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4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5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informaplc-my.sharepoint.com/personal/sara_griffiths_informa_com/Documents/Desktop/"/>
    </mc:Choice>
  </mc:AlternateContent>
  <xr:revisionPtr revIDLastSave="5" documentId="13_ncr:1_{20EDA6F7-2810-4262-9544-57FC3D937E70}" xr6:coauthVersionLast="47" xr6:coauthVersionMax="47" xr10:uidLastSave="{02DF0FBA-AAE2-4C9B-A884-78CA7C3F63C7}"/>
  <bookViews>
    <workbookView xWindow="-120" yWindow="-120" windowWidth="24240" windowHeight="13140" xr2:uid="{9245EC4D-5789-4685-BE31-54FFC931DFBC}"/>
  </bookViews>
  <sheets>
    <sheet name="Original" sheetId="1" r:id="rId1"/>
    <sheet name="Volatile free" sheetId="4" r:id="rId2"/>
    <sheet name="Summary statistics" sheetId="16" r:id="rId3"/>
    <sheet name="Geochemical plots" sheetId="5" r:id="rId4"/>
    <sheet name="LA with plots" sheetId="3" r:id="rId5"/>
    <sheet name="LA with plots w. Falun" sheetId="12" r:id="rId6"/>
    <sheet name="Formulas" sheetId="6" r:id="rId7"/>
    <sheet name="Mass change" sheetId="10" r:id="rId8"/>
    <sheet name="Mass change plot" sheetId="11" r:id="rId9"/>
    <sheet name="Mass change downhole plot" sheetId="15" r:id="rId10"/>
    <sheet name="Mass change statistics" sheetId="17" r:id="rId11"/>
  </sheets>
  <definedNames>
    <definedName name="_xlnm._FilterDatabase" localSheetId="0" hidden="1">Original!$A$1:$BS$86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97" i="17" l="1"/>
  <c r="K98" i="17" s="1" a="1"/>
  <c r="K98" i="17" s="1"/>
  <c r="Q100" i="17"/>
  <c r="P100" i="17"/>
  <c r="O100" i="17"/>
  <c r="N100" i="17"/>
  <c r="M100" i="17"/>
  <c r="L100" i="17"/>
  <c r="Q99" i="17"/>
  <c r="P99" i="17"/>
  <c r="O99" i="17"/>
  <c r="N99" i="17"/>
  <c r="M99" i="17"/>
  <c r="L99" i="17"/>
  <c r="Q97" i="17"/>
  <c r="Q98" i="17" s="1" a="1"/>
  <c r="Q98" i="17" s="1"/>
  <c r="P97" i="17"/>
  <c r="P98" i="17" s="1" a="1"/>
  <c r="P98" i="17" s="1"/>
  <c r="O97" i="17"/>
  <c r="O98" i="17" s="1" a="1"/>
  <c r="O98" i="17" s="1"/>
  <c r="N97" i="17"/>
  <c r="N98" i="17" s="1" a="1"/>
  <c r="N98" i="17" s="1"/>
  <c r="M97" i="17"/>
  <c r="M98" i="17" s="1" a="1"/>
  <c r="M98" i="17" s="1"/>
  <c r="L97" i="17"/>
  <c r="L98" i="17" s="1" a="1"/>
  <c r="L98" i="17" s="1"/>
  <c r="K100" i="17"/>
  <c r="K99" i="17"/>
  <c r="Q79" i="17"/>
  <c r="P79" i="17"/>
  <c r="O79" i="17"/>
  <c r="N79" i="17"/>
  <c r="M79" i="17"/>
  <c r="L79" i="17"/>
  <c r="Q78" i="17"/>
  <c r="P78" i="17"/>
  <c r="O78" i="17"/>
  <c r="N78" i="17"/>
  <c r="M78" i="17"/>
  <c r="L78" i="17"/>
  <c r="Q76" i="17"/>
  <c r="Q77" i="17" s="1" a="1"/>
  <c r="Q77" i="17" s="1"/>
  <c r="P76" i="17"/>
  <c r="P77" i="17" s="1" a="1"/>
  <c r="P77" i="17" s="1"/>
  <c r="O76" i="17"/>
  <c r="O77" i="17" s="1" a="1"/>
  <c r="O77" i="17" s="1"/>
  <c r="N76" i="17"/>
  <c r="N77" i="17" s="1" a="1"/>
  <c r="N77" i="17" s="1"/>
  <c r="M76" i="17"/>
  <c r="M77" i="17" s="1" a="1"/>
  <c r="M77" i="17" s="1"/>
  <c r="L76" i="17"/>
  <c r="L77" i="17" s="1" a="1"/>
  <c r="L77" i="17" s="1"/>
  <c r="K79" i="17"/>
  <c r="K78" i="17"/>
  <c r="K76" i="17"/>
  <c r="K77" i="17" s="1" a="1"/>
  <c r="K77" i="17" s="1"/>
  <c r="Q68" i="17"/>
  <c r="P68" i="17"/>
  <c r="O68" i="17"/>
  <c r="N68" i="17"/>
  <c r="M68" i="17"/>
  <c r="L68" i="17"/>
  <c r="Q67" i="17"/>
  <c r="P67" i="17"/>
  <c r="O67" i="17"/>
  <c r="N67" i="17"/>
  <c r="M67" i="17"/>
  <c r="L67" i="17"/>
  <c r="Q65" i="17"/>
  <c r="Q66" i="17" s="1" a="1"/>
  <c r="Q66" i="17" s="1"/>
  <c r="P65" i="17"/>
  <c r="P66" i="17" s="1" a="1"/>
  <c r="P66" i="17" s="1"/>
  <c r="O65" i="17"/>
  <c r="O66" i="17" s="1" a="1"/>
  <c r="O66" i="17" s="1"/>
  <c r="N65" i="17"/>
  <c r="N66" i="17" s="1" a="1"/>
  <c r="N66" i="17" s="1"/>
  <c r="M65" i="17"/>
  <c r="M66" i="17" s="1" a="1"/>
  <c r="M66" i="17" s="1"/>
  <c r="L65" i="17"/>
  <c r="L66" i="17" s="1" a="1"/>
  <c r="L66" i="17" s="1"/>
  <c r="K68" i="17"/>
  <c r="K67" i="17"/>
  <c r="K65" i="17"/>
  <c r="K66" i="17" s="1" a="1"/>
  <c r="K66" i="17" s="1"/>
  <c r="Q56" i="17"/>
  <c r="P56" i="17"/>
  <c r="O56" i="17"/>
  <c r="N56" i="17"/>
  <c r="M56" i="17"/>
  <c r="L56" i="17"/>
  <c r="Q55" i="17"/>
  <c r="P55" i="17"/>
  <c r="O55" i="17"/>
  <c r="N55" i="17"/>
  <c r="M55" i="17"/>
  <c r="L55" i="17"/>
  <c r="Q53" i="17"/>
  <c r="Q54" i="17" s="1" a="1"/>
  <c r="Q54" i="17" s="1"/>
  <c r="P53" i="17"/>
  <c r="P54" i="17" s="1" a="1"/>
  <c r="P54" i="17" s="1"/>
  <c r="O53" i="17"/>
  <c r="O54" i="17" s="1" a="1"/>
  <c r="O54" i="17" s="1"/>
  <c r="N53" i="17"/>
  <c r="N54" i="17" s="1" a="1"/>
  <c r="N54" i="17" s="1"/>
  <c r="M53" i="17"/>
  <c r="M54" i="17" s="1" a="1"/>
  <c r="M54" i="17" s="1"/>
  <c r="L53" i="17"/>
  <c r="L54" i="17" s="1" a="1"/>
  <c r="L54" i="17" s="1"/>
  <c r="K56" i="17"/>
  <c r="K55" i="17"/>
  <c r="K53" i="17"/>
  <c r="K54" i="17" s="1" a="1"/>
  <c r="K54" i="17" s="1"/>
  <c r="L37" i="17"/>
  <c r="M37" i="17"/>
  <c r="N37" i="17"/>
  <c r="O37" i="17"/>
  <c r="P37" i="17"/>
  <c r="Q37" i="17"/>
  <c r="L38" i="17"/>
  <c r="M38" i="17"/>
  <c r="N38" i="17"/>
  <c r="O38" i="17"/>
  <c r="P38" i="17"/>
  <c r="Q38" i="17"/>
  <c r="K38" i="17"/>
  <c r="K37" i="17"/>
  <c r="L7" i="17"/>
  <c r="M7" i="17"/>
  <c r="N7" i="17"/>
  <c r="O7" i="17"/>
  <c r="P7" i="17"/>
  <c r="Q7" i="17"/>
  <c r="L8" i="17"/>
  <c r="M8" i="17"/>
  <c r="N8" i="17"/>
  <c r="O8" i="17"/>
  <c r="P8" i="17"/>
  <c r="Q8" i="17"/>
  <c r="K7" i="17"/>
  <c r="K8" i="17"/>
  <c r="L35" i="17"/>
  <c r="L36" i="17" s="1" a="1"/>
  <c r="L36" i="17" s="1"/>
  <c r="M35" i="17"/>
  <c r="M36" i="17" s="1" a="1"/>
  <c r="M36" i="17" s="1"/>
  <c r="N35" i="17"/>
  <c r="N36" i="17" s="1" a="1"/>
  <c r="N36" i="17" s="1"/>
  <c r="O35" i="17"/>
  <c r="O36" i="17" s="1" a="1"/>
  <c r="O36" i="17" s="1"/>
  <c r="P35" i="17"/>
  <c r="P36" i="17" s="1" a="1"/>
  <c r="P36" i="17" s="1"/>
  <c r="Q35" i="17"/>
  <c r="Q36" i="17" s="1" a="1"/>
  <c r="Q36" i="17" s="1"/>
  <c r="K35" i="17"/>
  <c r="K36" i="17" s="1" a="1"/>
  <c r="K36" i="17" s="1"/>
  <c r="Q5" i="17"/>
  <c r="Q6" i="17" s="1" a="1"/>
  <c r="Q6" i="17" s="1"/>
  <c r="P5" i="17"/>
  <c r="P6" i="17" s="1" a="1"/>
  <c r="P6" i="17" s="1"/>
  <c r="O5" i="17"/>
  <c r="O6" i="17" s="1" a="1"/>
  <c r="O6" i="17" s="1"/>
  <c r="N5" i="17"/>
  <c r="N6" i="17" s="1" a="1"/>
  <c r="N6" i="17" s="1"/>
  <c r="M5" i="17"/>
  <c r="M6" i="17" s="1" a="1"/>
  <c r="M6" i="17" s="1"/>
  <c r="L5" i="17"/>
  <c r="L6" i="17" s="1" a="1"/>
  <c r="L6" i="17" s="1"/>
  <c r="K5" i="17"/>
  <c r="K6" i="17" s="1" a="1"/>
  <c r="K6" i="17" s="1"/>
  <c r="L8" i="16"/>
  <c r="M8" i="16"/>
  <c r="N8" i="16"/>
  <c r="N9" i="16" s="1" a="1"/>
  <c r="N9" i="16" s="1"/>
  <c r="O8" i="16"/>
  <c r="P8" i="16"/>
  <c r="Q8" i="16"/>
  <c r="R8" i="16"/>
  <c r="S8" i="16"/>
  <c r="T8" i="16"/>
  <c r="U8" i="16"/>
  <c r="V8" i="16"/>
  <c r="V9" i="16" s="1" a="1"/>
  <c r="V9" i="16" s="1"/>
  <c r="W8" i="16"/>
  <c r="X8" i="16"/>
  <c r="X9" i="16" s="1" a="1"/>
  <c r="X9" i="16" s="1"/>
  <c r="Y8" i="16"/>
  <c r="Z8" i="16"/>
  <c r="Z9" i="16" s="1" a="1"/>
  <c r="Z9" i="16" s="1"/>
  <c r="AA8" i="16"/>
  <c r="AB8" i="16"/>
  <c r="AC8" i="16"/>
  <c r="AD8" i="16"/>
  <c r="AD9" i="16" s="1" a="1"/>
  <c r="AD9" i="16" s="1"/>
  <c r="AE8" i="16"/>
  <c r="AF8" i="16"/>
  <c r="AG8" i="16"/>
  <c r="AH8" i="16"/>
  <c r="AI8" i="16"/>
  <c r="AJ8" i="16"/>
  <c r="AK8" i="16"/>
  <c r="AL8" i="16"/>
  <c r="AL9" i="16" s="1" a="1"/>
  <c r="AL9" i="16" s="1"/>
  <c r="AM8" i="16"/>
  <c r="AN8" i="16"/>
  <c r="AN9" i="16" s="1" a="1"/>
  <c r="AN9" i="16" s="1"/>
  <c r="AO8" i="16"/>
  <c r="AP8" i="16"/>
  <c r="AP9" i="16" s="1" a="1"/>
  <c r="AP9" i="16" s="1"/>
  <c r="AQ8" i="16"/>
  <c r="AR8" i="16"/>
  <c r="AS8" i="16"/>
  <c r="AT8" i="16"/>
  <c r="AT9" i="16" s="1" a="1"/>
  <c r="AT9" i="16" s="1"/>
  <c r="AU8" i="16"/>
  <c r="AV8" i="16"/>
  <c r="AW8" i="16"/>
  <c r="AX8" i="16"/>
  <c r="AY8" i="16"/>
  <c r="AZ8" i="16"/>
  <c r="BA8" i="16"/>
  <c r="BB8" i="16"/>
  <c r="BB9" i="16" s="1" a="1"/>
  <c r="BB9" i="16" s="1"/>
  <c r="BC8" i="16"/>
  <c r="BD8" i="16"/>
  <c r="BD9" i="16" s="1" a="1"/>
  <c r="BD9" i="16" s="1"/>
  <c r="BE8" i="16"/>
  <c r="BF8" i="16"/>
  <c r="BF9" i="16" s="1" a="1"/>
  <c r="BF9" i="16" s="1"/>
  <c r="BG8" i="16"/>
  <c r="BH8" i="16"/>
  <c r="BI8" i="16"/>
  <c r="BJ8" i="16"/>
  <c r="BJ9" i="16" s="1" a="1"/>
  <c r="BJ9" i="16" s="1"/>
  <c r="BK8" i="16"/>
  <c r="BL8" i="16"/>
  <c r="BM8" i="16"/>
  <c r="BN8" i="16"/>
  <c r="BO8" i="16"/>
  <c r="BP8" i="16"/>
  <c r="BQ8" i="16"/>
  <c r="BR8" i="16"/>
  <c r="BR9" i="16" s="1" a="1"/>
  <c r="BR9" i="16" s="1"/>
  <c r="BS8" i="16"/>
  <c r="L9" i="16" a="1"/>
  <c r="L9" i="16" s="1"/>
  <c r="M9" i="16" a="1"/>
  <c r="M9" i="16" s="1"/>
  <c r="O9" i="16" a="1"/>
  <c r="O9" i="16" s="1"/>
  <c r="P9" i="16" a="1"/>
  <c r="P9" i="16" s="1"/>
  <c r="Q9" i="16" a="1"/>
  <c r="Q9" i="16"/>
  <c r="R9" i="16" a="1"/>
  <c r="R9" i="16" s="1"/>
  <c r="S9" i="16" a="1"/>
  <c r="S9" i="16" s="1"/>
  <c r="T9" i="16" a="1"/>
  <c r="T9" i="16" s="1"/>
  <c r="U9" i="16" a="1"/>
  <c r="U9" i="16" s="1"/>
  <c r="W9" i="16" a="1"/>
  <c r="W9" i="16" s="1"/>
  <c r="Y9" i="16" a="1"/>
  <c r="Y9" i="16"/>
  <c r="AA9" i="16" a="1"/>
  <c r="AA9" i="16" s="1"/>
  <c r="AB9" i="16" a="1"/>
  <c r="AB9" i="16" s="1"/>
  <c r="AC9" i="16" a="1"/>
  <c r="AC9" i="16" s="1"/>
  <c r="AE9" i="16" a="1"/>
  <c r="AE9" i="16" s="1"/>
  <c r="AF9" i="16" a="1"/>
  <c r="AF9" i="16" s="1"/>
  <c r="AG9" i="16" a="1"/>
  <c r="AG9" i="16"/>
  <c r="AH9" i="16" a="1"/>
  <c r="AH9" i="16" s="1"/>
  <c r="AI9" i="16" a="1"/>
  <c r="AI9" i="16" s="1"/>
  <c r="AJ9" i="16" a="1"/>
  <c r="AJ9" i="16" s="1"/>
  <c r="AK9" i="16" a="1"/>
  <c r="AK9" i="16" s="1"/>
  <c r="AM9" i="16" a="1"/>
  <c r="AM9" i="16" s="1"/>
  <c r="AO9" i="16" a="1"/>
  <c r="AO9" i="16"/>
  <c r="AQ9" i="16" a="1"/>
  <c r="AQ9" i="16" s="1"/>
  <c r="AR9" i="16" a="1"/>
  <c r="AR9" i="16" s="1"/>
  <c r="AS9" i="16" a="1"/>
  <c r="AS9" i="16" s="1"/>
  <c r="AU9" i="16" a="1"/>
  <c r="AU9" i="16" s="1"/>
  <c r="AV9" i="16" a="1"/>
  <c r="AV9" i="16" s="1"/>
  <c r="AW9" i="16" a="1"/>
  <c r="AW9" i="16"/>
  <c r="AX9" i="16" a="1"/>
  <c r="AX9" i="16" s="1"/>
  <c r="AY9" i="16" a="1"/>
  <c r="AY9" i="16" s="1"/>
  <c r="AZ9" i="16" a="1"/>
  <c r="AZ9" i="16" s="1"/>
  <c r="BA9" i="16" a="1"/>
  <c r="BA9" i="16" s="1"/>
  <c r="BC9" i="16" a="1"/>
  <c r="BC9" i="16" s="1"/>
  <c r="BE9" i="16" a="1"/>
  <c r="BE9" i="16"/>
  <c r="BG9" i="16" a="1"/>
  <c r="BG9" i="16" s="1"/>
  <c r="BH9" i="16" a="1"/>
  <c r="BH9" i="16" s="1"/>
  <c r="BI9" i="16" a="1"/>
  <c r="BI9" i="16" s="1"/>
  <c r="BK9" i="16" a="1"/>
  <c r="BK9" i="16" s="1"/>
  <c r="BL9" i="16" a="1"/>
  <c r="BL9" i="16" s="1"/>
  <c r="BM9" i="16" a="1"/>
  <c r="BM9" i="16"/>
  <c r="BN9" i="16" a="1"/>
  <c r="BN9" i="16" s="1"/>
  <c r="BO9" i="16" a="1"/>
  <c r="BO9" i="16" s="1"/>
  <c r="BP9" i="16" a="1"/>
  <c r="BP9" i="16" s="1"/>
  <c r="BQ9" i="16" a="1"/>
  <c r="BQ9" i="16" s="1"/>
  <c r="BS9" i="16" a="1"/>
  <c r="BS9" i="16" s="1"/>
  <c r="K9" i="16" a="1"/>
  <c r="K9" i="16" s="1"/>
  <c r="K8" i="16"/>
  <c r="L2" i="16"/>
  <c r="M2" i="16"/>
  <c r="N2" i="16"/>
  <c r="N3" i="16" s="1" a="1"/>
  <c r="N3" i="16" s="1"/>
  <c r="O2" i="16"/>
  <c r="P2" i="16"/>
  <c r="P3" i="16" s="1" a="1"/>
  <c r="P3" i="16" s="1"/>
  <c r="Q2" i="16"/>
  <c r="R2" i="16"/>
  <c r="S2" i="16"/>
  <c r="T2" i="16"/>
  <c r="U2" i="16"/>
  <c r="V2" i="16"/>
  <c r="W2" i="16"/>
  <c r="X2" i="16"/>
  <c r="X3" i="16" s="1" a="1"/>
  <c r="X3" i="16" s="1"/>
  <c r="Y2" i="16"/>
  <c r="Y3" i="16" s="1" a="1"/>
  <c r="Y3" i="16" s="1"/>
  <c r="Z2" i="16"/>
  <c r="Z3" i="16" s="1" a="1"/>
  <c r="Z3" i="16" s="1"/>
  <c r="AA2" i="16"/>
  <c r="AA3" i="16" s="1" a="1"/>
  <c r="AA3" i="16" s="1"/>
  <c r="AB2" i="16"/>
  <c r="AB3" i="16" s="1" a="1"/>
  <c r="AB3" i="16" s="1"/>
  <c r="AC2" i="16"/>
  <c r="AC3" i="16" s="1" a="1"/>
  <c r="AC3" i="16" s="1"/>
  <c r="AD2" i="16"/>
  <c r="AD3" i="16" s="1" a="1"/>
  <c r="AD3" i="16" s="1"/>
  <c r="AE2" i="16"/>
  <c r="AF2" i="16"/>
  <c r="AG2" i="16"/>
  <c r="AH2" i="16"/>
  <c r="AI2" i="16"/>
  <c r="AJ2" i="16"/>
  <c r="AK2" i="16"/>
  <c r="AL2" i="16"/>
  <c r="AM2" i="16"/>
  <c r="AN2" i="16"/>
  <c r="AN3" i="16" s="1" a="1"/>
  <c r="AN3" i="16" s="1"/>
  <c r="AO2" i="16"/>
  <c r="AO3" i="16" s="1" a="1"/>
  <c r="AO3" i="16" s="1"/>
  <c r="AP2" i="16"/>
  <c r="AP3" i="16" s="1" a="1"/>
  <c r="AP3" i="16" s="1"/>
  <c r="AQ2" i="16"/>
  <c r="AQ3" i="16" s="1" a="1"/>
  <c r="AQ3" i="16" s="1"/>
  <c r="AR2" i="16"/>
  <c r="AR3" i="16" s="1" a="1"/>
  <c r="AR3" i="16" s="1"/>
  <c r="AS2" i="16"/>
  <c r="AS3" i="16" s="1" a="1"/>
  <c r="AS3" i="16" s="1"/>
  <c r="AT2" i="16"/>
  <c r="AT3" i="16" s="1" a="1"/>
  <c r="AT3" i="16" s="1"/>
  <c r="AU2" i="16"/>
  <c r="AV2" i="16"/>
  <c r="AV3" i="16" s="1" a="1"/>
  <c r="AV3" i="16" s="1"/>
  <c r="AW2" i="16"/>
  <c r="AX2" i="16"/>
  <c r="AY2" i="16"/>
  <c r="AZ2" i="16"/>
  <c r="BA2" i="16"/>
  <c r="BB2" i="16"/>
  <c r="BC2" i="16"/>
  <c r="BD2" i="16"/>
  <c r="BD3" i="16" s="1" a="1"/>
  <c r="BD3" i="16" s="1"/>
  <c r="BE2" i="16"/>
  <c r="BF2" i="16"/>
  <c r="BF3" i="16" s="1" a="1"/>
  <c r="BF3" i="16" s="1"/>
  <c r="BG2" i="16"/>
  <c r="BG3" i="16" s="1" a="1"/>
  <c r="BG3" i="16" s="1"/>
  <c r="BH2" i="16"/>
  <c r="BH3" i="16" s="1" a="1"/>
  <c r="BH3" i="16" s="1"/>
  <c r="BI2" i="16"/>
  <c r="BI3" i="16" s="1" a="1"/>
  <c r="BI3" i="16" s="1"/>
  <c r="BJ2" i="16"/>
  <c r="BJ3" i="16" s="1" a="1"/>
  <c r="BJ3" i="16" s="1"/>
  <c r="BK2" i="16"/>
  <c r="BL2" i="16"/>
  <c r="BL3" i="16" s="1" a="1"/>
  <c r="BL3" i="16" s="1"/>
  <c r="BM2" i="16"/>
  <c r="BN2" i="16"/>
  <c r="BO2" i="16"/>
  <c r="BP2" i="16"/>
  <c r="BQ2" i="16"/>
  <c r="BR2" i="16"/>
  <c r="BS2" i="16"/>
  <c r="L3" i="16" a="1"/>
  <c r="L3" i="16" s="1"/>
  <c r="M3" i="16" a="1"/>
  <c r="M3" i="16" s="1"/>
  <c r="O3" i="16" a="1"/>
  <c r="O3" i="16" s="1"/>
  <c r="Q3" i="16" a="1"/>
  <c r="Q3" i="16" s="1"/>
  <c r="R3" i="16" a="1"/>
  <c r="R3" i="16" s="1"/>
  <c r="S3" i="16" a="1"/>
  <c r="S3" i="16" s="1"/>
  <c r="T3" i="16" a="1"/>
  <c r="T3" i="16" s="1"/>
  <c r="U3" i="16" a="1"/>
  <c r="U3" i="16" s="1"/>
  <c r="V3" i="16" a="1"/>
  <c r="V3" i="16" s="1"/>
  <c r="W3" i="16" a="1"/>
  <c r="W3" i="16" s="1"/>
  <c r="AE3" i="16" a="1"/>
  <c r="AE3" i="16" s="1"/>
  <c r="AF3" i="16" a="1"/>
  <c r="AF3" i="16" s="1"/>
  <c r="AG3" i="16" a="1"/>
  <c r="AG3" i="16" s="1"/>
  <c r="AH3" i="16" a="1"/>
  <c r="AH3" i="16" s="1"/>
  <c r="AI3" i="16" a="1"/>
  <c r="AI3" i="16" s="1"/>
  <c r="AJ3" i="16" a="1"/>
  <c r="AJ3" i="16" s="1"/>
  <c r="AK3" i="16" a="1"/>
  <c r="AK3" i="16"/>
  <c r="AL3" i="16" a="1"/>
  <c r="AL3" i="16" s="1"/>
  <c r="AM3" i="16" a="1"/>
  <c r="AM3" i="16" s="1"/>
  <c r="AU3" i="16" a="1"/>
  <c r="AU3" i="16" s="1"/>
  <c r="AW3" i="16" a="1"/>
  <c r="AW3" i="16" s="1"/>
  <c r="AX3" i="16" a="1"/>
  <c r="AX3" i="16" s="1"/>
  <c r="AY3" i="16" a="1"/>
  <c r="AY3" i="16" s="1"/>
  <c r="AZ3" i="16" a="1"/>
  <c r="AZ3" i="16" s="1"/>
  <c r="BA3" i="16" a="1"/>
  <c r="BA3" i="16" s="1"/>
  <c r="BB3" i="16" a="1"/>
  <c r="BB3" i="16" s="1"/>
  <c r="BC3" i="16" a="1"/>
  <c r="BC3" i="16" s="1"/>
  <c r="BE3" i="16" a="1"/>
  <c r="BE3" i="16" s="1"/>
  <c r="BK3" i="16" a="1"/>
  <c r="BK3" i="16" s="1"/>
  <c r="BM3" i="16" a="1"/>
  <c r="BM3" i="16" s="1"/>
  <c r="BN3" i="16" a="1"/>
  <c r="BN3" i="16" s="1"/>
  <c r="BO3" i="16" a="1"/>
  <c r="BO3" i="16" s="1"/>
  <c r="BP3" i="16" a="1"/>
  <c r="BP3" i="16" s="1"/>
  <c r="BQ3" i="16" a="1"/>
  <c r="BQ3" i="16" s="1"/>
  <c r="BR3" i="16" a="1"/>
  <c r="BR3" i="16" s="1"/>
  <c r="BS3" i="16" a="1"/>
  <c r="BS3" i="16" s="1"/>
  <c r="L4" i="16"/>
  <c r="M4" i="16"/>
  <c r="M5" i="16" s="1" a="1"/>
  <c r="M5" i="16" s="1"/>
  <c r="N4" i="16"/>
  <c r="N5" i="16" s="1" a="1"/>
  <c r="N5" i="16" s="1"/>
  <c r="O4" i="16"/>
  <c r="P4" i="16"/>
  <c r="Q4" i="16"/>
  <c r="Q5" i="16" s="1" a="1"/>
  <c r="Q5" i="16" s="1"/>
  <c r="R4" i="16"/>
  <c r="S4" i="16"/>
  <c r="S5" i="16" s="1" a="1"/>
  <c r="S5" i="16" s="1"/>
  <c r="T4" i="16"/>
  <c r="U4" i="16"/>
  <c r="V4" i="16"/>
  <c r="W4" i="16"/>
  <c r="W5" i="16" s="1" a="1"/>
  <c r="W5" i="16" s="1"/>
  <c r="X4" i="16"/>
  <c r="X5" i="16" s="1" a="1"/>
  <c r="X5" i="16" s="1"/>
  <c r="Y4" i="16"/>
  <c r="Y5" i="16" s="1" a="1"/>
  <c r="Y5" i="16" s="1"/>
  <c r="Z4" i="16"/>
  <c r="Z5" i="16" s="1" a="1"/>
  <c r="Z5" i="16" s="1"/>
  <c r="AA4" i="16"/>
  <c r="AA5" i="16" s="1" a="1"/>
  <c r="AA5" i="16" s="1"/>
  <c r="AB4" i="16"/>
  <c r="AB5" i="16" s="1" a="1"/>
  <c r="AB5" i="16" s="1"/>
  <c r="AC4" i="16"/>
  <c r="AC5" i="16" s="1" a="1"/>
  <c r="AC5" i="16" s="1"/>
  <c r="AD4" i="16"/>
  <c r="AD5" i="16" s="1" a="1"/>
  <c r="AD5" i="16" s="1"/>
  <c r="AE4" i="16"/>
  <c r="AF4" i="16"/>
  <c r="AF5" i="16" s="1" a="1"/>
  <c r="AF5" i="16" s="1"/>
  <c r="AG4" i="16"/>
  <c r="AG5" i="16" s="1" a="1"/>
  <c r="AG5" i="16" s="1"/>
  <c r="AH4" i="16"/>
  <c r="AI4" i="16"/>
  <c r="AI5" i="16" s="1" a="1"/>
  <c r="AI5" i="16" s="1"/>
  <c r="AJ4" i="16"/>
  <c r="AJ5" i="16" s="1" a="1"/>
  <c r="AJ5" i="16" s="1"/>
  <c r="AK4" i="16"/>
  <c r="AL4" i="16"/>
  <c r="AM4" i="16"/>
  <c r="AM5" i="16" s="1" a="1"/>
  <c r="AM5" i="16" s="1"/>
  <c r="AN4" i="16"/>
  <c r="AO4" i="16"/>
  <c r="AP4" i="16"/>
  <c r="AP5" i="16" s="1" a="1"/>
  <c r="AP5" i="16" s="1"/>
  <c r="AQ4" i="16"/>
  <c r="AQ5" i="16" s="1" a="1"/>
  <c r="AQ5" i="16" s="1"/>
  <c r="AR4" i="16"/>
  <c r="AR5" i="16" s="1" a="1"/>
  <c r="AR5" i="16" s="1"/>
  <c r="AS4" i="16"/>
  <c r="AT4" i="16"/>
  <c r="AT5" i="16" s="1" a="1"/>
  <c r="AT5" i="16" s="1"/>
  <c r="AU4" i="16"/>
  <c r="AV4" i="16"/>
  <c r="AW4" i="16"/>
  <c r="AW5" i="16" s="1" a="1"/>
  <c r="AW5" i="16" s="1"/>
  <c r="AX4" i="16"/>
  <c r="AY4" i="16"/>
  <c r="AY5" i="16" s="1" a="1"/>
  <c r="AY5" i="16" s="1"/>
  <c r="AZ4" i="16"/>
  <c r="BA4" i="16"/>
  <c r="BB4" i="16"/>
  <c r="BB5" i="16" s="1" a="1"/>
  <c r="BB5" i="16" s="1"/>
  <c r="BC4" i="16"/>
  <c r="BC5" i="16" s="1" a="1"/>
  <c r="BC5" i="16" s="1"/>
  <c r="BD4" i="16"/>
  <c r="BD5" i="16" s="1" a="1"/>
  <c r="BD5" i="16" s="1"/>
  <c r="BE4" i="16"/>
  <c r="BE5" i="16" s="1" a="1"/>
  <c r="BE5" i="16" s="1"/>
  <c r="BF4" i="16"/>
  <c r="BF5" i="16" s="1" a="1"/>
  <c r="BF5" i="16" s="1"/>
  <c r="BG4" i="16"/>
  <c r="BG5" i="16" s="1" a="1"/>
  <c r="BG5" i="16" s="1"/>
  <c r="BH4" i="16"/>
  <c r="BH5" i="16" s="1" a="1"/>
  <c r="BH5" i="16" s="1"/>
  <c r="BI4" i="16"/>
  <c r="BI5" i="16" s="1" a="1"/>
  <c r="BI5" i="16" s="1"/>
  <c r="BJ4" i="16"/>
  <c r="BJ5" i="16" s="1" a="1"/>
  <c r="BJ5" i="16" s="1"/>
  <c r="BK4" i="16"/>
  <c r="BL4" i="16"/>
  <c r="BM4" i="16"/>
  <c r="BM5" i="16" s="1" a="1"/>
  <c r="BM5" i="16" s="1"/>
  <c r="BN4" i="16"/>
  <c r="BO4" i="16"/>
  <c r="BO5" i="16" s="1" a="1"/>
  <c r="BO5" i="16" s="1"/>
  <c r="BP4" i="16"/>
  <c r="BQ4" i="16"/>
  <c r="BR4" i="16"/>
  <c r="BS4" i="16"/>
  <c r="BS5" i="16" s="1" a="1"/>
  <c r="BS5" i="16" s="1"/>
  <c r="L5" i="16" a="1"/>
  <c r="L5" i="16" s="1"/>
  <c r="O5" i="16" a="1"/>
  <c r="O5" i="16" s="1"/>
  <c r="P5" i="16" a="1"/>
  <c r="P5" i="16" s="1"/>
  <c r="R5" i="16" a="1"/>
  <c r="R5" i="16" s="1"/>
  <c r="T5" i="16" a="1"/>
  <c r="T5" i="16" s="1"/>
  <c r="U5" i="16" a="1"/>
  <c r="U5" i="16" s="1"/>
  <c r="V5" i="16" a="1"/>
  <c r="V5" i="16" s="1"/>
  <c r="AE5" i="16" a="1"/>
  <c r="AE5" i="16" s="1"/>
  <c r="AH5" i="16" a="1"/>
  <c r="AH5" i="16" s="1"/>
  <c r="AK5" i="16" a="1"/>
  <c r="AK5" i="16" s="1"/>
  <c r="AL5" i="16" a="1"/>
  <c r="AL5" i="16" s="1"/>
  <c r="AN5" i="16" a="1"/>
  <c r="AN5" i="16" s="1"/>
  <c r="AO5" i="16" a="1"/>
  <c r="AO5" i="16" s="1"/>
  <c r="AS5" i="16" a="1"/>
  <c r="AS5" i="16" s="1"/>
  <c r="AU5" i="16" a="1"/>
  <c r="AU5" i="16" s="1"/>
  <c r="AV5" i="16" a="1"/>
  <c r="AV5" i="16" s="1"/>
  <c r="AX5" i="16" a="1"/>
  <c r="AX5" i="16" s="1"/>
  <c r="AZ5" i="16" a="1"/>
  <c r="AZ5" i="16" s="1"/>
  <c r="BA5" i="16" a="1"/>
  <c r="BA5" i="16" s="1"/>
  <c r="BK5" i="16" a="1"/>
  <c r="BK5" i="16" s="1"/>
  <c r="BL5" i="16" a="1"/>
  <c r="BL5" i="16" s="1"/>
  <c r="BN5" i="16" a="1"/>
  <c r="BN5" i="16" s="1"/>
  <c r="BP5" i="16" a="1"/>
  <c r="BP5" i="16" s="1"/>
  <c r="BQ5" i="16" a="1"/>
  <c r="BQ5" i="16" s="1"/>
  <c r="BR5" i="16" a="1"/>
  <c r="BR5" i="16" s="1"/>
  <c r="L6" i="16"/>
  <c r="L7" i="16" s="1" a="1"/>
  <c r="L7" i="16" s="1"/>
  <c r="M6" i="16"/>
  <c r="N6" i="16"/>
  <c r="O6" i="16"/>
  <c r="P6" i="16"/>
  <c r="P7" i="16" s="1" a="1"/>
  <c r="P7" i="16" s="1"/>
  <c r="Q6" i="16"/>
  <c r="R6" i="16"/>
  <c r="R7" i="16" s="1" a="1"/>
  <c r="R7" i="16" s="1"/>
  <c r="S6" i="16"/>
  <c r="S7" i="16" s="1" a="1"/>
  <c r="S7" i="16" s="1"/>
  <c r="T6" i="16"/>
  <c r="U6" i="16"/>
  <c r="V6" i="16"/>
  <c r="V7" i="16" s="1" a="1"/>
  <c r="V7" i="16" s="1"/>
  <c r="W6" i="16"/>
  <c r="W7" i="16" s="1" a="1"/>
  <c r="W7" i="16" s="1"/>
  <c r="X6" i="16"/>
  <c r="X7" i="16" s="1" a="1"/>
  <c r="X7" i="16" s="1"/>
  <c r="Y6" i="16"/>
  <c r="Y7" i="16" s="1" a="1"/>
  <c r="Y7" i="16" s="1"/>
  <c r="Z6" i="16"/>
  <c r="Z7" i="16" s="1" a="1"/>
  <c r="Z7" i="16" s="1"/>
  <c r="AA6" i="16"/>
  <c r="AA7" i="16" s="1" a="1"/>
  <c r="AA7" i="16" s="1"/>
  <c r="AB6" i="16"/>
  <c r="AB7" i="16" s="1" a="1"/>
  <c r="AB7" i="16" s="1"/>
  <c r="AC6" i="16"/>
  <c r="AD6" i="16"/>
  <c r="AE6" i="16"/>
  <c r="AE7" i="16" s="1" a="1"/>
  <c r="AE7" i="16" s="1"/>
  <c r="AF6" i="16"/>
  <c r="AF7" i="16" s="1" a="1"/>
  <c r="AF7" i="16" s="1"/>
  <c r="AG6" i="16"/>
  <c r="AG7" i="16" s="1" a="1"/>
  <c r="AG7" i="16" s="1"/>
  <c r="AH6" i="16"/>
  <c r="AI6" i="16"/>
  <c r="AI7" i="16" s="1" a="1"/>
  <c r="AI7" i="16" s="1"/>
  <c r="AJ6" i="16"/>
  <c r="AK6" i="16"/>
  <c r="AL6" i="16"/>
  <c r="AL7" i="16" s="1" a="1"/>
  <c r="AL7" i="16" s="1"/>
  <c r="AM6" i="16"/>
  <c r="AN6" i="16"/>
  <c r="AN7" i="16" s="1" a="1"/>
  <c r="AN7" i="16" s="1"/>
  <c r="AO6" i="16"/>
  <c r="AP6" i="16"/>
  <c r="AQ6" i="16"/>
  <c r="AR6" i="16"/>
  <c r="AS6" i="16"/>
  <c r="AT6" i="16"/>
  <c r="AU6" i="16"/>
  <c r="AV6" i="16"/>
  <c r="AV7" i="16" s="1" a="1"/>
  <c r="AV7" i="16" s="1"/>
  <c r="AW6" i="16"/>
  <c r="AW7" i="16" s="1" a="1"/>
  <c r="AW7" i="16" s="1"/>
  <c r="AX6" i="16"/>
  <c r="AY6" i="16"/>
  <c r="AY7" i="16" s="1" a="1"/>
  <c r="AY7" i="16" s="1"/>
  <c r="AZ6" i="16"/>
  <c r="BA6" i="16"/>
  <c r="BB6" i="16"/>
  <c r="BB7" i="16" s="1" a="1"/>
  <c r="BB7" i="16" s="1"/>
  <c r="BC6" i="16"/>
  <c r="BC7" i="16" s="1" a="1"/>
  <c r="BC7" i="16" s="1"/>
  <c r="BD6" i="16"/>
  <c r="BD7" i="16" s="1" a="1"/>
  <c r="BD7" i="16" s="1"/>
  <c r="BE6" i="16"/>
  <c r="BE7" i="16" s="1" a="1"/>
  <c r="BE7" i="16" s="1"/>
  <c r="BF6" i="16"/>
  <c r="BF7" i="16" s="1" a="1"/>
  <c r="BF7" i="16" s="1"/>
  <c r="BG6" i="16"/>
  <c r="BH6" i="16"/>
  <c r="BH7" i="16" s="1" a="1"/>
  <c r="BH7" i="16" s="1"/>
  <c r="BI6" i="16"/>
  <c r="BJ6" i="16"/>
  <c r="BK6" i="16"/>
  <c r="BL6" i="16"/>
  <c r="BL7" i="16" s="1" a="1"/>
  <c r="BL7" i="16" s="1"/>
  <c r="BM6" i="16"/>
  <c r="BN6" i="16"/>
  <c r="BO6" i="16"/>
  <c r="BO7" i="16" s="1" a="1"/>
  <c r="BO7" i="16" s="1"/>
  <c r="BP6" i="16"/>
  <c r="BQ6" i="16"/>
  <c r="BR6" i="16"/>
  <c r="BR7" i="16" s="1" a="1"/>
  <c r="BR7" i="16" s="1"/>
  <c r="BS6" i="16"/>
  <c r="BS7" i="16" s="1" a="1"/>
  <c r="BS7" i="16" s="1"/>
  <c r="M7" i="16" a="1"/>
  <c r="M7" i="16" s="1"/>
  <c r="N7" i="16" a="1"/>
  <c r="N7" i="16" s="1"/>
  <c r="O7" i="16" a="1"/>
  <c r="O7" i="16" s="1"/>
  <c r="Q7" i="16" a="1"/>
  <c r="Q7" i="16" s="1"/>
  <c r="T7" i="16" a="1"/>
  <c r="T7" i="16" s="1"/>
  <c r="U7" i="16" a="1"/>
  <c r="U7" i="16" s="1"/>
  <c r="AC7" i="16" a="1"/>
  <c r="AC7" i="16" s="1"/>
  <c r="AD7" i="16" a="1"/>
  <c r="AD7" i="16" s="1"/>
  <c r="AH7" i="16" a="1"/>
  <c r="AH7" i="16" s="1"/>
  <c r="AJ7" i="16" a="1"/>
  <c r="AJ7" i="16" s="1"/>
  <c r="AK7" i="16" a="1"/>
  <c r="AK7" i="16" s="1"/>
  <c r="AM7" i="16" a="1"/>
  <c r="AM7" i="16" s="1"/>
  <c r="AO7" i="16" a="1"/>
  <c r="AO7" i="16" s="1"/>
  <c r="AP7" i="16" a="1"/>
  <c r="AP7" i="16" s="1"/>
  <c r="AQ7" i="16" a="1"/>
  <c r="AQ7" i="16" s="1"/>
  <c r="AR7" i="16" a="1"/>
  <c r="AR7" i="16" s="1"/>
  <c r="AS7" i="16" a="1"/>
  <c r="AS7" i="16" s="1"/>
  <c r="AT7" i="16" a="1"/>
  <c r="AT7" i="16" s="1"/>
  <c r="AU7" i="16" a="1"/>
  <c r="AU7" i="16" s="1"/>
  <c r="AX7" i="16" a="1"/>
  <c r="AX7" i="16" s="1"/>
  <c r="AZ7" i="16" a="1"/>
  <c r="AZ7" i="16" s="1"/>
  <c r="BA7" i="16" a="1"/>
  <c r="BA7" i="16" s="1"/>
  <c r="BG7" i="16" a="1"/>
  <c r="BG7" i="16" s="1"/>
  <c r="BI7" i="16" a="1"/>
  <c r="BI7" i="16" s="1"/>
  <c r="BJ7" i="16" a="1"/>
  <c r="BJ7" i="16" s="1"/>
  <c r="BK7" i="16" a="1"/>
  <c r="BK7" i="16" s="1"/>
  <c r="BM7" i="16" a="1"/>
  <c r="BM7" i="16" s="1"/>
  <c r="BN7" i="16" a="1"/>
  <c r="BN7" i="16" s="1"/>
  <c r="BP7" i="16" a="1"/>
  <c r="BP7" i="16" s="1"/>
  <c r="BQ7" i="16" a="1"/>
  <c r="BQ7" i="16" s="1"/>
  <c r="L10" i="16"/>
  <c r="M10" i="16"/>
  <c r="M11" i="16" s="1" a="1"/>
  <c r="M11" i="16" s="1"/>
  <c r="N10" i="16"/>
  <c r="N11" i="16" s="1" a="1"/>
  <c r="N11" i="16" s="1"/>
  <c r="O10" i="16"/>
  <c r="O11" i="16" s="1" a="1"/>
  <c r="O11" i="16" s="1"/>
  <c r="P10" i="16"/>
  <c r="Q10" i="16"/>
  <c r="Q11" i="16" s="1" a="1"/>
  <c r="Q11" i="16" s="1"/>
  <c r="R10" i="16"/>
  <c r="R11" i="16" s="1" a="1"/>
  <c r="R11" i="16" s="1"/>
  <c r="S10" i="16"/>
  <c r="T10" i="16"/>
  <c r="T11" i="16" s="1" a="1"/>
  <c r="T11" i="16" s="1"/>
  <c r="U10" i="16"/>
  <c r="U11" i="16" s="1" a="1"/>
  <c r="U11" i="16" s="1"/>
  <c r="V10" i="16"/>
  <c r="V11" i="16" s="1" a="1"/>
  <c r="V11" i="16" s="1"/>
  <c r="W10" i="16"/>
  <c r="W11" i="16" s="1" a="1"/>
  <c r="W11" i="16" s="1"/>
  <c r="X10" i="16"/>
  <c r="X11" i="16" s="1" a="1"/>
  <c r="X11" i="16" s="1"/>
  <c r="Y10" i="16"/>
  <c r="Z10" i="16"/>
  <c r="AA10" i="16"/>
  <c r="AA11" i="16" s="1" a="1"/>
  <c r="AA11" i="16" s="1"/>
  <c r="AB10" i="16"/>
  <c r="AB11" i="16" s="1" a="1"/>
  <c r="AB11" i="16" s="1"/>
  <c r="AC10" i="16"/>
  <c r="AC11" i="16" s="1" a="1"/>
  <c r="AC11" i="16" s="1"/>
  <c r="AD10" i="16"/>
  <c r="AD11" i="16" s="1" a="1"/>
  <c r="AD11" i="16" s="1"/>
  <c r="AE10" i="16"/>
  <c r="AE11" i="16" s="1" a="1"/>
  <c r="AE11" i="16" s="1"/>
  <c r="AF10" i="16"/>
  <c r="AG10" i="16"/>
  <c r="AG11" i="16" s="1" a="1"/>
  <c r="AG11" i="16" s="1"/>
  <c r="AH10" i="16"/>
  <c r="AI10" i="16"/>
  <c r="AJ10" i="16"/>
  <c r="AK10" i="16"/>
  <c r="AK11" i="16" s="1" a="1"/>
  <c r="AK11" i="16" s="1"/>
  <c r="AL10" i="16"/>
  <c r="AL11" i="16" s="1" a="1"/>
  <c r="AL11" i="16" s="1"/>
  <c r="AM10" i="16"/>
  <c r="AM11" i="16" s="1" a="1"/>
  <c r="AM11" i="16" s="1"/>
  <c r="AN10" i="16"/>
  <c r="AN11" i="16" s="1" a="1"/>
  <c r="AN11" i="16" s="1"/>
  <c r="AO10" i="16"/>
  <c r="AP10" i="16"/>
  <c r="AQ10" i="16"/>
  <c r="AQ11" i="16" s="1" a="1"/>
  <c r="AQ11" i="16" s="1"/>
  <c r="AR10" i="16"/>
  <c r="AS10" i="16"/>
  <c r="AS11" i="16" s="1" a="1"/>
  <c r="AS11" i="16" s="1"/>
  <c r="AT10" i="16"/>
  <c r="AT11" i="16" s="1" a="1"/>
  <c r="AT11" i="16" s="1"/>
  <c r="AU10" i="16"/>
  <c r="AU11" i="16" s="1" a="1"/>
  <c r="AU11" i="16" s="1"/>
  <c r="AV10" i="16"/>
  <c r="AW10" i="16"/>
  <c r="AW11" i="16" s="1" a="1"/>
  <c r="AW11" i="16" s="1"/>
  <c r="AX10" i="16"/>
  <c r="AX11" i="16" s="1" a="1"/>
  <c r="AX11" i="16" s="1"/>
  <c r="AY10" i="16"/>
  <c r="AZ10" i="16"/>
  <c r="AZ11" i="16" s="1" a="1"/>
  <c r="AZ11" i="16" s="1"/>
  <c r="BA10" i="16"/>
  <c r="BA11" i="16" s="1" a="1"/>
  <c r="BA11" i="16" s="1"/>
  <c r="BB10" i="16"/>
  <c r="BB11" i="16" s="1" a="1"/>
  <c r="BB11" i="16" s="1"/>
  <c r="BC10" i="16"/>
  <c r="BC11" i="16" s="1" a="1"/>
  <c r="BC11" i="16" s="1"/>
  <c r="BD10" i="16"/>
  <c r="BD11" i="16" s="1" a="1"/>
  <c r="BD11" i="16" s="1"/>
  <c r="BE10" i="16"/>
  <c r="BF10" i="16"/>
  <c r="BG10" i="16"/>
  <c r="BG11" i="16" s="1" a="1"/>
  <c r="BG11" i="16" s="1"/>
  <c r="BH10" i="16"/>
  <c r="BH11" i="16" s="1" a="1"/>
  <c r="BH11" i="16" s="1"/>
  <c r="BI10" i="16"/>
  <c r="BI11" i="16" s="1" a="1"/>
  <c r="BI11" i="16" s="1"/>
  <c r="BJ10" i="16"/>
  <c r="BJ11" i="16" s="1" a="1"/>
  <c r="BJ11" i="16" s="1"/>
  <c r="BK10" i="16"/>
  <c r="BK11" i="16" s="1" a="1"/>
  <c r="BK11" i="16" s="1"/>
  <c r="BL10" i="16"/>
  <c r="BM10" i="16"/>
  <c r="BM11" i="16" s="1" a="1"/>
  <c r="BM11" i="16" s="1"/>
  <c r="BN10" i="16"/>
  <c r="BO10" i="16"/>
  <c r="BP10" i="16"/>
  <c r="BP11" i="16" s="1" a="1"/>
  <c r="BP11" i="16" s="1"/>
  <c r="BQ10" i="16"/>
  <c r="BQ11" i="16" s="1" a="1"/>
  <c r="BQ11" i="16" s="1"/>
  <c r="BR10" i="16"/>
  <c r="BR11" i="16" s="1" a="1"/>
  <c r="BR11" i="16" s="1"/>
  <c r="BS10" i="16"/>
  <c r="BS11" i="16" s="1" a="1"/>
  <c r="BS11" i="16" s="1"/>
  <c r="L11" i="16" a="1"/>
  <c r="L11" i="16" s="1"/>
  <c r="P11" i="16" a="1"/>
  <c r="P11" i="16" s="1"/>
  <c r="S11" i="16" a="1"/>
  <c r="S11" i="16" s="1"/>
  <c r="Y11" i="16" a="1"/>
  <c r="Y11" i="16" s="1"/>
  <c r="Z11" i="16" a="1"/>
  <c r="Z11" i="16" s="1"/>
  <c r="AF11" i="16" a="1"/>
  <c r="AF11" i="16" s="1"/>
  <c r="AH11" i="16" a="1"/>
  <c r="AH11" i="16" s="1"/>
  <c r="AI11" i="16" a="1"/>
  <c r="AI11" i="16" s="1"/>
  <c r="AJ11" i="16" a="1"/>
  <c r="AJ11" i="16" s="1"/>
  <c r="AO11" i="16" a="1"/>
  <c r="AO11" i="16" s="1"/>
  <c r="AP11" i="16" a="1"/>
  <c r="AP11" i="16" s="1"/>
  <c r="AR11" i="16" a="1"/>
  <c r="AR11" i="16" s="1"/>
  <c r="AV11" i="16" a="1"/>
  <c r="AV11" i="16" s="1"/>
  <c r="AY11" i="16" a="1"/>
  <c r="AY11" i="16" s="1"/>
  <c r="BE11" i="16" a="1"/>
  <c r="BE11" i="16" s="1"/>
  <c r="BF11" i="16" a="1"/>
  <c r="BF11" i="16" s="1"/>
  <c r="BL11" i="16" a="1"/>
  <c r="BL11" i="16" s="1"/>
  <c r="BN11" i="16" a="1"/>
  <c r="BN11" i="16" s="1"/>
  <c r="BO11" i="16" a="1"/>
  <c r="BO11" i="16" s="1"/>
  <c r="L12" i="16"/>
  <c r="L13" i="16" s="1" a="1"/>
  <c r="L13" i="16" s="1"/>
  <c r="M12" i="16"/>
  <c r="M13" i="16" s="1" a="1"/>
  <c r="M13" i="16" s="1"/>
  <c r="N12" i="16"/>
  <c r="N13" i="16" s="1" a="1"/>
  <c r="N13" i="16" s="1"/>
  <c r="O12" i="16"/>
  <c r="O13" i="16" s="1" a="1"/>
  <c r="O13" i="16" s="1"/>
  <c r="P12" i="16"/>
  <c r="P13" i="16" s="1" a="1"/>
  <c r="P13" i="16" s="1"/>
  <c r="Q12" i="16"/>
  <c r="R12" i="16"/>
  <c r="S12" i="16"/>
  <c r="S13" i="16" s="1" a="1"/>
  <c r="S13" i="16" s="1"/>
  <c r="T12" i="16"/>
  <c r="U12" i="16"/>
  <c r="U13" i="16" s="1" a="1"/>
  <c r="U13" i="16" s="1"/>
  <c r="V12" i="16"/>
  <c r="W12" i="16"/>
  <c r="W13" i="16" s="1" a="1"/>
  <c r="W13" i="16" s="1"/>
  <c r="X12" i="16"/>
  <c r="Y12" i="16"/>
  <c r="Z12" i="16"/>
  <c r="AA12" i="16"/>
  <c r="AA13" i="16" s="1" a="1"/>
  <c r="AA13" i="16" s="1"/>
  <c r="AB12" i="16"/>
  <c r="AB13" i="16" s="1" a="1"/>
  <c r="AB13" i="16" s="1"/>
  <c r="AC12" i="16"/>
  <c r="AC13" i="16" s="1" a="1"/>
  <c r="AC13" i="16" s="1"/>
  <c r="AD12" i="16"/>
  <c r="AD13" i="16" s="1" a="1"/>
  <c r="AD13" i="16" s="1"/>
  <c r="AE12" i="16"/>
  <c r="AE13" i="16" s="1" a="1"/>
  <c r="AE13" i="16" s="1"/>
  <c r="AF12" i="16"/>
  <c r="AF13" i="16" s="1" a="1"/>
  <c r="AF13" i="16" s="1"/>
  <c r="AG12" i="16"/>
  <c r="AG13" i="16" s="1" a="1"/>
  <c r="AG13" i="16" s="1"/>
  <c r="AH12" i="16"/>
  <c r="AI12" i="16"/>
  <c r="AI13" i="16" s="1" a="1"/>
  <c r="AI13" i="16" s="1"/>
  <c r="AJ12" i="16"/>
  <c r="AJ13" i="16" s="1" a="1"/>
  <c r="AJ13" i="16" s="1"/>
  <c r="AK12" i="16"/>
  <c r="AK13" i="16" s="1" a="1"/>
  <c r="AK13" i="16" s="1"/>
  <c r="AL12" i="16"/>
  <c r="AM12" i="16"/>
  <c r="AM13" i="16" s="1" a="1"/>
  <c r="AM13" i="16" s="1"/>
  <c r="AN12" i="16"/>
  <c r="AN13" i="16" s="1" a="1"/>
  <c r="AN13" i="16" s="1"/>
  <c r="AO12" i="16"/>
  <c r="AP12" i="16"/>
  <c r="AP13" i="16" s="1" a="1"/>
  <c r="AP13" i="16" s="1"/>
  <c r="AQ12" i="16"/>
  <c r="AQ13" i="16" s="1" a="1"/>
  <c r="AQ13" i="16" s="1"/>
  <c r="AR12" i="16"/>
  <c r="AR13" i="16" s="1" a="1"/>
  <c r="AR13" i="16" s="1"/>
  <c r="AS12" i="16"/>
  <c r="AS13" i="16" s="1" a="1"/>
  <c r="AS13" i="16" s="1"/>
  <c r="AT12" i="16"/>
  <c r="AT13" i="16" s="1" a="1"/>
  <c r="AT13" i="16" s="1"/>
  <c r="AU12" i="16"/>
  <c r="AU13" i="16" s="1" a="1"/>
  <c r="AU13" i="16" s="1"/>
  <c r="AV12" i="16"/>
  <c r="AV13" i="16" s="1" a="1"/>
  <c r="AV13" i="16" s="1"/>
  <c r="AW12" i="16"/>
  <c r="AW13" i="16" s="1" a="1"/>
  <c r="AW13" i="16" s="1"/>
  <c r="AX12" i="16"/>
  <c r="AY12" i="16"/>
  <c r="AY13" i="16" s="1" a="1"/>
  <c r="AY13" i="16" s="1"/>
  <c r="AZ12" i="16"/>
  <c r="BA12" i="16"/>
  <c r="BA13" i="16" s="1" a="1"/>
  <c r="BA13" i="16" s="1"/>
  <c r="BB12" i="16"/>
  <c r="BC12" i="16"/>
  <c r="BC13" i="16" s="1" a="1"/>
  <c r="BC13" i="16" s="1"/>
  <c r="BD12" i="16"/>
  <c r="BE12" i="16"/>
  <c r="BF12" i="16"/>
  <c r="BG12" i="16"/>
  <c r="BG13" i="16" s="1" a="1"/>
  <c r="BG13" i="16" s="1"/>
  <c r="BH12" i="16"/>
  <c r="BH13" i="16" s="1" a="1"/>
  <c r="BH13" i="16" s="1"/>
  <c r="BI12" i="16"/>
  <c r="BI13" i="16" s="1" a="1"/>
  <c r="BI13" i="16" s="1"/>
  <c r="BJ12" i="16"/>
  <c r="BJ13" i="16" s="1" a="1"/>
  <c r="BJ13" i="16" s="1"/>
  <c r="BK12" i="16"/>
  <c r="BK13" i="16" s="1" a="1"/>
  <c r="BK13" i="16" s="1"/>
  <c r="BL12" i="16"/>
  <c r="BL13" i="16" s="1" a="1"/>
  <c r="BL13" i="16" s="1"/>
  <c r="BM12" i="16"/>
  <c r="BN12" i="16"/>
  <c r="BO12" i="16"/>
  <c r="BO13" i="16" s="1" a="1"/>
  <c r="BO13" i="16" s="1"/>
  <c r="BP12" i="16"/>
  <c r="BP13" i="16" s="1" a="1"/>
  <c r="BP13" i="16" s="1"/>
  <c r="BQ12" i="16"/>
  <c r="BQ13" i="16" s="1" a="1"/>
  <c r="BQ13" i="16" s="1"/>
  <c r="BR12" i="16"/>
  <c r="BS12" i="16"/>
  <c r="BS13" i="16" s="1" a="1"/>
  <c r="BS13" i="16" s="1"/>
  <c r="Q13" i="16" a="1"/>
  <c r="Q13" i="16" s="1"/>
  <c r="R13" i="16" a="1"/>
  <c r="R13" i="16" s="1"/>
  <c r="T13" i="16" a="1"/>
  <c r="T13" i="16" s="1"/>
  <c r="V13" i="16" a="1"/>
  <c r="V13" i="16" s="1"/>
  <c r="X13" i="16" a="1"/>
  <c r="X13" i="16" s="1"/>
  <c r="Y13" i="16" a="1"/>
  <c r="Y13" i="16" s="1"/>
  <c r="Z13" i="16" a="1"/>
  <c r="Z13" i="16" s="1"/>
  <c r="AH13" i="16" a="1"/>
  <c r="AH13" i="16" s="1"/>
  <c r="AL13" i="16" a="1"/>
  <c r="AL13" i="16" s="1"/>
  <c r="AO13" i="16" a="1"/>
  <c r="AO13" i="16" s="1"/>
  <c r="AX13" i="16" a="1"/>
  <c r="AX13" i="16" s="1"/>
  <c r="AZ13" i="16" a="1"/>
  <c r="AZ13" i="16" s="1"/>
  <c r="BB13" i="16" a="1"/>
  <c r="BB13" i="16" s="1"/>
  <c r="BD13" i="16" a="1"/>
  <c r="BD13" i="16" s="1"/>
  <c r="BE13" i="16" a="1"/>
  <c r="BE13" i="16" s="1"/>
  <c r="BF13" i="16" a="1"/>
  <c r="BF13" i="16" s="1"/>
  <c r="BM13" i="16" a="1"/>
  <c r="BM13" i="16" s="1"/>
  <c r="BN13" i="16" a="1"/>
  <c r="BN13" i="16" s="1"/>
  <c r="BR13" i="16" a="1"/>
  <c r="BR13" i="16" s="1"/>
  <c r="L14" i="16"/>
  <c r="L15" i="16" s="1" a="1"/>
  <c r="L15" i="16" s="1"/>
  <c r="M14" i="16"/>
  <c r="M15" i="16" s="1" a="1"/>
  <c r="M15" i="16" s="1"/>
  <c r="N14" i="16"/>
  <c r="O14" i="16"/>
  <c r="O15" i="16" s="1" a="1"/>
  <c r="O15" i="16" s="1"/>
  <c r="P14" i="16"/>
  <c r="Q14" i="16"/>
  <c r="R14" i="16"/>
  <c r="R15" i="16" s="1" a="1"/>
  <c r="R15" i="16" s="1"/>
  <c r="S14" i="16"/>
  <c r="S15" i="16" s="1" a="1"/>
  <c r="S15" i="16" s="1"/>
  <c r="T14" i="16"/>
  <c r="T15" i="16" s="1" a="1"/>
  <c r="T15" i="16" s="1"/>
  <c r="U14" i="16"/>
  <c r="U15" i="16" s="1" a="1"/>
  <c r="U15" i="16" s="1"/>
  <c r="V14" i="16"/>
  <c r="V15" i="16" s="1" a="1"/>
  <c r="V15" i="16" s="1"/>
  <c r="W14" i="16"/>
  <c r="W15" i="16" s="1" a="1"/>
  <c r="W15" i="16" s="1"/>
  <c r="X14" i="16"/>
  <c r="X15" i="16" s="1" a="1"/>
  <c r="X15" i="16" s="1"/>
  <c r="Y14" i="16"/>
  <c r="Y15" i="16" s="1" a="1"/>
  <c r="Y15" i="16" s="1"/>
  <c r="Z14" i="16"/>
  <c r="Z15" i="16" s="1" a="1"/>
  <c r="Z15" i="16" s="1"/>
  <c r="AA14" i="16"/>
  <c r="AB14" i="16"/>
  <c r="AB15" i="16" s="1" a="1"/>
  <c r="AB15" i="16" s="1"/>
  <c r="AC14" i="16"/>
  <c r="AC15" i="16" s="1" a="1"/>
  <c r="AC15" i="16" s="1"/>
  <c r="AD14" i="16"/>
  <c r="AE14" i="16"/>
  <c r="AE15" i="16" s="1" a="1"/>
  <c r="AE15" i="16" s="1"/>
  <c r="AF14" i="16"/>
  <c r="AF15" i="16" s="1" a="1"/>
  <c r="AF15" i="16" s="1"/>
  <c r="AG14" i="16"/>
  <c r="AH14" i="16"/>
  <c r="AI14" i="16"/>
  <c r="AI15" i="16" s="1" a="1"/>
  <c r="AI15" i="16" s="1"/>
  <c r="AJ14" i="16"/>
  <c r="AJ15" i="16" s="1" a="1"/>
  <c r="AJ15" i="16" s="1"/>
  <c r="AK14" i="16"/>
  <c r="AK15" i="16" s="1" a="1"/>
  <c r="AK15" i="16" s="1"/>
  <c r="AL14" i="16"/>
  <c r="AL15" i="16" s="1" a="1"/>
  <c r="AL15" i="16" s="1"/>
  <c r="AM14" i="16"/>
  <c r="AM15" i="16" s="1" a="1"/>
  <c r="AM15" i="16" s="1"/>
  <c r="AN14" i="16"/>
  <c r="AN15" i="16" s="1" a="1"/>
  <c r="AN15" i="16" s="1"/>
  <c r="AO14" i="16"/>
  <c r="AO15" i="16" s="1" a="1"/>
  <c r="AO15" i="16" s="1"/>
  <c r="AP14" i="16"/>
  <c r="AP15" i="16" s="1" a="1"/>
  <c r="AP15" i="16" s="1"/>
  <c r="AQ14" i="16"/>
  <c r="AR14" i="16"/>
  <c r="AR15" i="16" s="1" a="1"/>
  <c r="AR15" i="16" s="1"/>
  <c r="AS14" i="16"/>
  <c r="AS15" i="16" s="1" a="1"/>
  <c r="AS15" i="16" s="1"/>
  <c r="AT14" i="16"/>
  <c r="AU14" i="16"/>
  <c r="AU15" i="16" s="1" a="1"/>
  <c r="AU15" i="16" s="1"/>
  <c r="AV14" i="16"/>
  <c r="AW14" i="16"/>
  <c r="AX14" i="16"/>
  <c r="AX15" i="16" s="1" a="1"/>
  <c r="AX15" i="16" s="1"/>
  <c r="AY14" i="16"/>
  <c r="AY15" i="16" s="1" a="1"/>
  <c r="AY15" i="16" s="1"/>
  <c r="AZ14" i="16"/>
  <c r="AZ15" i="16" s="1" a="1"/>
  <c r="AZ15" i="16" s="1"/>
  <c r="BA14" i="16"/>
  <c r="BA15" i="16" s="1" a="1"/>
  <c r="BA15" i="16" s="1"/>
  <c r="BB14" i="16"/>
  <c r="BB15" i="16" s="1" a="1"/>
  <c r="BB15" i="16" s="1"/>
  <c r="BC14" i="16"/>
  <c r="BC15" i="16" s="1" a="1"/>
  <c r="BC15" i="16" s="1"/>
  <c r="BD14" i="16"/>
  <c r="BD15" i="16" s="1" a="1"/>
  <c r="BD15" i="16" s="1"/>
  <c r="BE14" i="16"/>
  <c r="BE15" i="16" s="1" a="1"/>
  <c r="BE15" i="16" s="1"/>
  <c r="BF14" i="16"/>
  <c r="BF15" i="16" s="1" a="1"/>
  <c r="BF15" i="16" s="1"/>
  <c r="BG14" i="16"/>
  <c r="BH14" i="16"/>
  <c r="BH15" i="16" s="1" a="1"/>
  <c r="BH15" i="16" s="1"/>
  <c r="BI14" i="16"/>
  <c r="BI15" i="16" s="1" a="1"/>
  <c r="BI15" i="16" s="1"/>
  <c r="BJ14" i="16"/>
  <c r="BK14" i="16"/>
  <c r="BK15" i="16" s="1" a="1"/>
  <c r="BK15" i="16" s="1"/>
  <c r="BL14" i="16"/>
  <c r="BM14" i="16"/>
  <c r="BN14" i="16"/>
  <c r="BO14" i="16"/>
  <c r="BO15" i="16" s="1" a="1"/>
  <c r="BO15" i="16" s="1"/>
  <c r="BP14" i="16"/>
  <c r="BP15" i="16" s="1" a="1"/>
  <c r="BP15" i="16" s="1"/>
  <c r="BQ14" i="16"/>
  <c r="BQ15" i="16" s="1" a="1"/>
  <c r="BQ15" i="16" s="1"/>
  <c r="BR14" i="16"/>
  <c r="BR15" i="16" s="1" a="1"/>
  <c r="BR15" i="16" s="1"/>
  <c r="BS14" i="16"/>
  <c r="BS15" i="16" s="1" a="1"/>
  <c r="BS15" i="16" s="1"/>
  <c r="N15" i="16" a="1"/>
  <c r="N15" i="16" s="1"/>
  <c r="P15" i="16" a="1"/>
  <c r="P15" i="16" s="1"/>
  <c r="Q15" i="16" a="1"/>
  <c r="Q15" i="16" s="1"/>
  <c r="AA15" i="16" a="1"/>
  <c r="AA15" i="16"/>
  <c r="AD15" i="16" a="1"/>
  <c r="AD15" i="16" s="1"/>
  <c r="AG15" i="16" a="1"/>
  <c r="AG15" i="16" s="1"/>
  <c r="AH15" i="16" a="1"/>
  <c r="AH15" i="16" s="1"/>
  <c r="AQ15" i="16" a="1"/>
  <c r="AQ15" i="16" s="1"/>
  <c r="AT15" i="16" a="1"/>
  <c r="AT15" i="16" s="1"/>
  <c r="AV15" i="16" a="1"/>
  <c r="AV15" i="16" s="1"/>
  <c r="AW15" i="16" a="1"/>
  <c r="AW15" i="16" s="1"/>
  <c r="BG15" i="16" a="1"/>
  <c r="BG15" i="16"/>
  <c r="BJ15" i="16" a="1"/>
  <c r="BJ15" i="16" s="1"/>
  <c r="BL15" i="16" a="1"/>
  <c r="BL15" i="16" s="1"/>
  <c r="BM15" i="16" a="1"/>
  <c r="BM15" i="16" s="1"/>
  <c r="BN15" i="16" a="1"/>
  <c r="BN15" i="16" s="1"/>
  <c r="L16" i="16"/>
  <c r="L17" i="16" s="1" a="1"/>
  <c r="L17" i="16" s="1"/>
  <c r="M16" i="16"/>
  <c r="M17" i="16" s="1" a="1"/>
  <c r="M17" i="16" s="1"/>
  <c r="N16" i="16"/>
  <c r="N17" i="16" s="1" a="1"/>
  <c r="N17" i="16" s="1"/>
  <c r="O16" i="16"/>
  <c r="O17" i="16" s="1" a="1"/>
  <c r="O17" i="16" s="1"/>
  <c r="P16" i="16"/>
  <c r="P17" i="16" s="1" a="1"/>
  <c r="P17" i="16" s="1"/>
  <c r="Q16" i="16"/>
  <c r="R16" i="16"/>
  <c r="R17" i="16" s="1" a="1"/>
  <c r="R17" i="16" s="1"/>
  <c r="S16" i="16"/>
  <c r="S17" i="16" s="1" a="1"/>
  <c r="S17" i="16" s="1"/>
  <c r="T16" i="16"/>
  <c r="T17" i="16" s="1" a="1"/>
  <c r="T17" i="16" s="1"/>
  <c r="U16" i="16"/>
  <c r="V16" i="16"/>
  <c r="V17" i="16" s="1" a="1"/>
  <c r="V17" i="16" s="1"/>
  <c r="W16" i="16"/>
  <c r="W17" i="16" s="1" a="1"/>
  <c r="W17" i="16" s="1"/>
  <c r="X16" i="16"/>
  <c r="Y16" i="16"/>
  <c r="Z16" i="16"/>
  <c r="AA16" i="16"/>
  <c r="AB16" i="16"/>
  <c r="AB17" i="16" s="1" a="1"/>
  <c r="AB17" i="16" s="1"/>
  <c r="AC16" i="16"/>
  <c r="AD16" i="16"/>
  <c r="AD17" i="16" s="1" a="1"/>
  <c r="AD17" i="16" s="1"/>
  <c r="AE16" i="16"/>
  <c r="AE17" i="16" s="1" a="1"/>
  <c r="AE17" i="16" s="1"/>
  <c r="AF16" i="16"/>
  <c r="AF17" i="16" s="1" a="1"/>
  <c r="AF17" i="16" s="1"/>
  <c r="AG16" i="16"/>
  <c r="AH16" i="16"/>
  <c r="AH17" i="16" s="1" a="1"/>
  <c r="AH17" i="16" s="1"/>
  <c r="AI16" i="16"/>
  <c r="AI17" i="16" s="1" a="1"/>
  <c r="AI17" i="16" s="1"/>
  <c r="AJ16" i="16"/>
  <c r="AJ17" i="16" s="1" a="1"/>
  <c r="AJ17" i="16" s="1"/>
  <c r="AK16" i="16"/>
  <c r="AK17" i="16" s="1" a="1"/>
  <c r="AK17" i="16" s="1"/>
  <c r="AL16" i="16"/>
  <c r="AL17" i="16" s="1" a="1"/>
  <c r="AL17" i="16" s="1"/>
  <c r="AM16" i="16"/>
  <c r="AM17" i="16" s="1" a="1"/>
  <c r="AM17" i="16" s="1"/>
  <c r="AN16" i="16"/>
  <c r="AO16" i="16"/>
  <c r="AP16" i="16"/>
  <c r="AP17" i="16" s="1" a="1"/>
  <c r="AP17" i="16" s="1"/>
  <c r="AQ16" i="16"/>
  <c r="AR16" i="16"/>
  <c r="AR17" i="16" s="1" a="1"/>
  <c r="AR17" i="16" s="1"/>
  <c r="AS16" i="16"/>
  <c r="AS17" i="16" s="1" a="1"/>
  <c r="AS17" i="16" s="1"/>
  <c r="AT16" i="16"/>
  <c r="AT17" i="16" s="1" a="1"/>
  <c r="AT17" i="16" s="1"/>
  <c r="AU16" i="16"/>
  <c r="AU17" i="16" s="1" a="1"/>
  <c r="AU17" i="16" s="1"/>
  <c r="AV16" i="16"/>
  <c r="AV17" i="16" s="1" a="1"/>
  <c r="AV17" i="16" s="1"/>
  <c r="AW16" i="16"/>
  <c r="AW17" i="16" s="1" a="1"/>
  <c r="AW17" i="16" s="1"/>
  <c r="AX16" i="16"/>
  <c r="AX17" i="16" s="1" a="1"/>
  <c r="AX17" i="16" s="1"/>
  <c r="AY16" i="16"/>
  <c r="AY17" i="16" s="1" a="1"/>
  <c r="AY17" i="16" s="1"/>
  <c r="AZ16" i="16"/>
  <c r="AZ17" i="16" s="1" a="1"/>
  <c r="AZ17" i="16" s="1"/>
  <c r="BA16" i="16"/>
  <c r="BA17" i="16" s="1" a="1"/>
  <c r="BA17" i="16" s="1"/>
  <c r="BB16" i="16"/>
  <c r="BB17" i="16" s="1" a="1"/>
  <c r="BB17" i="16" s="1"/>
  <c r="BC16" i="16"/>
  <c r="BC17" i="16" s="1" a="1"/>
  <c r="BC17" i="16" s="1"/>
  <c r="BD16" i="16"/>
  <c r="BE16" i="16"/>
  <c r="BF16" i="16"/>
  <c r="BG16" i="16"/>
  <c r="BH16" i="16"/>
  <c r="BH17" i="16" s="1" a="1"/>
  <c r="BH17" i="16" s="1"/>
  <c r="BI16" i="16"/>
  <c r="BJ16" i="16"/>
  <c r="BJ17" i="16" s="1" a="1"/>
  <c r="BJ17" i="16" s="1"/>
  <c r="BK16" i="16"/>
  <c r="BK17" i="16" s="1" a="1"/>
  <c r="BK17" i="16" s="1"/>
  <c r="BL16" i="16"/>
  <c r="BL17" i="16" s="1" a="1"/>
  <c r="BL17" i="16" s="1"/>
  <c r="BM16" i="16"/>
  <c r="BN16" i="16"/>
  <c r="BN17" i="16" s="1" a="1"/>
  <c r="BN17" i="16" s="1"/>
  <c r="BO16" i="16"/>
  <c r="BO17" i="16" s="1" a="1"/>
  <c r="BO17" i="16" s="1"/>
  <c r="BP16" i="16"/>
  <c r="BP17" i="16" s="1" a="1"/>
  <c r="BP17" i="16" s="1"/>
  <c r="BQ16" i="16"/>
  <c r="BQ17" i="16" s="1" a="1"/>
  <c r="BQ17" i="16" s="1"/>
  <c r="BR16" i="16"/>
  <c r="BR17" i="16" s="1" a="1"/>
  <c r="BR17" i="16" s="1"/>
  <c r="BS16" i="16"/>
  <c r="BS17" i="16" s="1" a="1"/>
  <c r="BS17" i="16" s="1"/>
  <c r="Q17" i="16" a="1"/>
  <c r="Q17" i="16" s="1"/>
  <c r="U17" i="16" a="1"/>
  <c r="U17" i="16" s="1"/>
  <c r="X17" i="16" a="1"/>
  <c r="X17" i="16" s="1"/>
  <c r="Y17" i="16" a="1"/>
  <c r="Y17" i="16" s="1"/>
  <c r="Z17" i="16" a="1"/>
  <c r="Z17" i="16" s="1"/>
  <c r="AA17" i="16" a="1"/>
  <c r="AA17" i="16" s="1"/>
  <c r="AC17" i="16" a="1"/>
  <c r="AC17" i="16" s="1"/>
  <c r="AG17" i="16" a="1"/>
  <c r="AG17" i="16" s="1"/>
  <c r="AN17" i="16" a="1"/>
  <c r="AN17" i="16" s="1"/>
  <c r="AO17" i="16" a="1"/>
  <c r="AO17" i="16" s="1"/>
  <c r="AQ17" i="16" a="1"/>
  <c r="AQ17" i="16" s="1"/>
  <c r="BD17" i="16" a="1"/>
  <c r="BD17" i="16" s="1"/>
  <c r="BE17" i="16" a="1"/>
  <c r="BE17" i="16" s="1"/>
  <c r="BF17" i="16" a="1"/>
  <c r="BF17" i="16" s="1"/>
  <c r="BG17" i="16" a="1"/>
  <c r="BG17" i="16" s="1"/>
  <c r="BI17" i="16" a="1"/>
  <c r="BI17" i="16" s="1"/>
  <c r="BM17" i="16" a="1"/>
  <c r="BM17" i="16" s="1"/>
  <c r="K16" i="16"/>
  <c r="K17" i="16" s="1" a="1"/>
  <c r="K17" i="16" s="1"/>
  <c r="K14" i="16"/>
  <c r="K15" i="16" s="1" a="1"/>
  <c r="K15" i="16" s="1"/>
  <c r="K12" i="16"/>
  <c r="K13" i="16" s="1" a="1"/>
  <c r="K13" i="16" s="1"/>
  <c r="K10" i="16"/>
  <c r="K11" i="16" s="1" a="1"/>
  <c r="K11" i="16" s="1"/>
  <c r="K6" i="16"/>
  <c r="K7" i="16" s="1" a="1"/>
  <c r="K7" i="16" s="1"/>
  <c r="K4" i="16"/>
  <c r="K5" i="16" s="1" a="1"/>
  <c r="K5" i="16" s="1"/>
  <c r="K2" i="16" l="1"/>
  <c r="K3" i="16" s="1" a="1"/>
  <c r="K3" i="16" s="1"/>
  <c r="U21" i="15"/>
  <c r="T21" i="15" s="1"/>
  <c r="S21" i="15"/>
  <c r="U17" i="15"/>
  <c r="T17" i="15" s="1"/>
  <c r="S17" i="15"/>
  <c r="U18" i="15"/>
  <c r="T18" i="15" s="1"/>
  <c r="S18" i="15"/>
  <c r="U20" i="15"/>
  <c r="T20" i="15"/>
  <c r="Q20" i="15" s="1"/>
  <c r="S20" i="15"/>
  <c r="U3" i="15"/>
  <c r="T3" i="15" s="1"/>
  <c r="S3" i="15"/>
  <c r="U11" i="15"/>
  <c r="T11" i="15" s="1"/>
  <c r="S11" i="15"/>
  <c r="U2" i="15"/>
  <c r="T2" i="15" s="1"/>
  <c r="S2" i="15"/>
  <c r="U5" i="15"/>
  <c r="T5" i="15" s="1"/>
  <c r="S5" i="15"/>
  <c r="U7" i="15"/>
  <c r="T7" i="15" s="1"/>
  <c r="S7" i="15"/>
  <c r="U16" i="15"/>
  <c r="T16" i="15" s="1"/>
  <c r="S16" i="15"/>
  <c r="U15" i="15"/>
  <c r="T15" i="15" s="1"/>
  <c r="S15" i="15"/>
  <c r="U13" i="15"/>
  <c r="T13" i="15" s="1"/>
  <c r="S13" i="15"/>
  <c r="U22" i="15"/>
  <c r="T22" i="15" s="1"/>
  <c r="S22" i="15"/>
  <c r="U14" i="15"/>
  <c r="T14" i="15" s="1"/>
  <c r="S14" i="15"/>
  <c r="U4" i="15"/>
  <c r="T4" i="15" s="1"/>
  <c r="S4" i="15"/>
  <c r="U6" i="15"/>
  <c r="T6" i="15" s="1"/>
  <c r="Q6" i="15" s="1"/>
  <c r="S6" i="15"/>
  <c r="U23" i="15"/>
  <c r="T23" i="15" s="1"/>
  <c r="S23" i="15"/>
  <c r="U12" i="15"/>
  <c r="T12" i="15" s="1"/>
  <c r="S12" i="15"/>
  <c r="U24" i="15"/>
  <c r="T24" i="15" s="1"/>
  <c r="S24" i="15"/>
  <c r="U26" i="15"/>
  <c r="T26" i="15" s="1"/>
  <c r="S26" i="15"/>
  <c r="U27" i="15"/>
  <c r="T27" i="15" s="1"/>
  <c r="S27" i="15"/>
  <c r="U9" i="15"/>
  <c r="T9" i="15" s="1"/>
  <c r="S9" i="15"/>
  <c r="U25" i="15"/>
  <c r="T25" i="15" s="1"/>
  <c r="S25" i="15"/>
  <c r="U28" i="15"/>
  <c r="T28" i="15" s="1"/>
  <c r="Q28" i="15" s="1"/>
  <c r="S28" i="15"/>
  <c r="U10" i="15"/>
  <c r="T10" i="15" s="1"/>
  <c r="S10" i="15"/>
  <c r="U8" i="15"/>
  <c r="T8" i="15" s="1"/>
  <c r="S8" i="15"/>
  <c r="U19" i="15"/>
  <c r="T19" i="15" s="1"/>
  <c r="S19" i="15"/>
  <c r="CA94" i="4"/>
  <c r="CA92" i="4"/>
  <c r="CA91" i="4"/>
  <c r="CA90" i="4"/>
  <c r="CA89" i="4"/>
  <c r="CA88" i="4"/>
  <c r="CA87" i="4"/>
  <c r="CA86" i="4"/>
  <c r="CA85" i="4"/>
  <c r="CA83" i="4"/>
  <c r="CA82" i="4"/>
  <c r="CA81" i="4"/>
  <c r="CA79" i="4"/>
  <c r="CA78" i="4"/>
  <c r="CA77" i="4"/>
  <c r="CA76" i="4"/>
  <c r="CA74" i="4"/>
  <c r="CA73" i="4"/>
  <c r="CA72" i="4"/>
  <c r="CA70" i="4"/>
  <c r="CA69" i="4"/>
  <c r="CA68" i="4"/>
  <c r="CA67" i="4"/>
  <c r="CA66" i="4"/>
  <c r="CA65" i="4"/>
  <c r="CA64" i="4"/>
  <c r="CA63" i="4"/>
  <c r="CA62" i="4"/>
  <c r="CA60" i="4"/>
  <c r="CA59" i="4"/>
  <c r="CA58" i="4"/>
  <c r="CA57" i="4"/>
  <c r="CA55" i="4"/>
  <c r="CA54" i="4"/>
  <c r="CA53" i="4"/>
  <c r="CA52" i="4"/>
  <c r="CA51" i="4"/>
  <c r="CA50" i="4"/>
  <c r="CA48" i="4"/>
  <c r="CA47" i="4"/>
  <c r="CA46" i="4"/>
  <c r="CA45" i="4"/>
  <c r="CA44" i="4"/>
  <c r="CA43" i="4"/>
  <c r="CA42" i="4"/>
  <c r="CA41" i="4"/>
  <c r="CA40" i="4"/>
  <c r="CA39" i="4"/>
  <c r="CA38" i="4"/>
  <c r="CA36" i="4"/>
  <c r="CA35" i="4"/>
  <c r="CA34" i="4"/>
  <c r="CA33" i="4"/>
  <c r="CA32" i="4"/>
  <c r="CA31" i="4"/>
  <c r="CA30" i="4"/>
  <c r="CA29" i="4"/>
  <c r="CA28" i="4"/>
  <c r="CA27" i="4"/>
  <c r="CA26" i="4"/>
  <c r="CA25" i="4"/>
  <c r="CA24" i="4"/>
  <c r="CA23" i="4"/>
  <c r="CA22" i="4"/>
  <c r="CA21" i="4"/>
  <c r="CA20" i="4"/>
  <c r="CA19" i="4"/>
  <c r="CA18" i="4"/>
  <c r="CA17" i="4"/>
  <c r="CA16" i="4"/>
  <c r="CA15" i="4"/>
  <c r="CA14" i="4"/>
  <c r="CA13" i="4"/>
  <c r="CA12" i="4"/>
  <c r="CA11" i="4"/>
  <c r="CA10" i="4"/>
  <c r="CA9" i="4"/>
  <c r="CA8" i="4"/>
  <c r="CA7" i="4"/>
  <c r="CA6" i="4"/>
  <c r="CA5" i="4"/>
  <c r="CA4" i="4"/>
  <c r="CA2" i="4"/>
  <c r="U70" i="10"/>
  <c r="T70" i="10" s="1"/>
  <c r="Q70" i="10" s="1"/>
  <c r="U71" i="10"/>
  <c r="T71" i="10" s="1"/>
  <c r="Q71" i="10" s="1"/>
  <c r="U72" i="10"/>
  <c r="T72" i="10" s="1"/>
  <c r="Q72" i="10" s="1"/>
  <c r="U73" i="10"/>
  <c r="T73" i="10" s="1"/>
  <c r="R73" i="10" s="1"/>
  <c r="U74" i="10"/>
  <c r="T74" i="10" s="1"/>
  <c r="BU27" i="12"/>
  <c r="BU26" i="12"/>
  <c r="BU25" i="12"/>
  <c r="BU24" i="12"/>
  <c r="BU23" i="12"/>
  <c r="BU22" i="12"/>
  <c r="BU21" i="12"/>
  <c r="BU20" i="12"/>
  <c r="BU19" i="12"/>
  <c r="BU18" i="12"/>
  <c r="BU17" i="12"/>
  <c r="BV27" i="12"/>
  <c r="BV26" i="12"/>
  <c r="BV25" i="12"/>
  <c r="BV24" i="12"/>
  <c r="BV23" i="12"/>
  <c r="BV22" i="12"/>
  <c r="BV21" i="12"/>
  <c r="BV20" i="12"/>
  <c r="BV19" i="12"/>
  <c r="BV18" i="12"/>
  <c r="BV17" i="12"/>
  <c r="S76" i="10"/>
  <c r="S75" i="10"/>
  <c r="S74" i="10"/>
  <c r="S73" i="10"/>
  <c r="S72" i="10"/>
  <c r="S71" i="10"/>
  <c r="S70" i="10"/>
  <c r="S2" i="10"/>
  <c r="U2" i="10"/>
  <c r="T2" i="10" s="1"/>
  <c r="Q2" i="10" s="1"/>
  <c r="R2" i="15" l="1"/>
  <c r="O2" i="15"/>
  <c r="Q2" i="15"/>
  <c r="Q8" i="15"/>
  <c r="N8" i="15"/>
  <c r="M8" i="15"/>
  <c r="L8" i="15"/>
  <c r="W8" i="15" s="1"/>
  <c r="K8" i="15"/>
  <c r="O8" i="15"/>
  <c r="P8" i="15"/>
  <c r="R24" i="15"/>
  <c r="P24" i="15"/>
  <c r="N24" i="15"/>
  <c r="L7" i="15"/>
  <c r="Q7" i="15"/>
  <c r="O7" i="15"/>
  <c r="N10" i="15"/>
  <c r="Q10" i="15"/>
  <c r="R14" i="15"/>
  <c r="Q14" i="15"/>
  <c r="M14" i="15"/>
  <c r="K14" i="15"/>
  <c r="K20" i="15"/>
  <c r="L20" i="15"/>
  <c r="M20" i="15"/>
  <c r="M6" i="15"/>
  <c r="N20" i="15"/>
  <c r="R8" i="15"/>
  <c r="O6" i="15"/>
  <c r="O20" i="15"/>
  <c r="P6" i="15"/>
  <c r="K2" i="15"/>
  <c r="K24" i="15"/>
  <c r="R6" i="15"/>
  <c r="L2" i="15"/>
  <c r="R20" i="15"/>
  <c r="P20" i="15"/>
  <c r="L24" i="15"/>
  <c r="M2" i="15"/>
  <c r="R22" i="15"/>
  <c r="Q22" i="15"/>
  <c r="P22" i="15"/>
  <c r="N22" i="15"/>
  <c r="L22" i="15"/>
  <c r="K22" i="15"/>
  <c r="O22" i="15"/>
  <c r="M22" i="15"/>
  <c r="P16" i="15"/>
  <c r="O16" i="15"/>
  <c r="N16" i="15"/>
  <c r="M16" i="15"/>
  <c r="L16" i="15"/>
  <c r="K16" i="15"/>
  <c r="R16" i="15"/>
  <c r="Q16" i="15"/>
  <c r="M11" i="15"/>
  <c r="L11" i="15"/>
  <c r="W11" i="15" s="1"/>
  <c r="K11" i="15"/>
  <c r="R11" i="15"/>
  <c r="Q11" i="15"/>
  <c r="P11" i="15"/>
  <c r="O11" i="15"/>
  <c r="N11" i="15"/>
  <c r="K18" i="15"/>
  <c r="R18" i="15"/>
  <c r="Q18" i="15"/>
  <c r="P18" i="15"/>
  <c r="O18" i="15"/>
  <c r="N18" i="15"/>
  <c r="V18" i="15" s="1"/>
  <c r="M18" i="15"/>
  <c r="L18" i="15"/>
  <c r="O12" i="15"/>
  <c r="R12" i="15"/>
  <c r="P12" i="15"/>
  <c r="M12" i="15"/>
  <c r="L12" i="15"/>
  <c r="K12" i="15"/>
  <c r="Q12" i="15"/>
  <c r="N12" i="15"/>
  <c r="P26" i="15"/>
  <c r="N26" i="15"/>
  <c r="O26" i="15"/>
  <c r="M26" i="15"/>
  <c r="L26" i="15"/>
  <c r="K26" i="15"/>
  <c r="R26" i="15"/>
  <c r="Q26" i="15"/>
  <c r="R19" i="15"/>
  <c r="Q19" i="15"/>
  <c r="K19" i="15"/>
  <c r="P19" i="15"/>
  <c r="M19" i="15"/>
  <c r="N19" i="15"/>
  <c r="L19" i="15"/>
  <c r="W19" i="15" s="1"/>
  <c r="O19" i="15"/>
  <c r="Q15" i="15"/>
  <c r="R15" i="15"/>
  <c r="P15" i="15"/>
  <c r="N15" i="15"/>
  <c r="M15" i="15"/>
  <c r="K15" i="15"/>
  <c r="O15" i="15"/>
  <c r="L15" i="15"/>
  <c r="W15" i="15" s="1"/>
  <c r="P4" i="15"/>
  <c r="N4" i="15"/>
  <c r="O4" i="15"/>
  <c r="M4" i="15"/>
  <c r="L4" i="15"/>
  <c r="K4" i="15"/>
  <c r="R4" i="15"/>
  <c r="Q4" i="15"/>
  <c r="M27" i="15"/>
  <c r="L27" i="15"/>
  <c r="W27" i="15" s="1"/>
  <c r="R27" i="15"/>
  <c r="K27" i="15"/>
  <c r="Q27" i="15"/>
  <c r="P27" i="15"/>
  <c r="O27" i="15"/>
  <c r="N27" i="15"/>
  <c r="R25" i="15"/>
  <c r="Q25" i="15"/>
  <c r="P25" i="15"/>
  <c r="O25" i="15"/>
  <c r="M25" i="15"/>
  <c r="K25" i="15"/>
  <c r="N25" i="15"/>
  <c r="V25" i="15" s="1"/>
  <c r="L25" i="15"/>
  <c r="W25" i="15" s="1"/>
  <c r="R23" i="15"/>
  <c r="M23" i="15"/>
  <c r="P23" i="15"/>
  <c r="N23" i="15"/>
  <c r="L23" i="15"/>
  <c r="K23" i="15"/>
  <c r="O23" i="15"/>
  <c r="Q23" i="15"/>
  <c r="Q17" i="15"/>
  <c r="P17" i="15"/>
  <c r="O17" i="15"/>
  <c r="N17" i="15"/>
  <c r="M17" i="15"/>
  <c r="L17" i="15"/>
  <c r="K17" i="15"/>
  <c r="R17" i="15"/>
  <c r="P3" i="15"/>
  <c r="N3" i="15"/>
  <c r="O3" i="15"/>
  <c r="M3" i="15"/>
  <c r="L3" i="15"/>
  <c r="W3" i="15" s="1"/>
  <c r="K3" i="15"/>
  <c r="R3" i="15"/>
  <c r="Q3" i="15"/>
  <c r="M9" i="15"/>
  <c r="R9" i="15"/>
  <c r="O9" i="15"/>
  <c r="P9" i="15"/>
  <c r="L9" i="15"/>
  <c r="N9" i="15"/>
  <c r="K9" i="15"/>
  <c r="Q9" i="15"/>
  <c r="R5" i="15"/>
  <c r="Q5" i="15"/>
  <c r="P5" i="15"/>
  <c r="O5" i="15"/>
  <c r="N5" i="15"/>
  <c r="V5" i="15" s="1"/>
  <c r="L5" i="15"/>
  <c r="M5" i="15"/>
  <c r="K5" i="15"/>
  <c r="K13" i="15"/>
  <c r="R13" i="15"/>
  <c r="Q13" i="15"/>
  <c r="P13" i="15"/>
  <c r="O13" i="15"/>
  <c r="N13" i="15"/>
  <c r="M13" i="15"/>
  <c r="L13" i="15"/>
  <c r="R21" i="15"/>
  <c r="Q21" i="15"/>
  <c r="P21" i="15"/>
  <c r="O21" i="15"/>
  <c r="N21" i="15"/>
  <c r="M21" i="15"/>
  <c r="L21" i="15"/>
  <c r="K21" i="15"/>
  <c r="K28" i="15"/>
  <c r="K6" i="15"/>
  <c r="M7" i="15"/>
  <c r="O10" i="15"/>
  <c r="R28" i="15"/>
  <c r="P10" i="15"/>
  <c r="L6" i="15"/>
  <c r="W6" i="15" s="1"/>
  <c r="N7" i="15"/>
  <c r="R10" i="15"/>
  <c r="N6" i="15"/>
  <c r="V6" i="15" s="1"/>
  <c r="P7" i="15"/>
  <c r="R7" i="15"/>
  <c r="M24" i="15"/>
  <c r="O24" i="15"/>
  <c r="V24" i="15" s="1"/>
  <c r="L14" i="15"/>
  <c r="W14" i="15" s="1"/>
  <c r="N2" i="15"/>
  <c r="V2" i="15" s="1"/>
  <c r="L28" i="15"/>
  <c r="Q24" i="15"/>
  <c r="N14" i="15"/>
  <c r="V14" i="15" s="1"/>
  <c r="P2" i="15"/>
  <c r="M28" i="15"/>
  <c r="O14" i="15"/>
  <c r="K10" i="15"/>
  <c r="N28" i="15"/>
  <c r="P14" i="15"/>
  <c r="L10" i="15"/>
  <c r="O28" i="15"/>
  <c r="M10" i="15"/>
  <c r="P28" i="15"/>
  <c r="K7" i="15"/>
  <c r="N74" i="10"/>
  <c r="P74" i="10"/>
  <c r="O2" i="10"/>
  <c r="P2" i="10"/>
  <c r="O72" i="10"/>
  <c r="P70" i="10"/>
  <c r="P71" i="10"/>
  <c r="O74" i="10"/>
  <c r="Q74" i="10"/>
  <c r="O73" i="10"/>
  <c r="P72" i="10"/>
  <c r="P73" i="10"/>
  <c r="O71" i="10"/>
  <c r="Q73" i="10"/>
  <c r="O70" i="10"/>
  <c r="N71" i="10"/>
  <c r="L71" i="10"/>
  <c r="K71" i="10"/>
  <c r="M71" i="10"/>
  <c r="R71" i="10"/>
  <c r="K2" i="10"/>
  <c r="R2" i="10"/>
  <c r="M2" i="10"/>
  <c r="N2" i="10"/>
  <c r="L2" i="10"/>
  <c r="N72" i="10"/>
  <c r="L72" i="10"/>
  <c r="K72" i="10"/>
  <c r="M72" i="10"/>
  <c r="R72" i="10"/>
  <c r="N70" i="10"/>
  <c r="L70" i="10"/>
  <c r="K70" i="10"/>
  <c r="M70" i="10"/>
  <c r="R70" i="10"/>
  <c r="R74" i="10"/>
  <c r="M74" i="10"/>
  <c r="M73" i="10"/>
  <c r="K73" i="10"/>
  <c r="K74" i="10"/>
  <c r="L73" i="10"/>
  <c r="N73" i="10"/>
  <c r="L74" i="10"/>
  <c r="BX27" i="12"/>
  <c r="BX26" i="12"/>
  <c r="BX25" i="12"/>
  <c r="BX24" i="12"/>
  <c r="BX23" i="12"/>
  <c r="BX22" i="12"/>
  <c r="BX21" i="12"/>
  <c r="BX20" i="12"/>
  <c r="BX19" i="12"/>
  <c r="BX18" i="12"/>
  <c r="BX17" i="12"/>
  <c r="BX14" i="12"/>
  <c r="BW14" i="12"/>
  <c r="BV14" i="12"/>
  <c r="BU14" i="12"/>
  <c r="BT14" i="12"/>
  <c r="BY14" i="12" s="1"/>
  <c r="BX13" i="12"/>
  <c r="BW13" i="12"/>
  <c r="BV13" i="12"/>
  <c r="BU13" i="12"/>
  <c r="BT13" i="12"/>
  <c r="BY13" i="12" s="1"/>
  <c r="BX12" i="12"/>
  <c r="BW12" i="12"/>
  <c r="BV12" i="12"/>
  <c r="BZ12" i="12" s="1"/>
  <c r="BU12" i="12"/>
  <c r="BT12" i="12"/>
  <c r="BY12" i="12" s="1"/>
  <c r="BX11" i="12"/>
  <c r="BW11" i="12"/>
  <c r="BV11" i="12"/>
  <c r="BY11" i="12" s="1"/>
  <c r="BU11" i="12"/>
  <c r="BT11" i="12"/>
  <c r="BX10" i="12"/>
  <c r="BW10" i="12"/>
  <c r="BV10" i="12"/>
  <c r="BU10" i="12"/>
  <c r="BT10" i="12"/>
  <c r="BX9" i="12"/>
  <c r="BW9" i="12"/>
  <c r="BV9" i="12"/>
  <c r="BU9" i="12"/>
  <c r="BZ9" i="12" s="1"/>
  <c r="BT9" i="12"/>
  <c r="BY9" i="12" s="1"/>
  <c r="BX8" i="12"/>
  <c r="BW8" i="12"/>
  <c r="BV8" i="12"/>
  <c r="BZ8" i="12" s="1"/>
  <c r="BU8" i="12"/>
  <c r="BT8" i="12"/>
  <c r="BX7" i="12"/>
  <c r="BW7" i="12"/>
  <c r="BV7" i="12"/>
  <c r="BU7" i="12"/>
  <c r="BT7" i="12"/>
  <c r="BY7" i="12" s="1"/>
  <c r="BX6" i="12"/>
  <c r="BW6" i="12"/>
  <c r="BV6" i="12"/>
  <c r="BZ6" i="12" s="1"/>
  <c r="BU6" i="12"/>
  <c r="BT6" i="12"/>
  <c r="BY6" i="12" s="1"/>
  <c r="BZ5" i="12"/>
  <c r="BY5" i="12"/>
  <c r="BX5" i="12"/>
  <c r="BW5" i="12"/>
  <c r="BV5" i="12"/>
  <c r="BU5" i="12"/>
  <c r="BT5" i="12"/>
  <c r="BX4" i="12"/>
  <c r="BW4" i="12"/>
  <c r="BV4" i="12"/>
  <c r="BZ4" i="12" s="1"/>
  <c r="BU4" i="12"/>
  <c r="BT4" i="12"/>
  <c r="BY4" i="12" s="1"/>
  <c r="BX3" i="12"/>
  <c r="BW3" i="12"/>
  <c r="BV3" i="12"/>
  <c r="BZ3" i="12" s="1"/>
  <c r="BU3" i="12"/>
  <c r="BY3" i="12" s="1"/>
  <c r="BT3" i="12"/>
  <c r="BX2" i="12"/>
  <c r="BW2" i="12"/>
  <c r="BV2" i="12"/>
  <c r="BU2" i="12"/>
  <c r="BT2" i="12"/>
  <c r="W24" i="15" l="1"/>
  <c r="W13" i="15"/>
  <c r="V26" i="15"/>
  <c r="W12" i="15"/>
  <c r="V7" i="15"/>
  <c r="V8" i="15"/>
  <c r="W10" i="15"/>
  <c r="V20" i="15"/>
  <c r="W7" i="15"/>
  <c r="V21" i="15"/>
  <c r="W16" i="15"/>
  <c r="V4" i="15"/>
  <c r="V10" i="15"/>
  <c r="W9" i="15"/>
  <c r="W2" i="15"/>
  <c r="V16" i="15"/>
  <c r="W20" i="15"/>
  <c r="V13" i="15"/>
  <c r="V15" i="15"/>
  <c r="V17" i="15"/>
  <c r="V28" i="15"/>
  <c r="W23" i="15"/>
  <c r="V23" i="15"/>
  <c r="W22" i="15"/>
  <c r="W26" i="15"/>
  <c r="W18" i="15"/>
  <c r="V22" i="15"/>
  <c r="W5" i="15"/>
  <c r="W21" i="15"/>
  <c r="V12" i="15"/>
  <c r="V3" i="15"/>
  <c r="V19" i="15"/>
  <c r="W4" i="15"/>
  <c r="V11" i="15"/>
  <c r="W28" i="15"/>
  <c r="V9" i="15"/>
  <c r="W17" i="15"/>
  <c r="V27" i="15"/>
  <c r="BZ14" i="12"/>
  <c r="BY2" i="12"/>
  <c r="BZ10" i="12"/>
  <c r="BZ13" i="12"/>
  <c r="BZ2" i="12"/>
  <c r="BZ7" i="12"/>
  <c r="BY8" i="12"/>
  <c r="BY10" i="12"/>
  <c r="BZ11" i="12"/>
  <c r="S69" i="10" l="1"/>
  <c r="U76" i="10"/>
  <c r="T76" i="10" s="1"/>
  <c r="U75" i="10"/>
  <c r="T75" i="10" s="1"/>
  <c r="U69" i="10"/>
  <c r="T69" i="10" s="1"/>
  <c r="U67" i="10"/>
  <c r="T67" i="10" s="1"/>
  <c r="S67" i="10"/>
  <c r="U66" i="10"/>
  <c r="T66" i="10" s="1"/>
  <c r="S66" i="10"/>
  <c r="U65" i="10"/>
  <c r="T65" i="10" s="1"/>
  <c r="S65" i="10"/>
  <c r="U64" i="10"/>
  <c r="T64" i="10" s="1"/>
  <c r="S64" i="10"/>
  <c r="U63" i="10"/>
  <c r="T63" i="10" s="1"/>
  <c r="S63" i="10"/>
  <c r="U62" i="10"/>
  <c r="T62" i="10" s="1"/>
  <c r="S62" i="10"/>
  <c r="U61" i="10"/>
  <c r="T61" i="10" s="1"/>
  <c r="S61" i="10"/>
  <c r="U60" i="10"/>
  <c r="T60" i="10" s="1"/>
  <c r="S60" i="10"/>
  <c r="U59" i="10"/>
  <c r="T59" i="10" s="1"/>
  <c r="S59" i="10"/>
  <c r="U58" i="10"/>
  <c r="T58" i="10" s="1"/>
  <c r="S58" i="10"/>
  <c r="U57" i="10"/>
  <c r="T57" i="10" s="1"/>
  <c r="S57" i="10"/>
  <c r="U56" i="10"/>
  <c r="T56" i="10" s="1"/>
  <c r="S56" i="10"/>
  <c r="U55" i="10"/>
  <c r="T55" i="10" s="1"/>
  <c r="S55" i="10"/>
  <c r="U53" i="10"/>
  <c r="T53" i="10" s="1"/>
  <c r="S53" i="10"/>
  <c r="U52" i="10"/>
  <c r="T52" i="10" s="1"/>
  <c r="S52" i="10"/>
  <c r="U51" i="10"/>
  <c r="T51" i="10" s="1"/>
  <c r="S51" i="10"/>
  <c r="U50" i="10"/>
  <c r="T50" i="10" s="1"/>
  <c r="S50" i="10"/>
  <c r="U49" i="10"/>
  <c r="T49" i="10" s="1"/>
  <c r="S49" i="10"/>
  <c r="U48" i="10"/>
  <c r="T48" i="10" s="1"/>
  <c r="S48" i="10"/>
  <c r="U46" i="10"/>
  <c r="T46" i="10" s="1"/>
  <c r="S46" i="10"/>
  <c r="U45" i="10"/>
  <c r="T45" i="10" s="1"/>
  <c r="S45" i="10"/>
  <c r="U44" i="10"/>
  <c r="T44" i="10" s="1"/>
  <c r="S44" i="10"/>
  <c r="U43" i="10"/>
  <c r="T43" i="10" s="1"/>
  <c r="S43" i="10"/>
  <c r="U42" i="10"/>
  <c r="T42" i="10" s="1"/>
  <c r="S42" i="10"/>
  <c r="U41" i="10"/>
  <c r="T41" i="10" s="1"/>
  <c r="S41" i="10"/>
  <c r="U40" i="10"/>
  <c r="T40" i="10" s="1"/>
  <c r="S40" i="10"/>
  <c r="U39" i="10"/>
  <c r="T39" i="10" s="1"/>
  <c r="S39" i="10"/>
  <c r="U38" i="10"/>
  <c r="T38" i="10" s="1"/>
  <c r="S38" i="10"/>
  <c r="U37" i="10"/>
  <c r="T37" i="10" s="1"/>
  <c r="S37" i="10"/>
  <c r="U36" i="10"/>
  <c r="T36" i="10" s="1"/>
  <c r="S36" i="10"/>
  <c r="U34" i="10"/>
  <c r="T34" i="10" s="1"/>
  <c r="S34" i="10"/>
  <c r="U33" i="10"/>
  <c r="T33" i="10" s="1"/>
  <c r="S33" i="10"/>
  <c r="U32" i="10"/>
  <c r="T32" i="10" s="1"/>
  <c r="S32" i="10"/>
  <c r="U31" i="10"/>
  <c r="T31" i="10" s="1"/>
  <c r="S31" i="10"/>
  <c r="U30" i="10"/>
  <c r="T30" i="10" s="1"/>
  <c r="S30" i="10"/>
  <c r="U29" i="10"/>
  <c r="T29" i="10" s="1"/>
  <c r="S29" i="10"/>
  <c r="U28" i="10"/>
  <c r="T28" i="10" s="1"/>
  <c r="S28" i="10"/>
  <c r="U27" i="10"/>
  <c r="T27" i="10" s="1"/>
  <c r="S27" i="10"/>
  <c r="U26" i="10"/>
  <c r="T26" i="10" s="1"/>
  <c r="S26" i="10"/>
  <c r="U25" i="10"/>
  <c r="T25" i="10" s="1"/>
  <c r="S25" i="10"/>
  <c r="U24" i="10"/>
  <c r="T24" i="10" s="1"/>
  <c r="S24" i="10"/>
  <c r="U23" i="10"/>
  <c r="T23" i="10" s="1"/>
  <c r="S23" i="10"/>
  <c r="U22" i="10"/>
  <c r="T22" i="10" s="1"/>
  <c r="S22" i="10"/>
  <c r="U21" i="10"/>
  <c r="T21" i="10" s="1"/>
  <c r="S21" i="10"/>
  <c r="U20" i="10"/>
  <c r="T20" i="10" s="1"/>
  <c r="S20" i="10"/>
  <c r="U19" i="10"/>
  <c r="T19" i="10" s="1"/>
  <c r="S19" i="10"/>
  <c r="U18" i="10"/>
  <c r="T18" i="10" s="1"/>
  <c r="S18" i="10"/>
  <c r="U17" i="10"/>
  <c r="T17" i="10" s="1"/>
  <c r="S17" i="10"/>
  <c r="U16" i="10"/>
  <c r="T16" i="10" s="1"/>
  <c r="S16" i="10"/>
  <c r="U15" i="10"/>
  <c r="T15" i="10" s="1"/>
  <c r="S15" i="10"/>
  <c r="U14" i="10"/>
  <c r="T14" i="10" s="1"/>
  <c r="S14" i="10"/>
  <c r="U13" i="10"/>
  <c r="T13" i="10" s="1"/>
  <c r="S13" i="10"/>
  <c r="U12" i="10"/>
  <c r="T12" i="10" s="1"/>
  <c r="S12" i="10"/>
  <c r="U11" i="10"/>
  <c r="T11" i="10" s="1"/>
  <c r="S11" i="10"/>
  <c r="U10" i="10"/>
  <c r="T10" i="10" s="1"/>
  <c r="S10" i="10"/>
  <c r="U9" i="10"/>
  <c r="T9" i="10" s="1"/>
  <c r="S9" i="10"/>
  <c r="U8" i="10"/>
  <c r="T8" i="10" s="1"/>
  <c r="S8" i="10"/>
  <c r="U7" i="10"/>
  <c r="T7" i="10" s="1"/>
  <c r="S7" i="10"/>
  <c r="U6" i="10"/>
  <c r="T6" i="10" s="1"/>
  <c r="S6" i="10"/>
  <c r="U5" i="10"/>
  <c r="T5" i="10" s="1"/>
  <c r="S5" i="10"/>
  <c r="U4" i="10"/>
  <c r="T4" i="10" s="1"/>
  <c r="S4" i="10"/>
  <c r="U3" i="10"/>
  <c r="T3" i="10" s="1"/>
  <c r="S3" i="10"/>
  <c r="P12" i="10" l="1"/>
  <c r="Q12" i="10"/>
  <c r="O12" i="10"/>
  <c r="Q46" i="10"/>
  <c r="O46" i="10"/>
  <c r="P46" i="10"/>
  <c r="O56" i="10"/>
  <c r="Q56" i="10"/>
  <c r="P56" i="10"/>
  <c r="Q63" i="10"/>
  <c r="O63" i="10"/>
  <c r="P63" i="10"/>
  <c r="P62" i="10"/>
  <c r="Q62" i="10"/>
  <c r="O62" i="10"/>
  <c r="Q5" i="10"/>
  <c r="P5" i="10"/>
  <c r="O5" i="10"/>
  <c r="P28" i="10"/>
  <c r="Q28" i="10"/>
  <c r="O28" i="10"/>
  <c r="O14" i="10"/>
  <c r="Q14" i="10"/>
  <c r="P14" i="10"/>
  <c r="P57" i="10"/>
  <c r="O57" i="10"/>
  <c r="Q57" i="10"/>
  <c r="Q64" i="10"/>
  <c r="O64" i="10"/>
  <c r="P64" i="10"/>
  <c r="P39" i="10"/>
  <c r="Q39" i="10"/>
  <c r="O39" i="10"/>
  <c r="P4" i="10"/>
  <c r="O4" i="10"/>
  <c r="Q4" i="10"/>
  <c r="Q31" i="10"/>
  <c r="P31" i="10"/>
  <c r="O31" i="10"/>
  <c r="O40" i="10"/>
  <c r="P40" i="10"/>
  <c r="Q40" i="10"/>
  <c r="Q49" i="10"/>
  <c r="P49" i="10"/>
  <c r="O49" i="10"/>
  <c r="Q58" i="10"/>
  <c r="P58" i="10"/>
  <c r="O58" i="10"/>
  <c r="P65" i="10"/>
  <c r="O65" i="10"/>
  <c r="Q65" i="10"/>
  <c r="P22" i="10"/>
  <c r="O22" i="10"/>
  <c r="Q22" i="10"/>
  <c r="Q45" i="10"/>
  <c r="O45" i="10"/>
  <c r="P45" i="10"/>
  <c r="O29" i="10"/>
  <c r="P29" i="10"/>
  <c r="Q29" i="10"/>
  <c r="O23" i="10"/>
  <c r="P23" i="10"/>
  <c r="Q23" i="10"/>
  <c r="O32" i="10"/>
  <c r="Q32" i="10"/>
  <c r="P32" i="10"/>
  <c r="Q41" i="10"/>
  <c r="O41" i="10"/>
  <c r="P41" i="10"/>
  <c r="P50" i="10"/>
  <c r="Q50" i="10"/>
  <c r="O50" i="10"/>
  <c r="P66" i="10"/>
  <c r="Q66" i="10"/>
  <c r="O66" i="10"/>
  <c r="P55" i="10"/>
  <c r="Q55" i="10"/>
  <c r="O55" i="10"/>
  <c r="O13" i="10"/>
  <c r="P13" i="10"/>
  <c r="Q13" i="10"/>
  <c r="P6" i="10"/>
  <c r="Q6" i="10"/>
  <c r="O6" i="10"/>
  <c r="P24" i="10"/>
  <c r="O24" i="10"/>
  <c r="Q24" i="10"/>
  <c r="O15" i="10"/>
  <c r="Q15" i="10"/>
  <c r="P15" i="10"/>
  <c r="Q17" i="10"/>
  <c r="P17" i="10"/>
  <c r="O17" i="10"/>
  <c r="Q25" i="10"/>
  <c r="P25" i="10"/>
  <c r="O25" i="10"/>
  <c r="Q33" i="10"/>
  <c r="P33" i="10"/>
  <c r="O33" i="10"/>
  <c r="Q42" i="10"/>
  <c r="O42" i="10"/>
  <c r="P42" i="10"/>
  <c r="P51" i="10"/>
  <c r="Q51" i="10"/>
  <c r="O51" i="10"/>
  <c r="Q59" i="10"/>
  <c r="O59" i="10"/>
  <c r="P59" i="10"/>
  <c r="P67" i="10"/>
  <c r="Q67" i="10"/>
  <c r="O67" i="10"/>
  <c r="Q37" i="10"/>
  <c r="P37" i="10"/>
  <c r="O37" i="10"/>
  <c r="P48" i="10"/>
  <c r="Q48" i="10"/>
  <c r="O48" i="10"/>
  <c r="O16" i="10"/>
  <c r="Q16" i="10"/>
  <c r="P16" i="10"/>
  <c r="Q69" i="10"/>
  <c r="O69" i="10"/>
  <c r="P69" i="10"/>
  <c r="O30" i="10"/>
  <c r="Q30" i="10"/>
  <c r="P30" i="10"/>
  <c r="Q8" i="10"/>
  <c r="O8" i="10"/>
  <c r="P8" i="10"/>
  <c r="O10" i="10"/>
  <c r="P10" i="10"/>
  <c r="Q10" i="10"/>
  <c r="Q18" i="10"/>
  <c r="P18" i="10"/>
  <c r="O18" i="10"/>
  <c r="P26" i="10"/>
  <c r="Q26" i="10"/>
  <c r="O26" i="10"/>
  <c r="O34" i="10"/>
  <c r="Q34" i="10"/>
  <c r="P34" i="10"/>
  <c r="P43" i="10"/>
  <c r="Q43" i="10"/>
  <c r="O43" i="10"/>
  <c r="Q52" i="10"/>
  <c r="O52" i="10"/>
  <c r="P52" i="10"/>
  <c r="P60" i="10"/>
  <c r="Q60" i="10"/>
  <c r="O60" i="10"/>
  <c r="P75" i="10"/>
  <c r="O75" i="10"/>
  <c r="Q75" i="10"/>
  <c r="P20" i="10"/>
  <c r="O20" i="10"/>
  <c r="Q20" i="10"/>
  <c r="P38" i="10"/>
  <c r="Q38" i="10"/>
  <c r="O38" i="10"/>
  <c r="P7" i="10"/>
  <c r="O7" i="10"/>
  <c r="Q7" i="10"/>
  <c r="Q9" i="10"/>
  <c r="P9" i="10"/>
  <c r="O9" i="10"/>
  <c r="P76" i="10"/>
  <c r="O76" i="10"/>
  <c r="Q76" i="10"/>
  <c r="P21" i="10"/>
  <c r="O21" i="10"/>
  <c r="Q21" i="10"/>
  <c r="Q3" i="10"/>
  <c r="O3" i="10"/>
  <c r="P3" i="10"/>
  <c r="P11" i="10"/>
  <c r="Q11" i="10"/>
  <c r="O11" i="10"/>
  <c r="O19" i="10"/>
  <c r="Q19" i="10"/>
  <c r="P19" i="10"/>
  <c r="Q27" i="10"/>
  <c r="P27" i="10"/>
  <c r="O27" i="10"/>
  <c r="Q36" i="10"/>
  <c r="P36" i="10"/>
  <c r="O36" i="10"/>
  <c r="Q44" i="10"/>
  <c r="O44" i="10"/>
  <c r="P44" i="10"/>
  <c r="Q53" i="10"/>
  <c r="O53" i="10"/>
  <c r="P53" i="10"/>
  <c r="P61" i="10"/>
  <c r="Q61" i="10"/>
  <c r="O61" i="10"/>
  <c r="M5" i="10"/>
  <c r="R5" i="10"/>
  <c r="K5" i="10"/>
  <c r="N5" i="10"/>
  <c r="L5" i="10"/>
  <c r="K62" i="10"/>
  <c r="M62" i="10"/>
  <c r="R62" i="10"/>
  <c r="N62" i="10"/>
  <c r="L62" i="10"/>
  <c r="N37" i="10"/>
  <c r="L37" i="10"/>
  <c r="K37" i="10"/>
  <c r="M37" i="10"/>
  <c r="R37" i="10"/>
  <c r="M4" i="10"/>
  <c r="K4" i="10"/>
  <c r="N4" i="10"/>
  <c r="L4" i="10"/>
  <c r="R4" i="10"/>
  <c r="N12" i="10"/>
  <c r="L12" i="10"/>
  <c r="R12" i="10"/>
  <c r="M12" i="10"/>
  <c r="K12" i="10"/>
  <c r="N38" i="10"/>
  <c r="L38" i="10"/>
  <c r="K38" i="10"/>
  <c r="M38" i="10"/>
  <c r="R38" i="10"/>
  <c r="R22" i="10"/>
  <c r="M22" i="10"/>
  <c r="K22" i="10"/>
  <c r="N22" i="10"/>
  <c r="L22" i="10"/>
  <c r="N40" i="10"/>
  <c r="L40" i="10"/>
  <c r="K40" i="10"/>
  <c r="M40" i="10"/>
  <c r="R40" i="10"/>
  <c r="K16" i="10"/>
  <c r="N16" i="10"/>
  <c r="L16" i="10"/>
  <c r="R16" i="10"/>
  <c r="M16" i="10"/>
  <c r="L41" i="10"/>
  <c r="N41" i="10"/>
  <c r="K41" i="10"/>
  <c r="M41" i="10"/>
  <c r="R41" i="10"/>
  <c r="M50" i="10"/>
  <c r="R50" i="10"/>
  <c r="N50" i="10"/>
  <c r="L50" i="10"/>
  <c r="K50" i="10"/>
  <c r="R66" i="10"/>
  <c r="M66" i="10"/>
  <c r="K66" i="10"/>
  <c r="N66" i="10"/>
  <c r="L66" i="10"/>
  <c r="R21" i="10"/>
  <c r="M21" i="10"/>
  <c r="K21" i="10"/>
  <c r="N21" i="10"/>
  <c r="L21" i="10"/>
  <c r="M48" i="10"/>
  <c r="R48" i="10"/>
  <c r="N48" i="10"/>
  <c r="L48" i="10"/>
  <c r="K48" i="10"/>
  <c r="M49" i="10"/>
  <c r="R49" i="10"/>
  <c r="N49" i="10"/>
  <c r="L49" i="10"/>
  <c r="K49" i="10"/>
  <c r="R8" i="10"/>
  <c r="M8" i="10"/>
  <c r="K8" i="10"/>
  <c r="N8" i="10"/>
  <c r="L8" i="10"/>
  <c r="M45" i="10"/>
  <c r="R45" i="10"/>
  <c r="K45" i="10"/>
  <c r="N45" i="10"/>
  <c r="L45" i="10"/>
  <c r="M46" i="10"/>
  <c r="R46" i="10"/>
  <c r="K46" i="10"/>
  <c r="N46" i="10"/>
  <c r="L46" i="10"/>
  <c r="R6" i="10"/>
  <c r="M6" i="10"/>
  <c r="K6" i="10"/>
  <c r="N6" i="10"/>
  <c r="L6" i="10"/>
  <c r="M64" i="10"/>
  <c r="R64" i="10"/>
  <c r="L64" i="10"/>
  <c r="N64" i="10"/>
  <c r="K64" i="10"/>
  <c r="N58" i="10"/>
  <c r="L58" i="10"/>
  <c r="K58" i="10"/>
  <c r="M58" i="10"/>
  <c r="R58" i="10"/>
  <c r="R24" i="10"/>
  <c r="M24" i="10"/>
  <c r="K24" i="10"/>
  <c r="N24" i="10"/>
  <c r="L24" i="10"/>
  <c r="K17" i="10"/>
  <c r="N17" i="10"/>
  <c r="L17" i="10"/>
  <c r="R17" i="10"/>
  <c r="M17" i="10"/>
  <c r="K33" i="10"/>
  <c r="R33" i="10"/>
  <c r="N33" i="10"/>
  <c r="L33" i="10"/>
  <c r="M33" i="10"/>
  <c r="N42" i="10"/>
  <c r="L42" i="10"/>
  <c r="K42" i="10"/>
  <c r="M42" i="10"/>
  <c r="R42" i="10"/>
  <c r="M51" i="10"/>
  <c r="R51" i="10"/>
  <c r="N51" i="10"/>
  <c r="L51" i="10"/>
  <c r="K51" i="10"/>
  <c r="N59" i="10"/>
  <c r="L59" i="10"/>
  <c r="K59" i="10"/>
  <c r="M59" i="10"/>
  <c r="R59" i="10"/>
  <c r="M67" i="10"/>
  <c r="R67" i="10"/>
  <c r="N67" i="10"/>
  <c r="L67" i="10"/>
  <c r="K67" i="10"/>
  <c r="M20" i="10"/>
  <c r="K20" i="10"/>
  <c r="N20" i="10"/>
  <c r="L20" i="10"/>
  <c r="R20" i="10"/>
  <c r="K63" i="10"/>
  <c r="M63" i="10"/>
  <c r="R63" i="10"/>
  <c r="N63" i="10"/>
  <c r="L63" i="10"/>
  <c r="N39" i="10"/>
  <c r="L39" i="10"/>
  <c r="K39" i="10"/>
  <c r="R39" i="10"/>
  <c r="M39" i="10"/>
  <c r="R7" i="10"/>
  <c r="M7" i="10"/>
  <c r="L7" i="10"/>
  <c r="K7" i="10"/>
  <c r="N7" i="10"/>
  <c r="K15" i="10"/>
  <c r="N15" i="10"/>
  <c r="L15" i="10"/>
  <c r="M15" i="10"/>
  <c r="R15" i="10"/>
  <c r="R9" i="10"/>
  <c r="M9" i="10"/>
  <c r="K9" i="10"/>
  <c r="N9" i="10"/>
  <c r="L9" i="10"/>
  <c r="M69" i="10"/>
  <c r="N69" i="10"/>
  <c r="L69" i="10"/>
  <c r="K69" i="10"/>
  <c r="R69" i="10"/>
  <c r="N13" i="10"/>
  <c r="L13" i="10"/>
  <c r="K13" i="10"/>
  <c r="R13" i="10"/>
  <c r="M13" i="10"/>
  <c r="N14" i="10"/>
  <c r="L14" i="10"/>
  <c r="K14" i="10"/>
  <c r="R14" i="10"/>
  <c r="M14" i="10"/>
  <c r="K31" i="10"/>
  <c r="N31" i="10"/>
  <c r="L31" i="10"/>
  <c r="M31" i="10"/>
  <c r="R31" i="10"/>
  <c r="K32" i="10"/>
  <c r="N32" i="10"/>
  <c r="L32" i="10"/>
  <c r="R32" i="10"/>
  <c r="M32" i="10"/>
  <c r="R10" i="10"/>
  <c r="K10" i="10"/>
  <c r="M10" i="10"/>
  <c r="N10" i="10"/>
  <c r="L10" i="10"/>
  <c r="M18" i="10"/>
  <c r="K18" i="10"/>
  <c r="N18" i="10"/>
  <c r="L18" i="10"/>
  <c r="R18" i="10"/>
  <c r="K26" i="10"/>
  <c r="N26" i="10"/>
  <c r="R26" i="10"/>
  <c r="M26" i="10"/>
  <c r="L26" i="10"/>
  <c r="K34" i="10"/>
  <c r="N34" i="10"/>
  <c r="L34" i="10"/>
  <c r="M34" i="10"/>
  <c r="R34" i="10"/>
  <c r="K43" i="10"/>
  <c r="N43" i="10"/>
  <c r="M43" i="10"/>
  <c r="R43" i="10"/>
  <c r="L43" i="10"/>
  <c r="N52" i="10"/>
  <c r="L52" i="10"/>
  <c r="M52" i="10"/>
  <c r="R52" i="10"/>
  <c r="K52" i="10"/>
  <c r="K60" i="10"/>
  <c r="L60" i="10"/>
  <c r="M60" i="10"/>
  <c r="R60" i="10"/>
  <c r="N60" i="10"/>
  <c r="L75" i="10"/>
  <c r="N75" i="10"/>
  <c r="K75" i="10"/>
  <c r="M75" i="10"/>
  <c r="R75" i="10"/>
  <c r="N55" i="10"/>
  <c r="L55" i="10"/>
  <c r="K55" i="10"/>
  <c r="M55" i="10"/>
  <c r="R55" i="10"/>
  <c r="L29" i="10"/>
  <c r="N29" i="10"/>
  <c r="K29" i="10"/>
  <c r="R29" i="10"/>
  <c r="M29" i="10"/>
  <c r="N30" i="10"/>
  <c r="L30" i="10"/>
  <c r="R30" i="10"/>
  <c r="M30" i="10"/>
  <c r="K30" i="10"/>
  <c r="R23" i="10"/>
  <c r="L23" i="10"/>
  <c r="M23" i="10"/>
  <c r="N23" i="10"/>
  <c r="K23" i="10"/>
  <c r="R25" i="10"/>
  <c r="M25" i="10"/>
  <c r="K25" i="10"/>
  <c r="N25" i="10"/>
  <c r="L25" i="10"/>
  <c r="N76" i="10"/>
  <c r="L76" i="10"/>
  <c r="K76" i="10"/>
  <c r="M76" i="10"/>
  <c r="R76" i="10"/>
  <c r="N28" i="10"/>
  <c r="L28" i="10"/>
  <c r="R28" i="10"/>
  <c r="M28" i="10"/>
  <c r="K28" i="10"/>
  <c r="N56" i="10"/>
  <c r="L56" i="10"/>
  <c r="K56" i="10"/>
  <c r="M56" i="10"/>
  <c r="R56" i="10"/>
  <c r="N57" i="10"/>
  <c r="L57" i="10"/>
  <c r="R57" i="10"/>
  <c r="K57" i="10"/>
  <c r="M57" i="10"/>
  <c r="M65" i="10"/>
  <c r="R65" i="10"/>
  <c r="N65" i="10"/>
  <c r="L65" i="10"/>
  <c r="K65" i="10"/>
  <c r="K3" i="10"/>
  <c r="N3" i="10"/>
  <c r="L3" i="10"/>
  <c r="R3" i="10"/>
  <c r="M3" i="10"/>
  <c r="N11" i="10"/>
  <c r="R11" i="10"/>
  <c r="L11" i="10"/>
  <c r="M11" i="10"/>
  <c r="K11" i="10"/>
  <c r="K19" i="10"/>
  <c r="N19" i="10"/>
  <c r="L19" i="10"/>
  <c r="M19" i="10"/>
  <c r="R19" i="10"/>
  <c r="R27" i="10"/>
  <c r="M27" i="10"/>
  <c r="N27" i="10"/>
  <c r="K27" i="10"/>
  <c r="L27" i="10"/>
  <c r="R36" i="10"/>
  <c r="N36" i="10"/>
  <c r="L36" i="10"/>
  <c r="M36" i="10"/>
  <c r="K36" i="10"/>
  <c r="K44" i="10"/>
  <c r="M44" i="10"/>
  <c r="R44" i="10"/>
  <c r="N44" i="10"/>
  <c r="L44" i="10"/>
  <c r="M53" i="10"/>
  <c r="N53" i="10"/>
  <c r="L53" i="10"/>
  <c r="R53" i="10"/>
  <c r="K53" i="10"/>
  <c r="K61" i="10"/>
  <c r="L61" i="10"/>
  <c r="M61" i="10"/>
  <c r="R61" i="10"/>
  <c r="N61" i="10"/>
  <c r="V2" i="10"/>
  <c r="W50" i="10" l="1"/>
  <c r="V8" i="10"/>
  <c r="V58" i="10"/>
  <c r="W2" i="10"/>
  <c r="V17" i="10"/>
  <c r="V29" i="10"/>
  <c r="W59" i="10"/>
  <c r="V51" i="10"/>
  <c r="W63" i="10"/>
  <c r="V13" i="10"/>
  <c r="W58" i="10"/>
  <c r="V64" i="10"/>
  <c r="W42" i="10"/>
  <c r="V57" i="10"/>
  <c r="W6" i="10"/>
  <c r="W53" i="10"/>
  <c r="W44" i="10"/>
  <c r="V6" i="10"/>
  <c r="W10" i="10"/>
  <c r="V4" i="10"/>
  <c r="W23" i="10"/>
  <c r="W13" i="10"/>
  <c r="W27" i="10"/>
  <c r="W8" i="10"/>
  <c r="V10" i="10"/>
  <c r="V33" i="10"/>
  <c r="W43" i="10"/>
  <c r="W34" i="10"/>
  <c r="V55" i="10"/>
  <c r="W73" i="10"/>
  <c r="W49" i="10"/>
  <c r="W11" i="10"/>
  <c r="W72" i="10"/>
  <c r="W31" i="10"/>
  <c r="V26" i="10"/>
  <c r="W67" i="10"/>
  <c r="W75" i="10"/>
  <c r="W15" i="10"/>
  <c r="W36" i="10"/>
  <c r="V27" i="10"/>
  <c r="W30" i="10"/>
  <c r="V49" i="10"/>
  <c r="W26" i="10"/>
  <c r="V44" i="10"/>
  <c r="W3" i="10"/>
  <c r="W52" i="10"/>
  <c r="V41" i="10"/>
  <c r="V59" i="10"/>
  <c r="W66" i="10"/>
  <c r="V71" i="10"/>
  <c r="W33" i="10"/>
  <c r="W40" i="10"/>
  <c r="W17" i="10"/>
  <c r="W60" i="10"/>
  <c r="V15" i="10"/>
  <c r="V56" i="10"/>
  <c r="W24" i="10"/>
  <c r="V14" i="10"/>
  <c r="W32" i="10"/>
  <c r="V9" i="10"/>
  <c r="V3" i="10"/>
  <c r="W19" i="10"/>
  <c r="V18" i="10"/>
  <c r="V30" i="10"/>
  <c r="V19" i="10"/>
  <c r="W65" i="10"/>
  <c r="V24" i="10"/>
  <c r="W46" i="10"/>
  <c r="V25" i="10"/>
  <c r="W9" i="10"/>
  <c r="W7" i="10"/>
  <c r="V53" i="10"/>
  <c r="W51" i="10"/>
  <c r="W48" i="10"/>
  <c r="W70" i="10"/>
  <c r="W57" i="10"/>
  <c r="V50" i="10"/>
  <c r="V20" i="10"/>
  <c r="V73" i="10"/>
  <c r="W37" i="10"/>
  <c r="W16" i="10"/>
  <c r="V12" i="10"/>
  <c r="W4" i="10"/>
  <c r="V11" i="10"/>
  <c r="W45" i="10"/>
  <c r="V38" i="10"/>
  <c r="W20" i="10"/>
  <c r="V75" i="10"/>
  <c r="V22" i="10"/>
  <c r="W62" i="10"/>
  <c r="W55" i="10"/>
  <c r="V62" i="10"/>
  <c r="W22" i="10"/>
  <c r="V61" i="10"/>
  <c r="V67" i="10"/>
  <c r="V70" i="10"/>
  <c r="V36" i="10"/>
  <c r="W29" i="10"/>
  <c r="V66" i="10"/>
  <c r="W25" i="10"/>
  <c r="W41" i="10"/>
  <c r="V60" i="10"/>
  <c r="V32" i="10"/>
  <c r="V43" i="10"/>
  <c r="V31" i="10"/>
  <c r="W71" i="10"/>
  <c r="V46" i="10"/>
  <c r="V21" i="10"/>
  <c r="W74" i="10"/>
  <c r="V65" i="10"/>
  <c r="V34" i="10"/>
  <c r="W18" i="10"/>
  <c r="V52" i="10"/>
  <c r="V76" i="10"/>
  <c r="V48" i="10"/>
  <c r="V40" i="10"/>
  <c r="W64" i="10"/>
  <c r="W38" i="10"/>
  <c r="V37" i="10"/>
  <c r="W76" i="10"/>
  <c r="V28" i="10"/>
  <c r="V45" i="10"/>
  <c r="V72" i="10"/>
  <c r="V39" i="10"/>
  <c r="W5" i="10"/>
  <c r="W12" i="10"/>
  <c r="V69" i="10"/>
  <c r="V7" i="10"/>
  <c r="W39" i="10"/>
  <c r="W21" i="10"/>
  <c r="W56" i="10"/>
  <c r="W28" i="10"/>
  <c r="W14" i="10"/>
  <c r="V23" i="10"/>
  <c r="V5" i="10"/>
  <c r="V42" i="10"/>
  <c r="W69" i="10"/>
  <c r="V63" i="10"/>
  <c r="V74" i="10"/>
  <c r="V16" i="10"/>
  <c r="W61" i="10"/>
  <c r="BX18" i="4" l="1"/>
  <c r="BX16" i="4"/>
  <c r="BX15" i="4"/>
  <c r="BX13" i="4"/>
  <c r="BX12" i="4"/>
  <c r="BX11" i="4"/>
  <c r="BX10" i="4"/>
  <c r="BX9" i="4"/>
  <c r="BX8" i="4"/>
  <c r="BX7" i="4"/>
  <c r="BX6" i="4"/>
  <c r="BX51" i="4"/>
  <c r="BX57" i="4"/>
  <c r="BX94" i="4"/>
  <c r="BX92" i="4"/>
  <c r="BX91" i="4"/>
  <c r="BX90" i="4"/>
  <c r="BX89" i="4"/>
  <c r="BX88" i="4"/>
  <c r="BX87" i="4"/>
  <c r="BX86" i="4"/>
  <c r="BX85" i="4"/>
  <c r="BX83" i="4"/>
  <c r="BX82" i="4"/>
  <c r="BX81" i="4"/>
  <c r="BX80" i="4"/>
  <c r="BX79" i="4"/>
  <c r="BX78" i="4"/>
  <c r="BX77" i="4"/>
  <c r="BX76" i="4"/>
  <c r="BX75" i="4"/>
  <c r="BX74" i="4"/>
  <c r="BX73" i="4"/>
  <c r="BX72" i="4"/>
  <c r="BX70" i="4"/>
  <c r="BX69" i="4"/>
  <c r="BX68" i="4"/>
  <c r="BX67" i="4"/>
  <c r="BX66" i="4"/>
  <c r="BX65" i="4"/>
  <c r="BX64" i="4"/>
  <c r="BX63" i="4"/>
  <c r="BX62" i="4"/>
  <c r="BX60" i="4"/>
  <c r="BX59" i="4"/>
  <c r="BX58" i="4"/>
  <c r="BX50" i="4"/>
  <c r="BX55" i="4"/>
  <c r="BX54" i="4"/>
  <c r="BX53" i="4"/>
  <c r="BX52" i="4"/>
  <c r="BX38" i="4"/>
  <c r="BX48" i="4"/>
  <c r="BX47" i="4"/>
  <c r="BX46" i="4"/>
  <c r="BX45" i="4"/>
  <c r="BX44" i="4"/>
  <c r="BX43" i="4"/>
  <c r="BX42" i="4"/>
  <c r="BX41" i="4"/>
  <c r="BX40" i="4"/>
  <c r="BX39" i="4"/>
  <c r="BX36" i="4"/>
  <c r="BX35" i="4"/>
  <c r="BX34" i="4"/>
  <c r="BX33" i="4"/>
  <c r="BX32" i="4"/>
  <c r="BX31" i="4"/>
  <c r="BX30" i="4"/>
  <c r="BX29" i="4"/>
  <c r="BX28" i="4"/>
  <c r="BX27" i="4"/>
  <c r="BX26" i="4"/>
  <c r="BX25" i="4"/>
  <c r="BX24" i="4"/>
  <c r="BX23" i="4"/>
  <c r="BX22" i="4"/>
  <c r="BX21" i="4"/>
  <c r="BX20" i="4"/>
  <c r="BX19" i="4"/>
  <c r="BX17" i="4"/>
  <c r="BX14" i="4"/>
  <c r="BX5" i="4"/>
  <c r="BX4" i="4"/>
  <c r="BX2" i="4"/>
  <c r="BX14" i="3"/>
  <c r="BW14" i="3"/>
  <c r="BV14" i="3"/>
  <c r="BZ14" i="3" s="1"/>
  <c r="BU14" i="3"/>
  <c r="BT14" i="3"/>
  <c r="BY14" i="3" s="1"/>
  <c r="BX13" i="3"/>
  <c r="BW13" i="3"/>
  <c r="BV13" i="3"/>
  <c r="BU13" i="3"/>
  <c r="BT13" i="3"/>
  <c r="BX12" i="3"/>
  <c r="BW12" i="3"/>
  <c r="BV12" i="3"/>
  <c r="BU12" i="3"/>
  <c r="BT12" i="3"/>
  <c r="BX11" i="3"/>
  <c r="BW11" i="3"/>
  <c r="BV11" i="3"/>
  <c r="BU11" i="3"/>
  <c r="BT11" i="3"/>
  <c r="BX10" i="3"/>
  <c r="BW10" i="3"/>
  <c r="BV10" i="3"/>
  <c r="BU10" i="3"/>
  <c r="BT10" i="3"/>
  <c r="BX9" i="3"/>
  <c r="BW9" i="3"/>
  <c r="BV9" i="3"/>
  <c r="BU9" i="3"/>
  <c r="BT9" i="3"/>
  <c r="BX8" i="3"/>
  <c r="BW8" i="3"/>
  <c r="BV8" i="3"/>
  <c r="BU8" i="3"/>
  <c r="BT8" i="3"/>
  <c r="BX7" i="3"/>
  <c r="BW7" i="3"/>
  <c r="BV7" i="3"/>
  <c r="BU7" i="3"/>
  <c r="BT7" i="3"/>
  <c r="BX6" i="3"/>
  <c r="BW6" i="3"/>
  <c r="BV6" i="3"/>
  <c r="BU6" i="3"/>
  <c r="BT6" i="3"/>
  <c r="BX5" i="3"/>
  <c r="BW5" i="3"/>
  <c r="BV5" i="3"/>
  <c r="BU5" i="3"/>
  <c r="BT5" i="3"/>
  <c r="BX4" i="3"/>
  <c r="BW4" i="3"/>
  <c r="BV4" i="3"/>
  <c r="BU4" i="3"/>
  <c r="BT4" i="3"/>
  <c r="BX3" i="3"/>
  <c r="BW3" i="3"/>
  <c r="BV3" i="3"/>
  <c r="BU3" i="3"/>
  <c r="BT3" i="3"/>
  <c r="BX2" i="3"/>
  <c r="BW2" i="3"/>
  <c r="BV2" i="3"/>
  <c r="BU2" i="3"/>
  <c r="BT2" i="3"/>
  <c r="BY2" i="3" s="1"/>
  <c r="BZ77" i="4"/>
  <c r="BZ76" i="4"/>
  <c r="BZ75" i="4"/>
  <c r="BZ2" i="4"/>
  <c r="BZ72" i="4"/>
  <c r="BW68" i="4"/>
  <c r="BW55" i="4"/>
  <c r="BW21" i="4"/>
  <c r="BW59" i="4"/>
  <c r="BW62" i="4"/>
  <c r="BW38" i="4"/>
  <c r="BW67" i="4"/>
  <c r="BW74" i="4"/>
  <c r="BW72" i="4"/>
  <c r="BW80" i="4"/>
  <c r="BW60" i="4"/>
  <c r="BW23" i="4"/>
  <c r="BW52" i="4"/>
  <c r="BW94" i="4"/>
  <c r="BW58" i="4"/>
  <c r="BW65" i="4"/>
  <c r="BW29" i="4"/>
  <c r="BW53" i="4"/>
  <c r="BW27" i="4"/>
  <c r="BW5" i="4"/>
  <c r="BW10" i="4"/>
  <c r="BW54" i="4"/>
  <c r="BW7" i="4"/>
  <c r="BW64" i="4"/>
  <c r="BW16" i="4"/>
  <c r="BW39" i="4"/>
  <c r="BW30" i="4"/>
  <c r="BW43" i="4"/>
  <c r="BW46" i="4"/>
  <c r="BW81" i="4"/>
  <c r="BW83" i="4"/>
  <c r="BW78" i="4"/>
  <c r="BW90" i="4"/>
  <c r="BW88" i="4"/>
  <c r="BW4" i="4"/>
  <c r="BW87" i="4"/>
  <c r="BW91" i="4"/>
  <c r="BW36" i="4"/>
  <c r="BW26" i="4"/>
  <c r="BW15" i="4"/>
  <c r="BW9" i="4"/>
  <c r="BW13" i="4"/>
  <c r="BW12" i="4"/>
  <c r="BW8" i="4"/>
  <c r="BW51" i="4"/>
  <c r="BW28" i="4"/>
  <c r="BW32" i="4"/>
  <c r="BW70" i="4"/>
  <c r="BW22" i="4"/>
  <c r="BW41" i="4"/>
  <c r="BW79" i="4"/>
  <c r="BW45" i="4"/>
  <c r="BW85" i="4"/>
  <c r="BW25" i="4"/>
  <c r="BW18" i="4"/>
  <c r="BW17" i="4"/>
  <c r="BW31" i="4"/>
  <c r="BW6" i="4"/>
  <c r="BW50" i="4"/>
  <c r="BW42" i="4"/>
  <c r="BW57" i="4"/>
  <c r="BW66" i="4"/>
  <c r="BW34" i="4"/>
  <c r="BW77" i="4"/>
  <c r="BW40" i="4"/>
  <c r="BW82" i="4"/>
  <c r="BW73" i="4"/>
  <c r="BW63" i="4"/>
  <c r="BW48" i="4"/>
  <c r="BW92" i="4"/>
  <c r="BW24" i="4"/>
  <c r="BW69" i="4"/>
  <c r="BW47" i="4"/>
  <c r="BW76" i="4"/>
  <c r="BW86" i="4"/>
  <c r="BW19" i="4"/>
  <c r="BW35" i="4"/>
  <c r="BW44" i="4"/>
  <c r="BW75" i="4"/>
  <c r="BW2" i="4"/>
  <c r="BW89" i="4"/>
  <c r="BW33" i="4"/>
  <c r="BW20" i="4"/>
  <c r="BW11" i="4"/>
  <c r="BU68" i="4"/>
  <c r="BV68" i="4"/>
  <c r="BU55" i="4"/>
  <c r="BV55" i="4"/>
  <c r="BU21" i="4"/>
  <c r="BV21" i="4"/>
  <c r="BZ21" i="4" s="1"/>
  <c r="BU59" i="4"/>
  <c r="BV59" i="4"/>
  <c r="BU62" i="4"/>
  <c r="BV62" i="4"/>
  <c r="BU38" i="4"/>
  <c r="BV38" i="4"/>
  <c r="BU67" i="4"/>
  <c r="BV67" i="4"/>
  <c r="BU74" i="4"/>
  <c r="BV74" i="4"/>
  <c r="BU80" i="4"/>
  <c r="BV80" i="4"/>
  <c r="BZ80" i="4" s="1"/>
  <c r="BU60" i="4"/>
  <c r="BV60" i="4"/>
  <c r="BU23" i="4"/>
  <c r="BV23" i="4"/>
  <c r="BZ23" i="4" s="1"/>
  <c r="BU52" i="4"/>
  <c r="BV52" i="4"/>
  <c r="BU94" i="4"/>
  <c r="BV94" i="4"/>
  <c r="BU58" i="4"/>
  <c r="BV58" i="4"/>
  <c r="BU65" i="4"/>
  <c r="BV65" i="4"/>
  <c r="BU29" i="4"/>
  <c r="BV29" i="4"/>
  <c r="BZ29" i="4" s="1"/>
  <c r="BU53" i="4"/>
  <c r="BV53" i="4"/>
  <c r="BU27" i="4"/>
  <c r="BV27" i="4"/>
  <c r="BU5" i="4"/>
  <c r="BV5" i="4"/>
  <c r="BZ5" i="4" s="1"/>
  <c r="BU10" i="4"/>
  <c r="BV10" i="4"/>
  <c r="BU54" i="4"/>
  <c r="BV54" i="4"/>
  <c r="BU7" i="4"/>
  <c r="BV7" i="4"/>
  <c r="BU64" i="4"/>
  <c r="BV64" i="4"/>
  <c r="BU16" i="4"/>
  <c r="BV16" i="4"/>
  <c r="BZ16" i="4" s="1"/>
  <c r="BU39" i="4"/>
  <c r="BV39" i="4"/>
  <c r="BZ39" i="4" s="1"/>
  <c r="BU30" i="4"/>
  <c r="BV30" i="4"/>
  <c r="BU43" i="4"/>
  <c r="BV43" i="4"/>
  <c r="BZ43" i="4" s="1"/>
  <c r="BU46" i="4"/>
  <c r="BV46" i="4"/>
  <c r="BV81" i="4"/>
  <c r="BZ81" i="4" s="1"/>
  <c r="BV83" i="4"/>
  <c r="BZ83" i="4" s="1"/>
  <c r="BU78" i="4"/>
  <c r="BV78" i="4"/>
  <c r="BU90" i="4"/>
  <c r="BV90" i="4"/>
  <c r="BU88" i="4"/>
  <c r="BV88" i="4"/>
  <c r="BU4" i="4"/>
  <c r="BV4" i="4"/>
  <c r="BZ4" i="4" s="1"/>
  <c r="BU87" i="4"/>
  <c r="BV87" i="4"/>
  <c r="BU91" i="4"/>
  <c r="BV91" i="4"/>
  <c r="BZ91" i="4" s="1"/>
  <c r="BU36" i="4"/>
  <c r="BV36" i="4"/>
  <c r="BU26" i="4"/>
  <c r="BV26" i="4"/>
  <c r="BZ26" i="4" s="1"/>
  <c r="BU15" i="4"/>
  <c r="BV15" i="4"/>
  <c r="BU9" i="4"/>
  <c r="BV9" i="4"/>
  <c r="BU13" i="4"/>
  <c r="BV13" i="4"/>
  <c r="BU12" i="4"/>
  <c r="BV12" i="4"/>
  <c r="BZ12" i="4" s="1"/>
  <c r="BU8" i="4"/>
  <c r="BY8" i="4" s="1"/>
  <c r="BV8" i="4"/>
  <c r="BU51" i="4"/>
  <c r="BV51" i="4"/>
  <c r="BZ51" i="4" s="1"/>
  <c r="BU28" i="4"/>
  <c r="BV28" i="4"/>
  <c r="BU32" i="4"/>
  <c r="BV32" i="4"/>
  <c r="BU70" i="4"/>
  <c r="BV70" i="4"/>
  <c r="BU22" i="4"/>
  <c r="BZ22" i="4" s="1"/>
  <c r="BV22" i="4"/>
  <c r="BU41" i="4"/>
  <c r="BV41" i="4"/>
  <c r="BZ41" i="4" s="1"/>
  <c r="BU79" i="4"/>
  <c r="BV79" i="4"/>
  <c r="BZ79" i="4" s="1"/>
  <c r="BU45" i="4"/>
  <c r="BV45" i="4"/>
  <c r="BU85" i="4"/>
  <c r="BV85" i="4"/>
  <c r="BZ85" i="4" s="1"/>
  <c r="BU25" i="4"/>
  <c r="BV25" i="4"/>
  <c r="BU18" i="4"/>
  <c r="BV18" i="4"/>
  <c r="BZ18" i="4" s="1"/>
  <c r="BU17" i="4"/>
  <c r="BV17" i="4"/>
  <c r="BU31" i="4"/>
  <c r="BV31" i="4"/>
  <c r="BU6" i="4"/>
  <c r="BV6" i="4"/>
  <c r="BU50" i="4"/>
  <c r="BV50" i="4"/>
  <c r="BZ50" i="4" s="1"/>
  <c r="BU42" i="4"/>
  <c r="BY42" i="4" s="1"/>
  <c r="BV42" i="4"/>
  <c r="BU57" i="4"/>
  <c r="BV57" i="4"/>
  <c r="BZ57" i="4" s="1"/>
  <c r="BU66" i="4"/>
  <c r="BV66" i="4"/>
  <c r="BU34" i="4"/>
  <c r="BV34" i="4"/>
  <c r="BU40" i="4"/>
  <c r="BV40" i="4"/>
  <c r="BU82" i="4"/>
  <c r="BZ82" i="4" s="1"/>
  <c r="BU73" i="4"/>
  <c r="BV73" i="4"/>
  <c r="BU63" i="4"/>
  <c r="BV63" i="4"/>
  <c r="BU48" i="4"/>
  <c r="BV48" i="4"/>
  <c r="BZ48" i="4" s="1"/>
  <c r="BU92" i="4"/>
  <c r="BV92" i="4"/>
  <c r="BU24" i="4"/>
  <c r="BV24" i="4"/>
  <c r="BU69" i="4"/>
  <c r="BV69" i="4"/>
  <c r="BU47" i="4"/>
  <c r="BV47" i="4"/>
  <c r="BU86" i="4"/>
  <c r="BV86" i="4"/>
  <c r="BZ86" i="4" s="1"/>
  <c r="BU19" i="4"/>
  <c r="BV19" i="4"/>
  <c r="BU35" i="4"/>
  <c r="BV35" i="4"/>
  <c r="BU44" i="4"/>
  <c r="BV44" i="4"/>
  <c r="BZ44" i="4" s="1"/>
  <c r="BU89" i="4"/>
  <c r="BV89" i="4"/>
  <c r="BU33" i="4"/>
  <c r="BV33" i="4"/>
  <c r="BU20" i="4"/>
  <c r="BV20" i="4"/>
  <c r="BU11" i="4"/>
  <c r="BV11" i="4"/>
  <c r="BV14" i="4"/>
  <c r="BU14" i="4"/>
  <c r="BZ14" i="4" s="1"/>
  <c r="BT82" i="4"/>
  <c r="BT73" i="4"/>
  <c r="BT63" i="4"/>
  <c r="BT48" i="4"/>
  <c r="BT92" i="4"/>
  <c r="BT24" i="4"/>
  <c r="BT69" i="4"/>
  <c r="BT47" i="4"/>
  <c r="BT76" i="4"/>
  <c r="BY76" i="4" s="1"/>
  <c r="BT86" i="4"/>
  <c r="BT19" i="4"/>
  <c r="BT35" i="4"/>
  <c r="BT44" i="4"/>
  <c r="BT75" i="4"/>
  <c r="BY75" i="4" s="1"/>
  <c r="BT2" i="4"/>
  <c r="BY2" i="4" s="1"/>
  <c r="BT89" i="4"/>
  <c r="BT33" i="4"/>
  <c r="BT20" i="4"/>
  <c r="BT11" i="4"/>
  <c r="BT83" i="4"/>
  <c r="BT78" i="4"/>
  <c r="BT90" i="4"/>
  <c r="BT88" i="4"/>
  <c r="BT4" i="4"/>
  <c r="BT87" i="4"/>
  <c r="BT91" i="4"/>
  <c r="BT36" i="4"/>
  <c r="BT26" i="4"/>
  <c r="BT15" i="4"/>
  <c r="BT9" i="4"/>
  <c r="BT13" i="4"/>
  <c r="BT12" i="4"/>
  <c r="BT8" i="4"/>
  <c r="BT51" i="4"/>
  <c r="BT28" i="4"/>
  <c r="BT32" i="4"/>
  <c r="BT70" i="4"/>
  <c r="BT22" i="4"/>
  <c r="BT41" i="4"/>
  <c r="BT79" i="4"/>
  <c r="BT45" i="4"/>
  <c r="BT85" i="4"/>
  <c r="BT25" i="4"/>
  <c r="BT18" i="4"/>
  <c r="BT17" i="4"/>
  <c r="BT31" i="4"/>
  <c r="BT6" i="4"/>
  <c r="BT50" i="4"/>
  <c r="BT42" i="4"/>
  <c r="BT57" i="4"/>
  <c r="BT66" i="4"/>
  <c r="BT34" i="4"/>
  <c r="BT77" i="4"/>
  <c r="BY77" i="4" s="1"/>
  <c r="BT40" i="4"/>
  <c r="BT68" i="4"/>
  <c r="BT55" i="4"/>
  <c r="BT21" i="4"/>
  <c r="BY21" i="4" s="1"/>
  <c r="BT59" i="4"/>
  <c r="BT62" i="4"/>
  <c r="BT38" i="4"/>
  <c r="BT67" i="4"/>
  <c r="BT74" i="4"/>
  <c r="BT72" i="4"/>
  <c r="BY72" i="4" s="1"/>
  <c r="BT80" i="4"/>
  <c r="BT60" i="4"/>
  <c r="BT23" i="4"/>
  <c r="BT52" i="4"/>
  <c r="BT94" i="4"/>
  <c r="BT58" i="4"/>
  <c r="BT65" i="4"/>
  <c r="BT29" i="4"/>
  <c r="BT53" i="4"/>
  <c r="BT27" i="4"/>
  <c r="BT5" i="4"/>
  <c r="BT10" i="4"/>
  <c r="BT54" i="4"/>
  <c r="BT7" i="4"/>
  <c r="BT64" i="4"/>
  <c r="BT16" i="4"/>
  <c r="BT39" i="4"/>
  <c r="BT30" i="4"/>
  <c r="BT43" i="4"/>
  <c r="BT46" i="4"/>
  <c r="BT81" i="4"/>
  <c r="BT14" i="4"/>
  <c r="BW14" i="4"/>
  <c r="BZ64" i="4" l="1"/>
  <c r="BZ62" i="4"/>
  <c r="BY63" i="4"/>
  <c r="BZ68" i="4"/>
  <c r="BZ7" i="3"/>
  <c r="BY8" i="3"/>
  <c r="BZ2" i="3"/>
  <c r="BZ12" i="3"/>
  <c r="BZ13" i="3"/>
  <c r="BZ9" i="3"/>
  <c r="BY11" i="3"/>
  <c r="BY9" i="3"/>
  <c r="BZ3" i="3"/>
  <c r="BY4" i="3"/>
  <c r="BZ4" i="3"/>
  <c r="BY3" i="3"/>
  <c r="BZ6" i="3"/>
  <c r="BY7" i="3"/>
  <c r="BY10" i="3"/>
  <c r="BY13" i="3"/>
  <c r="BZ10" i="3"/>
  <c r="BY5" i="3"/>
  <c r="BZ5" i="3"/>
  <c r="BZ8" i="3"/>
  <c r="BZ11" i="3"/>
  <c r="BY6" i="3"/>
  <c r="BY12" i="3"/>
  <c r="BY39" i="4"/>
  <c r="BY80" i="4"/>
  <c r="BY12" i="4"/>
  <c r="BZ65" i="4"/>
  <c r="BY50" i="4"/>
  <c r="BZ40" i="4"/>
  <c r="BZ70" i="4"/>
  <c r="BZ7" i="4"/>
  <c r="BZ58" i="4"/>
  <c r="BZ89" i="4"/>
  <c r="BY81" i="4"/>
  <c r="BY90" i="4"/>
  <c r="BY22" i="4"/>
  <c r="BY40" i="4"/>
  <c r="BY73" i="4"/>
  <c r="BY55" i="4"/>
  <c r="BY47" i="4"/>
  <c r="BY27" i="4"/>
  <c r="BY45" i="4"/>
  <c r="BY53" i="4"/>
  <c r="BY69" i="4"/>
  <c r="BY14" i="4"/>
  <c r="BY58" i="4"/>
  <c r="BZ35" i="4"/>
  <c r="BY48" i="4"/>
  <c r="BY11" i="4"/>
  <c r="BY20" i="4"/>
  <c r="BZ19" i="4"/>
  <c r="BZ73" i="4"/>
  <c r="BY7" i="4"/>
  <c r="BY5" i="4"/>
  <c r="BY59" i="4"/>
  <c r="BY85" i="4"/>
  <c r="BY91" i="4"/>
  <c r="BY86" i="4"/>
  <c r="BZ33" i="4"/>
  <c r="BZ24" i="4"/>
  <c r="BY66" i="4"/>
  <c r="BY28" i="4"/>
  <c r="BY43" i="4"/>
  <c r="BY23" i="4"/>
  <c r="BY57" i="4"/>
  <c r="BY51" i="4"/>
  <c r="BY6" i="4"/>
  <c r="BY13" i="4"/>
  <c r="BZ88" i="4"/>
  <c r="BZ74" i="4"/>
  <c r="BY52" i="4"/>
  <c r="BY30" i="4"/>
  <c r="BY60" i="4"/>
  <c r="BY33" i="4"/>
  <c r="BY82" i="4"/>
  <c r="BZ31" i="4"/>
  <c r="BZ9" i="4"/>
  <c r="BZ90" i="4"/>
  <c r="BZ67" i="4"/>
  <c r="BY16" i="4"/>
  <c r="BY64" i="4"/>
  <c r="BY74" i="4"/>
  <c r="BY31" i="4"/>
  <c r="BY9" i="4"/>
  <c r="BZ11" i="4"/>
  <c r="BZ47" i="4"/>
  <c r="BY17" i="4"/>
  <c r="BY70" i="4"/>
  <c r="BY15" i="4"/>
  <c r="BY78" i="4"/>
  <c r="BZ38" i="4"/>
  <c r="BY67" i="4"/>
  <c r="BY46" i="4"/>
  <c r="BY54" i="4"/>
  <c r="BY38" i="4"/>
  <c r="BY18" i="4"/>
  <c r="BY26" i="4"/>
  <c r="BY35" i="4"/>
  <c r="BZ20" i="4"/>
  <c r="BZ69" i="4"/>
  <c r="BZ34" i="4"/>
  <c r="BZ32" i="4"/>
  <c r="BZ54" i="4"/>
  <c r="BZ94" i="4"/>
  <c r="BY10" i="4"/>
  <c r="BY62" i="4"/>
  <c r="BY25" i="4"/>
  <c r="BY36" i="4"/>
  <c r="BY19" i="4"/>
  <c r="BZ66" i="4"/>
  <c r="BZ25" i="4"/>
  <c r="BZ28" i="4"/>
  <c r="BZ36" i="4"/>
  <c r="BZ46" i="4"/>
  <c r="BZ10" i="4"/>
  <c r="BZ52" i="4"/>
  <c r="BZ59" i="4"/>
  <c r="BY29" i="4"/>
  <c r="BY68" i="4"/>
  <c r="BY41" i="4"/>
  <c r="BY88" i="4"/>
  <c r="BY89" i="4"/>
  <c r="BY92" i="4"/>
  <c r="BZ42" i="4"/>
  <c r="BZ45" i="4"/>
  <c r="BZ8" i="4"/>
  <c r="BY87" i="4"/>
  <c r="BZ30" i="4"/>
  <c r="BZ27" i="4"/>
  <c r="BZ60" i="4"/>
  <c r="BZ55" i="4"/>
  <c r="BY65" i="4"/>
  <c r="BY24" i="4"/>
  <c r="BY94" i="4"/>
  <c r="BY34" i="4"/>
  <c r="BY32" i="4"/>
  <c r="BY83" i="4"/>
  <c r="BZ63" i="4"/>
  <c r="BY79" i="4"/>
  <c r="BY4" i="4"/>
  <c r="BZ53" i="4"/>
  <c r="BY44" i="4"/>
  <c r="BZ6" i="4"/>
  <c r="BZ13" i="4"/>
  <c r="BZ87" i="4"/>
  <c r="BZ17" i="4"/>
  <c r="BZ15" i="4"/>
  <c r="BZ92" i="4"/>
  <c r="BZ78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tc={A3277961-5CB3-49A1-94D9-D33ECE99960A}</author>
    <author>tc={65921319-22CA-4CFA-ABB1-8B33BB5CEE27}</author>
    <author>tc={AA2FE488-C7F6-49EA-A455-02CD4D3E09BD}</author>
    <author>tc={F8F30927-7281-466F-9484-9113398BF7D0}</author>
    <author>tc={C4177726-ADA6-4377-8B48-0B0F968FE98F}</author>
  </authors>
  <commentList>
    <comment ref="BU1" authorId="0" shapeId="0" xr:uid="{A3277961-5CB3-49A1-94D9-D33ECE99960A}">
      <text>
        <t>[Threaded comment]
Your version of Excel allows you to read this threaded comment; however, any edits to it will get removed if the file is opened in a newer version of Excel. Learn more: https://go.microsoft.com/fwlink/?linkid=870924
Comment:
    Below detection limit values replaced with half that value</t>
      </text>
    </comment>
    <comment ref="BV1" authorId="1" shapeId="0" xr:uid="{65921319-22CA-4CFA-ABB1-8B33BB5CEE27}">
      <text>
        <t>[Threaded comment]
Your version of Excel allows you to read this threaded comment; however, any edits to it will get removed if the file is opened in a newer version of Excel. Learn more: https://go.microsoft.com/fwlink/?linkid=870924
Comment:
    Below detection limit values replaced with half that value</t>
      </text>
    </comment>
    <comment ref="H2" authorId="2" shapeId="0" xr:uid="{AA2FE488-C7F6-49EA-A455-02CD4D3E09BD}">
      <text>
        <t>[Threaded comment]
Your version of Excel allows you to read this threaded comment; however, any edits to it will get removed if the file is opened in a newer version of Excel. Learn more: https://go.microsoft.com/fwlink/?linkid=870924
Comment:
    Treated as outlier. Not used in mass-balance calculations</t>
      </text>
    </comment>
    <comment ref="H72" authorId="3" shapeId="0" xr:uid="{F8F30927-7281-466F-9484-9113398BF7D0}">
      <text>
        <t>[Threaded comment]
Your version of Excel allows you to read this threaded comment; however, any edits to it will get removed if the file is opened in a newer version of Excel. Learn more: https://go.microsoft.com/fwlink/?linkid=870924
Comment:
    Not used in mass-balance calculations</t>
      </text>
    </comment>
    <comment ref="H94" authorId="4" shapeId="0" xr:uid="{C4177726-ADA6-4377-8B48-0B0F968FE98F}">
      <text>
        <t>[Threaded comment]
Your version of Excel allows you to read this threaded comment; however, any edits to it will get removed if the file is opened in a newer version of Excel. Learn more: https://go.microsoft.com/fwlink/?linkid=870924
Comment:
    Tholeiitic affinity = Cannot be used for calculation of fractionation trends with the other samples, which are calc-alkaline.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tc={02ACAB99-6CFB-44B8-92D5-C23620A95E21}</author>
    <author>tc={37630037-4A66-48DF-8655-B47200EEAEC2}</author>
    <author>tc={DE477FE0-30FF-4A02-933B-E4F038F549FE}</author>
  </authors>
  <commentList>
    <comment ref="H23" authorId="0" shapeId="0" xr:uid="{02ACAB99-6CFB-44B8-92D5-C23620A95E21}">
      <text>
        <t>[Threaded comment]
Your version of Excel allows you to read this threaded comment; however, any edits to it will get removed if the file is opened in a newer version of Excel. Learn more: https://go.microsoft.com/fwlink/?linkid=870924
Comment:
    Treated as outlier. Not used in mass-balance calculations</t>
      </text>
    </comment>
    <comment ref="H25" authorId="1" shapeId="0" xr:uid="{37630037-4A66-48DF-8655-B47200EEAEC2}">
      <text>
        <t>[Threaded comment]
Your version of Excel allows you to read this threaded comment; however, any edits to it will get removed if the file is opened in a newer version of Excel. Learn more: https://go.microsoft.com/fwlink/?linkid=870924
Comment:
    Not used in mass-balance calculations</t>
      </text>
    </comment>
    <comment ref="H59" authorId="2" shapeId="0" xr:uid="{DE477FE0-30FF-4A02-933B-E4F038F549FE}">
      <text>
        <t>[Threaded comment]
Your version of Excel allows you to read this threaded comment; however, any edits to it will get removed if the file is opened in a newer version of Excel. Learn more: https://go.microsoft.com/fwlink/?linkid=870924
Comment:
    Tholeiitic affinity = Cannot be used for calculation of fractionation trends with the other samples, which are calc-alkaline.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tc={450AD3D7-A9CE-4B69-8401-48917146128A}</author>
    <author>tc={B3C61A16-926B-4670-9D40-FFBC0B4E3CA6}</author>
  </authors>
  <commentList>
    <comment ref="BU1" authorId="0" shapeId="0" xr:uid="{450AD3D7-A9CE-4B69-8401-48917146128A}">
      <text>
        <t>[Threaded comment]
Your version of Excel allows you to read this threaded comment; however, any edits to it will get removed if the file is opened in a newer version of Excel. Learn more: https://go.microsoft.com/fwlink/?linkid=870924
Comment:
    Below detection limit values replaced with half that value</t>
      </text>
    </comment>
    <comment ref="BV1" authorId="1" shapeId="0" xr:uid="{B3C61A16-926B-4670-9D40-FFBC0B4E3CA6}">
      <text>
        <t>[Threaded comment]
Your version of Excel allows you to read this threaded comment; however, any edits to it will get removed if the file is opened in a newer version of Excel. Learn more: https://go.microsoft.com/fwlink/?linkid=870924
Comment:
    Below detection limit values replaced with half that value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tc={BB9A65C6-1B46-43D1-A206-80362251DB4B}</author>
    <author>tc={CBD6E9B7-9C26-455D-9EB8-3064A21E91E0}</author>
  </authors>
  <commentList>
    <comment ref="BU1" authorId="0" shapeId="0" xr:uid="{BB9A65C6-1B46-43D1-A206-80362251DB4B}">
      <text>
        <t>[Threaded comment]
Your version of Excel allows you to read this threaded comment; however, any edits to it will get removed if the file is opened in a newer version of Excel. Learn more: https://go.microsoft.com/fwlink/?linkid=870924
Comment:
    Below detection limit values replaced with half that value</t>
      </text>
    </comment>
    <comment ref="BV1" authorId="1" shapeId="0" xr:uid="{CBD6E9B7-9C26-455D-9EB8-3064A21E91E0}">
      <text>
        <t>[Threaded comment]
Your version of Excel allows you to read this threaded comment; however, any edits to it will get removed if the file is opened in a newer version of Excel. Learn more: https://go.microsoft.com/fwlink/?linkid=870924
Comment:
    Below detection limit values replaced with half that value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<sst xmlns="http://schemas.openxmlformats.org/spreadsheetml/2006/main" count="4660" uniqueCount="310">
  <si>
    <t>Sample</t>
  </si>
  <si>
    <t>Hole ID</t>
  </si>
  <si>
    <t>From</t>
  </si>
  <si>
    <t>To</t>
  </si>
  <si>
    <t>X</t>
  </si>
  <si>
    <t>Y</t>
  </si>
  <si>
    <t>Z</t>
  </si>
  <si>
    <t>Chemoclassification</t>
  </si>
  <si>
    <t>Rock type</t>
  </si>
  <si>
    <t>Logged alteration</t>
  </si>
  <si>
    <t>SiO2_pct</t>
  </si>
  <si>
    <t>Al2O3_pct</t>
  </si>
  <si>
    <t>Fe2O3_pct</t>
  </si>
  <si>
    <t>MgO_pct</t>
  </si>
  <si>
    <t>CaO_pct</t>
  </si>
  <si>
    <t>Na2O_pct</t>
  </si>
  <si>
    <t>K2O_pct</t>
  </si>
  <si>
    <t>TiO2_pct</t>
  </si>
  <si>
    <t>P2O5_pct</t>
  </si>
  <si>
    <t>MnO_pct</t>
  </si>
  <si>
    <t>Cr2O3_pct</t>
  </si>
  <si>
    <t>Sc_ppm</t>
  </si>
  <si>
    <t>LOI_pct</t>
  </si>
  <si>
    <t>Sum_pct</t>
  </si>
  <si>
    <t>Ba_ppm</t>
  </si>
  <si>
    <t>Be_ppm</t>
  </si>
  <si>
    <t>Co_ppm</t>
  </si>
  <si>
    <t>Cs_ppm</t>
  </si>
  <si>
    <t>Ga_ppm</t>
  </si>
  <si>
    <t>Hf_ppm</t>
  </si>
  <si>
    <t>Nb_ppm</t>
  </si>
  <si>
    <t>Rb_ppm</t>
  </si>
  <si>
    <t>Sn_ppm</t>
  </si>
  <si>
    <t>Sr_ppm</t>
  </si>
  <si>
    <t>Ta_ppm</t>
  </si>
  <si>
    <t>Th_ppm</t>
  </si>
  <si>
    <t>U_ppm</t>
  </si>
  <si>
    <t>V_ppm</t>
  </si>
  <si>
    <t>W_ppm</t>
  </si>
  <si>
    <t>Zr_ppm</t>
  </si>
  <si>
    <t>Y_ppm</t>
  </si>
  <si>
    <t>La_ppm</t>
  </si>
  <si>
    <t>Ce_ppm</t>
  </si>
  <si>
    <t>Pr_ppm</t>
  </si>
  <si>
    <t>Nd_ppm</t>
  </si>
  <si>
    <t>Sm_ppm</t>
  </si>
  <si>
    <t>Eu_ppm</t>
  </si>
  <si>
    <t>Gd_ppm</t>
  </si>
  <si>
    <t>Tb_ppm</t>
  </si>
  <si>
    <t>Dy_ppm</t>
  </si>
  <si>
    <t>Ho_ppm</t>
  </si>
  <si>
    <t>Er_ppm</t>
  </si>
  <si>
    <t>Tm_ppm</t>
  </si>
  <si>
    <t>Yb_ppm</t>
  </si>
  <si>
    <t>Lu_ppm</t>
  </si>
  <si>
    <t>C_pct</t>
  </si>
  <si>
    <t>S_pct</t>
  </si>
  <si>
    <t>Mo_ppm</t>
  </si>
  <si>
    <t>Cu_ppm</t>
  </si>
  <si>
    <t>Pb_ppm</t>
  </si>
  <si>
    <t>Zn_ppm</t>
  </si>
  <si>
    <t>Ni_ppm</t>
  </si>
  <si>
    <t>As_ppm</t>
  </si>
  <si>
    <t>Cd_ppm</t>
  </si>
  <si>
    <t>Sb_ppm</t>
  </si>
  <si>
    <t>Bi_ppm</t>
  </si>
  <si>
    <t>Ag_ppm</t>
  </si>
  <si>
    <t>Au_ppb</t>
  </si>
  <si>
    <t>Hg_ppm</t>
  </si>
  <si>
    <t>Tl_ppm</t>
  </si>
  <si>
    <t>Se_ppm</t>
  </si>
  <si>
    <t>S1800011539</t>
  </si>
  <si>
    <t>SVASJ290</t>
  </si>
  <si>
    <t>Dacite A</t>
  </si>
  <si>
    <t>Biotite schist</t>
  </si>
  <si>
    <t>int. Phlog alt.</t>
  </si>
  <si>
    <t>&lt;0.002</t>
  </si>
  <si>
    <t>&lt;1</t>
  </si>
  <si>
    <t>&lt;8</t>
  </si>
  <si>
    <t>&lt;0.02</t>
  </si>
  <si>
    <t>&lt;0.5</t>
  </si>
  <si>
    <t>&lt;0.1</t>
  </si>
  <si>
    <t>&lt;0.01</t>
  </si>
  <si>
    <t>S1800011549</t>
  </si>
  <si>
    <t>SVASJ288</t>
  </si>
  <si>
    <t>Dacite C</t>
  </si>
  <si>
    <t>int. Bt&gt;cord-chl&gt;grt</t>
  </si>
  <si>
    <t>S1800011563</t>
  </si>
  <si>
    <t>SVASJ269</t>
  </si>
  <si>
    <t>Mafic</t>
  </si>
  <si>
    <t>int. Phlog-chl-cord alt.</t>
  </si>
  <si>
    <t>S1600040377</t>
  </si>
  <si>
    <t>SVASJ280</t>
  </si>
  <si>
    <t>Marble/Skarn</t>
  </si>
  <si>
    <t>Calc-silicate rock</t>
  </si>
  <si>
    <t>Trem skarn</t>
  </si>
  <si>
    <t>S1600040379</t>
  </si>
  <si>
    <t>S1600040380</t>
  </si>
  <si>
    <t>chl schist</t>
  </si>
  <si>
    <t>S1700016230</t>
  </si>
  <si>
    <t>SVASJ279</t>
  </si>
  <si>
    <t>q-act &gt;&gt; phlog (4-5) mag &gt; py</t>
  </si>
  <si>
    <t>S1700016231</t>
  </si>
  <si>
    <t>q &gt;&gt; act (5) py &gt; po</t>
  </si>
  <si>
    <t>S1700016232</t>
  </si>
  <si>
    <t>trem &gt; talc &gt; serp (5) sph-gn-py-mag</t>
  </si>
  <si>
    <t>S1800011541</t>
  </si>
  <si>
    <t>trem-serp-talc alt.</t>
  </si>
  <si>
    <t>S1800011555</t>
  </si>
  <si>
    <t>Dacite B</t>
  </si>
  <si>
    <t>si-trem-chl-phlog alt.</t>
  </si>
  <si>
    <t>S1800011556</t>
  </si>
  <si>
    <t xml:space="preserve">mag-rich trem-chl alt. </t>
  </si>
  <si>
    <t>S1800011558</t>
  </si>
  <si>
    <t>SVASJ281</t>
  </si>
  <si>
    <t>diopside alt</t>
  </si>
  <si>
    <t>S1800011571</t>
  </si>
  <si>
    <t>SVASJ265</t>
  </si>
  <si>
    <t>Anomalous sample</t>
  </si>
  <si>
    <t>Blue chl-mag rich rock unknown comp.</t>
  </si>
  <si>
    <t>S1600040369</t>
  </si>
  <si>
    <t>CSBC</t>
  </si>
  <si>
    <t>S1600040370</t>
  </si>
  <si>
    <t>S1600040374</t>
  </si>
  <si>
    <t>S1600040376</t>
  </si>
  <si>
    <t>S1600040381</t>
  </si>
  <si>
    <t>S1700016226</t>
  </si>
  <si>
    <t>musc &gt; chl (3-4)</t>
  </si>
  <si>
    <t>S1700016227</t>
  </si>
  <si>
    <t>Amph ± cord-phlog (3-4)</t>
  </si>
  <si>
    <t>S1700016228</t>
  </si>
  <si>
    <t>chl-phlog-cord (4-5)</t>
  </si>
  <si>
    <t>S1700016229</t>
  </si>
  <si>
    <t>musc-q-cord &gt; chl-phlog (4-5)</t>
  </si>
  <si>
    <t>S1700016233</t>
  </si>
  <si>
    <t>Rhyolite</t>
  </si>
  <si>
    <t>musc &gt; chl-cord (5)</t>
  </si>
  <si>
    <t>S1700016237</t>
  </si>
  <si>
    <t>chl-musc-cord (4)</t>
  </si>
  <si>
    <t>S1700016238</t>
  </si>
  <si>
    <t>musc-phlog-cord (3-4)</t>
  </si>
  <si>
    <t>S1700016239</t>
  </si>
  <si>
    <t>phlog-amph-gt-cord (4) po-py &gt; sph</t>
  </si>
  <si>
    <t>S1800011537</t>
  </si>
  <si>
    <t>int. ser-cord-phlog-serp alt.</t>
  </si>
  <si>
    <t>S1800011538</t>
  </si>
  <si>
    <t>str. Chl-phlog-cord-antho alt.</t>
  </si>
  <si>
    <t>S1800011542</t>
  </si>
  <si>
    <t>w. str. cg ser-phlog-serp&gt;cord alt.</t>
  </si>
  <si>
    <t>S1800011550</t>
  </si>
  <si>
    <t>str. Ser-cord&gt;chl alt.</t>
  </si>
  <si>
    <t>S1800011552</t>
  </si>
  <si>
    <t>int. Ser-cord-chl alt.</t>
  </si>
  <si>
    <t>S1800011553</t>
  </si>
  <si>
    <t>ser-chl-cord-phlog alt.</t>
  </si>
  <si>
    <t>S1800011564</t>
  </si>
  <si>
    <t xml:space="preserve"> ser-chl-cord</t>
  </si>
  <si>
    <t>S1800011567</t>
  </si>
  <si>
    <t>ser-cord-chl</t>
  </si>
  <si>
    <t>S1800011568</t>
  </si>
  <si>
    <t>Ser-chl&gt;phlog alt.</t>
  </si>
  <si>
    <t>S1800011569</t>
  </si>
  <si>
    <t>str. Cord-chl-ser-phlog alt. Trem?</t>
  </si>
  <si>
    <t>S1800011572</t>
  </si>
  <si>
    <t>S1800011574</t>
  </si>
  <si>
    <t xml:space="preserve"> phlog-amph-qtz alt.</t>
  </si>
  <si>
    <t>S1800011554</t>
  </si>
  <si>
    <t>Dolomite marble</t>
  </si>
  <si>
    <t>ophicalcite w. sph+mag</t>
  </si>
  <si>
    <t>S1800011565</t>
  </si>
  <si>
    <t xml:space="preserve"> serp. + yellow sph/Fe</t>
  </si>
  <si>
    <t>S1800011570</t>
  </si>
  <si>
    <t>minor ophical.+ sulphides</t>
  </si>
  <si>
    <t>S1700016220</t>
  </si>
  <si>
    <t>Feldspar-phyric metavolcanic rock</t>
  </si>
  <si>
    <t>Chl (1)</t>
  </si>
  <si>
    <t>S1700016221</t>
  </si>
  <si>
    <t>chl &gt;&gt; cord (1-2)</t>
  </si>
  <si>
    <t>S1700016223</t>
  </si>
  <si>
    <t>Least altered</t>
  </si>
  <si>
    <t>S1700016235</t>
  </si>
  <si>
    <t>q-ser &gt; chl (3) grt</t>
  </si>
  <si>
    <t>S1700016240</t>
  </si>
  <si>
    <t>musc-bt-q (1-2)</t>
  </si>
  <si>
    <t>S1700016241</t>
  </si>
  <si>
    <t>S1700016242</t>
  </si>
  <si>
    <t>fsp (1) Least altered</t>
  </si>
  <si>
    <t>S1700016243</t>
  </si>
  <si>
    <t>musc &gt;&gt; chl (1)</t>
  </si>
  <si>
    <t>S1700016244</t>
  </si>
  <si>
    <t>q-bt (1-2)</t>
  </si>
  <si>
    <t>S1700016248</t>
  </si>
  <si>
    <t>chl-phlog &gt;&gt; cord (3)</t>
  </si>
  <si>
    <t>S1800011545</t>
  </si>
  <si>
    <t xml:space="preserve"> weak. Phlog alt or primary bt?</t>
  </si>
  <si>
    <t>S1800011548</t>
  </si>
  <si>
    <t xml:space="preserve"> mag-rich</t>
  </si>
  <si>
    <t>S1800011575</t>
  </si>
  <si>
    <t>least altered. bt wisps -&gt; pumice?</t>
  </si>
  <si>
    <t>S1600040368</t>
  </si>
  <si>
    <t>Metamafite</t>
  </si>
  <si>
    <t>S1600040372</t>
  </si>
  <si>
    <t>S1600040385</t>
  </si>
  <si>
    <t>&lt;0.2</t>
  </si>
  <si>
    <t>S1600040386</t>
  </si>
  <si>
    <t>S1700016215</t>
  </si>
  <si>
    <t>Weak</t>
  </si>
  <si>
    <t>S1700016218</t>
  </si>
  <si>
    <t>cord-chl &gt; musc (4)</t>
  </si>
  <si>
    <t>S1700016224</t>
  </si>
  <si>
    <t>chl-epid-mag (1)</t>
  </si>
  <si>
    <t>S1800011551</t>
  </si>
  <si>
    <t>amph-rich</t>
  </si>
  <si>
    <t>S1700016234</t>
  </si>
  <si>
    <t>QCGA</t>
  </si>
  <si>
    <t>chl-cord-amph-grt ± cpy (4)</t>
  </si>
  <si>
    <t>S1700016236</t>
  </si>
  <si>
    <t>chl-phlog-cord-gt-antho (4-5)</t>
  </si>
  <si>
    <t>S1800011543</t>
  </si>
  <si>
    <t xml:space="preserve">Grt-antho rich rock skarn? </t>
  </si>
  <si>
    <t>S1800011560</t>
  </si>
  <si>
    <t xml:space="preserve"> w. mag+py</t>
  </si>
  <si>
    <t>S1800011561</t>
  </si>
  <si>
    <t xml:space="preserve"> int. Chl alt.</t>
  </si>
  <si>
    <t>S1800011566</t>
  </si>
  <si>
    <t>chl alt. More mafic comp?</t>
  </si>
  <si>
    <t>S1600040371</t>
  </si>
  <si>
    <t>SC</t>
  </si>
  <si>
    <t>S1600040375</t>
  </si>
  <si>
    <t>S1600040382</t>
  </si>
  <si>
    <t>Coherent?</t>
  </si>
  <si>
    <t>S1600040383</t>
  </si>
  <si>
    <t>Sediment?</t>
  </si>
  <si>
    <t>S1700016216</t>
  </si>
  <si>
    <t>Musc-q-cord-chl (4)</t>
  </si>
  <si>
    <t>S1700016217</t>
  </si>
  <si>
    <t>S1700016222</t>
  </si>
  <si>
    <t>Chl &gt; musc-cord (4)</t>
  </si>
  <si>
    <t>S1700016225</t>
  </si>
  <si>
    <t>Musc-chl (1)</t>
  </si>
  <si>
    <t>S1800011536</t>
  </si>
  <si>
    <t>S1800011540</t>
  </si>
  <si>
    <t>ser-cord alt.</t>
  </si>
  <si>
    <t>S1800011544</t>
  </si>
  <si>
    <t>str. Ser-phlog+Si alt.</t>
  </si>
  <si>
    <t>S1800011546</t>
  </si>
  <si>
    <t xml:space="preserve"> str. Ser-phlog alt.</t>
  </si>
  <si>
    <t>S1800011547</t>
  </si>
  <si>
    <t>qtz-porphyry</t>
  </si>
  <si>
    <t>S1800011559</t>
  </si>
  <si>
    <t>mod. Chl-ser alt.</t>
  </si>
  <si>
    <t>S1800011562</t>
  </si>
  <si>
    <t xml:space="preserve"> ser-chl schist</t>
  </si>
  <si>
    <t>S1800011573</t>
  </si>
  <si>
    <t>ser-cord + phlog? Alt.</t>
  </si>
  <si>
    <t>=</t>
  </si>
  <si>
    <t>Least-altered sample</t>
  </si>
  <si>
    <r>
      <t xml:space="preserve">Amph </t>
    </r>
    <r>
      <rPr>
        <sz val="10"/>
        <color theme="1"/>
        <rFont val="Calibri"/>
        <family val="2"/>
      </rPr>
      <t xml:space="preserve">± </t>
    </r>
    <r>
      <rPr>
        <sz val="10"/>
        <color theme="1"/>
        <rFont val="Arial"/>
        <family val="2"/>
      </rPr>
      <t>cord-phlog (3-4)</t>
    </r>
  </si>
  <si>
    <t>Al2O3/TiO2</t>
  </si>
  <si>
    <t>Zr/TiO2</t>
  </si>
  <si>
    <t>10000Zr/TiO2</t>
  </si>
  <si>
    <t>AI</t>
  </si>
  <si>
    <t>CCPI</t>
  </si>
  <si>
    <t>FeO-converted</t>
  </si>
  <si>
    <t>Na2O-C</t>
  </si>
  <si>
    <t>K2O-C</t>
  </si>
  <si>
    <t>Al2O3/Zr</t>
  </si>
  <si>
    <t>Zr precursor</t>
  </si>
  <si>
    <t>9/13-4</t>
  </si>
  <si>
    <t>Felsic volcanic or sub-volcanic rock</t>
  </si>
  <si>
    <t>PNY120185A</t>
  </si>
  <si>
    <t>CMR120073A</t>
  </si>
  <si>
    <t>TKN121036F</t>
  </si>
  <si>
    <t>GDG intrusive rock suite</t>
  </si>
  <si>
    <t>174</t>
  </si>
  <si>
    <t>TKN13/43A</t>
  </si>
  <si>
    <t>173</t>
  </si>
  <si>
    <t>CMR120026A</t>
  </si>
  <si>
    <t>CMR120053A</t>
  </si>
  <si>
    <t>CMR120060A</t>
  </si>
  <si>
    <t>PNY120196A</t>
  </si>
  <si>
    <t>PNY120196B</t>
  </si>
  <si>
    <t>PNY130189A</t>
  </si>
  <si>
    <t>FALUN DATA Kampmann et al. (2018)</t>
  </si>
  <si>
    <t>Δ CaO+Na2O</t>
  </si>
  <si>
    <t>Δ Fe2O3T+MgO</t>
  </si>
  <si>
    <t>Formula</t>
  </si>
  <si>
    <r>
      <t>R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</si>
  <si>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t>Zr above refers to reconstituted Zr (from Zr-Al2O3)</t>
  </si>
  <si>
    <t>TiO2</t>
  </si>
  <si>
    <t>Reconstituted Zr = 16.107/((Al2O3/Zr)+0.0191)</t>
  </si>
  <si>
    <t>Al2O3 = -0.0191Zr + 16.107</t>
  </si>
  <si>
    <t>SiO2 = 14.574ln(Zr) + 0.2586</t>
  </si>
  <si>
    <t>TiO2 = -1.105ln(Zr) + 5.7669</t>
  </si>
  <si>
    <r>
      <t>Fe2O3T = 2566.2Zr</t>
    </r>
    <r>
      <rPr>
        <vertAlign val="superscript"/>
        <sz val="11"/>
        <color theme="1"/>
        <rFont val="Calibri"/>
        <family val="2"/>
        <scheme val="minor"/>
      </rPr>
      <t>-1.327</t>
    </r>
  </si>
  <si>
    <r>
      <t>MgO = 44.042e</t>
    </r>
    <r>
      <rPr>
        <vertAlign val="superscript"/>
        <sz val="11"/>
        <color theme="1"/>
        <rFont val="Calibri"/>
        <family val="2"/>
        <scheme val="minor"/>
      </rPr>
      <t>-0.025Zr</t>
    </r>
  </si>
  <si>
    <r>
      <t>CaO = 9.973e</t>
    </r>
    <r>
      <rPr>
        <vertAlign val="superscript"/>
        <sz val="11"/>
        <color theme="1"/>
        <rFont val="Calibri"/>
        <family val="2"/>
        <scheme val="minor"/>
      </rPr>
      <t>-0.013Zr</t>
    </r>
  </si>
  <si>
    <t>Na2O = 0.0013Zr + 3.5357</t>
  </si>
  <si>
    <t>K2O = 0.0181Zr-0.1803</t>
  </si>
  <si>
    <t>Tholeiitic Mafic</t>
  </si>
  <si>
    <r>
      <t>MnO = 199.9Zr</t>
    </r>
    <r>
      <rPr>
        <vertAlign val="superscript"/>
        <sz val="11"/>
        <color theme="1"/>
        <rFont val="Calibri"/>
        <family val="2"/>
        <scheme val="minor"/>
      </rPr>
      <t>-1.609</t>
    </r>
  </si>
  <si>
    <t>Dolerite dyke</t>
  </si>
  <si>
    <t>Unaltered</t>
  </si>
  <si>
    <t>Nb/Y</t>
  </si>
  <si>
    <t>MAD</t>
  </si>
  <si>
    <t>Rocktype</t>
  </si>
  <si>
    <t>Variable</t>
  </si>
  <si>
    <t>Median</t>
  </si>
  <si>
    <t>Max gain</t>
  </si>
  <si>
    <t>Max loss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</si>
</sst>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??0.00"/>
    <numFmt numFmtId="165" formatCode="0.0"/>
    <numFmt numFmtId="166" formatCode="0.000"/>
    <numFmt numFmtId="167" formatCode="??0.0"/>
    <numFmt numFmtId="168" formatCode="?0.00"/>
    <numFmt numFmtId="169" formatCode="?0.0"/>
    <numFmt numFmtId="170" formatCode="???"/>
  </numFmts>
  <fonts count="12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</font>
    <font>
      <sz val="11"/>
      <color rgb="FF9C0006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sz val="14"/>
      <color rgb="FF595959"/>
      <name val="Calibri"/>
      <family val="2"/>
      <scheme val="minor"/>
    </font>
    <font>
      <sz val="11"/>
      <color rgb="FF9C57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auto="1"/>
      </top>
      <bottom/>
      <diagonal/>
    </border>
  </borders>
  <cellStyleXfs count="5">
    <xf numFmtId="0" fontId="0" fillId="0" borderId="0"/>
    <xf numFmtId="0" fontId="1" fillId="2" borderId="0" applyNumberFormat="0" applyBorder="0" applyAlignment="0" applyProtection="0"/>
    <xf numFmtId="0" fontId="3" fillId="0" borderId="0"/>
    <xf numFmtId="0" fontId="6" fillId="3" borderId="0" applyNumberFormat="0" applyBorder="0" applyAlignment="0" applyProtection="0"/>
    <xf numFmtId="0" fontId="11" fillId="4" borderId="0" applyNumberFormat="0" applyBorder="0" applyAlignment="0" applyProtection="0"/>
  </cellStyleXfs>
  <cellXfs count="165">
    <xf numFmtId="0" fontId="0" fillId="0" borderId="0" xfId="0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2" fontId="0" fillId="0" borderId="0" xfId="0" applyNumberFormat="1" applyAlignment="1">
      <alignment horizontal="left"/>
    </xf>
    <xf numFmtId="1" fontId="0" fillId="0" borderId="0" xfId="0" applyNumberFormat="1" applyAlignment="1">
      <alignment horizontal="left"/>
    </xf>
    <xf numFmtId="164" fontId="4" fillId="0" borderId="0" xfId="2" applyNumberFormat="1" applyFont="1" applyAlignment="1">
      <alignment horizontal="left" vertical="top"/>
    </xf>
    <xf numFmtId="165" fontId="0" fillId="0" borderId="0" xfId="0" applyNumberFormat="1" applyAlignment="1">
      <alignment horizontal="left"/>
    </xf>
    <xf numFmtId="166" fontId="0" fillId="0" borderId="0" xfId="0" applyNumberFormat="1" applyAlignment="1">
      <alignment horizontal="left"/>
    </xf>
    <xf numFmtId="0" fontId="4" fillId="0" borderId="0" xfId="2" applyFont="1" applyAlignment="1">
      <alignment horizontal="left" vertical="top"/>
    </xf>
    <xf numFmtId="167" fontId="4" fillId="0" borderId="0" xfId="2" applyNumberFormat="1" applyFont="1" applyAlignment="1">
      <alignment horizontal="left" vertical="top"/>
    </xf>
    <xf numFmtId="168" fontId="4" fillId="0" borderId="0" xfId="2" applyNumberFormat="1" applyFont="1" applyAlignment="1">
      <alignment horizontal="left" vertical="top"/>
    </xf>
    <xf numFmtId="0" fontId="1" fillId="2" borderId="0" xfId="1" applyAlignment="1">
      <alignment horizontal="left"/>
    </xf>
    <xf numFmtId="0" fontId="1" fillId="2" borderId="0" xfId="1" applyAlignment="1">
      <alignment horizontal="left" vertical="top"/>
    </xf>
    <xf numFmtId="168" fontId="1" fillId="2" borderId="0" xfId="1" applyNumberFormat="1" applyAlignment="1">
      <alignment horizontal="left" vertical="top"/>
    </xf>
    <xf numFmtId="169" fontId="1" fillId="2" borderId="0" xfId="1" applyNumberFormat="1" applyAlignment="1">
      <alignment horizontal="left" vertical="top"/>
    </xf>
    <xf numFmtId="1" fontId="1" fillId="2" borderId="0" xfId="1" applyNumberFormat="1" applyAlignment="1">
      <alignment horizontal="left"/>
    </xf>
    <xf numFmtId="2" fontId="1" fillId="2" borderId="0" xfId="1" applyNumberFormat="1" applyAlignment="1">
      <alignment horizontal="left"/>
    </xf>
    <xf numFmtId="165" fontId="1" fillId="2" borderId="0" xfId="1" applyNumberFormat="1" applyAlignment="1">
      <alignment horizontal="left"/>
    </xf>
    <xf numFmtId="167" fontId="1" fillId="2" borderId="0" xfId="1" applyNumberFormat="1" applyAlignment="1">
      <alignment horizontal="left" vertical="top"/>
    </xf>
    <xf numFmtId="169" fontId="4" fillId="0" borderId="0" xfId="2" applyNumberFormat="1" applyFont="1" applyAlignment="1">
      <alignment horizontal="left" vertical="top"/>
    </xf>
    <xf numFmtId="166" fontId="1" fillId="2" borderId="0" xfId="1" applyNumberFormat="1" applyAlignment="1">
      <alignment horizontal="left"/>
    </xf>
    <xf numFmtId="0" fontId="1" fillId="2" borderId="0" xfId="1"/>
    <xf numFmtId="0" fontId="0" fillId="0" borderId="0" xfId="0" applyFill="1" applyAlignment="1">
      <alignment horizontal="left"/>
    </xf>
    <xf numFmtId="2" fontId="0" fillId="0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0" fontId="0" fillId="0" borderId="0" xfId="0" applyFill="1"/>
    <xf numFmtId="0" fontId="0" fillId="0" borderId="0" xfId="0" applyFont="1" applyFill="1" applyAlignment="1">
      <alignment horizontal="left"/>
    </xf>
    <xf numFmtId="2" fontId="0" fillId="0" borderId="0" xfId="0" applyNumberFormat="1" applyFont="1" applyFill="1" applyAlignment="1">
      <alignment horizontal="left"/>
    </xf>
    <xf numFmtId="1" fontId="0" fillId="0" borderId="0" xfId="0" applyNumberFormat="1" applyFont="1" applyFill="1" applyAlignment="1">
      <alignment horizontal="left"/>
    </xf>
    <xf numFmtId="165" fontId="0" fillId="0" borderId="0" xfId="0" applyNumberFormat="1" applyFont="1" applyFill="1" applyAlignment="1">
      <alignment horizontal="left"/>
    </xf>
    <xf numFmtId="0" fontId="0" fillId="0" borderId="0" xfId="0" applyFont="1" applyFill="1"/>
    <xf numFmtId="0" fontId="0" fillId="0" borderId="0" xfId="1" applyFont="1" applyFill="1" applyAlignment="1">
      <alignment horizontal="left"/>
    </xf>
    <xf numFmtId="0" fontId="0" fillId="0" borderId="0" xfId="1" applyFont="1" applyFill="1" applyAlignment="1">
      <alignment horizontal="left" vertical="top"/>
    </xf>
    <xf numFmtId="168" fontId="0" fillId="0" borderId="0" xfId="1" applyNumberFormat="1" applyFont="1" applyFill="1" applyAlignment="1">
      <alignment horizontal="left" vertical="top"/>
    </xf>
    <xf numFmtId="169" fontId="0" fillId="0" borderId="0" xfId="1" applyNumberFormat="1" applyFont="1" applyFill="1" applyAlignment="1">
      <alignment horizontal="left" vertical="top"/>
    </xf>
    <xf numFmtId="1" fontId="0" fillId="0" borderId="0" xfId="1" applyNumberFormat="1" applyFont="1" applyFill="1" applyAlignment="1">
      <alignment horizontal="left"/>
    </xf>
    <xf numFmtId="2" fontId="0" fillId="0" borderId="0" xfId="1" applyNumberFormat="1" applyFont="1" applyFill="1" applyAlignment="1">
      <alignment horizontal="left"/>
    </xf>
    <xf numFmtId="165" fontId="0" fillId="0" borderId="0" xfId="1" applyNumberFormat="1" applyFont="1" applyFill="1" applyAlignment="1">
      <alignment horizontal="left"/>
    </xf>
    <xf numFmtId="167" fontId="0" fillId="0" borderId="0" xfId="1" applyNumberFormat="1" applyFont="1" applyFill="1" applyAlignment="1">
      <alignment horizontal="left" vertical="top"/>
    </xf>
    <xf numFmtId="0" fontId="4" fillId="0" borderId="0" xfId="2" applyFont="1" applyFill="1" applyAlignment="1">
      <alignment horizontal="left" vertical="top"/>
    </xf>
    <xf numFmtId="164" fontId="4" fillId="0" borderId="0" xfId="2" applyNumberFormat="1" applyFont="1" applyFill="1" applyAlignment="1">
      <alignment horizontal="left" vertical="top"/>
    </xf>
    <xf numFmtId="169" fontId="4" fillId="0" borderId="0" xfId="2" applyNumberFormat="1" applyFont="1" applyFill="1" applyAlignment="1">
      <alignment horizontal="left" vertical="top"/>
    </xf>
    <xf numFmtId="166" fontId="0" fillId="0" borderId="0" xfId="0" applyNumberFormat="1" applyFont="1" applyFill="1" applyAlignment="1">
      <alignment horizontal="left"/>
    </xf>
    <xf numFmtId="167" fontId="4" fillId="0" borderId="0" xfId="2" applyNumberFormat="1" applyFont="1" applyFill="1" applyAlignment="1">
      <alignment horizontal="left" vertical="top"/>
    </xf>
    <xf numFmtId="168" fontId="4" fillId="0" borderId="0" xfId="2" applyNumberFormat="1" applyFont="1" applyFill="1" applyAlignment="1">
      <alignment horizontal="left" vertical="top"/>
    </xf>
    <xf numFmtId="0" fontId="1" fillId="0" borderId="0" xfId="1" applyFill="1" applyAlignment="1">
      <alignment horizontal="left"/>
    </xf>
    <xf numFmtId="0" fontId="1" fillId="0" borderId="0" xfId="1" applyFill="1"/>
    <xf numFmtId="170" fontId="1" fillId="2" borderId="0" xfId="1" applyNumberFormat="1" applyAlignment="1">
      <alignment horizontal="left" vertical="top"/>
    </xf>
    <xf numFmtId="164" fontId="1" fillId="2" borderId="0" xfId="1" applyNumberFormat="1" applyAlignment="1">
      <alignment horizontal="left" vertical="top"/>
    </xf>
    <xf numFmtId="2" fontId="0" fillId="0" borderId="0" xfId="0" applyNumberFormat="1"/>
    <xf numFmtId="165" fontId="0" fillId="0" borderId="0" xfId="0" applyNumberFormat="1"/>
    <xf numFmtId="2" fontId="0" fillId="0" borderId="0" xfId="0" applyNumberFormat="1" applyFill="1"/>
    <xf numFmtId="165" fontId="0" fillId="0" borderId="0" xfId="0" applyNumberFormat="1" applyFill="1"/>
    <xf numFmtId="2" fontId="1" fillId="2" borderId="0" xfId="1" applyNumberFormat="1"/>
    <xf numFmtId="0" fontId="0" fillId="0" borderId="1" xfId="0" applyBorder="1" applyAlignment="1">
      <alignment horizontal="left"/>
    </xf>
    <xf numFmtId="2" fontId="0" fillId="0" borderId="1" xfId="0" applyNumberFormat="1" applyBorder="1" applyAlignment="1">
      <alignment horizontal="left"/>
    </xf>
    <xf numFmtId="1" fontId="0" fillId="0" borderId="1" xfId="0" applyNumberFormat="1" applyBorder="1" applyAlignment="1">
      <alignment horizontal="left"/>
    </xf>
    <xf numFmtId="165" fontId="0" fillId="0" borderId="1" xfId="0" applyNumberFormat="1" applyBorder="1" applyAlignment="1">
      <alignment horizontal="left"/>
    </xf>
    <xf numFmtId="2" fontId="0" fillId="0" borderId="1" xfId="0" applyNumberFormat="1" applyFont="1" applyFill="1" applyBorder="1" applyAlignment="1">
      <alignment horizontal="left"/>
    </xf>
    <xf numFmtId="2" fontId="0" fillId="0" borderId="1" xfId="0" applyNumberFormat="1" applyBorder="1"/>
    <xf numFmtId="0" fontId="0" fillId="0" borderId="1" xfId="0" applyBorder="1"/>
    <xf numFmtId="0" fontId="4" fillId="0" borderId="1" xfId="2" applyFont="1" applyBorder="1" applyAlignment="1">
      <alignment horizontal="left" vertical="top"/>
    </xf>
    <xf numFmtId="167" fontId="4" fillId="0" borderId="1" xfId="2" applyNumberFormat="1" applyFont="1" applyBorder="1" applyAlignment="1">
      <alignment horizontal="left" vertical="top"/>
    </xf>
    <xf numFmtId="168" fontId="4" fillId="0" borderId="1" xfId="2" applyNumberFormat="1" applyFont="1" applyBorder="1" applyAlignment="1">
      <alignment horizontal="left" vertical="top"/>
    </xf>
    <xf numFmtId="164" fontId="4" fillId="0" borderId="1" xfId="2" applyNumberFormat="1" applyFont="1" applyBorder="1" applyAlignment="1">
      <alignment horizontal="left" vertical="top"/>
    </xf>
    <xf numFmtId="0" fontId="0" fillId="0" borderId="1" xfId="0" applyFill="1" applyBorder="1" applyAlignment="1">
      <alignment horizontal="left"/>
    </xf>
    <xf numFmtId="2" fontId="0" fillId="0" borderId="1" xfId="0" applyNumberFormat="1" applyFill="1" applyBorder="1" applyAlignment="1">
      <alignment horizontal="left"/>
    </xf>
    <xf numFmtId="1" fontId="0" fillId="0" borderId="1" xfId="0" applyNumberFormat="1" applyFill="1" applyBorder="1" applyAlignment="1">
      <alignment horizontal="left"/>
    </xf>
    <xf numFmtId="164" fontId="4" fillId="0" borderId="1" xfId="2" applyNumberFormat="1" applyFont="1" applyFill="1" applyBorder="1" applyAlignment="1">
      <alignment horizontal="left" vertical="top"/>
    </xf>
    <xf numFmtId="165" fontId="0" fillId="0" borderId="1" xfId="0" applyNumberFormat="1" applyFill="1" applyBorder="1" applyAlignment="1">
      <alignment horizontal="left"/>
    </xf>
    <xf numFmtId="2" fontId="0" fillId="0" borderId="1" xfId="0" applyNumberFormat="1" applyFill="1" applyBorder="1"/>
    <xf numFmtId="0" fontId="1" fillId="0" borderId="1" xfId="1" applyFill="1" applyBorder="1"/>
    <xf numFmtId="0" fontId="0" fillId="0" borderId="0" xfId="0" applyFont="1"/>
    <xf numFmtId="2" fontId="0" fillId="0" borderId="0" xfId="0" applyNumberFormat="1" applyFont="1" applyFill="1"/>
    <xf numFmtId="165" fontId="0" fillId="0" borderId="0" xfId="0" applyNumberFormat="1" applyFont="1" applyFill="1"/>
    <xf numFmtId="0" fontId="0" fillId="0" borderId="0" xfId="1" applyFont="1" applyFill="1"/>
    <xf numFmtId="0" fontId="2" fillId="0" borderId="0" xfId="1" applyFont="1" applyFill="1" applyAlignment="1">
      <alignment horizontal="left"/>
    </xf>
    <xf numFmtId="2" fontId="8" fillId="0" borderId="0" xfId="0" applyNumberFormat="1" applyFont="1" applyFill="1" applyAlignment="1">
      <alignment horizontal="left"/>
    </xf>
    <xf numFmtId="1" fontId="0" fillId="0" borderId="0" xfId="0" applyNumberFormat="1" applyFont="1" applyFill="1" applyAlignment="1">
      <alignment horizontal="left" vertical="center" wrapText="1"/>
    </xf>
    <xf numFmtId="1" fontId="0" fillId="0" borderId="0" xfId="0" applyNumberFormat="1" applyFont="1" applyFill="1" applyAlignment="1">
      <alignment horizontal="left" vertical="center"/>
    </xf>
    <xf numFmtId="1" fontId="0" fillId="0" borderId="0" xfId="0" applyNumberFormat="1" applyFill="1" applyAlignment="1">
      <alignment horizontal="left" vertical="center" wrapText="1"/>
    </xf>
    <xf numFmtId="0" fontId="0" fillId="0" borderId="0" xfId="3" applyFont="1" applyFill="1"/>
    <xf numFmtId="0" fontId="1" fillId="0" borderId="1" xfId="1" applyFill="1" applyBorder="1" applyAlignment="1">
      <alignment horizontal="left"/>
    </xf>
    <xf numFmtId="0" fontId="2" fillId="0" borderId="0" xfId="0" applyFont="1"/>
    <xf numFmtId="0" fontId="10" fillId="0" borderId="0" xfId="0" applyFont="1" applyAlignment="1">
      <alignment horizontal="center" vertical="center" readingOrder="1"/>
    </xf>
    <xf numFmtId="0" fontId="0" fillId="0" borderId="0" xfId="0" applyFont="1" applyAlignment="1">
      <alignment horizontal="left"/>
    </xf>
    <xf numFmtId="1" fontId="0" fillId="0" borderId="0" xfId="0" applyNumberFormat="1" applyFont="1" applyAlignment="1">
      <alignment horizontal="left"/>
    </xf>
    <xf numFmtId="2" fontId="0" fillId="0" borderId="0" xfId="0" applyNumberFormat="1" applyFont="1" applyAlignment="1">
      <alignment horizontal="left"/>
    </xf>
    <xf numFmtId="165" fontId="0" fillId="0" borderId="0" xfId="0" applyNumberFormat="1" applyFont="1" applyAlignment="1">
      <alignment horizontal="left"/>
    </xf>
    <xf numFmtId="0" fontId="0" fillId="0" borderId="0" xfId="0" applyBorder="1" applyAlignment="1">
      <alignment horizontal="left"/>
    </xf>
    <xf numFmtId="0" fontId="4" fillId="0" borderId="0" xfId="2" applyFont="1" applyBorder="1" applyAlignment="1">
      <alignment horizontal="left" vertical="top"/>
    </xf>
    <xf numFmtId="167" fontId="4" fillId="0" borderId="0" xfId="2" applyNumberFormat="1" applyFont="1" applyBorder="1" applyAlignment="1">
      <alignment horizontal="left" vertical="top"/>
    </xf>
    <xf numFmtId="1" fontId="0" fillId="0" borderId="0" xfId="0" applyNumberFormat="1" applyBorder="1" applyAlignment="1">
      <alignment horizontal="left"/>
    </xf>
    <xf numFmtId="168" fontId="4" fillId="0" borderId="0" xfId="2" applyNumberFormat="1" applyFont="1" applyBorder="1" applyAlignment="1">
      <alignment horizontal="left" vertical="top"/>
    </xf>
    <xf numFmtId="2" fontId="0" fillId="0" borderId="0" xfId="0" applyNumberFormat="1" applyBorder="1" applyAlignment="1">
      <alignment horizontal="left"/>
    </xf>
    <xf numFmtId="165" fontId="0" fillId="0" borderId="0" xfId="0" applyNumberFormat="1" applyBorder="1" applyAlignment="1">
      <alignment horizontal="left"/>
    </xf>
    <xf numFmtId="0" fontId="1" fillId="2" borderId="1" xfId="1" applyBorder="1" applyAlignment="1">
      <alignment horizontal="left"/>
    </xf>
    <xf numFmtId="0" fontId="1" fillId="2" borderId="1" xfId="1" applyBorder="1" applyAlignment="1">
      <alignment horizontal="left" vertical="top"/>
    </xf>
    <xf numFmtId="167" fontId="1" fillId="2" borderId="1" xfId="1" applyNumberFormat="1" applyBorder="1" applyAlignment="1">
      <alignment horizontal="left" vertical="top"/>
    </xf>
    <xf numFmtId="1" fontId="1" fillId="2" borderId="1" xfId="1" applyNumberFormat="1" applyBorder="1" applyAlignment="1">
      <alignment horizontal="left"/>
    </xf>
    <xf numFmtId="169" fontId="1" fillId="2" borderId="1" xfId="1" applyNumberFormat="1" applyBorder="1" applyAlignment="1">
      <alignment horizontal="left" vertical="top"/>
    </xf>
    <xf numFmtId="2" fontId="1" fillId="2" borderId="1" xfId="1" applyNumberFormat="1" applyBorder="1" applyAlignment="1">
      <alignment horizontal="left"/>
    </xf>
    <xf numFmtId="165" fontId="1" fillId="2" borderId="1" xfId="1" applyNumberFormat="1" applyBorder="1" applyAlignment="1">
      <alignment horizontal="left"/>
    </xf>
    <xf numFmtId="0" fontId="0" fillId="0" borderId="1" xfId="0" applyFont="1" applyFill="1" applyBorder="1" applyAlignment="1">
      <alignment horizontal="left"/>
    </xf>
    <xf numFmtId="0" fontId="4" fillId="0" borderId="1" xfId="2" applyFont="1" applyFill="1" applyBorder="1" applyAlignment="1">
      <alignment horizontal="left" vertical="top"/>
    </xf>
    <xf numFmtId="168" fontId="4" fillId="0" borderId="1" xfId="2" applyNumberFormat="1" applyFont="1" applyFill="1" applyBorder="1" applyAlignment="1">
      <alignment horizontal="left" vertical="top"/>
    </xf>
    <xf numFmtId="169" fontId="4" fillId="0" borderId="1" xfId="2" applyNumberFormat="1" applyFont="1" applyFill="1" applyBorder="1" applyAlignment="1">
      <alignment horizontal="left" vertical="top"/>
    </xf>
    <xf numFmtId="1" fontId="0" fillId="0" borderId="1" xfId="0" applyNumberFormat="1" applyFon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2" fontId="0" fillId="0" borderId="0" xfId="0" applyNumberFormat="1" applyFill="1" applyBorder="1" applyAlignment="1">
      <alignment horizontal="left"/>
    </xf>
    <xf numFmtId="1" fontId="0" fillId="0" borderId="0" xfId="0" applyNumberFormat="1" applyFill="1" applyBorder="1" applyAlignment="1">
      <alignment horizontal="left"/>
    </xf>
    <xf numFmtId="165" fontId="0" fillId="0" borderId="0" xfId="0" applyNumberFormat="1" applyFill="1" applyBorder="1" applyAlignment="1">
      <alignment horizontal="left"/>
    </xf>
    <xf numFmtId="0" fontId="1" fillId="0" borderId="0" xfId="1" applyFill="1" applyBorder="1"/>
    <xf numFmtId="0" fontId="11" fillId="4" borderId="0" xfId="4" applyAlignment="1">
      <alignment horizontal="left"/>
    </xf>
    <xf numFmtId="2" fontId="11" fillId="4" borderId="0" xfId="4" applyNumberFormat="1" applyAlignment="1">
      <alignment horizontal="left"/>
    </xf>
    <xf numFmtId="1" fontId="11" fillId="4" borderId="0" xfId="4" applyNumberFormat="1" applyAlignment="1">
      <alignment horizontal="left"/>
    </xf>
    <xf numFmtId="165" fontId="11" fillId="4" borderId="0" xfId="4" applyNumberFormat="1" applyAlignment="1">
      <alignment horizontal="left"/>
    </xf>
    <xf numFmtId="0" fontId="11" fillId="4" borderId="0" xfId="4"/>
    <xf numFmtId="0" fontId="11" fillId="4" borderId="0" xfId="4" applyAlignment="1">
      <alignment horizontal="left" vertical="top"/>
    </xf>
    <xf numFmtId="164" fontId="11" fillId="4" borderId="0" xfId="4" applyNumberFormat="1" applyAlignment="1">
      <alignment horizontal="left" vertical="top"/>
    </xf>
    <xf numFmtId="0" fontId="11" fillId="4" borderId="1" xfId="4" applyBorder="1" applyAlignment="1">
      <alignment horizontal="left"/>
    </xf>
    <xf numFmtId="0" fontId="11" fillId="4" borderId="1" xfId="4" applyBorder="1" applyAlignment="1">
      <alignment horizontal="left" vertical="top"/>
    </xf>
    <xf numFmtId="164" fontId="11" fillId="4" borderId="1" xfId="4" applyNumberFormat="1" applyBorder="1" applyAlignment="1">
      <alignment horizontal="left" vertical="top"/>
    </xf>
    <xf numFmtId="167" fontId="11" fillId="4" borderId="1" xfId="4" applyNumberFormat="1" applyBorder="1" applyAlignment="1">
      <alignment horizontal="left" vertical="top"/>
    </xf>
    <xf numFmtId="1" fontId="11" fillId="4" borderId="1" xfId="4" applyNumberFormat="1" applyBorder="1" applyAlignment="1">
      <alignment horizontal="left"/>
    </xf>
    <xf numFmtId="168" fontId="11" fillId="4" borderId="1" xfId="4" applyNumberFormat="1" applyBorder="1" applyAlignment="1">
      <alignment horizontal="left" vertical="top"/>
    </xf>
    <xf numFmtId="2" fontId="11" fillId="4" borderId="1" xfId="4" applyNumberFormat="1" applyBorder="1" applyAlignment="1">
      <alignment horizontal="left"/>
    </xf>
    <xf numFmtId="165" fontId="11" fillId="4" borderId="1" xfId="4" applyNumberFormat="1" applyBorder="1" applyAlignment="1">
      <alignment horizontal="left"/>
    </xf>
    <xf numFmtId="0" fontId="11" fillId="4" borderId="1" xfId="4" applyBorder="1"/>
    <xf numFmtId="166" fontId="11" fillId="4" borderId="0" xfId="4" applyNumberFormat="1" applyAlignment="1">
      <alignment horizontal="left"/>
    </xf>
    <xf numFmtId="167" fontId="11" fillId="4" borderId="0" xfId="4" applyNumberFormat="1" applyAlignment="1">
      <alignment horizontal="left" vertical="top"/>
    </xf>
    <xf numFmtId="0" fontId="11" fillId="4" borderId="0" xfId="4" applyBorder="1" applyAlignment="1">
      <alignment horizontal="left"/>
    </xf>
    <xf numFmtId="0" fontId="11" fillId="4" borderId="0" xfId="4" applyBorder="1" applyAlignment="1">
      <alignment horizontal="left" vertical="top"/>
    </xf>
    <xf numFmtId="167" fontId="11" fillId="4" borderId="0" xfId="4" applyNumberFormat="1" applyBorder="1" applyAlignment="1">
      <alignment horizontal="left" vertical="top"/>
    </xf>
    <xf numFmtId="1" fontId="11" fillId="4" borderId="0" xfId="4" applyNumberFormat="1" applyBorder="1" applyAlignment="1">
      <alignment horizontal="left"/>
    </xf>
    <xf numFmtId="168" fontId="11" fillId="4" borderId="0" xfId="4" applyNumberFormat="1" applyBorder="1" applyAlignment="1">
      <alignment horizontal="left" vertical="top"/>
    </xf>
    <xf numFmtId="2" fontId="11" fillId="4" borderId="0" xfId="4" applyNumberFormat="1" applyBorder="1" applyAlignment="1">
      <alignment horizontal="left"/>
    </xf>
    <xf numFmtId="165" fontId="11" fillId="4" borderId="0" xfId="4" applyNumberFormat="1" applyBorder="1" applyAlignment="1">
      <alignment horizontal="left"/>
    </xf>
    <xf numFmtId="0" fontId="11" fillId="4" borderId="0" xfId="4" applyBorder="1"/>
    <xf numFmtId="164" fontId="11" fillId="4" borderId="0" xfId="4" applyNumberFormat="1" applyBorder="1" applyAlignment="1">
      <alignment horizontal="left" vertical="top"/>
    </xf>
    <xf numFmtId="166" fontId="11" fillId="4" borderId="1" xfId="4" applyNumberFormat="1" applyBorder="1" applyAlignment="1">
      <alignment horizontal="left"/>
    </xf>
    <xf numFmtId="168" fontId="11" fillId="4" borderId="0" xfId="4" applyNumberFormat="1" applyAlignment="1">
      <alignment horizontal="left" vertical="top"/>
    </xf>
    <xf numFmtId="169" fontId="11" fillId="4" borderId="0" xfId="4" applyNumberFormat="1" applyAlignment="1">
      <alignment horizontal="left" vertical="top"/>
    </xf>
    <xf numFmtId="170" fontId="11" fillId="4" borderId="0" xfId="4" applyNumberFormat="1" applyAlignment="1">
      <alignment horizontal="left" vertical="top"/>
    </xf>
    <xf numFmtId="0" fontId="0" fillId="0" borderId="1" xfId="1" applyFont="1" applyFill="1" applyBorder="1" applyAlignment="1">
      <alignment horizontal="left"/>
    </xf>
    <xf numFmtId="0" fontId="0" fillId="0" borderId="0" xfId="1" applyFont="1" applyFill="1" applyBorder="1" applyAlignment="1">
      <alignment horizontal="left"/>
    </xf>
    <xf numFmtId="2" fontId="0" fillId="0" borderId="0" xfId="1" applyNumberFormat="1" applyFont="1" applyFill="1" applyBorder="1" applyAlignment="1">
      <alignment horizontal="left"/>
    </xf>
    <xf numFmtId="1" fontId="0" fillId="0" borderId="0" xfId="1" applyNumberFormat="1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2" fontId="0" fillId="0" borderId="0" xfId="0" applyNumberFormat="1" applyFont="1" applyFill="1" applyBorder="1" applyAlignment="1">
      <alignment horizontal="left"/>
    </xf>
    <xf numFmtId="1" fontId="0" fillId="0" borderId="0" xfId="0" applyNumberFormat="1" applyFont="1" applyFill="1" applyBorder="1" applyAlignment="1">
      <alignment horizontal="left"/>
    </xf>
    <xf numFmtId="165" fontId="0" fillId="0" borderId="0" xfId="0" applyNumberFormat="1" applyFont="1" applyFill="1" applyBorder="1" applyAlignment="1">
      <alignment horizontal="left"/>
    </xf>
    <xf numFmtId="170" fontId="0" fillId="0" borderId="0" xfId="1" applyNumberFormat="1" applyFont="1" applyFill="1" applyAlignment="1">
      <alignment horizontal="left" vertical="top"/>
    </xf>
    <xf numFmtId="164" fontId="0" fillId="0" borderId="0" xfId="1" applyNumberFormat="1" applyFont="1" applyFill="1" applyAlignment="1">
      <alignment horizontal="left" vertical="top"/>
    </xf>
    <xf numFmtId="164" fontId="0" fillId="0" borderId="0" xfId="2" applyNumberFormat="1" applyFont="1" applyFill="1" applyAlignment="1">
      <alignment horizontal="left" vertical="top"/>
    </xf>
    <xf numFmtId="164" fontId="0" fillId="0" borderId="1" xfId="2" applyNumberFormat="1" applyFont="1" applyFill="1" applyBorder="1" applyAlignment="1">
      <alignment horizontal="left" vertical="top"/>
    </xf>
    <xf numFmtId="0" fontId="0" fillId="0" borderId="0" xfId="2" applyFont="1" applyFill="1" applyAlignment="1">
      <alignment horizontal="left" vertical="top"/>
    </xf>
    <xf numFmtId="167" fontId="0" fillId="0" borderId="0" xfId="2" applyNumberFormat="1" applyFont="1" applyFill="1" applyAlignment="1">
      <alignment horizontal="left" vertical="top"/>
    </xf>
    <xf numFmtId="168" fontId="0" fillId="0" borderId="0" xfId="2" applyNumberFormat="1" applyFont="1" applyFill="1" applyAlignment="1">
      <alignment horizontal="left" vertical="top"/>
    </xf>
    <xf numFmtId="0" fontId="0" fillId="0" borderId="0" xfId="2" applyFont="1" applyFill="1" applyBorder="1" applyAlignment="1">
      <alignment horizontal="left" vertical="top"/>
    </xf>
    <xf numFmtId="167" fontId="0" fillId="0" borderId="0" xfId="2" applyNumberFormat="1" applyFont="1" applyFill="1" applyBorder="1" applyAlignment="1">
      <alignment horizontal="left" vertical="top"/>
    </xf>
    <xf numFmtId="168" fontId="0" fillId="0" borderId="0" xfId="2" applyNumberFormat="1" applyFont="1" applyFill="1" applyBorder="1" applyAlignment="1">
      <alignment horizontal="left" vertical="top"/>
    </xf>
    <xf numFmtId="164" fontId="0" fillId="0" borderId="0" xfId="2" applyNumberFormat="1" applyFont="1" applyFill="1" applyBorder="1" applyAlignment="1">
      <alignment horizontal="left" vertical="top"/>
    </xf>
    <xf numFmtId="169" fontId="0" fillId="0" borderId="0" xfId="2" applyNumberFormat="1" applyFont="1" applyFill="1" applyAlignment="1">
      <alignment horizontal="left" vertical="top"/>
    </xf>
  </cellXfs>
  <cellStyles count="5">
    <cellStyle name="Bad" xfId="3" builtinId="27"/>
    <cellStyle name="Comma 2" xfId="2" xr:uid="{DED49973-950B-4CD0-8D20-2440BC620583}"/>
    <cellStyle name="Good" xfId="1" builtinId="26"/>
    <cellStyle name="Neutral" xfId="4" builtinId="28"/>
    <cellStyle name="Normal" xfId="0" builtinId="0"/>
  </cellStyles>
  <dxfs count="0"/>
  <tableStyles count="0" defaultTableStyle="TableStyleMedium2" defaultPivotStyle="PivotStyleLight16"/>
  <colors>
    <mruColors>
      <color rgb="FF32BF1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Rhyolite &gt;70 AI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FF0000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'Volatile free'!$BW$85:$BW$92</c:f>
              <c:numCache>
                <c:formatCode>0.00</c:formatCode>
                <c:ptCount val="8"/>
                <c:pt idx="0">
                  <c:v>180.6</c:v>
                </c:pt>
                <c:pt idx="1">
                  <c:v>179.75</c:v>
                </c:pt>
                <c:pt idx="2">
                  <c:v>189.99999999999997</c:v>
                </c:pt>
                <c:pt idx="3">
                  <c:v>165.00000000000003</c:v>
                </c:pt>
                <c:pt idx="4">
                  <c:v>155.77777777777777</c:v>
                </c:pt>
                <c:pt idx="5">
                  <c:v>168.33333333333331</c:v>
                </c:pt>
                <c:pt idx="6">
                  <c:v>141.55555555555557</c:v>
                </c:pt>
                <c:pt idx="7">
                  <c:v>171.57142857142856</c:v>
                </c:pt>
              </c:numCache>
            </c:numRef>
          </c:xVal>
          <c:yVal>
            <c:numRef>
              <c:f>'Volatile free'!$BX$85:$BX$92</c:f>
              <c:numCache>
                <c:formatCode>0.00</c:formatCode>
                <c:ptCount val="8"/>
                <c:pt idx="0">
                  <c:v>0.17</c:v>
                </c:pt>
                <c:pt idx="1">
                  <c:v>0.16525000000000001</c:v>
                </c:pt>
                <c:pt idx="2">
                  <c:v>0.16859999999999997</c:v>
                </c:pt>
                <c:pt idx="3">
                  <c:v>0.15716666666666668</c:v>
                </c:pt>
                <c:pt idx="4">
                  <c:v>0.15255555555555556</c:v>
                </c:pt>
                <c:pt idx="5">
                  <c:v>0.15516666666666667</c:v>
                </c:pt>
                <c:pt idx="6">
                  <c:v>0.14133333333333334</c:v>
                </c:pt>
                <c:pt idx="7">
                  <c:v>0.14614285714285716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4E8-4D44-B1F7-05978F1F8CF5}"/>
            </c:ext>
          </c:extLst>
        </c:ser>
        <c:ser>
          <c:idx val="1"/>
          <c:order val="1"/>
          <c:tx>
            <c:v>Dacite A AI&lt;70 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FFFF0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'Volatile free'!$BW$4:$BW$18</c:f>
              <c:numCache>
                <c:formatCode>0.00</c:formatCode>
                <c:ptCount val="15"/>
                <c:pt idx="0">
                  <c:v>60.636363636363633</c:v>
                </c:pt>
                <c:pt idx="1">
                  <c:v>57.304347826086939</c:v>
                </c:pt>
                <c:pt idx="2">
                  <c:v>54.624999999999993</c:v>
                </c:pt>
                <c:pt idx="3">
                  <c:v>47.42307692307692</c:v>
                </c:pt>
                <c:pt idx="4">
                  <c:v>59.000000000000014</c:v>
                </c:pt>
                <c:pt idx="5">
                  <c:v>74.333333333333343</c:v>
                </c:pt>
                <c:pt idx="6">
                  <c:v>47.03846153846154</c:v>
                </c:pt>
                <c:pt idx="7">
                  <c:v>65</c:v>
                </c:pt>
                <c:pt idx="8">
                  <c:v>64.800000000000011</c:v>
                </c:pt>
                <c:pt idx="9">
                  <c:v>63.789473684210527</c:v>
                </c:pt>
                <c:pt idx="10">
                  <c:v>33.666666666666664</c:v>
                </c:pt>
                <c:pt idx="11">
                  <c:v>75.722222222222243</c:v>
                </c:pt>
                <c:pt idx="12">
                  <c:v>43.285714285714278</c:v>
                </c:pt>
                <c:pt idx="13">
                  <c:v>80.066666666666677</c:v>
                </c:pt>
                <c:pt idx="14">
                  <c:v>58.260869565217391</c:v>
                </c:pt>
              </c:numCache>
            </c:numRef>
          </c:xVal>
          <c:yVal>
            <c:numRef>
              <c:f>'Volatile free'!$BX$4:$BX$18</c:f>
              <c:numCache>
                <c:formatCode>0.00</c:formatCode>
                <c:ptCount val="15"/>
                <c:pt idx="0">
                  <c:v>6.6590909090909103E-2</c:v>
                </c:pt>
                <c:pt idx="1">
                  <c:v>6.6608695652173908E-2</c:v>
                </c:pt>
                <c:pt idx="2">
                  <c:v>6.3999999999999987E-2</c:v>
                </c:pt>
                <c:pt idx="3">
                  <c:v>5.2846153846153855E-2</c:v>
                </c:pt>
                <c:pt idx="4">
                  <c:v>7.3952380952380964E-2</c:v>
                </c:pt>
                <c:pt idx="5">
                  <c:v>8.9833333333333334E-2</c:v>
                </c:pt>
                <c:pt idx="6">
                  <c:v>5.4230769230769235E-2</c:v>
                </c:pt>
                <c:pt idx="7">
                  <c:v>8.0900000000000014E-2</c:v>
                </c:pt>
                <c:pt idx="8">
                  <c:v>8.0199999999999994E-2</c:v>
                </c:pt>
                <c:pt idx="9">
                  <c:v>8.3631578947368432E-2</c:v>
                </c:pt>
                <c:pt idx="10">
                  <c:v>4.6606060606060602E-2</c:v>
                </c:pt>
                <c:pt idx="11">
                  <c:v>8.4277777777777785E-2</c:v>
                </c:pt>
                <c:pt idx="12">
                  <c:v>4.5821428571428575E-2</c:v>
                </c:pt>
                <c:pt idx="13">
                  <c:v>8.1200000000000008E-2</c:v>
                </c:pt>
                <c:pt idx="14">
                  <c:v>5.6826086956521735E-2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4E8-4D44-B1F7-05978F1F8CF5}"/>
            </c:ext>
          </c:extLst>
        </c:ser>
        <c:ser>
          <c:idx val="2"/>
          <c:order val="2"/>
          <c:tx>
            <c:v>Dacite A AI&gt;70 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FFFF0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'Volatile free'!$BW$19:$BW$36</c:f>
              <c:numCache>
                <c:formatCode>0.00</c:formatCode>
                <c:ptCount val="18"/>
                <c:pt idx="0">
                  <c:v>47.730769230769234</c:v>
                </c:pt>
                <c:pt idx="1">
                  <c:v>71.166666666666657</c:v>
                </c:pt>
                <c:pt idx="2">
                  <c:v>74</c:v>
                </c:pt>
                <c:pt idx="3">
                  <c:v>50.791666666666657</c:v>
                </c:pt>
                <c:pt idx="4">
                  <c:v>59</c:v>
                </c:pt>
                <c:pt idx="5">
                  <c:v>48.074074074074076</c:v>
                </c:pt>
                <c:pt idx="6">
                  <c:v>58.782608695652165</c:v>
                </c:pt>
                <c:pt idx="7">
                  <c:v>82.25</c:v>
                </c:pt>
                <c:pt idx="8">
                  <c:v>47.928571428571416</c:v>
                </c:pt>
                <c:pt idx="9">
                  <c:v>69.470588235294116</c:v>
                </c:pt>
                <c:pt idx="10">
                  <c:v>37.921052631578945</c:v>
                </c:pt>
                <c:pt idx="11">
                  <c:v>61.058823529411768</c:v>
                </c:pt>
                <c:pt idx="12">
                  <c:v>70.444444444444443</c:v>
                </c:pt>
                <c:pt idx="13">
                  <c:v>82.142857142857139</c:v>
                </c:pt>
                <c:pt idx="14">
                  <c:v>61.272727272727273</c:v>
                </c:pt>
                <c:pt idx="15">
                  <c:v>44.035714285714278</c:v>
                </c:pt>
                <c:pt idx="16">
                  <c:v>65.578947368421055</c:v>
                </c:pt>
                <c:pt idx="17">
                  <c:v>59.54545454545454</c:v>
                </c:pt>
              </c:numCache>
            </c:numRef>
          </c:xVal>
          <c:yVal>
            <c:numRef>
              <c:f>'Volatile free'!$BX$19:$BX$36</c:f>
              <c:numCache>
                <c:formatCode>0.00</c:formatCode>
                <c:ptCount val="18"/>
                <c:pt idx="0">
                  <c:v>5.5153846153846157E-2</c:v>
                </c:pt>
                <c:pt idx="1">
                  <c:v>8.4000000000000005E-2</c:v>
                </c:pt>
                <c:pt idx="2">
                  <c:v>7.6062500000000005E-2</c:v>
                </c:pt>
                <c:pt idx="3">
                  <c:v>6.0708333333333322E-2</c:v>
                </c:pt>
                <c:pt idx="4">
                  <c:v>4.7E-2</c:v>
                </c:pt>
                <c:pt idx="5">
                  <c:v>5.6666666666666664E-2</c:v>
                </c:pt>
                <c:pt idx="6">
                  <c:v>6.1173913043478252E-2</c:v>
                </c:pt>
                <c:pt idx="7">
                  <c:v>9.0374999999999997E-2</c:v>
                </c:pt>
                <c:pt idx="8">
                  <c:v>4.8928571428571425E-2</c:v>
                </c:pt>
                <c:pt idx="9">
                  <c:v>7.5999999999999984E-2</c:v>
                </c:pt>
                <c:pt idx="10">
                  <c:v>4.6105263157894733E-2</c:v>
                </c:pt>
                <c:pt idx="11">
                  <c:v>7.5999999999999984E-2</c:v>
                </c:pt>
                <c:pt idx="12">
                  <c:v>7.4333333333333335E-2</c:v>
                </c:pt>
                <c:pt idx="13">
                  <c:v>7.1285714285714272E-2</c:v>
                </c:pt>
                <c:pt idx="14">
                  <c:v>6.2045454545454549E-2</c:v>
                </c:pt>
                <c:pt idx="15">
                  <c:v>4.7892857142857126E-2</c:v>
                </c:pt>
                <c:pt idx="16">
                  <c:v>8.2368421052631577E-2</c:v>
                </c:pt>
                <c:pt idx="17">
                  <c:v>6.4045454545454544E-2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4E8-4D44-B1F7-05978F1F8CF5}"/>
            </c:ext>
          </c:extLst>
        </c:ser>
        <c:ser>
          <c:idx val="3"/>
          <c:order val="3"/>
          <c:tx>
            <c:v>Dacite B AI&lt;70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'Volatile free'!$BW$38</c:f>
              <c:numCache>
                <c:formatCode>0.00</c:formatCode>
                <c:ptCount val="1"/>
                <c:pt idx="0">
                  <c:v>73.75</c:v>
                </c:pt>
              </c:numCache>
            </c:numRef>
          </c:xVal>
          <c:yVal>
            <c:numRef>
              <c:f>'Volatile free'!$BX$38</c:f>
              <c:numCache>
                <c:formatCode>0.00</c:formatCode>
                <c:ptCount val="1"/>
                <c:pt idx="0">
                  <c:v>0.1058125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4E8-4D44-B1F7-05978F1F8CF5}"/>
            </c:ext>
          </c:extLst>
        </c:ser>
        <c:ser>
          <c:idx val="4"/>
          <c:order val="4"/>
          <c:tx>
            <c:v>Dacite B AI &gt;70 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'Volatile free'!$BW$39:$BW$48</c:f>
              <c:numCache>
                <c:formatCode>0.00</c:formatCode>
                <c:ptCount val="10"/>
                <c:pt idx="0">
                  <c:v>65</c:v>
                </c:pt>
                <c:pt idx="1">
                  <c:v>60.764705882352935</c:v>
                </c:pt>
                <c:pt idx="2">
                  <c:v>50.68</c:v>
                </c:pt>
                <c:pt idx="3">
                  <c:v>66.1875</c:v>
                </c:pt>
                <c:pt idx="4">
                  <c:v>50.473684210526315</c:v>
                </c:pt>
                <c:pt idx="5">
                  <c:v>68.8</c:v>
                </c:pt>
                <c:pt idx="6">
                  <c:v>77.5625</c:v>
                </c:pt>
                <c:pt idx="7">
                  <c:v>73.3125</c:v>
                </c:pt>
                <c:pt idx="8">
                  <c:v>89.375</c:v>
                </c:pt>
                <c:pt idx="9">
                  <c:v>61.4</c:v>
                </c:pt>
              </c:numCache>
            </c:numRef>
          </c:xVal>
          <c:yVal>
            <c:numRef>
              <c:f>'Volatile free'!$BX$39:$BX$48</c:f>
              <c:numCache>
                <c:formatCode>0.00</c:formatCode>
                <c:ptCount val="10"/>
                <c:pt idx="0">
                  <c:v>9.5176470588235293E-2</c:v>
                </c:pt>
                <c:pt idx="1">
                  <c:v>9.2764705882352916E-2</c:v>
                </c:pt>
                <c:pt idx="2">
                  <c:v>7.5319999999999998E-2</c:v>
                </c:pt>
                <c:pt idx="3">
                  <c:v>0.107375</c:v>
                </c:pt>
                <c:pt idx="4">
                  <c:v>7.8368421052631573E-2</c:v>
                </c:pt>
                <c:pt idx="5">
                  <c:v>0.10390000000000001</c:v>
                </c:pt>
                <c:pt idx="6">
                  <c:v>0.12568750000000001</c:v>
                </c:pt>
                <c:pt idx="7">
                  <c:v>0.120375</c:v>
                </c:pt>
                <c:pt idx="8">
                  <c:v>0.1225</c:v>
                </c:pt>
                <c:pt idx="9">
                  <c:v>8.72E-2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4E8-4D44-B1F7-05978F1F8CF5}"/>
            </c:ext>
          </c:extLst>
        </c:ser>
        <c:ser>
          <c:idx val="5"/>
          <c:order val="5"/>
          <c:tx>
            <c:v>Dacite C AI&lt;70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B05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'Volatile free'!$BW$50:$BW$51</c:f>
              <c:numCache>
                <c:formatCode>0.00</c:formatCode>
                <c:ptCount val="2"/>
                <c:pt idx="0">
                  <c:v>30.750000000000004</c:v>
                </c:pt>
                <c:pt idx="1">
                  <c:v>34.435897435897431</c:v>
                </c:pt>
              </c:numCache>
            </c:numRef>
          </c:xVal>
          <c:yVal>
            <c:numRef>
              <c:f>'Volatile free'!$BX$50:$BX$51</c:f>
              <c:numCache>
                <c:formatCode>0.00</c:formatCode>
                <c:ptCount val="2"/>
                <c:pt idx="0">
                  <c:v>2.9538461538461534E-2</c:v>
                </c:pt>
                <c:pt idx="1">
                  <c:v>2.7641025641025642E-2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4E8-4D44-B1F7-05978F1F8CF5}"/>
            </c:ext>
          </c:extLst>
        </c:ser>
        <c:ser>
          <c:idx val="6"/>
          <c:order val="6"/>
          <c:tx>
            <c:v>Dacite C AI&gt;70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B05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'Volatile free'!$BW$52:$BW$55</c:f>
              <c:numCache>
                <c:formatCode>0.00</c:formatCode>
                <c:ptCount val="4"/>
                <c:pt idx="0">
                  <c:v>35.131578947368425</c:v>
                </c:pt>
                <c:pt idx="1">
                  <c:v>33.589743589743584</c:v>
                </c:pt>
                <c:pt idx="2">
                  <c:v>26.77551020408163</c:v>
                </c:pt>
                <c:pt idx="3">
                  <c:v>32.238095238095241</c:v>
                </c:pt>
              </c:numCache>
            </c:numRef>
          </c:xVal>
          <c:yVal>
            <c:numRef>
              <c:f>'Volatile free'!$BX$52:$BX$55</c:f>
              <c:numCache>
                <c:formatCode>0.00</c:formatCode>
                <c:ptCount val="4"/>
                <c:pt idx="0">
                  <c:v>2.6499999999999999E-2</c:v>
                </c:pt>
                <c:pt idx="1">
                  <c:v>2.7743589743589744E-2</c:v>
                </c:pt>
                <c:pt idx="2">
                  <c:v>2.7591836734693873E-2</c:v>
                </c:pt>
                <c:pt idx="3">
                  <c:v>2.978571428571429E-2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4E8-4D44-B1F7-05978F1F8CF5}"/>
            </c:ext>
          </c:extLst>
        </c:ser>
        <c:ser>
          <c:idx val="7"/>
          <c:order val="7"/>
          <c:tx>
            <c:v>Basalt-andesite AI&lt;70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70C0"/>
              </a:solidFill>
              <a:ln w="9525">
                <a:solidFill>
                  <a:schemeClr val="tx2"/>
                </a:solidFill>
              </a:ln>
              <a:effectLst/>
            </c:spPr>
          </c:marker>
          <c:xVal>
            <c:numRef>
              <c:f>'Volatile free'!$BW$57:$BW$65</c:f>
              <c:numCache>
                <c:formatCode>0.00</c:formatCode>
                <c:ptCount val="9"/>
                <c:pt idx="0">
                  <c:v>14.708737864077667</c:v>
                </c:pt>
                <c:pt idx="1">
                  <c:v>24.076923076923077</c:v>
                </c:pt>
                <c:pt idx="2">
                  <c:v>14.017543859649125</c:v>
                </c:pt>
                <c:pt idx="3">
                  <c:v>24.333333333333332</c:v>
                </c:pt>
                <c:pt idx="5">
                  <c:v>22.492537313432834</c:v>
                </c:pt>
                <c:pt idx="6">
                  <c:v>17.348837209302324</c:v>
                </c:pt>
                <c:pt idx="7">
                  <c:v>17.5054945054945</c:v>
                </c:pt>
                <c:pt idx="8">
                  <c:v>12.26760563380282</c:v>
                </c:pt>
              </c:numCache>
            </c:numRef>
          </c:xVal>
          <c:yVal>
            <c:numRef>
              <c:f>'Volatile free'!$BX$57:$BX$65</c:f>
              <c:numCache>
                <c:formatCode>0.00</c:formatCode>
                <c:ptCount val="9"/>
                <c:pt idx="0">
                  <c:v>8.3009708737864073E-3</c:v>
                </c:pt>
                <c:pt idx="1">
                  <c:v>1.3876923076923075E-2</c:v>
                </c:pt>
                <c:pt idx="2">
                  <c:v>1.3964912280701753E-2</c:v>
                </c:pt>
                <c:pt idx="3">
                  <c:v>2.041666666666667E-2</c:v>
                </c:pt>
                <c:pt idx="5">
                  <c:v>1.5850746268656714E-2</c:v>
                </c:pt>
                <c:pt idx="6">
                  <c:v>7.6279069767441858E-3</c:v>
                </c:pt>
                <c:pt idx="7">
                  <c:v>8.2417582417582402E-3</c:v>
                </c:pt>
                <c:pt idx="8">
                  <c:v>9.9084507042253508E-3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4E8-4D44-B1F7-05978F1F8CF5}"/>
            </c:ext>
          </c:extLst>
        </c:ser>
        <c:ser>
          <c:idx val="8"/>
          <c:order val="8"/>
          <c:tx>
            <c:v>Basalt-andesite AI&gt;70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70C0"/>
              </a:solidFill>
              <a:ln w="9525">
                <a:solidFill>
                  <a:schemeClr val="tx2"/>
                </a:solidFill>
              </a:ln>
              <a:effectLst/>
            </c:spPr>
          </c:marker>
          <c:xVal>
            <c:numRef>
              <c:f>'Volatile free'!$BW$66:$BW$70</c:f>
              <c:numCache>
                <c:formatCode>0.00</c:formatCode>
                <c:ptCount val="5"/>
                <c:pt idx="0">
                  <c:v>21.000000000000004</c:v>
                </c:pt>
                <c:pt idx="1">
                  <c:v>22.844155844155843</c:v>
                </c:pt>
                <c:pt idx="2">
                  <c:v>14.990566037735853</c:v>
                </c:pt>
                <c:pt idx="3">
                  <c:v>25.509433962264144</c:v>
                </c:pt>
                <c:pt idx="4">
                  <c:v>22.194029850746265</c:v>
                </c:pt>
              </c:numCache>
            </c:numRef>
          </c:xVal>
          <c:yVal>
            <c:numRef>
              <c:f>'Volatile free'!$BX$66:$BX$70</c:f>
              <c:numCache>
                <c:formatCode>0.00</c:formatCode>
                <c:ptCount val="5"/>
                <c:pt idx="0">
                  <c:v>1.3345238095238096E-2</c:v>
                </c:pt>
                <c:pt idx="1">
                  <c:v>1.4701298701298699E-2</c:v>
                </c:pt>
                <c:pt idx="2">
                  <c:v>9.4622641509433981E-3</c:v>
                </c:pt>
                <c:pt idx="3">
                  <c:v>1.9075471698113206E-2</c:v>
                </c:pt>
                <c:pt idx="4">
                  <c:v>1.3074626865671637E-2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4E8-4D44-B1F7-05978F1F8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9109168"/>
        <c:axId val="1869110832"/>
      </c:scatterChart>
      <c:valAx>
        <c:axId val="1869109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Al2O3/TiO2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9110832"/>
        <c:crosses val="autoZero"/>
        <c:crossBetween val="midCat"/>
      </c:valAx>
      <c:valAx>
        <c:axId val="1869110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Zr/TiO2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9109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0"/>
          <c:tx>
            <c:v>Dacite A 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FFFF0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'LA with plots'!$AN$2:$AN$12</c:f>
              <c:numCache>
                <c:formatCode>0.00</c:formatCode>
                <c:ptCount val="11"/>
                <c:pt idx="0">
                  <c:v>143.86287113559843</c:v>
                </c:pt>
                <c:pt idx="1">
                  <c:v>139.30852681739836</c:v>
                </c:pt>
                <c:pt idx="2">
                  <c:v>131.18609406952964</c:v>
                </c:pt>
                <c:pt idx="3">
                  <c:v>153.35624747270521</c:v>
                </c:pt>
                <c:pt idx="4">
                  <c:v>163.61428715976928</c:v>
                </c:pt>
                <c:pt idx="5">
                  <c:v>160.44022617124395</c:v>
                </c:pt>
                <c:pt idx="6">
                  <c:v>162.80958181079984</c:v>
                </c:pt>
                <c:pt idx="7">
                  <c:v>156.17457763475466</c:v>
                </c:pt>
                <c:pt idx="8">
                  <c:v>131.75403225806451</c:v>
                </c:pt>
                <c:pt idx="9">
                  <c:v>155.93908629441623</c:v>
                </c:pt>
                <c:pt idx="10">
                  <c:v>162.44979919678718</c:v>
                </c:pt>
              </c:numCache>
            </c:numRef>
          </c:xVal>
          <c:yVal>
            <c:numRef>
              <c:f>'LA with plots'!$BV$2:$BV$12</c:f>
              <c:numCache>
                <c:formatCode>0.00</c:formatCode>
                <c:ptCount val="11"/>
                <c:pt idx="0">
                  <c:v>1.4590347923681257</c:v>
                </c:pt>
                <c:pt idx="1">
                  <c:v>0.85166784953867969</c:v>
                </c:pt>
                <c:pt idx="2">
                  <c:v>1.7689161554192225</c:v>
                </c:pt>
                <c:pt idx="3">
                  <c:v>3.2753740396279825</c:v>
                </c:pt>
                <c:pt idx="4">
                  <c:v>1.9832034807244763</c:v>
                </c:pt>
                <c:pt idx="5">
                  <c:v>3.5339256865912763</c:v>
                </c:pt>
                <c:pt idx="6">
                  <c:v>2.2330491270807959</c:v>
                </c:pt>
                <c:pt idx="7">
                  <c:v>2.2425583266291231</c:v>
                </c:pt>
                <c:pt idx="8">
                  <c:v>5.92741935483871</c:v>
                </c:pt>
                <c:pt idx="9">
                  <c:v>1.4619289340101522</c:v>
                </c:pt>
                <c:pt idx="10">
                  <c:v>3.6746987951807233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A93-4F38-97EE-743F473DBFF2}"/>
            </c:ext>
          </c:extLst>
        </c:ser>
        <c:ser>
          <c:idx val="5"/>
          <c:order val="1"/>
          <c:tx>
            <c:v>Dacite C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B05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'LA with plots'!$AN$13</c:f>
              <c:numCache>
                <c:formatCode>0.00</c:formatCode>
                <c:ptCount val="1"/>
                <c:pt idx="0">
                  <c:v>110.0112256352689</c:v>
                </c:pt>
              </c:numCache>
            </c:numRef>
          </c:xVal>
          <c:yVal>
            <c:numRef>
              <c:f>'LA with plots'!$BV$13</c:f>
              <c:numCache>
                <c:formatCode>0.00</c:formatCode>
                <c:ptCount val="1"/>
                <c:pt idx="0">
                  <c:v>2.8268190631697112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A93-4F38-97EE-743F473DBFF2}"/>
            </c:ext>
          </c:extLst>
        </c:ser>
        <c:ser>
          <c:idx val="7"/>
          <c:order val="2"/>
          <c:tx>
            <c:v>Basalt-Andesite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70C0"/>
              </a:solidFill>
              <a:ln w="9525">
                <a:solidFill>
                  <a:schemeClr val="tx2"/>
                </a:solidFill>
              </a:ln>
              <a:effectLst/>
            </c:spPr>
          </c:marker>
          <c:xVal>
            <c:numRef>
              <c:f>'LA with plots'!$AN$14:$AN$14</c:f>
              <c:numCache>
                <c:formatCode>0.00</c:formatCode>
                <c:ptCount val="1"/>
                <c:pt idx="0">
                  <c:v>86.102719033232631</c:v>
                </c:pt>
              </c:numCache>
            </c:numRef>
          </c:xVal>
          <c:yVal>
            <c:numRef>
              <c:f>'LA with plots'!$BV$14:$BV$14</c:f>
              <c:numCache>
                <c:formatCode>0.00</c:formatCode>
                <c:ptCount val="1"/>
                <c:pt idx="0">
                  <c:v>0.42296072507552868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A93-4F38-97EE-743F473DBFF2}"/>
            </c:ext>
          </c:extLst>
        </c:ser>
        <c:ser>
          <c:idx val="0"/>
          <c:order val="3"/>
          <c:tx>
            <c:v>All data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5408017485561435"/>
                  <c:y val="-0.4333279346422061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'LA with plots'!$AN$2:$AN$14</c:f>
              <c:numCache>
                <c:formatCode>0.00</c:formatCode>
                <c:ptCount val="13"/>
                <c:pt idx="0">
                  <c:v>143.86287113559843</c:v>
                </c:pt>
                <c:pt idx="1">
                  <c:v>139.30852681739836</c:v>
                </c:pt>
                <c:pt idx="2">
                  <c:v>131.18609406952964</c:v>
                </c:pt>
                <c:pt idx="3">
                  <c:v>153.35624747270521</c:v>
                </c:pt>
                <c:pt idx="4">
                  <c:v>163.61428715976928</c:v>
                </c:pt>
                <c:pt idx="5">
                  <c:v>160.44022617124395</c:v>
                </c:pt>
                <c:pt idx="6">
                  <c:v>162.80958181079984</c:v>
                </c:pt>
                <c:pt idx="7">
                  <c:v>156.17457763475466</c:v>
                </c:pt>
                <c:pt idx="8">
                  <c:v>131.75403225806451</c:v>
                </c:pt>
                <c:pt idx="9">
                  <c:v>155.93908629441623</c:v>
                </c:pt>
                <c:pt idx="10">
                  <c:v>162.44979919678718</c:v>
                </c:pt>
                <c:pt idx="11">
                  <c:v>110.0112256352689</c:v>
                </c:pt>
                <c:pt idx="12">
                  <c:v>86.102719033232631</c:v>
                </c:pt>
              </c:numCache>
            </c:numRef>
          </c:xVal>
          <c:yVal>
            <c:numRef>
              <c:f>'LA with plots'!$BV$2:$BV$14</c:f>
              <c:numCache>
                <c:formatCode>0.00</c:formatCode>
                <c:ptCount val="13"/>
                <c:pt idx="0">
                  <c:v>1.4590347923681257</c:v>
                </c:pt>
                <c:pt idx="1">
                  <c:v>0.85166784953867969</c:v>
                </c:pt>
                <c:pt idx="2">
                  <c:v>1.7689161554192225</c:v>
                </c:pt>
                <c:pt idx="3">
                  <c:v>3.2753740396279825</c:v>
                </c:pt>
                <c:pt idx="4">
                  <c:v>1.9832034807244763</c:v>
                </c:pt>
                <c:pt idx="5">
                  <c:v>3.5339256865912763</c:v>
                </c:pt>
                <c:pt idx="6">
                  <c:v>2.2330491270807959</c:v>
                </c:pt>
                <c:pt idx="7">
                  <c:v>2.2425583266291231</c:v>
                </c:pt>
                <c:pt idx="8">
                  <c:v>5.92741935483871</c:v>
                </c:pt>
                <c:pt idx="9">
                  <c:v>1.4619289340101522</c:v>
                </c:pt>
                <c:pt idx="10">
                  <c:v>3.6746987951807233</c:v>
                </c:pt>
                <c:pt idx="11">
                  <c:v>2.8268190631697112</c:v>
                </c:pt>
                <c:pt idx="12">
                  <c:v>0.42296072507552868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A93-4F38-97EE-743F473DB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9109168"/>
        <c:axId val="1869110832"/>
      </c:scatterChart>
      <c:valAx>
        <c:axId val="1869109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1600"/>
                  <a:t>Zr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9110832"/>
        <c:crosses val="autoZero"/>
        <c:crossBetween val="midCat"/>
      </c:valAx>
      <c:valAx>
        <c:axId val="1869110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1600"/>
                  <a:t>K2O (wt.%)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9109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0"/>
          <c:tx>
            <c:v>Dacite A 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FFFF0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'LA with plots'!$AN$2:$AN$12</c:f>
              <c:numCache>
                <c:formatCode>0.00</c:formatCode>
                <c:ptCount val="11"/>
                <c:pt idx="0">
                  <c:v>143.86287113559843</c:v>
                </c:pt>
                <c:pt idx="1">
                  <c:v>139.30852681739836</c:v>
                </c:pt>
                <c:pt idx="2">
                  <c:v>131.18609406952964</c:v>
                </c:pt>
                <c:pt idx="3">
                  <c:v>153.35624747270521</c:v>
                </c:pt>
                <c:pt idx="4">
                  <c:v>163.61428715976928</c:v>
                </c:pt>
                <c:pt idx="5">
                  <c:v>160.44022617124395</c:v>
                </c:pt>
                <c:pt idx="6">
                  <c:v>162.80958181079984</c:v>
                </c:pt>
                <c:pt idx="7">
                  <c:v>156.17457763475466</c:v>
                </c:pt>
                <c:pt idx="8">
                  <c:v>131.75403225806451</c:v>
                </c:pt>
                <c:pt idx="9">
                  <c:v>155.93908629441623</c:v>
                </c:pt>
                <c:pt idx="10">
                  <c:v>162.44979919678718</c:v>
                </c:pt>
              </c:numCache>
            </c:numRef>
          </c:xVal>
          <c:yVal>
            <c:numRef>
              <c:f>'LA with plots'!$T$2:$T$12</c:f>
              <c:numCache>
                <c:formatCode>0.00</c:formatCode>
                <c:ptCount val="11"/>
                <c:pt idx="0">
                  <c:v>8.1624324048566482E-2</c:v>
                </c:pt>
                <c:pt idx="1">
                  <c:v>5.0694514853492849E-2</c:v>
                </c:pt>
                <c:pt idx="2">
                  <c:v>0.1329243353783231</c:v>
                </c:pt>
                <c:pt idx="3">
                  <c:v>6.0655074807925598E-2</c:v>
                </c:pt>
                <c:pt idx="4">
                  <c:v>4.0473540422948491E-2</c:v>
                </c:pt>
                <c:pt idx="5">
                  <c:v>0.10096930533117934</c:v>
                </c:pt>
                <c:pt idx="6">
                  <c:v>9.1352009744214369E-2</c:v>
                </c:pt>
                <c:pt idx="7">
                  <c:v>7.0394207562349168E-2</c:v>
                </c:pt>
                <c:pt idx="8">
                  <c:v>8.0645161290322578E-2</c:v>
                </c:pt>
                <c:pt idx="9">
                  <c:v>6.0913705583756347E-2</c:v>
                </c:pt>
                <c:pt idx="10">
                  <c:v>4.0160642570281124E-2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0A1-4704-8246-4B0506979144}"/>
            </c:ext>
          </c:extLst>
        </c:ser>
        <c:ser>
          <c:idx val="5"/>
          <c:order val="1"/>
          <c:tx>
            <c:v>Dacite C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B05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'LA with plots'!$AN$13</c:f>
              <c:numCache>
                <c:formatCode>0.00</c:formatCode>
                <c:ptCount val="1"/>
                <c:pt idx="0">
                  <c:v>110.0112256352689</c:v>
                </c:pt>
              </c:numCache>
            </c:numRef>
          </c:xVal>
          <c:yVal>
            <c:numRef>
              <c:f>'LA with plots'!$T$13</c:f>
              <c:numCache>
                <c:formatCode>0.00</c:formatCode>
                <c:ptCount val="1"/>
                <c:pt idx="0">
                  <c:v>9.1846106745586284E-2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0A1-4704-8246-4B0506979144}"/>
            </c:ext>
          </c:extLst>
        </c:ser>
        <c:ser>
          <c:idx val="7"/>
          <c:order val="2"/>
          <c:tx>
            <c:v>Basalt-Andesite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70C0"/>
              </a:solidFill>
              <a:ln w="9525">
                <a:solidFill>
                  <a:schemeClr val="tx2"/>
                </a:solidFill>
              </a:ln>
              <a:effectLst/>
            </c:spPr>
          </c:marker>
          <c:xVal>
            <c:numRef>
              <c:f>'LA with plots'!$AN$14:$AN$14</c:f>
              <c:numCache>
                <c:formatCode>0.00</c:formatCode>
                <c:ptCount val="1"/>
                <c:pt idx="0">
                  <c:v>86.102719033232631</c:v>
                </c:pt>
              </c:numCache>
            </c:numRef>
          </c:xVal>
          <c:yVal>
            <c:numRef>
              <c:f>'LA with plots'!$T$14:$T$14</c:f>
              <c:numCache>
                <c:formatCode>0.00</c:formatCode>
                <c:ptCount val="1"/>
                <c:pt idx="0">
                  <c:v>0.25176233635448136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0A1-4704-8246-4B0506979144}"/>
            </c:ext>
          </c:extLst>
        </c:ser>
        <c:ser>
          <c:idx val="0"/>
          <c:order val="3"/>
          <c:tx>
            <c:v>All data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exp"/>
            <c:dispRSqr val="1"/>
            <c:dispEq val="1"/>
            <c:trendlineLbl>
              <c:layout>
                <c:manualLayout>
                  <c:x val="-0.28196796555643611"/>
                  <c:y val="7.293830844846484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'LA with plots'!$AN$2:$AN$14</c:f>
              <c:numCache>
                <c:formatCode>0.00</c:formatCode>
                <c:ptCount val="13"/>
                <c:pt idx="0">
                  <c:v>143.86287113559843</c:v>
                </c:pt>
                <c:pt idx="1">
                  <c:v>139.30852681739836</c:v>
                </c:pt>
                <c:pt idx="2">
                  <c:v>131.18609406952964</c:v>
                </c:pt>
                <c:pt idx="3">
                  <c:v>153.35624747270521</c:v>
                </c:pt>
                <c:pt idx="4">
                  <c:v>163.61428715976928</c:v>
                </c:pt>
                <c:pt idx="5">
                  <c:v>160.44022617124395</c:v>
                </c:pt>
                <c:pt idx="6">
                  <c:v>162.80958181079984</c:v>
                </c:pt>
                <c:pt idx="7">
                  <c:v>156.17457763475466</c:v>
                </c:pt>
                <c:pt idx="8">
                  <c:v>131.75403225806451</c:v>
                </c:pt>
                <c:pt idx="9">
                  <c:v>155.93908629441623</c:v>
                </c:pt>
                <c:pt idx="10">
                  <c:v>162.44979919678718</c:v>
                </c:pt>
                <c:pt idx="11">
                  <c:v>110.0112256352689</c:v>
                </c:pt>
                <c:pt idx="12">
                  <c:v>86.102719033232631</c:v>
                </c:pt>
              </c:numCache>
            </c:numRef>
          </c:xVal>
          <c:yVal>
            <c:numRef>
              <c:f>'LA with plots'!$T$2:$T$14</c:f>
              <c:numCache>
                <c:formatCode>0.00</c:formatCode>
                <c:ptCount val="13"/>
                <c:pt idx="0">
                  <c:v>8.1624324048566482E-2</c:v>
                </c:pt>
                <c:pt idx="1">
                  <c:v>5.0694514853492849E-2</c:v>
                </c:pt>
                <c:pt idx="2">
                  <c:v>0.1329243353783231</c:v>
                </c:pt>
                <c:pt idx="3">
                  <c:v>6.0655074807925598E-2</c:v>
                </c:pt>
                <c:pt idx="4">
                  <c:v>4.0473540422948491E-2</c:v>
                </c:pt>
                <c:pt idx="5">
                  <c:v>0.10096930533117934</c:v>
                </c:pt>
                <c:pt idx="6">
                  <c:v>9.1352009744214369E-2</c:v>
                </c:pt>
                <c:pt idx="7">
                  <c:v>7.0394207562349168E-2</c:v>
                </c:pt>
                <c:pt idx="8">
                  <c:v>8.0645161290322578E-2</c:v>
                </c:pt>
                <c:pt idx="9">
                  <c:v>6.0913705583756347E-2</c:v>
                </c:pt>
                <c:pt idx="10">
                  <c:v>4.0160642570281124E-2</c:v>
                </c:pt>
                <c:pt idx="11">
                  <c:v>9.1846106745586284E-2</c:v>
                </c:pt>
                <c:pt idx="12">
                  <c:v>0.25176233635448136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0A1-4704-8246-4B0506979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9109168"/>
        <c:axId val="1869110832"/>
      </c:scatterChart>
      <c:valAx>
        <c:axId val="1869109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1600"/>
                  <a:t>Zr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9110832"/>
        <c:crosses val="autoZero"/>
        <c:crossBetween val="midCat"/>
      </c:valAx>
      <c:valAx>
        <c:axId val="1869110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1600"/>
                  <a:t>MnO (wt.%)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9109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0"/>
          <c:tx>
            <c:v>Dacite A 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FFFF0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'LA with plots'!$AN$2:$AN$12</c:f>
              <c:numCache>
                <c:formatCode>0.00</c:formatCode>
                <c:ptCount val="11"/>
                <c:pt idx="0">
                  <c:v>143.86287113559843</c:v>
                </c:pt>
                <c:pt idx="1">
                  <c:v>139.30852681739836</c:v>
                </c:pt>
                <c:pt idx="2">
                  <c:v>131.18609406952964</c:v>
                </c:pt>
                <c:pt idx="3">
                  <c:v>153.35624747270521</c:v>
                </c:pt>
                <c:pt idx="4">
                  <c:v>163.61428715976928</c:v>
                </c:pt>
                <c:pt idx="5">
                  <c:v>160.44022617124395</c:v>
                </c:pt>
                <c:pt idx="6">
                  <c:v>162.80958181079984</c:v>
                </c:pt>
                <c:pt idx="7">
                  <c:v>156.17457763475466</c:v>
                </c:pt>
                <c:pt idx="8">
                  <c:v>131.75403225806451</c:v>
                </c:pt>
                <c:pt idx="9">
                  <c:v>155.93908629441623</c:v>
                </c:pt>
                <c:pt idx="10">
                  <c:v>162.44979919678718</c:v>
                </c:pt>
              </c:numCache>
            </c:numRef>
          </c:xVal>
          <c:yVal>
            <c:numRef>
              <c:f>'LA with plots'!$R$2:$R$12</c:f>
              <c:numCache>
                <c:formatCode>0.00</c:formatCode>
                <c:ptCount val="11"/>
                <c:pt idx="0">
                  <c:v>0.26527905315784106</c:v>
                </c:pt>
                <c:pt idx="1">
                  <c:v>0.26361147723816281</c:v>
                </c:pt>
                <c:pt idx="2">
                  <c:v>0.28629856850715746</c:v>
                </c:pt>
                <c:pt idx="3">
                  <c:v>0.18196522442377677</c:v>
                </c:pt>
                <c:pt idx="4">
                  <c:v>0.18213093190326821</c:v>
                </c:pt>
                <c:pt idx="5">
                  <c:v>0.19184168012924072</c:v>
                </c:pt>
                <c:pt idx="6">
                  <c:v>0.20300446609825418</c:v>
                </c:pt>
                <c:pt idx="7">
                  <c:v>0.21118262268704746</c:v>
                </c:pt>
                <c:pt idx="8">
                  <c:v>0.23185483870967741</c:v>
                </c:pt>
                <c:pt idx="9">
                  <c:v>0.24365482233502539</c:v>
                </c:pt>
                <c:pt idx="10">
                  <c:v>0.20080321285140565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9CB-4B38-B175-B992D26CF792}"/>
            </c:ext>
          </c:extLst>
        </c:ser>
        <c:ser>
          <c:idx val="5"/>
          <c:order val="1"/>
          <c:tx>
            <c:v>Dacite C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B05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'LA with plots'!$AN$13</c:f>
              <c:numCache>
                <c:formatCode>0.00</c:formatCode>
                <c:ptCount val="1"/>
                <c:pt idx="0">
                  <c:v>110.0112256352689</c:v>
                </c:pt>
              </c:numCache>
            </c:numRef>
          </c:xVal>
          <c:yVal>
            <c:numRef>
              <c:f>'LA with plots'!$R$13</c:f>
              <c:numCache>
                <c:formatCode>0.00</c:formatCode>
                <c:ptCount val="1"/>
                <c:pt idx="0">
                  <c:v>0.39799979589754059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9CB-4B38-B175-B992D26CF792}"/>
            </c:ext>
          </c:extLst>
        </c:ser>
        <c:ser>
          <c:idx val="7"/>
          <c:order val="2"/>
          <c:tx>
            <c:v>Basalt-Andesite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70C0"/>
              </a:solidFill>
              <a:ln w="9525">
                <a:solidFill>
                  <a:schemeClr val="tx2"/>
                </a:solidFill>
              </a:ln>
              <a:effectLst/>
            </c:spPr>
          </c:marker>
          <c:xVal>
            <c:numRef>
              <c:f>'LA with plots'!$AN$14:$AN$14</c:f>
              <c:numCache>
                <c:formatCode>0.00</c:formatCode>
                <c:ptCount val="1"/>
                <c:pt idx="0">
                  <c:v>86.102719033232631</c:v>
                </c:pt>
              </c:numCache>
            </c:numRef>
          </c:xVal>
          <c:yVal>
            <c:numRef>
              <c:f>'LA with plots'!$R$14:$R$14</c:f>
              <c:numCache>
                <c:formatCode>0.00</c:formatCode>
                <c:ptCount val="1"/>
                <c:pt idx="0">
                  <c:v>1.0372608257804634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9CB-4B38-B175-B992D26CF792}"/>
            </c:ext>
          </c:extLst>
        </c:ser>
        <c:ser>
          <c:idx val="0"/>
          <c:order val="3"/>
          <c:tx>
            <c:v>All data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1154614311907101"/>
                  <c:y val="-0.6233503569110105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'LA with plots'!$AN$2:$AN$14</c:f>
              <c:numCache>
                <c:formatCode>0.00</c:formatCode>
                <c:ptCount val="13"/>
                <c:pt idx="0">
                  <c:v>143.86287113559843</c:v>
                </c:pt>
                <c:pt idx="1">
                  <c:v>139.30852681739836</c:v>
                </c:pt>
                <c:pt idx="2">
                  <c:v>131.18609406952964</c:v>
                </c:pt>
                <c:pt idx="3">
                  <c:v>153.35624747270521</c:v>
                </c:pt>
                <c:pt idx="4">
                  <c:v>163.61428715976928</c:v>
                </c:pt>
                <c:pt idx="5">
                  <c:v>160.44022617124395</c:v>
                </c:pt>
                <c:pt idx="6">
                  <c:v>162.80958181079984</c:v>
                </c:pt>
                <c:pt idx="7">
                  <c:v>156.17457763475466</c:v>
                </c:pt>
                <c:pt idx="8">
                  <c:v>131.75403225806451</c:v>
                </c:pt>
                <c:pt idx="9">
                  <c:v>155.93908629441623</c:v>
                </c:pt>
                <c:pt idx="10">
                  <c:v>162.44979919678718</c:v>
                </c:pt>
                <c:pt idx="11">
                  <c:v>110.0112256352689</c:v>
                </c:pt>
                <c:pt idx="12">
                  <c:v>86.102719033232631</c:v>
                </c:pt>
              </c:numCache>
            </c:numRef>
          </c:xVal>
          <c:yVal>
            <c:numRef>
              <c:f>'LA with plots'!$R$2:$R$14</c:f>
              <c:numCache>
                <c:formatCode>0.00</c:formatCode>
                <c:ptCount val="13"/>
                <c:pt idx="0">
                  <c:v>0.26527905315784106</c:v>
                </c:pt>
                <c:pt idx="1">
                  <c:v>0.26361147723816281</c:v>
                </c:pt>
                <c:pt idx="2">
                  <c:v>0.28629856850715746</c:v>
                </c:pt>
                <c:pt idx="3">
                  <c:v>0.18196522442377677</c:v>
                </c:pt>
                <c:pt idx="4">
                  <c:v>0.18213093190326821</c:v>
                </c:pt>
                <c:pt idx="5">
                  <c:v>0.19184168012924072</c:v>
                </c:pt>
                <c:pt idx="6">
                  <c:v>0.20300446609825418</c:v>
                </c:pt>
                <c:pt idx="7">
                  <c:v>0.21118262268704746</c:v>
                </c:pt>
                <c:pt idx="8">
                  <c:v>0.23185483870967741</c:v>
                </c:pt>
                <c:pt idx="9">
                  <c:v>0.24365482233502539</c:v>
                </c:pt>
                <c:pt idx="10">
                  <c:v>0.20080321285140565</c:v>
                </c:pt>
                <c:pt idx="11">
                  <c:v>0.39799979589754059</c:v>
                </c:pt>
                <c:pt idx="12">
                  <c:v>1.0372608257804634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9CB-4B38-B175-B992D26CF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9109168"/>
        <c:axId val="1869110832"/>
      </c:scatterChart>
      <c:valAx>
        <c:axId val="1869109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1600"/>
                  <a:t>Zr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9110832"/>
        <c:crosses val="autoZero"/>
        <c:crossBetween val="midCat"/>
      </c:valAx>
      <c:valAx>
        <c:axId val="1869110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1600"/>
                  <a:t>TiO2 (wt.%)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9109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0"/>
          <c:tx>
            <c:v>Dacite A 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FFFF0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'LA with plots'!$BX$2:$BX$12</c:f>
              <c:numCache>
                <c:formatCode>0.0</c:formatCode>
                <c:ptCount val="11"/>
                <c:pt idx="0">
                  <c:v>542.30769230769238</c:v>
                </c:pt>
                <c:pt idx="1">
                  <c:v>528.46153846153857</c:v>
                </c:pt>
                <c:pt idx="2">
                  <c:v>458.21428571428572</c:v>
                </c:pt>
                <c:pt idx="3">
                  <c:v>842.77777777777783</c:v>
                </c:pt>
                <c:pt idx="4">
                  <c:v>898.33333333333337</c:v>
                </c:pt>
                <c:pt idx="5">
                  <c:v>836.31578947368428</c:v>
                </c:pt>
                <c:pt idx="6">
                  <c:v>802</c:v>
                </c:pt>
                <c:pt idx="7">
                  <c:v>739.52380952380963</c:v>
                </c:pt>
                <c:pt idx="8">
                  <c:v>568.26086956521738</c:v>
                </c:pt>
                <c:pt idx="9">
                  <c:v>639.99999999999989</c:v>
                </c:pt>
                <c:pt idx="10">
                  <c:v>809.00000000000011</c:v>
                </c:pt>
              </c:numCache>
            </c:numRef>
          </c:xVal>
          <c:yVal>
            <c:numRef>
              <c:f>'LA with plots'!$AN$2:$AN$12</c:f>
              <c:numCache>
                <c:formatCode>0.00</c:formatCode>
                <c:ptCount val="11"/>
                <c:pt idx="0">
                  <c:v>143.86287113559843</c:v>
                </c:pt>
                <c:pt idx="1">
                  <c:v>139.30852681739836</c:v>
                </c:pt>
                <c:pt idx="2">
                  <c:v>131.18609406952964</c:v>
                </c:pt>
                <c:pt idx="3">
                  <c:v>153.35624747270521</c:v>
                </c:pt>
                <c:pt idx="4">
                  <c:v>163.61428715976928</c:v>
                </c:pt>
                <c:pt idx="5">
                  <c:v>160.44022617124395</c:v>
                </c:pt>
                <c:pt idx="6">
                  <c:v>162.80958181079984</c:v>
                </c:pt>
                <c:pt idx="7">
                  <c:v>156.17457763475466</c:v>
                </c:pt>
                <c:pt idx="8">
                  <c:v>131.75403225806451</c:v>
                </c:pt>
                <c:pt idx="9">
                  <c:v>155.93908629441623</c:v>
                </c:pt>
                <c:pt idx="10">
                  <c:v>162.44979919678718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432-4628-93CC-78ECFE48B8DA}"/>
            </c:ext>
          </c:extLst>
        </c:ser>
        <c:ser>
          <c:idx val="5"/>
          <c:order val="1"/>
          <c:tx>
            <c:v>Dacite C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B05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'LA with plots'!$BX$13</c:f>
              <c:numCache>
                <c:formatCode>0.0</c:formatCode>
                <c:ptCount val="1"/>
                <c:pt idx="0">
                  <c:v>276.41025641025641</c:v>
                </c:pt>
              </c:numCache>
            </c:numRef>
          </c:xVal>
          <c:yVal>
            <c:numRef>
              <c:f>'LA with plots'!$AN$13</c:f>
              <c:numCache>
                <c:formatCode>0.00</c:formatCode>
                <c:ptCount val="1"/>
                <c:pt idx="0">
                  <c:v>110.0112256352689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432-4628-93CC-78ECFE48B8DA}"/>
            </c:ext>
          </c:extLst>
        </c:ser>
        <c:ser>
          <c:idx val="7"/>
          <c:order val="2"/>
          <c:tx>
            <c:v>Basalt-Andesite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70C0"/>
              </a:solidFill>
              <a:ln w="9525">
                <a:solidFill>
                  <a:schemeClr val="tx2"/>
                </a:solidFill>
              </a:ln>
              <a:effectLst/>
            </c:spPr>
          </c:marker>
          <c:xVal>
            <c:numRef>
              <c:f>'LA with plots'!$BX$14:$BX$14</c:f>
              <c:numCache>
                <c:formatCode>0.0</c:formatCode>
                <c:ptCount val="1"/>
                <c:pt idx="0">
                  <c:v>83.009708737864074</c:v>
                </c:pt>
              </c:numCache>
            </c:numRef>
          </c:xVal>
          <c:yVal>
            <c:numRef>
              <c:f>'LA with plots'!$AN$14:$AN$14</c:f>
              <c:numCache>
                <c:formatCode>0.00</c:formatCode>
                <c:ptCount val="1"/>
                <c:pt idx="0">
                  <c:v>86.102719033232631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432-4628-93CC-78ECFE48B8DA}"/>
            </c:ext>
          </c:extLst>
        </c:ser>
        <c:ser>
          <c:idx val="0"/>
          <c:order val="3"/>
          <c:tx>
            <c:v>All data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4.3396318340498959E-2"/>
                  <c:y val="0.6388012339106835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'LA with plots'!$BX$2:$BX$14</c:f>
              <c:numCache>
                <c:formatCode>0.0</c:formatCode>
                <c:ptCount val="13"/>
                <c:pt idx="0">
                  <c:v>542.30769230769238</c:v>
                </c:pt>
                <c:pt idx="1">
                  <c:v>528.46153846153857</c:v>
                </c:pt>
                <c:pt idx="2">
                  <c:v>458.21428571428572</c:v>
                </c:pt>
                <c:pt idx="3">
                  <c:v>842.77777777777783</c:v>
                </c:pt>
                <c:pt idx="4">
                  <c:v>898.33333333333337</c:v>
                </c:pt>
                <c:pt idx="5">
                  <c:v>836.31578947368428</c:v>
                </c:pt>
                <c:pt idx="6">
                  <c:v>802</c:v>
                </c:pt>
                <c:pt idx="7">
                  <c:v>739.52380952380963</c:v>
                </c:pt>
                <c:pt idx="8">
                  <c:v>568.26086956521738</c:v>
                </c:pt>
                <c:pt idx="9">
                  <c:v>639.99999999999989</c:v>
                </c:pt>
                <c:pt idx="10">
                  <c:v>809.00000000000011</c:v>
                </c:pt>
                <c:pt idx="11">
                  <c:v>276.41025641025641</c:v>
                </c:pt>
                <c:pt idx="12">
                  <c:v>83.009708737864074</c:v>
                </c:pt>
              </c:numCache>
            </c:numRef>
          </c:xVal>
          <c:yVal>
            <c:numRef>
              <c:f>'LA with plots'!$AN$2:$AN$14</c:f>
              <c:numCache>
                <c:formatCode>0.00</c:formatCode>
                <c:ptCount val="13"/>
                <c:pt idx="0">
                  <c:v>143.86287113559843</c:v>
                </c:pt>
                <c:pt idx="1">
                  <c:v>139.30852681739836</c:v>
                </c:pt>
                <c:pt idx="2">
                  <c:v>131.18609406952964</c:v>
                </c:pt>
                <c:pt idx="3">
                  <c:v>153.35624747270521</c:v>
                </c:pt>
                <c:pt idx="4">
                  <c:v>163.61428715976928</c:v>
                </c:pt>
                <c:pt idx="5">
                  <c:v>160.44022617124395</c:v>
                </c:pt>
                <c:pt idx="6">
                  <c:v>162.80958181079984</c:v>
                </c:pt>
                <c:pt idx="7">
                  <c:v>156.17457763475466</c:v>
                </c:pt>
                <c:pt idx="8">
                  <c:v>131.75403225806451</c:v>
                </c:pt>
                <c:pt idx="9">
                  <c:v>155.93908629441623</c:v>
                </c:pt>
                <c:pt idx="10">
                  <c:v>162.44979919678718</c:v>
                </c:pt>
                <c:pt idx="11">
                  <c:v>110.0112256352689</c:v>
                </c:pt>
                <c:pt idx="12">
                  <c:v>86.102719033232631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432-4628-93CC-78ECFE48B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9109168"/>
        <c:axId val="1869110832"/>
      </c:scatterChart>
      <c:valAx>
        <c:axId val="1869109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1600"/>
                  <a:t>Zr/TiO2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9110832"/>
        <c:crosses val="autoZero"/>
        <c:crossBetween val="midCat"/>
      </c:valAx>
      <c:valAx>
        <c:axId val="1869110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1600"/>
                  <a:t>Zr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9109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0"/>
          <c:tx>
            <c:v>Dacite A 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FFFF0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'LA with plots w. Falun'!$AN$2:$AN$12</c:f>
              <c:numCache>
                <c:formatCode>0.00</c:formatCode>
                <c:ptCount val="11"/>
                <c:pt idx="0">
                  <c:v>143.86287113559843</c:v>
                </c:pt>
                <c:pt idx="1">
                  <c:v>139.30852681739836</c:v>
                </c:pt>
                <c:pt idx="2">
                  <c:v>131.18609406952964</c:v>
                </c:pt>
                <c:pt idx="3">
                  <c:v>153.35624747270521</c:v>
                </c:pt>
                <c:pt idx="4">
                  <c:v>163.61428715976928</c:v>
                </c:pt>
                <c:pt idx="5">
                  <c:v>160.44022617124395</c:v>
                </c:pt>
                <c:pt idx="6">
                  <c:v>162.80958181079984</c:v>
                </c:pt>
                <c:pt idx="7">
                  <c:v>156.17457763475466</c:v>
                </c:pt>
                <c:pt idx="8">
                  <c:v>131.75403225806451</c:v>
                </c:pt>
                <c:pt idx="9">
                  <c:v>155.93908629441623</c:v>
                </c:pt>
                <c:pt idx="10">
                  <c:v>162.44979919678718</c:v>
                </c:pt>
              </c:numCache>
            </c:numRef>
          </c:xVal>
          <c:yVal>
            <c:numRef>
              <c:f>'LA with plots w. Falun'!$L$2:$L$12</c:f>
              <c:numCache>
                <c:formatCode>0.00</c:formatCode>
                <c:ptCount val="11"/>
                <c:pt idx="0">
                  <c:v>12.478318538924601</c:v>
                </c:pt>
                <c:pt idx="1">
                  <c:v>12.501267362871335</c:v>
                </c:pt>
                <c:pt idx="2">
                  <c:v>12.392638036809814</c:v>
                </c:pt>
                <c:pt idx="3">
                  <c:v>13.778811160533767</c:v>
                </c:pt>
                <c:pt idx="4">
                  <c:v>13.538399271476271</c:v>
                </c:pt>
                <c:pt idx="5">
                  <c:v>12.237479806138934</c:v>
                </c:pt>
                <c:pt idx="6">
                  <c:v>13.154689403166872</c:v>
                </c:pt>
                <c:pt idx="7">
                  <c:v>12.459774738535803</c:v>
                </c:pt>
                <c:pt idx="8">
                  <c:v>13.508064516129032</c:v>
                </c:pt>
                <c:pt idx="9">
                  <c:v>13.30964467005076</c:v>
                </c:pt>
                <c:pt idx="10">
                  <c:v>13.052208835341366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A86-43C1-97A5-EA184CD920A7}"/>
            </c:ext>
          </c:extLst>
        </c:ser>
        <c:ser>
          <c:idx val="5"/>
          <c:order val="1"/>
          <c:tx>
            <c:v>Dacite C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B05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'LA with plots w. Falun'!$AN$13</c:f>
              <c:numCache>
                <c:formatCode>0.00</c:formatCode>
                <c:ptCount val="1"/>
                <c:pt idx="0">
                  <c:v>110.0112256352689</c:v>
                </c:pt>
              </c:numCache>
            </c:numRef>
          </c:xVal>
          <c:yVal>
            <c:numRef>
              <c:f>'LA with plots w. Falun'!$L$13</c:f>
              <c:numCache>
                <c:formatCode>0.00</c:formatCode>
                <c:ptCount val="1"/>
                <c:pt idx="0">
                  <c:v>13.70548015103582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A86-43C1-97A5-EA184CD920A7}"/>
            </c:ext>
          </c:extLst>
        </c:ser>
        <c:ser>
          <c:idx val="7"/>
          <c:order val="2"/>
          <c:tx>
            <c:v>Basalt-Andesite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70C0"/>
              </a:solidFill>
              <a:ln w="9525">
                <a:solidFill>
                  <a:schemeClr val="tx2"/>
                </a:solidFill>
              </a:ln>
              <a:effectLst/>
            </c:spPr>
          </c:marker>
          <c:xVal>
            <c:numRef>
              <c:f>'LA with plots w. Falun'!$AN$14:$AN$14</c:f>
              <c:numCache>
                <c:formatCode>0.00</c:formatCode>
                <c:ptCount val="1"/>
                <c:pt idx="0">
                  <c:v>86.102719033232631</c:v>
                </c:pt>
              </c:numCache>
            </c:numRef>
          </c:xVal>
          <c:yVal>
            <c:numRef>
              <c:f>'LA with plots w. Falun'!$L$14:$L$14</c:f>
              <c:numCache>
                <c:formatCode>0.00</c:formatCode>
                <c:ptCount val="1"/>
                <c:pt idx="0">
                  <c:v>15.256797583081571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A86-43C1-97A5-EA184CD920A7}"/>
            </c:ext>
          </c:extLst>
        </c:ser>
        <c:ser>
          <c:idx val="0"/>
          <c:order val="3"/>
          <c:tx>
            <c:v>All data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0097504905264944"/>
                  <c:y val="-0.2508506257392777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'LA with plots w. Falun'!$AN$2:$AN$27</c:f>
              <c:numCache>
                <c:formatCode>0.00</c:formatCode>
                <c:ptCount val="26"/>
                <c:pt idx="0">
                  <c:v>143.86287113559843</c:v>
                </c:pt>
                <c:pt idx="1">
                  <c:v>139.30852681739836</c:v>
                </c:pt>
                <c:pt idx="2">
                  <c:v>131.18609406952964</c:v>
                </c:pt>
                <c:pt idx="3">
                  <c:v>153.35624747270521</c:v>
                </c:pt>
                <c:pt idx="4">
                  <c:v>163.61428715976928</c:v>
                </c:pt>
                <c:pt idx="5">
                  <c:v>160.44022617124395</c:v>
                </c:pt>
                <c:pt idx="6">
                  <c:v>162.80958181079984</c:v>
                </c:pt>
                <c:pt idx="7">
                  <c:v>156.17457763475466</c:v>
                </c:pt>
                <c:pt idx="8">
                  <c:v>131.75403225806451</c:v>
                </c:pt>
                <c:pt idx="9">
                  <c:v>155.93908629441623</c:v>
                </c:pt>
                <c:pt idx="10">
                  <c:v>162.44979919678718</c:v>
                </c:pt>
                <c:pt idx="11">
                  <c:v>110.0112256352689</c:v>
                </c:pt>
                <c:pt idx="12">
                  <c:v>86.102719033232631</c:v>
                </c:pt>
                <c:pt idx="15">
                  <c:v>148.85839999999999</c:v>
                </c:pt>
                <c:pt idx="16">
                  <c:v>119.0475</c:v>
                </c:pt>
                <c:pt idx="17">
                  <c:v>174.40800000000002</c:v>
                </c:pt>
                <c:pt idx="18">
                  <c:v>146.69280000000001</c:v>
                </c:pt>
                <c:pt idx="19">
                  <c:v>169.31039999999999</c:v>
                </c:pt>
                <c:pt idx="20">
                  <c:v>190.01159999999999</c:v>
                </c:pt>
                <c:pt idx="21">
                  <c:v>210.73469999999998</c:v>
                </c:pt>
                <c:pt idx="22">
                  <c:v>191.15459999999999</c:v>
                </c:pt>
                <c:pt idx="23">
                  <c:v>227.42379999999997</c:v>
                </c:pt>
                <c:pt idx="24">
                  <c:v>249.26480000000001</c:v>
                </c:pt>
                <c:pt idx="25">
                  <c:v>165.08239999999998</c:v>
                </c:pt>
              </c:numCache>
            </c:numRef>
          </c:xVal>
          <c:yVal>
            <c:numRef>
              <c:f>'LA with plots w. Falun'!$L$2:$L$27</c:f>
              <c:numCache>
                <c:formatCode>0.00</c:formatCode>
                <c:ptCount val="26"/>
                <c:pt idx="0">
                  <c:v>12.478318538924601</c:v>
                </c:pt>
                <c:pt idx="1">
                  <c:v>12.501267362871335</c:v>
                </c:pt>
                <c:pt idx="2">
                  <c:v>12.392638036809814</c:v>
                </c:pt>
                <c:pt idx="3">
                  <c:v>13.778811160533767</c:v>
                </c:pt>
                <c:pt idx="4">
                  <c:v>13.538399271476271</c:v>
                </c:pt>
                <c:pt idx="5">
                  <c:v>12.237479806138934</c:v>
                </c:pt>
                <c:pt idx="6">
                  <c:v>13.154689403166872</c:v>
                </c:pt>
                <c:pt idx="7">
                  <c:v>12.459774738535803</c:v>
                </c:pt>
                <c:pt idx="8">
                  <c:v>13.508064516129032</c:v>
                </c:pt>
                <c:pt idx="9">
                  <c:v>13.30964467005076</c:v>
                </c:pt>
                <c:pt idx="10">
                  <c:v>13.052208835341366</c:v>
                </c:pt>
                <c:pt idx="11">
                  <c:v>13.70548015103582</c:v>
                </c:pt>
                <c:pt idx="12">
                  <c:v>15.256797583081571</c:v>
                </c:pt>
                <c:pt idx="15">
                  <c:v>12.522209999999999</c:v>
                </c:pt>
                <c:pt idx="16">
                  <c:v>15.059000000000003</c:v>
                </c:pt>
                <c:pt idx="17">
                  <c:v>12.725700000000002</c:v>
                </c:pt>
                <c:pt idx="18">
                  <c:v>14.363669999999999</c:v>
                </c:pt>
                <c:pt idx="19">
                  <c:v>12.950230000000001</c:v>
                </c:pt>
                <c:pt idx="20">
                  <c:v>13.088564999999999</c:v>
                </c:pt>
                <c:pt idx="21">
                  <c:v>12.452505</c:v>
                </c:pt>
                <c:pt idx="22">
                  <c:v>13.6539</c:v>
                </c:pt>
                <c:pt idx="23">
                  <c:v>11.119615</c:v>
                </c:pt>
                <c:pt idx="24">
                  <c:v>11.35763</c:v>
                </c:pt>
                <c:pt idx="25">
                  <c:v>12.532169999999999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A86-43C1-97A5-EA184CD920A7}"/>
            </c:ext>
          </c:extLst>
        </c:ser>
        <c:ser>
          <c:idx val="2"/>
          <c:order val="4"/>
          <c:tx>
            <c:v>Falun data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'LA with plots w. Falun'!$AN$17:$AN$27</c:f>
              <c:numCache>
                <c:formatCode>0.00</c:formatCode>
                <c:ptCount val="11"/>
                <c:pt idx="0">
                  <c:v>148.85839999999999</c:v>
                </c:pt>
                <c:pt idx="1">
                  <c:v>119.0475</c:v>
                </c:pt>
                <c:pt idx="2">
                  <c:v>174.40800000000002</c:v>
                </c:pt>
                <c:pt idx="3">
                  <c:v>146.69280000000001</c:v>
                </c:pt>
                <c:pt idx="4">
                  <c:v>169.31039999999999</c:v>
                </c:pt>
                <c:pt idx="5">
                  <c:v>190.01159999999999</c:v>
                </c:pt>
                <c:pt idx="6">
                  <c:v>210.73469999999998</c:v>
                </c:pt>
                <c:pt idx="7">
                  <c:v>191.15459999999999</c:v>
                </c:pt>
                <c:pt idx="8">
                  <c:v>227.42379999999997</c:v>
                </c:pt>
                <c:pt idx="9">
                  <c:v>249.26480000000001</c:v>
                </c:pt>
                <c:pt idx="10">
                  <c:v>165.08239999999998</c:v>
                </c:pt>
              </c:numCache>
            </c:numRef>
          </c:xVal>
          <c:yVal>
            <c:numRef>
              <c:f>'LA with plots w. Falun'!$L$17:$L$27</c:f>
              <c:numCache>
                <c:formatCode>0.00</c:formatCode>
                <c:ptCount val="11"/>
                <c:pt idx="0">
                  <c:v>12.522209999999999</c:v>
                </c:pt>
                <c:pt idx="1">
                  <c:v>15.059000000000003</c:v>
                </c:pt>
                <c:pt idx="2">
                  <c:v>12.725700000000002</c:v>
                </c:pt>
                <c:pt idx="3">
                  <c:v>14.363669999999999</c:v>
                </c:pt>
                <c:pt idx="4">
                  <c:v>12.950230000000001</c:v>
                </c:pt>
                <c:pt idx="5">
                  <c:v>13.088564999999999</c:v>
                </c:pt>
                <c:pt idx="6">
                  <c:v>12.452505</c:v>
                </c:pt>
                <c:pt idx="7">
                  <c:v>13.6539</c:v>
                </c:pt>
                <c:pt idx="8">
                  <c:v>11.119615</c:v>
                </c:pt>
                <c:pt idx="9">
                  <c:v>11.35763</c:v>
                </c:pt>
                <c:pt idx="10">
                  <c:v>12.532169999999999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A86-43C1-97A5-EA184CD92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9109168"/>
        <c:axId val="1869110832"/>
      </c:scatterChart>
      <c:valAx>
        <c:axId val="1869109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1600"/>
                  <a:t>Zr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9110832"/>
        <c:crosses val="autoZero"/>
        <c:crossBetween val="midCat"/>
      </c:valAx>
      <c:valAx>
        <c:axId val="1869110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1600"/>
                  <a:t>Al2O3 (wt.%)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9109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0"/>
          <c:tx>
            <c:v>Dacite A 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FFFF0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'LA with plots w. Falun'!$AN$2:$AN$12</c:f>
              <c:numCache>
                <c:formatCode>0.00</c:formatCode>
                <c:ptCount val="11"/>
                <c:pt idx="0">
                  <c:v>143.86287113559843</c:v>
                </c:pt>
                <c:pt idx="1">
                  <c:v>139.30852681739836</c:v>
                </c:pt>
                <c:pt idx="2">
                  <c:v>131.18609406952964</c:v>
                </c:pt>
                <c:pt idx="3">
                  <c:v>153.35624747270521</c:v>
                </c:pt>
                <c:pt idx="4">
                  <c:v>163.61428715976928</c:v>
                </c:pt>
                <c:pt idx="5">
                  <c:v>160.44022617124395</c:v>
                </c:pt>
                <c:pt idx="6">
                  <c:v>162.80958181079984</c:v>
                </c:pt>
                <c:pt idx="7">
                  <c:v>156.17457763475466</c:v>
                </c:pt>
                <c:pt idx="8">
                  <c:v>131.75403225806451</c:v>
                </c:pt>
                <c:pt idx="9">
                  <c:v>155.93908629441623</c:v>
                </c:pt>
                <c:pt idx="10">
                  <c:v>162.44979919678718</c:v>
                </c:pt>
              </c:numCache>
            </c:numRef>
          </c:xVal>
          <c:yVal>
            <c:numRef>
              <c:f>'LA with plots w. Falun'!$K$2:$K$12</c:f>
              <c:numCache>
                <c:formatCode>0.00</c:formatCode>
                <c:ptCount val="11"/>
                <c:pt idx="0">
                  <c:v>73.06397306397308</c:v>
                </c:pt>
                <c:pt idx="1">
                  <c:v>75.35232687823175</c:v>
                </c:pt>
                <c:pt idx="2">
                  <c:v>72.034764826175874</c:v>
                </c:pt>
                <c:pt idx="3">
                  <c:v>73.98908208653458</c:v>
                </c:pt>
                <c:pt idx="4">
                  <c:v>75.452797733481731</c:v>
                </c:pt>
                <c:pt idx="5">
                  <c:v>75.656300484652689</c:v>
                </c:pt>
                <c:pt idx="6">
                  <c:v>75.030450669914742</c:v>
                </c:pt>
                <c:pt idx="7">
                  <c:v>75.925181013676593</c:v>
                </c:pt>
                <c:pt idx="8">
                  <c:v>72.89314516129032</c:v>
                </c:pt>
                <c:pt idx="9">
                  <c:v>74.548223350253821</c:v>
                </c:pt>
                <c:pt idx="10">
                  <c:v>75.240963855421697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380-4FB6-90A4-99260732B55C}"/>
            </c:ext>
          </c:extLst>
        </c:ser>
        <c:ser>
          <c:idx val="5"/>
          <c:order val="1"/>
          <c:tx>
            <c:v>Dacite C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B05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'LA with plots w. Falun'!$AN$13</c:f>
              <c:numCache>
                <c:formatCode>0.00</c:formatCode>
                <c:ptCount val="1"/>
                <c:pt idx="0">
                  <c:v>110.0112256352689</c:v>
                </c:pt>
              </c:numCache>
            </c:numRef>
          </c:xVal>
          <c:yVal>
            <c:numRef>
              <c:f>'LA with plots w. Falun'!$K$13</c:f>
              <c:numCache>
                <c:formatCode>0.00</c:formatCode>
                <c:ptCount val="1"/>
                <c:pt idx="0">
                  <c:v>69.527502806408819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380-4FB6-90A4-99260732B55C}"/>
            </c:ext>
          </c:extLst>
        </c:ser>
        <c:ser>
          <c:idx val="7"/>
          <c:order val="2"/>
          <c:tx>
            <c:v>Basalt-Andesite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70C0"/>
              </a:solidFill>
              <a:ln w="9525">
                <a:solidFill>
                  <a:schemeClr val="tx2"/>
                </a:solidFill>
              </a:ln>
              <a:effectLst/>
            </c:spPr>
          </c:marker>
          <c:xVal>
            <c:numRef>
              <c:f>'LA with plots w. Falun'!$AN$14:$AN$14</c:f>
              <c:numCache>
                <c:formatCode>0.00</c:formatCode>
                <c:ptCount val="1"/>
                <c:pt idx="0">
                  <c:v>86.102719033232631</c:v>
                </c:pt>
              </c:numCache>
            </c:numRef>
          </c:xVal>
          <c:yVal>
            <c:numRef>
              <c:f>'LA with plots w. Falun'!$K$14:$K$14</c:f>
              <c:numCache>
                <c:formatCode>0.00</c:formatCode>
                <c:ptCount val="1"/>
                <c:pt idx="0">
                  <c:v>56.868076535750255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380-4FB6-90A4-99260732B55C}"/>
            </c:ext>
          </c:extLst>
        </c:ser>
        <c:ser>
          <c:idx val="0"/>
          <c:order val="3"/>
          <c:tx>
            <c:v>All data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11437022402063254"/>
                  <c:y val="0.6481907525731179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'LA with plots w. Falun'!$AN$2:$AN$27</c:f>
              <c:numCache>
                <c:formatCode>0.00</c:formatCode>
                <c:ptCount val="26"/>
                <c:pt idx="0">
                  <c:v>143.86287113559843</c:v>
                </c:pt>
                <c:pt idx="1">
                  <c:v>139.30852681739836</c:v>
                </c:pt>
                <c:pt idx="2">
                  <c:v>131.18609406952964</c:v>
                </c:pt>
                <c:pt idx="3">
                  <c:v>153.35624747270521</c:v>
                </c:pt>
                <c:pt idx="4">
                  <c:v>163.61428715976928</c:v>
                </c:pt>
                <c:pt idx="5">
                  <c:v>160.44022617124395</c:v>
                </c:pt>
                <c:pt idx="6">
                  <c:v>162.80958181079984</c:v>
                </c:pt>
                <c:pt idx="7">
                  <c:v>156.17457763475466</c:v>
                </c:pt>
                <c:pt idx="8">
                  <c:v>131.75403225806451</c:v>
                </c:pt>
                <c:pt idx="9">
                  <c:v>155.93908629441623</c:v>
                </c:pt>
                <c:pt idx="10">
                  <c:v>162.44979919678718</c:v>
                </c:pt>
                <c:pt idx="11">
                  <c:v>110.0112256352689</c:v>
                </c:pt>
                <c:pt idx="12">
                  <c:v>86.102719033232631</c:v>
                </c:pt>
                <c:pt idx="15">
                  <c:v>148.85839999999999</c:v>
                </c:pt>
                <c:pt idx="16">
                  <c:v>119.0475</c:v>
                </c:pt>
                <c:pt idx="17">
                  <c:v>174.40800000000002</c:v>
                </c:pt>
                <c:pt idx="18">
                  <c:v>146.69280000000001</c:v>
                </c:pt>
                <c:pt idx="19">
                  <c:v>169.31039999999999</c:v>
                </c:pt>
                <c:pt idx="20">
                  <c:v>190.01159999999999</c:v>
                </c:pt>
                <c:pt idx="21">
                  <c:v>210.73469999999998</c:v>
                </c:pt>
                <c:pt idx="22">
                  <c:v>191.15459999999999</c:v>
                </c:pt>
                <c:pt idx="23">
                  <c:v>227.42379999999997</c:v>
                </c:pt>
                <c:pt idx="24">
                  <c:v>249.26480000000001</c:v>
                </c:pt>
                <c:pt idx="25">
                  <c:v>165.08239999999998</c:v>
                </c:pt>
              </c:numCache>
            </c:numRef>
          </c:xVal>
          <c:yVal>
            <c:numRef>
              <c:f>'LA with plots w. Falun'!$K$2:$K$27</c:f>
              <c:numCache>
                <c:formatCode>0.00</c:formatCode>
                <c:ptCount val="26"/>
                <c:pt idx="0">
                  <c:v>73.06397306397308</c:v>
                </c:pt>
                <c:pt idx="1">
                  <c:v>75.35232687823175</c:v>
                </c:pt>
                <c:pt idx="2">
                  <c:v>72.034764826175874</c:v>
                </c:pt>
                <c:pt idx="3">
                  <c:v>73.98908208653458</c:v>
                </c:pt>
                <c:pt idx="4">
                  <c:v>75.452797733481731</c:v>
                </c:pt>
                <c:pt idx="5">
                  <c:v>75.656300484652689</c:v>
                </c:pt>
                <c:pt idx="6">
                  <c:v>75.030450669914742</c:v>
                </c:pt>
                <c:pt idx="7">
                  <c:v>75.925181013676593</c:v>
                </c:pt>
                <c:pt idx="8">
                  <c:v>72.89314516129032</c:v>
                </c:pt>
                <c:pt idx="9">
                  <c:v>74.548223350253821</c:v>
                </c:pt>
                <c:pt idx="10">
                  <c:v>75.240963855421697</c:v>
                </c:pt>
                <c:pt idx="11">
                  <c:v>69.527502806408819</c:v>
                </c:pt>
                <c:pt idx="12">
                  <c:v>56.868076535750255</c:v>
                </c:pt>
                <c:pt idx="15">
                  <c:v>77.245440000000002</c:v>
                </c:pt>
                <c:pt idx="16">
                  <c:v>70.919750000000008</c:v>
                </c:pt>
                <c:pt idx="17">
                  <c:v>73.819200000000009</c:v>
                </c:pt>
                <c:pt idx="18">
                  <c:v>75.180059999999997</c:v>
                </c:pt>
                <c:pt idx="19">
                  <c:v>75.383440000000007</c:v>
                </c:pt>
                <c:pt idx="20">
                  <c:v>72.467190000000002</c:v>
                </c:pt>
                <c:pt idx="21">
                  <c:v>77.235779999999991</c:v>
                </c:pt>
                <c:pt idx="22">
                  <c:v>73.8322</c:v>
                </c:pt>
                <c:pt idx="23">
                  <c:v>77.686359999999993</c:v>
                </c:pt>
                <c:pt idx="24">
                  <c:v>78.598820000000003</c:v>
                </c:pt>
                <c:pt idx="25">
                  <c:v>75.69632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380-4FB6-90A4-99260732B55C}"/>
            </c:ext>
          </c:extLst>
        </c:ser>
        <c:ser>
          <c:idx val="2"/>
          <c:order val="4"/>
          <c:tx>
            <c:v>Falun data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'LA with plots w. Falun'!$AN$17:$AN$27</c:f>
              <c:numCache>
                <c:formatCode>0.00</c:formatCode>
                <c:ptCount val="11"/>
                <c:pt idx="0">
                  <c:v>148.85839999999999</c:v>
                </c:pt>
                <c:pt idx="1">
                  <c:v>119.0475</c:v>
                </c:pt>
                <c:pt idx="2">
                  <c:v>174.40800000000002</c:v>
                </c:pt>
                <c:pt idx="3">
                  <c:v>146.69280000000001</c:v>
                </c:pt>
                <c:pt idx="4">
                  <c:v>169.31039999999999</c:v>
                </c:pt>
                <c:pt idx="5">
                  <c:v>190.01159999999999</c:v>
                </c:pt>
                <c:pt idx="6">
                  <c:v>210.73469999999998</c:v>
                </c:pt>
                <c:pt idx="7">
                  <c:v>191.15459999999999</c:v>
                </c:pt>
                <c:pt idx="8">
                  <c:v>227.42379999999997</c:v>
                </c:pt>
                <c:pt idx="9">
                  <c:v>249.26480000000001</c:v>
                </c:pt>
                <c:pt idx="10">
                  <c:v>165.08239999999998</c:v>
                </c:pt>
              </c:numCache>
            </c:numRef>
          </c:xVal>
          <c:yVal>
            <c:numRef>
              <c:f>'LA with plots w. Falun'!$K$17:$K$27</c:f>
              <c:numCache>
                <c:formatCode>0.00</c:formatCode>
                <c:ptCount val="11"/>
                <c:pt idx="0">
                  <c:v>77.245440000000002</c:v>
                </c:pt>
                <c:pt idx="1">
                  <c:v>70.919750000000008</c:v>
                </c:pt>
                <c:pt idx="2">
                  <c:v>73.819200000000009</c:v>
                </c:pt>
                <c:pt idx="3">
                  <c:v>75.180059999999997</c:v>
                </c:pt>
                <c:pt idx="4">
                  <c:v>75.383440000000007</c:v>
                </c:pt>
                <c:pt idx="5">
                  <c:v>72.467190000000002</c:v>
                </c:pt>
                <c:pt idx="6">
                  <c:v>77.235779999999991</c:v>
                </c:pt>
                <c:pt idx="7">
                  <c:v>73.8322</c:v>
                </c:pt>
                <c:pt idx="8">
                  <c:v>77.686359999999993</c:v>
                </c:pt>
                <c:pt idx="9">
                  <c:v>78.598820000000003</c:v>
                </c:pt>
                <c:pt idx="10">
                  <c:v>75.69632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380-4FB6-90A4-99260732B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9109168"/>
        <c:axId val="1869110832"/>
      </c:scatterChart>
      <c:valAx>
        <c:axId val="1869109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1600"/>
                  <a:t>Zr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9110832"/>
        <c:crosses val="autoZero"/>
        <c:crossBetween val="midCat"/>
      </c:valAx>
      <c:valAx>
        <c:axId val="1869110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1600"/>
                  <a:t>SiO2 (wt.%)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9109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0"/>
          <c:tx>
            <c:v>Dacite A 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6"/>
            <c:spPr>
              <a:solidFill>
                <a:srgbClr val="FFFF00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 with plots w. Falun'!$AN$2:$AN$12</c:f>
              <c:numCache>
                <c:formatCode>0.00</c:formatCode>
                <c:ptCount val="11"/>
                <c:pt idx="0">
                  <c:v>143.86287113559843</c:v>
                </c:pt>
                <c:pt idx="1">
                  <c:v>139.30852681739836</c:v>
                </c:pt>
                <c:pt idx="2">
                  <c:v>131.18609406952964</c:v>
                </c:pt>
                <c:pt idx="3">
                  <c:v>153.35624747270521</c:v>
                </c:pt>
                <c:pt idx="4">
                  <c:v>163.61428715976928</c:v>
                </c:pt>
                <c:pt idx="5">
                  <c:v>160.44022617124395</c:v>
                </c:pt>
                <c:pt idx="6">
                  <c:v>162.80958181079984</c:v>
                </c:pt>
                <c:pt idx="7">
                  <c:v>156.17457763475466</c:v>
                </c:pt>
                <c:pt idx="8">
                  <c:v>131.75403225806451</c:v>
                </c:pt>
                <c:pt idx="9">
                  <c:v>155.93908629441623</c:v>
                </c:pt>
                <c:pt idx="10">
                  <c:v>162.44979919678718</c:v>
                </c:pt>
              </c:numCache>
            </c:numRef>
          </c:xVal>
          <c:yVal>
            <c:numRef>
              <c:f>'LA with plots w. Falun'!$M$2:$M$12</c:f>
              <c:numCache>
                <c:formatCode>0.00</c:formatCode>
                <c:ptCount val="11"/>
                <c:pt idx="0">
                  <c:v>4.6219773492500771</c:v>
                </c:pt>
                <c:pt idx="1">
                  <c:v>2.6462536753523267</c:v>
                </c:pt>
                <c:pt idx="2">
                  <c:v>5.1840490797546011</c:v>
                </c:pt>
                <c:pt idx="3">
                  <c:v>2.6182773958754546</c:v>
                </c:pt>
                <c:pt idx="4">
                  <c:v>2.4688859657998581</c:v>
                </c:pt>
                <c:pt idx="5">
                  <c:v>3.099757673667205</c:v>
                </c:pt>
                <c:pt idx="6">
                  <c:v>3.2074705643524162</c:v>
                </c:pt>
                <c:pt idx="7">
                  <c:v>3.067176186645213</c:v>
                </c:pt>
                <c:pt idx="8">
                  <c:v>2.721774193548387</c:v>
                </c:pt>
                <c:pt idx="9">
                  <c:v>3.2893401015228427</c:v>
                </c:pt>
                <c:pt idx="10">
                  <c:v>2.2690763052208833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477-43F6-A29B-26F88BA0C981}"/>
            </c:ext>
          </c:extLst>
        </c:ser>
        <c:ser>
          <c:idx val="5"/>
          <c:order val="1"/>
          <c:tx>
            <c:v>Dacite C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6"/>
            <c:spPr>
              <a:solidFill>
                <a:srgbClr val="00B050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 with plots w. Falun'!$AN$13</c:f>
              <c:numCache>
                <c:formatCode>0.00</c:formatCode>
                <c:ptCount val="1"/>
                <c:pt idx="0">
                  <c:v>110.0112256352689</c:v>
                </c:pt>
              </c:numCache>
            </c:numRef>
          </c:xVal>
          <c:yVal>
            <c:numRef>
              <c:f>'LA with plots w. Falun'!$M$13</c:f>
              <c:numCache>
                <c:formatCode>0.00</c:formatCode>
                <c:ptCount val="1"/>
                <c:pt idx="0">
                  <c:v>4.7249719359118281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477-43F6-A29B-26F88BA0C981}"/>
            </c:ext>
          </c:extLst>
        </c:ser>
        <c:ser>
          <c:idx val="7"/>
          <c:order val="2"/>
          <c:tx>
            <c:v>Basalt-Andesite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6"/>
            <c:spPr>
              <a:solidFill>
                <a:srgbClr val="0070C0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 with plots w. Falun'!$AN$14:$AN$14</c:f>
              <c:numCache>
                <c:formatCode>0.00</c:formatCode>
                <c:ptCount val="1"/>
                <c:pt idx="0">
                  <c:v>86.102719033232631</c:v>
                </c:pt>
              </c:numCache>
            </c:numRef>
          </c:xVal>
          <c:yVal>
            <c:numRef>
              <c:f>'LA with plots w. Falun'!$M$14:$M$14</c:f>
              <c:numCache>
                <c:formatCode>0.00</c:formatCode>
                <c:ptCount val="1"/>
                <c:pt idx="0">
                  <c:v>12.104733131923465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477-43F6-A29B-26F88BA0C981}"/>
            </c:ext>
          </c:extLst>
        </c:ser>
        <c:ser>
          <c:idx val="0"/>
          <c:order val="3"/>
          <c:tx>
            <c:v>All data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9.9550180519983517E-2"/>
                  <c:y val="-0.6338235964398729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'LA with plots w. Falun'!$AN$2:$AN$27</c:f>
              <c:numCache>
                <c:formatCode>0.00</c:formatCode>
                <c:ptCount val="26"/>
                <c:pt idx="0">
                  <c:v>143.86287113559843</c:v>
                </c:pt>
                <c:pt idx="1">
                  <c:v>139.30852681739836</c:v>
                </c:pt>
                <c:pt idx="2">
                  <c:v>131.18609406952964</c:v>
                </c:pt>
                <c:pt idx="3">
                  <c:v>153.35624747270521</c:v>
                </c:pt>
                <c:pt idx="4">
                  <c:v>163.61428715976928</c:v>
                </c:pt>
                <c:pt idx="5">
                  <c:v>160.44022617124395</c:v>
                </c:pt>
                <c:pt idx="6">
                  <c:v>162.80958181079984</c:v>
                </c:pt>
                <c:pt idx="7">
                  <c:v>156.17457763475466</c:v>
                </c:pt>
                <c:pt idx="8">
                  <c:v>131.75403225806451</c:v>
                </c:pt>
                <c:pt idx="9">
                  <c:v>155.93908629441623</c:v>
                </c:pt>
                <c:pt idx="10">
                  <c:v>162.44979919678718</c:v>
                </c:pt>
                <c:pt idx="11">
                  <c:v>110.0112256352689</c:v>
                </c:pt>
                <c:pt idx="12">
                  <c:v>86.102719033232631</c:v>
                </c:pt>
                <c:pt idx="15">
                  <c:v>148.85839999999999</c:v>
                </c:pt>
                <c:pt idx="16">
                  <c:v>119.0475</c:v>
                </c:pt>
                <c:pt idx="17">
                  <c:v>174.40800000000002</c:v>
                </c:pt>
                <c:pt idx="18">
                  <c:v>146.69280000000001</c:v>
                </c:pt>
                <c:pt idx="19">
                  <c:v>169.31039999999999</c:v>
                </c:pt>
                <c:pt idx="20">
                  <c:v>190.01159999999999</c:v>
                </c:pt>
                <c:pt idx="21">
                  <c:v>210.73469999999998</c:v>
                </c:pt>
                <c:pt idx="22">
                  <c:v>191.15459999999999</c:v>
                </c:pt>
                <c:pt idx="23">
                  <c:v>227.42379999999997</c:v>
                </c:pt>
                <c:pt idx="24">
                  <c:v>249.26480000000001</c:v>
                </c:pt>
                <c:pt idx="25">
                  <c:v>165.08239999999998</c:v>
                </c:pt>
              </c:numCache>
            </c:numRef>
          </c:xVal>
          <c:yVal>
            <c:numRef>
              <c:f>'LA with plots w. Falun'!$M$2:$M$27</c:f>
              <c:numCache>
                <c:formatCode>0.00</c:formatCode>
                <c:ptCount val="26"/>
                <c:pt idx="0">
                  <c:v>4.6219773492500771</c:v>
                </c:pt>
                <c:pt idx="1">
                  <c:v>2.6462536753523267</c:v>
                </c:pt>
                <c:pt idx="2">
                  <c:v>5.1840490797546011</c:v>
                </c:pt>
                <c:pt idx="3">
                  <c:v>2.6182773958754546</c:v>
                </c:pt>
                <c:pt idx="4">
                  <c:v>2.4688859657998581</c:v>
                </c:pt>
                <c:pt idx="5">
                  <c:v>3.099757673667205</c:v>
                </c:pt>
                <c:pt idx="6">
                  <c:v>3.2074705643524162</c:v>
                </c:pt>
                <c:pt idx="7">
                  <c:v>3.067176186645213</c:v>
                </c:pt>
                <c:pt idx="8">
                  <c:v>2.721774193548387</c:v>
                </c:pt>
                <c:pt idx="9">
                  <c:v>3.2893401015228427</c:v>
                </c:pt>
                <c:pt idx="10">
                  <c:v>2.2690763052208833</c:v>
                </c:pt>
                <c:pt idx="11">
                  <c:v>4.7249719359118281</c:v>
                </c:pt>
                <c:pt idx="12">
                  <c:v>12.104733131923465</c:v>
                </c:pt>
                <c:pt idx="15">
                  <c:v>1.65957</c:v>
                </c:pt>
                <c:pt idx="16">
                  <c:v>4.6092750000000002</c:v>
                </c:pt>
                <c:pt idx="17">
                  <c:v>2.6566800000000002</c:v>
                </c:pt>
                <c:pt idx="18">
                  <c:v>3.3413359999999996</c:v>
                </c:pt>
                <c:pt idx="19">
                  <c:v>3.0637120000000002</c:v>
                </c:pt>
                <c:pt idx="20">
                  <c:v>3.365631</c:v>
                </c:pt>
                <c:pt idx="21">
                  <c:v>2.268675</c:v>
                </c:pt>
                <c:pt idx="22">
                  <c:v>3.4286460000000001</c:v>
                </c:pt>
                <c:pt idx="23">
                  <c:v>2.0327259999999998</c:v>
                </c:pt>
                <c:pt idx="24">
                  <c:v>2.0202509999999996</c:v>
                </c:pt>
                <c:pt idx="25">
                  <c:v>2.7480180000000001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477-43F6-A29B-26F88BA0C981}"/>
            </c:ext>
          </c:extLst>
        </c:ser>
        <c:ser>
          <c:idx val="2"/>
          <c:order val="4"/>
          <c:tx>
            <c:v>Falun data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'LA with plots w. Falun'!$AN$17:$AN$27</c:f>
              <c:numCache>
                <c:formatCode>0.00</c:formatCode>
                <c:ptCount val="11"/>
                <c:pt idx="0">
                  <c:v>148.85839999999999</c:v>
                </c:pt>
                <c:pt idx="1">
                  <c:v>119.0475</c:v>
                </c:pt>
                <c:pt idx="2">
                  <c:v>174.40800000000002</c:v>
                </c:pt>
                <c:pt idx="3">
                  <c:v>146.69280000000001</c:v>
                </c:pt>
                <c:pt idx="4">
                  <c:v>169.31039999999999</c:v>
                </c:pt>
                <c:pt idx="5">
                  <c:v>190.01159999999999</c:v>
                </c:pt>
                <c:pt idx="6">
                  <c:v>210.73469999999998</c:v>
                </c:pt>
                <c:pt idx="7">
                  <c:v>191.15459999999999</c:v>
                </c:pt>
                <c:pt idx="8">
                  <c:v>227.42379999999997</c:v>
                </c:pt>
                <c:pt idx="9">
                  <c:v>249.26480000000001</c:v>
                </c:pt>
                <c:pt idx="10">
                  <c:v>165.08239999999998</c:v>
                </c:pt>
              </c:numCache>
            </c:numRef>
          </c:xVal>
          <c:yVal>
            <c:numRef>
              <c:f>'LA with plots w. Falun'!$M$17:$M$27</c:f>
              <c:numCache>
                <c:formatCode>0.00</c:formatCode>
                <c:ptCount val="11"/>
                <c:pt idx="0">
                  <c:v>1.65957</c:v>
                </c:pt>
                <c:pt idx="1">
                  <c:v>4.6092750000000002</c:v>
                </c:pt>
                <c:pt idx="2">
                  <c:v>2.6566800000000002</c:v>
                </c:pt>
                <c:pt idx="3">
                  <c:v>3.3413359999999996</c:v>
                </c:pt>
                <c:pt idx="4">
                  <c:v>3.0637120000000002</c:v>
                </c:pt>
                <c:pt idx="5">
                  <c:v>3.365631</c:v>
                </c:pt>
                <c:pt idx="6">
                  <c:v>2.268675</c:v>
                </c:pt>
                <c:pt idx="7">
                  <c:v>3.4286460000000001</c:v>
                </c:pt>
                <c:pt idx="8">
                  <c:v>2.0327259999999998</c:v>
                </c:pt>
                <c:pt idx="9">
                  <c:v>2.0202509999999996</c:v>
                </c:pt>
                <c:pt idx="10">
                  <c:v>2.7480180000000001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477-43F6-A29B-26F88BA0C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9109168"/>
        <c:axId val="1869110832"/>
      </c:scatterChart>
      <c:valAx>
        <c:axId val="1869109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1600"/>
                  <a:t>Zr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9110832"/>
        <c:crosses val="autoZero"/>
        <c:crossBetween val="midCat"/>
      </c:valAx>
      <c:valAx>
        <c:axId val="1869110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1600"/>
                  <a:t>Fe2O3T (wt.%)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9109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0"/>
          <c:tx>
            <c:v>Dacite A 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6"/>
            <c:spPr>
              <a:solidFill>
                <a:srgbClr val="FFFF00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 with plots w. Falun'!$AN$2:$AN$12</c:f>
              <c:numCache>
                <c:formatCode>0.00</c:formatCode>
                <c:ptCount val="11"/>
                <c:pt idx="0">
                  <c:v>143.86287113559843</c:v>
                </c:pt>
                <c:pt idx="1">
                  <c:v>139.30852681739836</c:v>
                </c:pt>
                <c:pt idx="2">
                  <c:v>131.18609406952964</c:v>
                </c:pt>
                <c:pt idx="3">
                  <c:v>153.35624747270521</c:v>
                </c:pt>
                <c:pt idx="4">
                  <c:v>163.61428715976928</c:v>
                </c:pt>
                <c:pt idx="5">
                  <c:v>160.44022617124395</c:v>
                </c:pt>
                <c:pt idx="6">
                  <c:v>162.80958181079984</c:v>
                </c:pt>
                <c:pt idx="7">
                  <c:v>156.17457763475466</c:v>
                </c:pt>
                <c:pt idx="8">
                  <c:v>131.75403225806451</c:v>
                </c:pt>
                <c:pt idx="9">
                  <c:v>155.93908629441623</c:v>
                </c:pt>
                <c:pt idx="10">
                  <c:v>162.44979919678718</c:v>
                </c:pt>
              </c:numCache>
            </c:numRef>
          </c:xVal>
          <c:yVal>
            <c:numRef>
              <c:f>'LA with plots w. Falun'!$N$2:$N$12</c:f>
              <c:numCache>
                <c:formatCode>0.00</c:formatCode>
                <c:ptCount val="11"/>
                <c:pt idx="0">
                  <c:v>2.3875114784205693</c:v>
                </c:pt>
                <c:pt idx="1">
                  <c:v>1.9568082733448238</c:v>
                </c:pt>
                <c:pt idx="2">
                  <c:v>3.5480572597137017</c:v>
                </c:pt>
                <c:pt idx="3">
                  <c:v>1.2838657501010919</c:v>
                </c:pt>
                <c:pt idx="4">
                  <c:v>1.3356268339573003</c:v>
                </c:pt>
                <c:pt idx="5">
                  <c:v>0.52504038772213246</c:v>
                </c:pt>
                <c:pt idx="6">
                  <c:v>1.4717823792123428</c:v>
                </c:pt>
                <c:pt idx="7">
                  <c:v>0.53298471440064366</c:v>
                </c:pt>
                <c:pt idx="8">
                  <c:v>0.74596774193548387</c:v>
                </c:pt>
                <c:pt idx="9">
                  <c:v>0.87309644670050757</c:v>
                </c:pt>
                <c:pt idx="10">
                  <c:v>0.36144578313253012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F19-4A2F-B759-3E6693B3D1DC}"/>
            </c:ext>
          </c:extLst>
        </c:ser>
        <c:ser>
          <c:idx val="5"/>
          <c:order val="1"/>
          <c:tx>
            <c:v>Dacite C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6"/>
            <c:spPr>
              <a:solidFill>
                <a:srgbClr val="00B050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 with plots w. Falun'!$AN$13</c:f>
              <c:numCache>
                <c:formatCode>0.00</c:formatCode>
                <c:ptCount val="1"/>
                <c:pt idx="0">
                  <c:v>110.0112256352689</c:v>
                </c:pt>
              </c:numCache>
            </c:numRef>
          </c:xVal>
          <c:yVal>
            <c:numRef>
              <c:f>'LA with plots w. Falun'!$N$13</c:f>
              <c:numCache>
                <c:formatCode>0.00</c:formatCode>
                <c:ptCount val="1"/>
                <c:pt idx="0">
                  <c:v>3.561587917134402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F19-4A2F-B759-3E6693B3D1DC}"/>
            </c:ext>
          </c:extLst>
        </c:ser>
        <c:ser>
          <c:idx val="7"/>
          <c:order val="2"/>
          <c:tx>
            <c:v>Basalt-Andesite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rgbClr val="0070C0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 with plots w. Falun'!$AN$14:$AN$14</c:f>
              <c:numCache>
                <c:formatCode>0.00</c:formatCode>
                <c:ptCount val="1"/>
                <c:pt idx="0">
                  <c:v>86.102719033232631</c:v>
                </c:pt>
              </c:numCache>
            </c:numRef>
          </c:xVal>
          <c:yVal>
            <c:numRef>
              <c:f>'LA with plots w. Falun'!$N$14:$N$14</c:f>
              <c:numCache>
                <c:formatCode>0.00</c:formatCode>
                <c:ptCount val="1"/>
                <c:pt idx="0">
                  <c:v>3.5347432024169185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F19-4A2F-B759-3E6693B3D1DC}"/>
            </c:ext>
          </c:extLst>
        </c:ser>
        <c:ser>
          <c:idx val="0"/>
          <c:order val="3"/>
          <c:tx>
            <c:v>All data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exp"/>
            <c:dispRSqr val="1"/>
            <c:dispEq val="1"/>
            <c:trendlineLbl>
              <c:layout>
                <c:manualLayout>
                  <c:x val="0.10152262114130231"/>
                  <c:y val="-0.678323193086843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'LA with plots w. Falun'!$AN$2:$AN$27</c:f>
              <c:numCache>
                <c:formatCode>0.00</c:formatCode>
                <c:ptCount val="26"/>
                <c:pt idx="0">
                  <c:v>143.86287113559843</c:v>
                </c:pt>
                <c:pt idx="1">
                  <c:v>139.30852681739836</c:v>
                </c:pt>
                <c:pt idx="2">
                  <c:v>131.18609406952964</c:v>
                </c:pt>
                <c:pt idx="3">
                  <c:v>153.35624747270521</c:v>
                </c:pt>
                <c:pt idx="4">
                  <c:v>163.61428715976928</c:v>
                </c:pt>
                <c:pt idx="5">
                  <c:v>160.44022617124395</c:v>
                </c:pt>
                <c:pt idx="6">
                  <c:v>162.80958181079984</c:v>
                </c:pt>
                <c:pt idx="7">
                  <c:v>156.17457763475466</c:v>
                </c:pt>
                <c:pt idx="8">
                  <c:v>131.75403225806451</c:v>
                </c:pt>
                <c:pt idx="9">
                  <c:v>155.93908629441623</c:v>
                </c:pt>
                <c:pt idx="10">
                  <c:v>162.44979919678718</c:v>
                </c:pt>
                <c:pt idx="11">
                  <c:v>110.0112256352689</c:v>
                </c:pt>
                <c:pt idx="12">
                  <c:v>86.102719033232631</c:v>
                </c:pt>
                <c:pt idx="15">
                  <c:v>148.85839999999999</c:v>
                </c:pt>
                <c:pt idx="16">
                  <c:v>119.0475</c:v>
                </c:pt>
                <c:pt idx="17">
                  <c:v>174.40800000000002</c:v>
                </c:pt>
                <c:pt idx="18">
                  <c:v>146.69280000000001</c:v>
                </c:pt>
                <c:pt idx="19">
                  <c:v>169.31039999999999</c:v>
                </c:pt>
                <c:pt idx="20">
                  <c:v>190.01159999999999</c:v>
                </c:pt>
                <c:pt idx="21">
                  <c:v>210.73469999999998</c:v>
                </c:pt>
                <c:pt idx="22">
                  <c:v>191.15459999999999</c:v>
                </c:pt>
                <c:pt idx="23">
                  <c:v>227.42379999999997</c:v>
                </c:pt>
                <c:pt idx="24">
                  <c:v>249.26480000000001</c:v>
                </c:pt>
                <c:pt idx="25">
                  <c:v>165.08239999999998</c:v>
                </c:pt>
              </c:numCache>
            </c:numRef>
          </c:xVal>
          <c:yVal>
            <c:numRef>
              <c:f>'LA with plots w. Falun'!$N$2:$N$27</c:f>
              <c:numCache>
                <c:formatCode>0.00</c:formatCode>
                <c:ptCount val="26"/>
                <c:pt idx="0">
                  <c:v>2.3875114784205693</c:v>
                </c:pt>
                <c:pt idx="1">
                  <c:v>1.9568082733448238</c:v>
                </c:pt>
                <c:pt idx="2">
                  <c:v>3.5480572597137017</c:v>
                </c:pt>
                <c:pt idx="3">
                  <c:v>1.2838657501010919</c:v>
                </c:pt>
                <c:pt idx="4">
                  <c:v>1.3356268339573003</c:v>
                </c:pt>
                <c:pt idx="5">
                  <c:v>0.52504038772213246</c:v>
                </c:pt>
                <c:pt idx="6">
                  <c:v>1.4717823792123428</c:v>
                </c:pt>
                <c:pt idx="7">
                  <c:v>0.53298471440064366</c:v>
                </c:pt>
                <c:pt idx="8">
                  <c:v>0.74596774193548387</c:v>
                </c:pt>
                <c:pt idx="9">
                  <c:v>0.87309644670050757</c:v>
                </c:pt>
                <c:pt idx="10">
                  <c:v>0.36144578313253012</c:v>
                </c:pt>
                <c:pt idx="11">
                  <c:v>3.561587917134402</c:v>
                </c:pt>
                <c:pt idx="12">
                  <c:v>3.5347432024169185</c:v>
                </c:pt>
                <c:pt idx="15">
                  <c:v>0.31179799999999996</c:v>
                </c:pt>
                <c:pt idx="16">
                  <c:v>1.7704499999999999</c:v>
                </c:pt>
                <c:pt idx="17">
                  <c:v>1.24722</c:v>
                </c:pt>
                <c:pt idx="18">
                  <c:v>1.171505</c:v>
                </c:pt>
                <c:pt idx="19">
                  <c:v>0.372886</c:v>
                </c:pt>
                <c:pt idx="20">
                  <c:v>0.32342399999999999</c:v>
                </c:pt>
                <c:pt idx="21">
                  <c:v>0.42348599999999997</c:v>
                </c:pt>
                <c:pt idx="22">
                  <c:v>0.35398999999999997</c:v>
                </c:pt>
                <c:pt idx="23">
                  <c:v>0.12075599999999999</c:v>
                </c:pt>
                <c:pt idx="24">
                  <c:v>5.0255000000000001E-2</c:v>
                </c:pt>
                <c:pt idx="25">
                  <c:v>0.261716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F19-4A2F-B759-3E6693B3D1DC}"/>
            </c:ext>
          </c:extLst>
        </c:ser>
        <c:ser>
          <c:idx val="2"/>
          <c:order val="4"/>
          <c:tx>
            <c:v>Falun samples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'LA with plots w. Falun'!$AN$17:$AN$27</c:f>
              <c:numCache>
                <c:formatCode>0.00</c:formatCode>
                <c:ptCount val="11"/>
                <c:pt idx="0">
                  <c:v>148.85839999999999</c:v>
                </c:pt>
                <c:pt idx="1">
                  <c:v>119.0475</c:v>
                </c:pt>
                <c:pt idx="2">
                  <c:v>174.40800000000002</c:v>
                </c:pt>
                <c:pt idx="3">
                  <c:v>146.69280000000001</c:v>
                </c:pt>
                <c:pt idx="4">
                  <c:v>169.31039999999999</c:v>
                </c:pt>
                <c:pt idx="5">
                  <c:v>190.01159999999999</c:v>
                </c:pt>
                <c:pt idx="6">
                  <c:v>210.73469999999998</c:v>
                </c:pt>
                <c:pt idx="7">
                  <c:v>191.15459999999999</c:v>
                </c:pt>
                <c:pt idx="8">
                  <c:v>227.42379999999997</c:v>
                </c:pt>
                <c:pt idx="9">
                  <c:v>249.26480000000001</c:v>
                </c:pt>
                <c:pt idx="10">
                  <c:v>165.08239999999998</c:v>
                </c:pt>
              </c:numCache>
            </c:numRef>
          </c:xVal>
          <c:yVal>
            <c:numRef>
              <c:f>'LA with plots w. Falun'!$N$17:$N$27</c:f>
              <c:numCache>
                <c:formatCode>0.00</c:formatCode>
                <c:ptCount val="11"/>
                <c:pt idx="0">
                  <c:v>0.31179799999999996</c:v>
                </c:pt>
                <c:pt idx="1">
                  <c:v>1.7704499999999999</c:v>
                </c:pt>
                <c:pt idx="2">
                  <c:v>1.24722</c:v>
                </c:pt>
                <c:pt idx="3">
                  <c:v>1.171505</c:v>
                </c:pt>
                <c:pt idx="4">
                  <c:v>0.372886</c:v>
                </c:pt>
                <c:pt idx="5">
                  <c:v>0.32342399999999999</c:v>
                </c:pt>
                <c:pt idx="6">
                  <c:v>0.42348599999999997</c:v>
                </c:pt>
                <c:pt idx="7">
                  <c:v>0.35398999999999997</c:v>
                </c:pt>
                <c:pt idx="8">
                  <c:v>0.12075599999999999</c:v>
                </c:pt>
                <c:pt idx="9">
                  <c:v>5.0255000000000001E-2</c:v>
                </c:pt>
                <c:pt idx="10">
                  <c:v>0.261716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F19-4A2F-B759-3E6693B3D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9109168"/>
        <c:axId val="1869110832"/>
      </c:scatterChart>
      <c:valAx>
        <c:axId val="1869109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1600"/>
                  <a:t>Zr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9110832"/>
        <c:crosses val="autoZero"/>
        <c:crossBetween val="midCat"/>
      </c:valAx>
      <c:valAx>
        <c:axId val="1869110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1600"/>
                  <a:t>MgO (wt.%)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9109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0"/>
          <c:tx>
            <c:v>Dacite A 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FFFF0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'LA with plots w. Falun'!$AN$2:$AN$12</c:f>
              <c:numCache>
                <c:formatCode>0.00</c:formatCode>
                <c:ptCount val="11"/>
                <c:pt idx="0">
                  <c:v>143.86287113559843</c:v>
                </c:pt>
                <c:pt idx="1">
                  <c:v>139.30852681739836</c:v>
                </c:pt>
                <c:pt idx="2">
                  <c:v>131.18609406952964</c:v>
                </c:pt>
                <c:pt idx="3">
                  <c:v>153.35624747270521</c:v>
                </c:pt>
                <c:pt idx="4">
                  <c:v>163.61428715976928</c:v>
                </c:pt>
                <c:pt idx="5">
                  <c:v>160.44022617124395</c:v>
                </c:pt>
                <c:pt idx="6">
                  <c:v>162.80958181079984</c:v>
                </c:pt>
                <c:pt idx="7">
                  <c:v>156.17457763475466</c:v>
                </c:pt>
                <c:pt idx="8">
                  <c:v>131.75403225806451</c:v>
                </c:pt>
                <c:pt idx="9">
                  <c:v>155.93908629441623</c:v>
                </c:pt>
                <c:pt idx="10">
                  <c:v>162.44979919678718</c:v>
                </c:pt>
              </c:numCache>
            </c:numRef>
          </c:xVal>
          <c:yVal>
            <c:numRef>
              <c:f>'LA with plots w. Falun'!$O$2:$O$12</c:f>
              <c:numCache>
                <c:formatCode>0.00</c:formatCode>
                <c:ptCount val="11"/>
                <c:pt idx="0">
                  <c:v>2.8874604632180394</c:v>
                </c:pt>
                <c:pt idx="1">
                  <c:v>1.5715299604582782</c:v>
                </c:pt>
                <c:pt idx="2">
                  <c:v>2.3824130879345602</c:v>
                </c:pt>
                <c:pt idx="3">
                  <c:v>1.132228063081278</c:v>
                </c:pt>
                <c:pt idx="4">
                  <c:v>1.3862187594859858</c:v>
                </c:pt>
                <c:pt idx="5">
                  <c:v>1.3731825525040389</c:v>
                </c:pt>
                <c:pt idx="6">
                  <c:v>1.0048721071863582</c:v>
                </c:pt>
                <c:pt idx="7">
                  <c:v>1.0458567980691875</c:v>
                </c:pt>
                <c:pt idx="8">
                  <c:v>1.118951612903226</c:v>
                </c:pt>
                <c:pt idx="9">
                  <c:v>1.5837563451776651</c:v>
                </c:pt>
                <c:pt idx="10">
                  <c:v>1.5461847389558234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B77-4E16-AD52-C4B9D6449F6D}"/>
            </c:ext>
          </c:extLst>
        </c:ser>
        <c:ser>
          <c:idx val="5"/>
          <c:order val="1"/>
          <c:tx>
            <c:v>Dacite C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B05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'LA with plots w. Falun'!$AN$13</c:f>
              <c:numCache>
                <c:formatCode>0.00</c:formatCode>
                <c:ptCount val="1"/>
                <c:pt idx="0">
                  <c:v>110.0112256352689</c:v>
                </c:pt>
              </c:numCache>
            </c:numRef>
          </c:xVal>
          <c:yVal>
            <c:numRef>
              <c:f>'LA with plots w. Falun'!$O$13</c:f>
              <c:numCache>
                <c:formatCode>0.00</c:formatCode>
                <c:ptCount val="1"/>
                <c:pt idx="0">
                  <c:v>2.0920502092050208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B77-4E16-AD52-C4B9D6449F6D}"/>
            </c:ext>
          </c:extLst>
        </c:ser>
        <c:ser>
          <c:idx val="7"/>
          <c:order val="2"/>
          <c:tx>
            <c:v>Basalt-Andesite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70C0"/>
              </a:solidFill>
              <a:ln w="9525">
                <a:solidFill>
                  <a:schemeClr val="tx2"/>
                </a:solidFill>
              </a:ln>
              <a:effectLst/>
            </c:spPr>
          </c:marker>
          <c:xVal>
            <c:numRef>
              <c:f>'LA with plots w. Falun'!$AN$14:$AN$14</c:f>
              <c:numCache>
                <c:formatCode>0.00</c:formatCode>
                <c:ptCount val="1"/>
                <c:pt idx="0">
                  <c:v>86.102719033232631</c:v>
                </c:pt>
              </c:numCache>
            </c:numRef>
          </c:xVal>
          <c:yVal>
            <c:numRef>
              <c:f>'LA with plots w. Falun'!$O$14:$O$14</c:f>
              <c:numCache>
                <c:formatCode>0.00</c:formatCode>
                <c:ptCount val="1"/>
                <c:pt idx="0">
                  <c:v>5.0755287009063448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B77-4E16-AD52-C4B9D6449F6D}"/>
            </c:ext>
          </c:extLst>
        </c:ser>
        <c:ser>
          <c:idx val="0"/>
          <c:order val="3"/>
          <c:tx>
            <c:v>All data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exp"/>
            <c:dispRSqr val="1"/>
            <c:dispEq val="1"/>
            <c:trendlineLbl>
              <c:layout>
                <c:manualLayout>
                  <c:x val="0.10172045575451841"/>
                  <c:y val="-0.683943142047086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'LA with plots w. Falun'!$AN$2:$AN$27</c:f>
              <c:numCache>
                <c:formatCode>0.00</c:formatCode>
                <c:ptCount val="26"/>
                <c:pt idx="0">
                  <c:v>143.86287113559843</c:v>
                </c:pt>
                <c:pt idx="1">
                  <c:v>139.30852681739836</c:v>
                </c:pt>
                <c:pt idx="2">
                  <c:v>131.18609406952964</c:v>
                </c:pt>
                <c:pt idx="3">
                  <c:v>153.35624747270521</c:v>
                </c:pt>
                <c:pt idx="4">
                  <c:v>163.61428715976928</c:v>
                </c:pt>
                <c:pt idx="5">
                  <c:v>160.44022617124395</c:v>
                </c:pt>
                <c:pt idx="6">
                  <c:v>162.80958181079984</c:v>
                </c:pt>
                <c:pt idx="7">
                  <c:v>156.17457763475466</c:v>
                </c:pt>
                <c:pt idx="8">
                  <c:v>131.75403225806451</c:v>
                </c:pt>
                <c:pt idx="9">
                  <c:v>155.93908629441623</c:v>
                </c:pt>
                <c:pt idx="10">
                  <c:v>162.44979919678718</c:v>
                </c:pt>
                <c:pt idx="11">
                  <c:v>110.0112256352689</c:v>
                </c:pt>
                <c:pt idx="12">
                  <c:v>86.102719033232631</c:v>
                </c:pt>
                <c:pt idx="15">
                  <c:v>148.85839999999999</c:v>
                </c:pt>
                <c:pt idx="16">
                  <c:v>119.0475</c:v>
                </c:pt>
                <c:pt idx="17">
                  <c:v>174.40800000000002</c:v>
                </c:pt>
                <c:pt idx="18">
                  <c:v>146.69280000000001</c:v>
                </c:pt>
                <c:pt idx="19">
                  <c:v>169.31039999999999</c:v>
                </c:pt>
                <c:pt idx="20">
                  <c:v>190.01159999999999</c:v>
                </c:pt>
                <c:pt idx="21">
                  <c:v>210.73469999999998</c:v>
                </c:pt>
                <c:pt idx="22">
                  <c:v>191.15459999999999</c:v>
                </c:pt>
                <c:pt idx="23">
                  <c:v>227.42379999999997</c:v>
                </c:pt>
                <c:pt idx="24">
                  <c:v>249.26480000000001</c:v>
                </c:pt>
                <c:pt idx="25">
                  <c:v>165.08239999999998</c:v>
                </c:pt>
              </c:numCache>
            </c:numRef>
          </c:xVal>
          <c:yVal>
            <c:numRef>
              <c:f>'LA with plots w. Falun'!$O$2:$O$27</c:f>
              <c:numCache>
                <c:formatCode>0.00</c:formatCode>
                <c:ptCount val="26"/>
                <c:pt idx="0">
                  <c:v>2.8874604632180394</c:v>
                </c:pt>
                <c:pt idx="1">
                  <c:v>1.5715299604582782</c:v>
                </c:pt>
                <c:pt idx="2">
                  <c:v>2.3824130879345602</c:v>
                </c:pt>
                <c:pt idx="3">
                  <c:v>1.132228063081278</c:v>
                </c:pt>
                <c:pt idx="4">
                  <c:v>1.3862187594859858</c:v>
                </c:pt>
                <c:pt idx="5">
                  <c:v>1.3731825525040389</c:v>
                </c:pt>
                <c:pt idx="6">
                  <c:v>1.0048721071863582</c:v>
                </c:pt>
                <c:pt idx="7">
                  <c:v>1.0458567980691875</c:v>
                </c:pt>
                <c:pt idx="8">
                  <c:v>1.118951612903226</c:v>
                </c:pt>
                <c:pt idx="9">
                  <c:v>1.5837563451776651</c:v>
                </c:pt>
                <c:pt idx="10">
                  <c:v>1.5461847389558234</c:v>
                </c:pt>
                <c:pt idx="11">
                  <c:v>2.0920502092050208</c:v>
                </c:pt>
                <c:pt idx="12">
                  <c:v>5.0755287009063448</c:v>
                </c:pt>
                <c:pt idx="15">
                  <c:v>1.770208</c:v>
                </c:pt>
                <c:pt idx="16">
                  <c:v>1.556775</c:v>
                </c:pt>
                <c:pt idx="17">
                  <c:v>1.0647000000000002</c:v>
                </c:pt>
                <c:pt idx="18">
                  <c:v>0.6519680000000001</c:v>
                </c:pt>
                <c:pt idx="19">
                  <c:v>2.1063019999999999</c:v>
                </c:pt>
                <c:pt idx="20">
                  <c:v>0.77823900000000001</c:v>
                </c:pt>
                <c:pt idx="21">
                  <c:v>0.68564400000000003</c:v>
                </c:pt>
                <c:pt idx="22">
                  <c:v>0.96082999999999996</c:v>
                </c:pt>
                <c:pt idx="23">
                  <c:v>0.42264599999999997</c:v>
                </c:pt>
                <c:pt idx="24">
                  <c:v>0.46234600000000003</c:v>
                </c:pt>
                <c:pt idx="25">
                  <c:v>1.6004940000000001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B77-4E16-AD52-C4B9D6449F6D}"/>
            </c:ext>
          </c:extLst>
        </c:ser>
        <c:ser>
          <c:idx val="2"/>
          <c:order val="4"/>
          <c:tx>
            <c:v>Falun data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'LA with plots w. Falun'!$AN$17:$AN$27</c:f>
              <c:numCache>
                <c:formatCode>0.00</c:formatCode>
                <c:ptCount val="11"/>
                <c:pt idx="0">
                  <c:v>148.85839999999999</c:v>
                </c:pt>
                <c:pt idx="1">
                  <c:v>119.0475</c:v>
                </c:pt>
                <c:pt idx="2">
                  <c:v>174.40800000000002</c:v>
                </c:pt>
                <c:pt idx="3">
                  <c:v>146.69280000000001</c:v>
                </c:pt>
                <c:pt idx="4">
                  <c:v>169.31039999999999</c:v>
                </c:pt>
                <c:pt idx="5">
                  <c:v>190.01159999999999</c:v>
                </c:pt>
                <c:pt idx="6">
                  <c:v>210.73469999999998</c:v>
                </c:pt>
                <c:pt idx="7">
                  <c:v>191.15459999999999</c:v>
                </c:pt>
                <c:pt idx="8">
                  <c:v>227.42379999999997</c:v>
                </c:pt>
                <c:pt idx="9">
                  <c:v>249.26480000000001</c:v>
                </c:pt>
                <c:pt idx="10">
                  <c:v>165.08239999999998</c:v>
                </c:pt>
              </c:numCache>
            </c:numRef>
          </c:xVal>
          <c:yVal>
            <c:numRef>
              <c:f>'LA with plots w. Falun'!$O$17:$O$27</c:f>
              <c:numCache>
                <c:formatCode>0.00</c:formatCode>
                <c:ptCount val="11"/>
                <c:pt idx="0">
                  <c:v>1.770208</c:v>
                </c:pt>
                <c:pt idx="1">
                  <c:v>1.556775</c:v>
                </c:pt>
                <c:pt idx="2">
                  <c:v>1.0647000000000002</c:v>
                </c:pt>
                <c:pt idx="3">
                  <c:v>0.6519680000000001</c:v>
                </c:pt>
                <c:pt idx="4">
                  <c:v>2.1063019999999999</c:v>
                </c:pt>
                <c:pt idx="5">
                  <c:v>0.77823900000000001</c:v>
                </c:pt>
                <c:pt idx="6">
                  <c:v>0.68564400000000003</c:v>
                </c:pt>
                <c:pt idx="7">
                  <c:v>0.96082999999999996</c:v>
                </c:pt>
                <c:pt idx="8">
                  <c:v>0.42264599999999997</c:v>
                </c:pt>
                <c:pt idx="9">
                  <c:v>0.46234600000000003</c:v>
                </c:pt>
                <c:pt idx="10">
                  <c:v>1.6004940000000001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B77-4E16-AD52-C4B9D6449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9109168"/>
        <c:axId val="1869110832"/>
      </c:scatterChart>
      <c:valAx>
        <c:axId val="1869109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1600"/>
                  <a:t>Zr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9110832"/>
        <c:crosses val="autoZero"/>
        <c:crossBetween val="midCat"/>
      </c:valAx>
      <c:valAx>
        <c:axId val="1869110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1600"/>
                  <a:t>CaO (wt.%)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9109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0"/>
          <c:tx>
            <c:v>Dacite A 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FFFF0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'LA with plots w. Falun'!$AN$2:$AN$12</c:f>
              <c:numCache>
                <c:formatCode>0.00</c:formatCode>
                <c:ptCount val="11"/>
                <c:pt idx="0">
                  <c:v>143.86287113559843</c:v>
                </c:pt>
                <c:pt idx="1">
                  <c:v>139.30852681739836</c:v>
                </c:pt>
                <c:pt idx="2">
                  <c:v>131.18609406952964</c:v>
                </c:pt>
                <c:pt idx="3">
                  <c:v>153.35624747270521</c:v>
                </c:pt>
                <c:pt idx="4">
                  <c:v>163.61428715976928</c:v>
                </c:pt>
                <c:pt idx="5">
                  <c:v>160.44022617124395</c:v>
                </c:pt>
                <c:pt idx="6">
                  <c:v>162.80958181079984</c:v>
                </c:pt>
                <c:pt idx="7">
                  <c:v>156.17457763475466</c:v>
                </c:pt>
                <c:pt idx="8">
                  <c:v>131.75403225806451</c:v>
                </c:pt>
                <c:pt idx="9">
                  <c:v>155.93908629441623</c:v>
                </c:pt>
                <c:pt idx="10">
                  <c:v>162.44979919678718</c:v>
                </c:pt>
              </c:numCache>
            </c:numRef>
          </c:xVal>
          <c:yVal>
            <c:numRef>
              <c:f>'LA with plots w. Falun'!$BU$2:$BU$12</c:f>
              <c:numCache>
                <c:formatCode>0.00</c:formatCode>
                <c:ptCount val="11"/>
                <c:pt idx="0">
                  <c:v>2.6323844505662692</c:v>
                </c:pt>
                <c:pt idx="1">
                  <c:v>4.5219507249315614</c:v>
                </c:pt>
                <c:pt idx="2">
                  <c:v>2.1267893660531696</c:v>
                </c:pt>
                <c:pt idx="3">
                  <c:v>3.4876668014557217</c:v>
                </c:pt>
                <c:pt idx="4">
                  <c:v>3.4402509359506213</c:v>
                </c:pt>
                <c:pt idx="5">
                  <c:v>3.130048465266559</c:v>
                </c:pt>
                <c:pt idx="6">
                  <c:v>3.511977263499797</c:v>
                </c:pt>
                <c:pt idx="7">
                  <c:v>4.3041029766693484</c:v>
                </c:pt>
                <c:pt idx="8">
                  <c:v>2.439516129032258</c:v>
                </c:pt>
                <c:pt idx="9">
                  <c:v>4.4467005076142128</c:v>
                </c:pt>
                <c:pt idx="10">
                  <c:v>3.3935742971887555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AD2-4675-893C-51AB97C36BDC}"/>
            </c:ext>
          </c:extLst>
        </c:ser>
        <c:ser>
          <c:idx val="5"/>
          <c:order val="1"/>
          <c:tx>
            <c:v>Dacite C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B05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'LA with plots w. Falun'!$AN$13</c:f>
              <c:numCache>
                <c:formatCode>0.00</c:formatCode>
                <c:ptCount val="1"/>
                <c:pt idx="0">
                  <c:v>110.0112256352689</c:v>
                </c:pt>
              </c:numCache>
            </c:numRef>
          </c:xVal>
          <c:yVal>
            <c:numRef>
              <c:f>'LA with plots w. Falun'!$BU$13</c:f>
              <c:numCache>
                <c:formatCode>0.00</c:formatCode>
                <c:ptCount val="1"/>
                <c:pt idx="0">
                  <c:v>2.7859985712827844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AD2-4675-893C-51AB97C36BDC}"/>
            </c:ext>
          </c:extLst>
        </c:ser>
        <c:ser>
          <c:idx val="7"/>
          <c:order val="2"/>
          <c:tx>
            <c:v>Basalt-Andesite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70C0"/>
              </a:solidFill>
              <a:ln w="9525">
                <a:solidFill>
                  <a:schemeClr val="tx2"/>
                </a:solidFill>
              </a:ln>
              <a:effectLst/>
            </c:spPr>
          </c:marker>
          <c:xVal>
            <c:numRef>
              <c:f>'LA with plots w. Falun'!$AN$14:$AN$14</c:f>
              <c:numCache>
                <c:formatCode>0.00</c:formatCode>
                <c:ptCount val="1"/>
                <c:pt idx="0">
                  <c:v>86.102719033232631</c:v>
                </c:pt>
              </c:numCache>
            </c:numRef>
          </c:xVal>
          <c:yVal>
            <c:numRef>
              <c:f>'LA with plots w. Falun'!$BU$14:$BU$14</c:f>
              <c:numCache>
                <c:formatCode>0.00</c:formatCode>
                <c:ptCount val="1"/>
                <c:pt idx="0">
                  <c:v>4.8942598187311184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AD2-4675-893C-51AB97C36BDC}"/>
            </c:ext>
          </c:extLst>
        </c:ser>
        <c:ser>
          <c:idx val="0"/>
          <c:order val="3"/>
          <c:tx>
            <c:v>All data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0877344016183724"/>
                  <c:y val="0.4475459629959549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'LA with plots w. Falun'!$AN$2:$AN$27</c:f>
              <c:numCache>
                <c:formatCode>0.00</c:formatCode>
                <c:ptCount val="26"/>
                <c:pt idx="0">
                  <c:v>143.86287113559843</c:v>
                </c:pt>
                <c:pt idx="1">
                  <c:v>139.30852681739836</c:v>
                </c:pt>
                <c:pt idx="2">
                  <c:v>131.18609406952964</c:v>
                </c:pt>
                <c:pt idx="3">
                  <c:v>153.35624747270521</c:v>
                </c:pt>
                <c:pt idx="4">
                  <c:v>163.61428715976928</c:v>
                </c:pt>
                <c:pt idx="5">
                  <c:v>160.44022617124395</c:v>
                </c:pt>
                <c:pt idx="6">
                  <c:v>162.80958181079984</c:v>
                </c:pt>
                <c:pt idx="7">
                  <c:v>156.17457763475466</c:v>
                </c:pt>
                <c:pt idx="8">
                  <c:v>131.75403225806451</c:v>
                </c:pt>
                <c:pt idx="9">
                  <c:v>155.93908629441623</c:v>
                </c:pt>
                <c:pt idx="10">
                  <c:v>162.44979919678718</c:v>
                </c:pt>
                <c:pt idx="11">
                  <c:v>110.0112256352689</c:v>
                </c:pt>
                <c:pt idx="12">
                  <c:v>86.102719033232631</c:v>
                </c:pt>
                <c:pt idx="15">
                  <c:v>148.85839999999999</c:v>
                </c:pt>
                <c:pt idx="16">
                  <c:v>119.0475</c:v>
                </c:pt>
                <c:pt idx="17">
                  <c:v>174.40800000000002</c:v>
                </c:pt>
                <c:pt idx="18">
                  <c:v>146.69280000000001</c:v>
                </c:pt>
                <c:pt idx="19">
                  <c:v>169.31039999999999</c:v>
                </c:pt>
                <c:pt idx="20">
                  <c:v>190.01159999999999</c:v>
                </c:pt>
                <c:pt idx="21">
                  <c:v>210.73469999999998</c:v>
                </c:pt>
                <c:pt idx="22">
                  <c:v>191.15459999999999</c:v>
                </c:pt>
                <c:pt idx="23">
                  <c:v>227.42379999999997</c:v>
                </c:pt>
                <c:pt idx="24">
                  <c:v>249.26480000000001</c:v>
                </c:pt>
                <c:pt idx="25">
                  <c:v>165.08239999999998</c:v>
                </c:pt>
              </c:numCache>
            </c:numRef>
          </c:xVal>
          <c:yVal>
            <c:numRef>
              <c:f>'LA with plots w. Falun'!$BU$2:$BU$27</c:f>
              <c:numCache>
                <c:formatCode>0.00</c:formatCode>
                <c:ptCount val="26"/>
                <c:pt idx="0">
                  <c:v>2.6323844505662692</c:v>
                </c:pt>
                <c:pt idx="1">
                  <c:v>4.5219507249315614</c:v>
                </c:pt>
                <c:pt idx="2">
                  <c:v>2.1267893660531696</c:v>
                </c:pt>
                <c:pt idx="3">
                  <c:v>3.4876668014557217</c:v>
                </c:pt>
                <c:pt idx="4">
                  <c:v>3.4402509359506213</c:v>
                </c:pt>
                <c:pt idx="5">
                  <c:v>3.130048465266559</c:v>
                </c:pt>
                <c:pt idx="6">
                  <c:v>3.511977263499797</c:v>
                </c:pt>
                <c:pt idx="7">
                  <c:v>4.3041029766693484</c:v>
                </c:pt>
                <c:pt idx="8">
                  <c:v>2.439516129032258</c:v>
                </c:pt>
                <c:pt idx="9">
                  <c:v>4.4467005076142128</c:v>
                </c:pt>
                <c:pt idx="10">
                  <c:v>3.3935742971887555</c:v>
                </c:pt>
                <c:pt idx="11">
                  <c:v>2.7859985712827844</c:v>
                </c:pt>
                <c:pt idx="12">
                  <c:v>4.8942598187311184</c:v>
                </c:pt>
                <c:pt idx="15">
                  <c:v>4.0734900000000005</c:v>
                </c:pt>
                <c:pt idx="16">
                  <c:v>4.8840000000000003</c:v>
                </c:pt>
                <c:pt idx="17">
                  <c:v>2.61612</c:v>
                </c:pt>
                <c:pt idx="18">
                  <c:v>5.1749960000000002</c:v>
                </c:pt>
                <c:pt idx="19">
                  <c:v>4.0513559999999993</c:v>
                </c:pt>
                <c:pt idx="20">
                  <c:v>3.8305530000000001</c:v>
                </c:pt>
                <c:pt idx="21">
                  <c:v>4.2046109999999999</c:v>
                </c:pt>
                <c:pt idx="22">
                  <c:v>4.2074239999999996</c:v>
                </c:pt>
                <c:pt idx="23">
                  <c:v>3.9446959999999995</c:v>
                </c:pt>
                <c:pt idx="24">
                  <c:v>4.0304510000000002</c:v>
                </c:pt>
                <c:pt idx="25">
                  <c:v>3.7646840000000004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AD2-4675-893C-51AB97C36BDC}"/>
            </c:ext>
          </c:extLst>
        </c:ser>
        <c:ser>
          <c:idx val="2"/>
          <c:order val="4"/>
          <c:tx>
            <c:v>Falun data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'LA with plots w. Falun'!$AN$17:$AN$27</c:f>
              <c:numCache>
                <c:formatCode>0.00</c:formatCode>
                <c:ptCount val="11"/>
                <c:pt idx="0">
                  <c:v>148.85839999999999</c:v>
                </c:pt>
                <c:pt idx="1">
                  <c:v>119.0475</c:v>
                </c:pt>
                <c:pt idx="2">
                  <c:v>174.40800000000002</c:v>
                </c:pt>
                <c:pt idx="3">
                  <c:v>146.69280000000001</c:v>
                </c:pt>
                <c:pt idx="4">
                  <c:v>169.31039999999999</c:v>
                </c:pt>
                <c:pt idx="5">
                  <c:v>190.01159999999999</c:v>
                </c:pt>
                <c:pt idx="6">
                  <c:v>210.73469999999998</c:v>
                </c:pt>
                <c:pt idx="7">
                  <c:v>191.15459999999999</c:v>
                </c:pt>
                <c:pt idx="8">
                  <c:v>227.42379999999997</c:v>
                </c:pt>
                <c:pt idx="9">
                  <c:v>249.26480000000001</c:v>
                </c:pt>
                <c:pt idx="10">
                  <c:v>165.08239999999998</c:v>
                </c:pt>
              </c:numCache>
            </c:numRef>
          </c:xVal>
          <c:yVal>
            <c:numRef>
              <c:f>'LA with plots w. Falun'!$BU$17:$BU$27</c:f>
              <c:numCache>
                <c:formatCode>0.00</c:formatCode>
                <c:ptCount val="11"/>
                <c:pt idx="0">
                  <c:v>4.0734900000000005</c:v>
                </c:pt>
                <c:pt idx="1">
                  <c:v>4.8840000000000003</c:v>
                </c:pt>
                <c:pt idx="2">
                  <c:v>2.61612</c:v>
                </c:pt>
                <c:pt idx="3">
                  <c:v>5.1749960000000002</c:v>
                </c:pt>
                <c:pt idx="4">
                  <c:v>4.0513559999999993</c:v>
                </c:pt>
                <c:pt idx="5">
                  <c:v>3.8305530000000001</c:v>
                </c:pt>
                <c:pt idx="6">
                  <c:v>4.2046109999999999</c:v>
                </c:pt>
                <c:pt idx="7">
                  <c:v>4.2074239999999996</c:v>
                </c:pt>
                <c:pt idx="8">
                  <c:v>3.9446959999999995</c:v>
                </c:pt>
                <c:pt idx="9">
                  <c:v>4.0304510000000002</c:v>
                </c:pt>
                <c:pt idx="10">
                  <c:v>3.7646840000000004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AD2-4675-893C-51AB97C36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9109168"/>
        <c:axId val="1869110832"/>
      </c:scatterChart>
      <c:valAx>
        <c:axId val="1869109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1600"/>
                  <a:t>Zr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9110832"/>
        <c:crosses val="autoZero"/>
        <c:crossBetween val="midCat"/>
      </c:valAx>
      <c:valAx>
        <c:axId val="1869110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1600"/>
                  <a:t>Na2O (wt.%)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9109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Rhyolite &gt;70 AI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FF0000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'Volatile free'!$BB$85:$BB$92</c:f>
              <c:numCache>
                <c:formatCode>0.00</c:formatCode>
                <c:ptCount val="8"/>
                <c:pt idx="0">
                  <c:v>2.6868686868686873</c:v>
                </c:pt>
                <c:pt idx="1">
                  <c:v>1.9507186858316219</c:v>
                </c:pt>
                <c:pt idx="2">
                  <c:v>1.982130019513197</c:v>
                </c:pt>
                <c:pt idx="3">
                  <c:v>2.880829015544041</c:v>
                </c:pt>
                <c:pt idx="4">
                  <c:v>3.1709844559585489</c:v>
                </c:pt>
                <c:pt idx="5">
                  <c:v>2.4778761061946901</c:v>
                </c:pt>
                <c:pt idx="6">
                  <c:v>3.2738719832109133</c:v>
                </c:pt>
                <c:pt idx="7">
                  <c:v>2.8858350951374212</c:v>
                </c:pt>
              </c:numCache>
            </c:numRef>
          </c:xVal>
          <c:yVal>
            <c:numRef>
              <c:f>'Volatile free'!$AJ$85:$AJ$92</c:f>
              <c:numCache>
                <c:formatCode>0.0</c:formatCode>
                <c:ptCount val="8"/>
                <c:pt idx="0">
                  <c:v>11.313131313131313</c:v>
                </c:pt>
                <c:pt idx="1">
                  <c:v>8.6242299794661186</c:v>
                </c:pt>
                <c:pt idx="2">
                  <c:v>11.091712026291466</c:v>
                </c:pt>
                <c:pt idx="3">
                  <c:v>12.849740932642487</c:v>
                </c:pt>
                <c:pt idx="4">
                  <c:v>18.756476683937827</c:v>
                </c:pt>
                <c:pt idx="5">
                  <c:v>13.951067152524727</c:v>
                </c:pt>
                <c:pt idx="6">
                  <c:v>17.83840503672613</c:v>
                </c:pt>
                <c:pt idx="7">
                  <c:v>13.953488372093023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1F3-46BC-8C75-F0C86FB04C5A}"/>
            </c:ext>
          </c:extLst>
        </c:ser>
        <c:ser>
          <c:idx val="1"/>
          <c:order val="1"/>
          <c:tx>
            <c:v>Dacite A AI&lt;70 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FFFF0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'Volatile free'!$BB$4:$BB$18</c:f>
              <c:numCache>
                <c:formatCode>0.00</c:formatCode>
                <c:ptCount val="15"/>
                <c:pt idx="0">
                  <c:v>2.7656772363489011</c:v>
                </c:pt>
                <c:pt idx="1">
                  <c:v>3.0213930852681736</c:v>
                </c:pt>
                <c:pt idx="2">
                  <c:v>2.9340101522842641</c:v>
                </c:pt>
                <c:pt idx="3">
                  <c:v>2.5448646456453408</c:v>
                </c:pt>
                <c:pt idx="4">
                  <c:v>2.6548672566371683</c:v>
                </c:pt>
                <c:pt idx="5">
                  <c:v>2.4284124253769095</c:v>
                </c:pt>
                <c:pt idx="6">
                  <c:v>3.4180185695337215</c:v>
                </c:pt>
                <c:pt idx="7">
                  <c:v>2.6907630522088355</c:v>
                </c:pt>
                <c:pt idx="8">
                  <c:v>2.8725131952902965</c:v>
                </c:pt>
                <c:pt idx="9">
                  <c:v>2.8069466882067848</c:v>
                </c:pt>
                <c:pt idx="10">
                  <c:v>2.6613643315998772</c:v>
                </c:pt>
                <c:pt idx="11">
                  <c:v>2.3958754549130612</c:v>
                </c:pt>
                <c:pt idx="12">
                  <c:v>3.0265848670756643</c:v>
                </c:pt>
                <c:pt idx="13">
                  <c:v>2.2008113590263689</c:v>
                </c:pt>
                <c:pt idx="14">
                  <c:v>2.2883064516129035</c:v>
                </c:pt>
              </c:numCache>
            </c:numRef>
          </c:xVal>
          <c:yVal>
            <c:numRef>
              <c:f>'Volatile free'!$AJ$4:$AJ$18</c:f>
              <c:numCache>
                <c:formatCode>0.0</c:formatCode>
                <c:ptCount val="15"/>
                <c:pt idx="0">
                  <c:v>15.803869921993719</c:v>
                </c:pt>
                <c:pt idx="1">
                  <c:v>13.586129980736084</c:v>
                </c:pt>
                <c:pt idx="2">
                  <c:v>13.908629441624365</c:v>
                </c:pt>
                <c:pt idx="3">
                  <c:v>14.600020277805939</c:v>
                </c:pt>
                <c:pt idx="4">
                  <c:v>10.961383748994368</c:v>
                </c:pt>
                <c:pt idx="5">
                  <c:v>12.142062126884548</c:v>
                </c:pt>
                <c:pt idx="6">
                  <c:v>8.8766452402816043</c:v>
                </c:pt>
                <c:pt idx="7">
                  <c:v>11.144578313253012</c:v>
                </c:pt>
                <c:pt idx="8">
                  <c:v>11.266747868453105</c:v>
                </c:pt>
                <c:pt idx="9">
                  <c:v>11.813408723747981</c:v>
                </c:pt>
                <c:pt idx="10">
                  <c:v>11.930253900275311</c:v>
                </c:pt>
                <c:pt idx="11">
                  <c:v>11.726647796198948</c:v>
                </c:pt>
                <c:pt idx="12">
                  <c:v>8.2822085889570527</c:v>
                </c:pt>
                <c:pt idx="13">
                  <c:v>11.866125760649087</c:v>
                </c:pt>
                <c:pt idx="14">
                  <c:v>19.758064516129036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1F3-46BC-8C75-F0C86FB04C5A}"/>
            </c:ext>
          </c:extLst>
        </c:ser>
        <c:ser>
          <c:idx val="2"/>
          <c:order val="2"/>
          <c:tx>
            <c:v>Dacite A AI&gt;70 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FFFF0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'Volatile free'!$BB$19:$BB$36</c:f>
              <c:numCache>
                <c:formatCode>0.00</c:formatCode>
                <c:ptCount val="18"/>
                <c:pt idx="0">
                  <c:v>3.8453608247422681</c:v>
                </c:pt>
                <c:pt idx="1">
                  <c:v>2.0884773662551437</c:v>
                </c:pt>
                <c:pt idx="2">
                  <c:v>2.261383314658246</c:v>
                </c:pt>
                <c:pt idx="3">
                  <c:v>3.6410256410256405</c:v>
                </c:pt>
                <c:pt idx="4">
                  <c:v>1.890864248278697</c:v>
                </c:pt>
                <c:pt idx="5">
                  <c:v>3.9813857290589452</c:v>
                </c:pt>
                <c:pt idx="6">
                  <c:v>2.4205128205128204</c:v>
                </c:pt>
                <c:pt idx="7">
                  <c:v>1.9691325172964342</c:v>
                </c:pt>
                <c:pt idx="8">
                  <c:v>2.7751889820855338</c:v>
                </c:pt>
                <c:pt idx="9">
                  <c:v>1.8302658486707566</c:v>
                </c:pt>
                <c:pt idx="10">
                  <c:v>3.9669248482311072</c:v>
                </c:pt>
                <c:pt idx="11">
                  <c:v>2.8277094502260067</c:v>
                </c:pt>
                <c:pt idx="12">
                  <c:v>2.0987654320987654</c:v>
                </c:pt>
                <c:pt idx="13">
                  <c:v>1.7315573770491803</c:v>
                </c:pt>
                <c:pt idx="14">
                  <c:v>2.4352331606217619</c:v>
                </c:pt>
                <c:pt idx="15">
                  <c:v>2.4537987679671458</c:v>
                </c:pt>
                <c:pt idx="16">
                  <c:v>3.5294117647058822</c:v>
                </c:pt>
                <c:pt idx="17">
                  <c:v>2.2826312512969498</c:v>
                </c:pt>
              </c:numCache>
            </c:numRef>
          </c:xVal>
          <c:yVal>
            <c:numRef>
              <c:f>'Volatile free'!$AJ$19:$AJ$36</c:f>
              <c:numCache>
                <c:formatCode>0.0</c:formatCode>
                <c:ptCount val="18"/>
                <c:pt idx="0">
                  <c:v>9.3814432989690726</c:v>
                </c:pt>
                <c:pt idx="1">
                  <c:v>10.493827160493826</c:v>
                </c:pt>
                <c:pt idx="2">
                  <c:v>13.955383518386471</c:v>
                </c:pt>
                <c:pt idx="3">
                  <c:v>9.1282051282051295</c:v>
                </c:pt>
                <c:pt idx="4">
                  <c:v>11.612372829102869</c:v>
                </c:pt>
                <c:pt idx="5">
                  <c:v>9.8241985522233701</c:v>
                </c:pt>
                <c:pt idx="6">
                  <c:v>12</c:v>
                </c:pt>
                <c:pt idx="7">
                  <c:v>12.134113890367217</c:v>
                </c:pt>
                <c:pt idx="8">
                  <c:v>12.736874805840323</c:v>
                </c:pt>
                <c:pt idx="9">
                  <c:v>11.963190184049079</c:v>
                </c:pt>
                <c:pt idx="10">
                  <c:v>14.548880050240736</c:v>
                </c:pt>
                <c:pt idx="11">
                  <c:v>10.932408283401662</c:v>
                </c:pt>
                <c:pt idx="12">
                  <c:v>12.345679012345679</c:v>
                </c:pt>
                <c:pt idx="13">
                  <c:v>13.627049180327871</c:v>
                </c:pt>
                <c:pt idx="14">
                  <c:v>10.362694300518134</c:v>
                </c:pt>
                <c:pt idx="15">
                  <c:v>8.1108829568788501</c:v>
                </c:pt>
                <c:pt idx="16">
                  <c:v>12.899896800825591</c:v>
                </c:pt>
                <c:pt idx="17">
                  <c:v>11.101888358580618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1F3-46BC-8C75-F0C86FB04C5A}"/>
            </c:ext>
          </c:extLst>
        </c:ser>
        <c:ser>
          <c:idx val="3"/>
          <c:order val="3"/>
          <c:tx>
            <c:v>Dacite B AI&lt;70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'Volatile free'!$BB$38</c:f>
              <c:numCache>
                <c:formatCode>0.00</c:formatCode>
                <c:ptCount val="1"/>
                <c:pt idx="0">
                  <c:v>2.7758150802462902</c:v>
                </c:pt>
              </c:numCache>
            </c:numRef>
          </c:xVal>
          <c:yVal>
            <c:numRef>
              <c:f>'Volatile free'!$AJ$38</c:f>
              <c:numCache>
                <c:formatCode>0.0</c:formatCode>
                <c:ptCount val="1"/>
                <c:pt idx="0">
                  <c:v>11.910770162511355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1F3-46BC-8C75-F0C86FB04C5A}"/>
            </c:ext>
          </c:extLst>
        </c:ser>
        <c:ser>
          <c:idx val="4"/>
          <c:order val="4"/>
          <c:tx>
            <c:v>Dacite B AI &gt;70 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'Volatile free'!$BB$39:$BB$48</c:f>
              <c:numCache>
                <c:formatCode>0.00</c:formatCode>
                <c:ptCount val="10"/>
                <c:pt idx="0">
                  <c:v>4.055441478439425</c:v>
                </c:pt>
                <c:pt idx="1">
                  <c:v>4.2706131078224105</c:v>
                </c:pt>
                <c:pt idx="2">
                  <c:v>4.5781893004115224</c:v>
                </c:pt>
                <c:pt idx="3">
                  <c:v>4.3106995884773669</c:v>
                </c:pt>
                <c:pt idx="4">
                  <c:v>3.0979978925184408</c:v>
                </c:pt>
                <c:pt idx="5">
                  <c:v>4.3067226890756292</c:v>
                </c:pt>
                <c:pt idx="6">
                  <c:v>4.6424870466321249</c:v>
                </c:pt>
                <c:pt idx="7">
                  <c:v>4.4135802469135799</c:v>
                </c:pt>
                <c:pt idx="8">
                  <c:v>2.6347914547304172</c:v>
                </c:pt>
                <c:pt idx="9">
                  <c:v>1.7622080679405521</c:v>
                </c:pt>
              </c:numCache>
            </c:numRef>
          </c:xVal>
          <c:yVal>
            <c:numRef>
              <c:f>'Volatile free'!$AJ$39:$AJ$48</c:f>
              <c:numCache>
                <c:formatCode>0.0</c:formatCode>
                <c:ptCount val="10"/>
                <c:pt idx="0">
                  <c:v>13.244353182751539</c:v>
                </c:pt>
                <c:pt idx="1">
                  <c:v>10.887949260042284</c:v>
                </c:pt>
                <c:pt idx="2">
                  <c:v>11.522633744855966</c:v>
                </c:pt>
                <c:pt idx="3">
                  <c:v>12.139917695473251</c:v>
                </c:pt>
                <c:pt idx="4">
                  <c:v>12.539515279241309</c:v>
                </c:pt>
                <c:pt idx="5">
                  <c:v>18.277310924369747</c:v>
                </c:pt>
                <c:pt idx="6">
                  <c:v>13.989637305699482</c:v>
                </c:pt>
                <c:pt idx="7">
                  <c:v>13.888888888888889</c:v>
                </c:pt>
                <c:pt idx="8">
                  <c:v>7.3245167853509665</c:v>
                </c:pt>
                <c:pt idx="9">
                  <c:v>6.4755838641188959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1F3-46BC-8C75-F0C86FB04C5A}"/>
            </c:ext>
          </c:extLst>
        </c:ser>
        <c:ser>
          <c:idx val="5"/>
          <c:order val="5"/>
          <c:tx>
            <c:v>Dacite C AI&lt;70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B05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'Volatile free'!$BB$50:$BB$51</c:f>
              <c:numCache>
                <c:formatCode>0.00</c:formatCode>
                <c:ptCount val="2"/>
                <c:pt idx="0">
                  <c:v>3.2069672131147544</c:v>
                </c:pt>
                <c:pt idx="1">
                  <c:v>2.2451270537809984</c:v>
                </c:pt>
              </c:numCache>
            </c:numRef>
          </c:xVal>
          <c:yVal>
            <c:numRef>
              <c:f>'Volatile free'!$AJ$50:$AJ$51</c:f>
              <c:numCache>
                <c:formatCode>0.0</c:formatCode>
                <c:ptCount val="2"/>
                <c:pt idx="0">
                  <c:v>16.700819672131146</c:v>
                </c:pt>
                <c:pt idx="1">
                  <c:v>12.144096336360855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1F3-46BC-8C75-F0C86FB04C5A}"/>
            </c:ext>
          </c:extLst>
        </c:ser>
        <c:ser>
          <c:idx val="6"/>
          <c:order val="6"/>
          <c:tx>
            <c:v>Dacite C AI&gt;70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B05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'Volatile free'!$BB$52:$BB$55</c:f>
              <c:numCache>
                <c:formatCode>0.00</c:formatCode>
                <c:ptCount val="4"/>
                <c:pt idx="0">
                  <c:v>2.1025641025641026</c:v>
                </c:pt>
                <c:pt idx="1">
                  <c:v>2.038895859473024</c:v>
                </c:pt>
                <c:pt idx="2">
                  <c:v>3.415143603133159</c:v>
                </c:pt>
                <c:pt idx="3">
                  <c:v>2.0023063214173393</c:v>
                </c:pt>
              </c:numCache>
            </c:numRef>
          </c:xVal>
          <c:yVal>
            <c:numRef>
              <c:f>'Volatile free'!$AJ$52:$AJ$55</c:f>
              <c:numCache>
                <c:formatCode>0.0</c:formatCode>
                <c:ptCount val="4"/>
                <c:pt idx="0">
                  <c:v>12.717948717948719</c:v>
                </c:pt>
                <c:pt idx="1">
                  <c:v>11.50146382266834</c:v>
                </c:pt>
                <c:pt idx="2">
                  <c:v>10.130548302872063</c:v>
                </c:pt>
                <c:pt idx="3">
                  <c:v>13.523430128944334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1F3-46BC-8C75-F0C86FB04C5A}"/>
            </c:ext>
          </c:extLst>
        </c:ser>
        <c:ser>
          <c:idx val="7"/>
          <c:order val="7"/>
          <c:tx>
            <c:v>Basalt-andesite AI&lt;70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70C0"/>
              </a:solidFill>
              <a:ln w="9525">
                <a:solidFill>
                  <a:schemeClr val="tx2"/>
                </a:solidFill>
              </a:ln>
              <a:effectLst/>
            </c:spPr>
          </c:marker>
          <c:xVal>
            <c:numRef>
              <c:f>'Volatile free'!$BB$57:$BB$65</c:f>
              <c:numCache>
                <c:formatCode>0.00</c:formatCode>
                <c:ptCount val="9"/>
                <c:pt idx="0">
                  <c:v>1.8630412890231622</c:v>
                </c:pt>
                <c:pt idx="1">
                  <c:v>2.6501586002251094</c:v>
                </c:pt>
                <c:pt idx="2">
                  <c:v>3.2957950201467092</c:v>
                </c:pt>
                <c:pt idx="3">
                  <c:v>2.6643527970600247</c:v>
                </c:pt>
                <c:pt idx="5">
                  <c:v>2.2907036466358504</c:v>
                </c:pt>
                <c:pt idx="6">
                  <c:v>2.1355236139630391</c:v>
                </c:pt>
                <c:pt idx="7">
                  <c:v>2.5349742295150945</c:v>
                </c:pt>
                <c:pt idx="8">
                  <c:v>3.5184224182667361</c:v>
                </c:pt>
              </c:numCache>
            </c:numRef>
          </c:xVal>
          <c:yVal>
            <c:numRef>
              <c:f>'Volatile free'!$AJ$57:$AJ$65</c:f>
              <c:numCache>
                <c:formatCode>0.0</c:formatCode>
                <c:ptCount val="9"/>
                <c:pt idx="0">
                  <c:v>4.9345417925478356</c:v>
                </c:pt>
                <c:pt idx="1">
                  <c:v>6.5486544561547122</c:v>
                </c:pt>
                <c:pt idx="2">
                  <c:v>9.0918483314391985</c:v>
                </c:pt>
                <c:pt idx="3">
                  <c:v>9.1874234381380155</c:v>
                </c:pt>
                <c:pt idx="5">
                  <c:v>8.1150487930148945</c:v>
                </c:pt>
                <c:pt idx="6">
                  <c:v>4.517453798767967</c:v>
                </c:pt>
                <c:pt idx="7">
                  <c:v>5.0489113284947935</c:v>
                </c:pt>
                <c:pt idx="8">
                  <c:v>5.1894135962636225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1F3-46BC-8C75-F0C86FB04C5A}"/>
            </c:ext>
          </c:extLst>
        </c:ser>
        <c:ser>
          <c:idx val="8"/>
          <c:order val="8"/>
          <c:tx>
            <c:v>Basalt-andesite AI&gt;70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70C0"/>
              </a:solidFill>
              <a:ln w="9525">
                <a:solidFill>
                  <a:schemeClr val="tx2"/>
                </a:solidFill>
              </a:ln>
              <a:effectLst/>
            </c:spPr>
          </c:marker>
          <c:xVal>
            <c:numRef>
              <c:f>'Volatile free'!$BB$66:$BB$70</c:f>
              <c:numCache>
                <c:formatCode>0.00</c:formatCode>
                <c:ptCount val="5"/>
                <c:pt idx="0">
                  <c:v>2.8703703703703702</c:v>
                </c:pt>
                <c:pt idx="1">
                  <c:v>2.5373762897452101</c:v>
                </c:pt>
                <c:pt idx="2">
                  <c:v>2.2248119504184767</c:v>
                </c:pt>
                <c:pt idx="3">
                  <c:v>2.3725286160249737</c:v>
                </c:pt>
                <c:pt idx="4">
                  <c:v>4.2767950052029144</c:v>
                </c:pt>
              </c:numCache>
            </c:numRef>
          </c:xVal>
          <c:yVal>
            <c:numRef>
              <c:f>'Volatile free'!$AJ$66:$AJ$70</c:f>
              <c:numCache>
                <c:formatCode>0.0</c:formatCode>
                <c:ptCount val="5"/>
                <c:pt idx="0">
                  <c:v>6.9958847736625511</c:v>
                </c:pt>
                <c:pt idx="1">
                  <c:v>8.1069698883975576</c:v>
                </c:pt>
                <c:pt idx="2">
                  <c:v>6.0387752939930079</c:v>
                </c:pt>
                <c:pt idx="3">
                  <c:v>7.5962539021852233</c:v>
                </c:pt>
                <c:pt idx="4">
                  <c:v>8.5327783558792927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1F3-46BC-8C75-F0C86FB04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9109168"/>
        <c:axId val="1869110832"/>
      </c:scatterChart>
      <c:valAx>
        <c:axId val="1869109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Yb</a:t>
                </a:r>
                <a:r>
                  <a:rPr lang="sv-SE" baseline="0"/>
                  <a:t> (ppm)</a:t>
                </a:r>
                <a:endParaRPr lang="sv-SE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9110832"/>
        <c:crosses val="autoZero"/>
        <c:crossBetween val="midCat"/>
      </c:valAx>
      <c:valAx>
        <c:axId val="1869110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Th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9109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0"/>
          <c:tx>
            <c:v>Dacite A 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FFFF0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'LA with plots w. Falun'!$AN$2:$AN$12</c:f>
              <c:numCache>
                <c:formatCode>0.00</c:formatCode>
                <c:ptCount val="11"/>
                <c:pt idx="0">
                  <c:v>143.86287113559843</c:v>
                </c:pt>
                <c:pt idx="1">
                  <c:v>139.30852681739836</c:v>
                </c:pt>
                <c:pt idx="2">
                  <c:v>131.18609406952964</c:v>
                </c:pt>
                <c:pt idx="3">
                  <c:v>153.35624747270521</c:v>
                </c:pt>
                <c:pt idx="4">
                  <c:v>163.61428715976928</c:v>
                </c:pt>
                <c:pt idx="5">
                  <c:v>160.44022617124395</c:v>
                </c:pt>
                <c:pt idx="6">
                  <c:v>162.80958181079984</c:v>
                </c:pt>
                <c:pt idx="7">
                  <c:v>156.17457763475466</c:v>
                </c:pt>
                <c:pt idx="8">
                  <c:v>131.75403225806451</c:v>
                </c:pt>
                <c:pt idx="9">
                  <c:v>155.93908629441623</c:v>
                </c:pt>
                <c:pt idx="10">
                  <c:v>162.44979919678718</c:v>
                </c:pt>
              </c:numCache>
            </c:numRef>
          </c:xVal>
          <c:yVal>
            <c:numRef>
              <c:f>'LA with plots w. Falun'!$BV$2:$BV$12</c:f>
              <c:numCache>
                <c:formatCode>0.00</c:formatCode>
                <c:ptCount val="11"/>
                <c:pt idx="0">
                  <c:v>1.4590347923681257</c:v>
                </c:pt>
                <c:pt idx="1">
                  <c:v>0.85166784953867969</c:v>
                </c:pt>
                <c:pt idx="2">
                  <c:v>1.7689161554192225</c:v>
                </c:pt>
                <c:pt idx="3">
                  <c:v>3.2753740396279825</c:v>
                </c:pt>
                <c:pt idx="4">
                  <c:v>1.9832034807244763</c:v>
                </c:pt>
                <c:pt idx="5">
                  <c:v>3.5339256865912763</c:v>
                </c:pt>
                <c:pt idx="6">
                  <c:v>2.2330491270807959</c:v>
                </c:pt>
                <c:pt idx="7">
                  <c:v>2.2425583266291231</c:v>
                </c:pt>
                <c:pt idx="8">
                  <c:v>5.92741935483871</c:v>
                </c:pt>
                <c:pt idx="9">
                  <c:v>1.4619289340101522</c:v>
                </c:pt>
                <c:pt idx="10">
                  <c:v>3.6746987951807233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F61-43A0-B812-9294D576A18C}"/>
            </c:ext>
          </c:extLst>
        </c:ser>
        <c:ser>
          <c:idx val="5"/>
          <c:order val="1"/>
          <c:tx>
            <c:v>Dacite C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B05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'LA with plots w. Falun'!$AN$13</c:f>
              <c:numCache>
                <c:formatCode>0.00</c:formatCode>
                <c:ptCount val="1"/>
                <c:pt idx="0">
                  <c:v>110.0112256352689</c:v>
                </c:pt>
              </c:numCache>
            </c:numRef>
          </c:xVal>
          <c:yVal>
            <c:numRef>
              <c:f>'LA with plots w. Falun'!$BV$13</c:f>
              <c:numCache>
                <c:formatCode>0.00</c:formatCode>
                <c:ptCount val="1"/>
                <c:pt idx="0">
                  <c:v>2.8268190631697112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F61-43A0-B812-9294D576A18C}"/>
            </c:ext>
          </c:extLst>
        </c:ser>
        <c:ser>
          <c:idx val="7"/>
          <c:order val="2"/>
          <c:tx>
            <c:v>Basalt-Andesite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70C0"/>
              </a:solidFill>
              <a:ln w="9525">
                <a:solidFill>
                  <a:schemeClr val="tx2"/>
                </a:solidFill>
              </a:ln>
              <a:effectLst/>
            </c:spPr>
          </c:marker>
          <c:xVal>
            <c:numRef>
              <c:f>'LA with plots w. Falun'!$AN$14:$AN$14</c:f>
              <c:numCache>
                <c:formatCode>0.00</c:formatCode>
                <c:ptCount val="1"/>
                <c:pt idx="0">
                  <c:v>86.102719033232631</c:v>
                </c:pt>
              </c:numCache>
            </c:numRef>
          </c:xVal>
          <c:yVal>
            <c:numRef>
              <c:f>'LA with plots w. Falun'!$BV$14:$BV$14</c:f>
              <c:numCache>
                <c:formatCode>0.00</c:formatCode>
                <c:ptCount val="1"/>
                <c:pt idx="0">
                  <c:v>0.42296072507552868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F61-43A0-B812-9294D576A18C}"/>
            </c:ext>
          </c:extLst>
        </c:ser>
        <c:ser>
          <c:idx val="0"/>
          <c:order val="3"/>
          <c:tx>
            <c:v>All data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0460677417867878"/>
                  <c:y val="-0.280177245224924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'LA with plots w. Falun'!$AN$2:$AN$27</c:f>
              <c:numCache>
                <c:formatCode>0.00</c:formatCode>
                <c:ptCount val="26"/>
                <c:pt idx="0">
                  <c:v>143.86287113559843</c:v>
                </c:pt>
                <c:pt idx="1">
                  <c:v>139.30852681739836</c:v>
                </c:pt>
                <c:pt idx="2">
                  <c:v>131.18609406952964</c:v>
                </c:pt>
                <c:pt idx="3">
                  <c:v>153.35624747270521</c:v>
                </c:pt>
                <c:pt idx="4">
                  <c:v>163.61428715976928</c:v>
                </c:pt>
                <c:pt idx="5">
                  <c:v>160.44022617124395</c:v>
                </c:pt>
                <c:pt idx="6">
                  <c:v>162.80958181079984</c:v>
                </c:pt>
                <c:pt idx="7">
                  <c:v>156.17457763475466</c:v>
                </c:pt>
                <c:pt idx="8">
                  <c:v>131.75403225806451</c:v>
                </c:pt>
                <c:pt idx="9">
                  <c:v>155.93908629441623</c:v>
                </c:pt>
                <c:pt idx="10">
                  <c:v>162.44979919678718</c:v>
                </c:pt>
                <c:pt idx="11">
                  <c:v>110.0112256352689</c:v>
                </c:pt>
                <c:pt idx="12">
                  <c:v>86.102719033232631</c:v>
                </c:pt>
                <c:pt idx="15">
                  <c:v>148.85839999999999</c:v>
                </c:pt>
                <c:pt idx="16">
                  <c:v>119.0475</c:v>
                </c:pt>
                <c:pt idx="17">
                  <c:v>174.40800000000002</c:v>
                </c:pt>
                <c:pt idx="18">
                  <c:v>146.69280000000001</c:v>
                </c:pt>
                <c:pt idx="19">
                  <c:v>169.31039999999999</c:v>
                </c:pt>
                <c:pt idx="20">
                  <c:v>190.01159999999999</c:v>
                </c:pt>
                <c:pt idx="21">
                  <c:v>210.73469999999998</c:v>
                </c:pt>
                <c:pt idx="22">
                  <c:v>191.15459999999999</c:v>
                </c:pt>
                <c:pt idx="23">
                  <c:v>227.42379999999997</c:v>
                </c:pt>
                <c:pt idx="24">
                  <c:v>249.26480000000001</c:v>
                </c:pt>
                <c:pt idx="25">
                  <c:v>165.08239999999998</c:v>
                </c:pt>
              </c:numCache>
            </c:numRef>
          </c:xVal>
          <c:yVal>
            <c:numRef>
              <c:f>'LA with plots w. Falun'!$BV$2:$BV$27</c:f>
              <c:numCache>
                <c:formatCode>0.00</c:formatCode>
                <c:ptCount val="26"/>
                <c:pt idx="0">
                  <c:v>1.4590347923681257</c:v>
                </c:pt>
                <c:pt idx="1">
                  <c:v>0.85166784953867969</c:v>
                </c:pt>
                <c:pt idx="2">
                  <c:v>1.7689161554192225</c:v>
                </c:pt>
                <c:pt idx="3">
                  <c:v>3.2753740396279825</c:v>
                </c:pt>
                <c:pt idx="4">
                  <c:v>1.9832034807244763</c:v>
                </c:pt>
                <c:pt idx="5">
                  <c:v>3.5339256865912763</c:v>
                </c:pt>
                <c:pt idx="6">
                  <c:v>2.2330491270807959</c:v>
                </c:pt>
                <c:pt idx="7">
                  <c:v>2.2425583266291231</c:v>
                </c:pt>
                <c:pt idx="8">
                  <c:v>5.92741935483871</c:v>
                </c:pt>
                <c:pt idx="9">
                  <c:v>1.4619289340101522</c:v>
                </c:pt>
                <c:pt idx="10">
                  <c:v>3.6746987951807233</c:v>
                </c:pt>
                <c:pt idx="11">
                  <c:v>2.8268190631697112</c:v>
                </c:pt>
                <c:pt idx="12">
                  <c:v>0.42296072507552868</c:v>
                </c:pt>
                <c:pt idx="15">
                  <c:v>1.6293960000000003</c:v>
                </c:pt>
                <c:pt idx="16">
                  <c:v>1.3736250000000001</c:v>
                </c:pt>
                <c:pt idx="17">
                  <c:v>4.8773400000000002</c:v>
                </c:pt>
                <c:pt idx="18">
                  <c:v>1.4058060000000001</c:v>
                </c:pt>
                <c:pt idx="19">
                  <c:v>2.6202800000000002</c:v>
                </c:pt>
                <c:pt idx="20">
                  <c:v>4.1438699999999988</c:v>
                </c:pt>
                <c:pt idx="21">
                  <c:v>3.176145</c:v>
                </c:pt>
                <c:pt idx="22">
                  <c:v>4.0354860000000006</c:v>
                </c:pt>
                <c:pt idx="23">
                  <c:v>3.3811679999999997</c:v>
                </c:pt>
                <c:pt idx="24">
                  <c:v>3.8997880000000005</c:v>
                </c:pt>
                <c:pt idx="25">
                  <c:v>2.979536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F61-43A0-B812-9294D576A18C}"/>
            </c:ext>
          </c:extLst>
        </c:ser>
        <c:ser>
          <c:idx val="2"/>
          <c:order val="4"/>
          <c:tx>
            <c:v>Falun data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'LA with plots w. Falun'!$AN$17:$AN$27</c:f>
              <c:numCache>
                <c:formatCode>0.00</c:formatCode>
                <c:ptCount val="11"/>
                <c:pt idx="0">
                  <c:v>148.85839999999999</c:v>
                </c:pt>
                <c:pt idx="1">
                  <c:v>119.0475</c:v>
                </c:pt>
                <c:pt idx="2">
                  <c:v>174.40800000000002</c:v>
                </c:pt>
                <c:pt idx="3">
                  <c:v>146.69280000000001</c:v>
                </c:pt>
                <c:pt idx="4">
                  <c:v>169.31039999999999</c:v>
                </c:pt>
                <c:pt idx="5">
                  <c:v>190.01159999999999</c:v>
                </c:pt>
                <c:pt idx="6">
                  <c:v>210.73469999999998</c:v>
                </c:pt>
                <c:pt idx="7">
                  <c:v>191.15459999999999</c:v>
                </c:pt>
                <c:pt idx="8">
                  <c:v>227.42379999999997</c:v>
                </c:pt>
                <c:pt idx="9">
                  <c:v>249.26480000000001</c:v>
                </c:pt>
                <c:pt idx="10">
                  <c:v>165.08239999999998</c:v>
                </c:pt>
              </c:numCache>
            </c:numRef>
          </c:xVal>
          <c:yVal>
            <c:numRef>
              <c:f>'LA with plots w. Falun'!$BV$17:$BV$27</c:f>
              <c:numCache>
                <c:formatCode>0.00</c:formatCode>
                <c:ptCount val="11"/>
                <c:pt idx="0">
                  <c:v>1.6293960000000003</c:v>
                </c:pt>
                <c:pt idx="1">
                  <c:v>1.3736250000000001</c:v>
                </c:pt>
                <c:pt idx="2">
                  <c:v>4.8773400000000002</c:v>
                </c:pt>
                <c:pt idx="3">
                  <c:v>1.4058060000000001</c:v>
                </c:pt>
                <c:pt idx="4">
                  <c:v>2.6202800000000002</c:v>
                </c:pt>
                <c:pt idx="5">
                  <c:v>4.1438699999999988</c:v>
                </c:pt>
                <c:pt idx="6">
                  <c:v>3.176145</c:v>
                </c:pt>
                <c:pt idx="7">
                  <c:v>4.0354860000000006</c:v>
                </c:pt>
                <c:pt idx="8">
                  <c:v>3.3811679999999997</c:v>
                </c:pt>
                <c:pt idx="9">
                  <c:v>3.8997880000000005</c:v>
                </c:pt>
                <c:pt idx="10">
                  <c:v>2.979536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F61-43A0-B812-9294D576A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9109168"/>
        <c:axId val="1869110832"/>
      </c:scatterChart>
      <c:valAx>
        <c:axId val="1869109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1600"/>
                  <a:t>Zr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9110832"/>
        <c:crosses val="autoZero"/>
        <c:crossBetween val="midCat"/>
      </c:valAx>
      <c:valAx>
        <c:axId val="1869110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1600"/>
                  <a:t>K2O (wt.%)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9109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0"/>
          <c:tx>
            <c:v>Dacite A 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FFFF0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'LA with plots w. Falun'!$AN$2:$AN$12</c:f>
              <c:numCache>
                <c:formatCode>0.00</c:formatCode>
                <c:ptCount val="11"/>
                <c:pt idx="0">
                  <c:v>143.86287113559843</c:v>
                </c:pt>
                <c:pt idx="1">
                  <c:v>139.30852681739836</c:v>
                </c:pt>
                <c:pt idx="2">
                  <c:v>131.18609406952964</c:v>
                </c:pt>
                <c:pt idx="3">
                  <c:v>153.35624747270521</c:v>
                </c:pt>
                <c:pt idx="4">
                  <c:v>163.61428715976928</c:v>
                </c:pt>
                <c:pt idx="5">
                  <c:v>160.44022617124395</c:v>
                </c:pt>
                <c:pt idx="6">
                  <c:v>162.80958181079984</c:v>
                </c:pt>
                <c:pt idx="7">
                  <c:v>156.17457763475466</c:v>
                </c:pt>
                <c:pt idx="8">
                  <c:v>131.75403225806451</c:v>
                </c:pt>
                <c:pt idx="9">
                  <c:v>155.93908629441623</c:v>
                </c:pt>
                <c:pt idx="10">
                  <c:v>162.44979919678718</c:v>
                </c:pt>
              </c:numCache>
            </c:numRef>
          </c:xVal>
          <c:yVal>
            <c:numRef>
              <c:f>'LA with plots w. Falun'!$T$2:$T$12</c:f>
              <c:numCache>
                <c:formatCode>0.00</c:formatCode>
                <c:ptCount val="11"/>
                <c:pt idx="0">
                  <c:v>8.1624324048566482E-2</c:v>
                </c:pt>
                <c:pt idx="1">
                  <c:v>5.0694514853492849E-2</c:v>
                </c:pt>
                <c:pt idx="2">
                  <c:v>0.1329243353783231</c:v>
                </c:pt>
                <c:pt idx="3">
                  <c:v>6.0655074807925598E-2</c:v>
                </c:pt>
                <c:pt idx="4">
                  <c:v>4.0473540422948491E-2</c:v>
                </c:pt>
                <c:pt idx="5">
                  <c:v>0.10096930533117934</c:v>
                </c:pt>
                <c:pt idx="6">
                  <c:v>9.1352009744214369E-2</c:v>
                </c:pt>
                <c:pt idx="7">
                  <c:v>7.0394207562349168E-2</c:v>
                </c:pt>
                <c:pt idx="8">
                  <c:v>8.0645161290322578E-2</c:v>
                </c:pt>
                <c:pt idx="9">
                  <c:v>6.0913705583756347E-2</c:v>
                </c:pt>
                <c:pt idx="10">
                  <c:v>4.0160642570281124E-2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399-49B9-B902-FD8A89F1EE2F}"/>
            </c:ext>
          </c:extLst>
        </c:ser>
        <c:ser>
          <c:idx val="5"/>
          <c:order val="1"/>
          <c:tx>
            <c:v>Dacite C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B05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'LA with plots w. Falun'!$AN$13</c:f>
              <c:numCache>
                <c:formatCode>0.00</c:formatCode>
                <c:ptCount val="1"/>
                <c:pt idx="0">
                  <c:v>110.0112256352689</c:v>
                </c:pt>
              </c:numCache>
            </c:numRef>
          </c:xVal>
          <c:yVal>
            <c:numRef>
              <c:f>'LA with plots w. Falun'!$T$13</c:f>
              <c:numCache>
                <c:formatCode>0.00</c:formatCode>
                <c:ptCount val="1"/>
                <c:pt idx="0">
                  <c:v>9.1846106745586284E-2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399-49B9-B902-FD8A89F1EE2F}"/>
            </c:ext>
          </c:extLst>
        </c:ser>
        <c:ser>
          <c:idx val="7"/>
          <c:order val="2"/>
          <c:tx>
            <c:v>Basalt-Andesite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70C0"/>
              </a:solidFill>
              <a:ln w="9525">
                <a:solidFill>
                  <a:schemeClr val="tx2"/>
                </a:solidFill>
              </a:ln>
              <a:effectLst/>
            </c:spPr>
          </c:marker>
          <c:xVal>
            <c:numRef>
              <c:f>'LA with plots w. Falun'!$AN$14:$AN$14</c:f>
              <c:numCache>
                <c:formatCode>0.00</c:formatCode>
                <c:ptCount val="1"/>
                <c:pt idx="0">
                  <c:v>86.102719033232631</c:v>
                </c:pt>
              </c:numCache>
            </c:numRef>
          </c:xVal>
          <c:yVal>
            <c:numRef>
              <c:f>'LA with plots w. Falun'!$T$14:$T$14</c:f>
              <c:numCache>
                <c:formatCode>0.00</c:formatCode>
                <c:ptCount val="1"/>
                <c:pt idx="0">
                  <c:v>0.25176233635448136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399-49B9-B902-FD8A89F1EE2F}"/>
            </c:ext>
          </c:extLst>
        </c:ser>
        <c:ser>
          <c:idx val="0"/>
          <c:order val="3"/>
          <c:tx>
            <c:v>All data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0.11234446975976546"/>
                  <c:y val="-0.683943142047086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'LA with plots w. Falun'!$AN$2:$AN$27</c:f>
              <c:numCache>
                <c:formatCode>0.00</c:formatCode>
                <c:ptCount val="26"/>
                <c:pt idx="0">
                  <c:v>143.86287113559843</c:v>
                </c:pt>
                <c:pt idx="1">
                  <c:v>139.30852681739836</c:v>
                </c:pt>
                <c:pt idx="2">
                  <c:v>131.18609406952964</c:v>
                </c:pt>
                <c:pt idx="3">
                  <c:v>153.35624747270521</c:v>
                </c:pt>
                <c:pt idx="4">
                  <c:v>163.61428715976928</c:v>
                </c:pt>
                <c:pt idx="5">
                  <c:v>160.44022617124395</c:v>
                </c:pt>
                <c:pt idx="6">
                  <c:v>162.80958181079984</c:v>
                </c:pt>
                <c:pt idx="7">
                  <c:v>156.17457763475466</c:v>
                </c:pt>
                <c:pt idx="8">
                  <c:v>131.75403225806451</c:v>
                </c:pt>
                <c:pt idx="9">
                  <c:v>155.93908629441623</c:v>
                </c:pt>
                <c:pt idx="10">
                  <c:v>162.44979919678718</c:v>
                </c:pt>
                <c:pt idx="11">
                  <c:v>110.0112256352689</c:v>
                </c:pt>
                <c:pt idx="12">
                  <c:v>86.102719033232631</c:v>
                </c:pt>
                <c:pt idx="15">
                  <c:v>148.85839999999999</c:v>
                </c:pt>
                <c:pt idx="16">
                  <c:v>119.0475</c:v>
                </c:pt>
                <c:pt idx="17">
                  <c:v>174.40800000000002</c:v>
                </c:pt>
                <c:pt idx="18">
                  <c:v>146.69280000000001</c:v>
                </c:pt>
                <c:pt idx="19">
                  <c:v>169.31039999999999</c:v>
                </c:pt>
                <c:pt idx="20">
                  <c:v>190.01159999999999</c:v>
                </c:pt>
                <c:pt idx="21">
                  <c:v>210.73469999999998</c:v>
                </c:pt>
                <c:pt idx="22">
                  <c:v>191.15459999999999</c:v>
                </c:pt>
                <c:pt idx="23">
                  <c:v>227.42379999999997</c:v>
                </c:pt>
                <c:pt idx="24">
                  <c:v>249.26480000000001</c:v>
                </c:pt>
                <c:pt idx="25">
                  <c:v>165.08239999999998</c:v>
                </c:pt>
              </c:numCache>
            </c:numRef>
          </c:xVal>
          <c:yVal>
            <c:numRef>
              <c:f>'LA with plots w. Falun'!$T$2:$T$27</c:f>
              <c:numCache>
                <c:formatCode>0.00</c:formatCode>
                <c:ptCount val="26"/>
                <c:pt idx="0">
                  <c:v>8.1624324048566482E-2</c:v>
                </c:pt>
                <c:pt idx="1">
                  <c:v>5.0694514853492849E-2</c:v>
                </c:pt>
                <c:pt idx="2">
                  <c:v>0.1329243353783231</c:v>
                </c:pt>
                <c:pt idx="3">
                  <c:v>6.0655074807925598E-2</c:v>
                </c:pt>
                <c:pt idx="4">
                  <c:v>4.0473540422948491E-2</c:v>
                </c:pt>
                <c:pt idx="5">
                  <c:v>0.10096930533117934</c:v>
                </c:pt>
                <c:pt idx="6">
                  <c:v>9.1352009744214369E-2</c:v>
                </c:pt>
                <c:pt idx="7">
                  <c:v>7.0394207562349168E-2</c:v>
                </c:pt>
                <c:pt idx="8">
                  <c:v>8.0645161290322578E-2</c:v>
                </c:pt>
                <c:pt idx="9">
                  <c:v>6.0913705583756347E-2</c:v>
                </c:pt>
                <c:pt idx="10">
                  <c:v>4.0160642570281124E-2</c:v>
                </c:pt>
                <c:pt idx="11">
                  <c:v>9.1846106745586284E-2</c:v>
                </c:pt>
                <c:pt idx="12">
                  <c:v>0.25176233635448136</c:v>
                </c:pt>
                <c:pt idx="15">
                  <c:v>2.0116000000000002E-2</c:v>
                </c:pt>
                <c:pt idx="16">
                  <c:v>8.14E-2</c:v>
                </c:pt>
                <c:pt idx="17">
                  <c:v>4.0560000000000006E-2</c:v>
                </c:pt>
                <c:pt idx="18">
                  <c:v>4.0748000000000006E-2</c:v>
                </c:pt>
                <c:pt idx="19">
                  <c:v>8.0624000000000001E-2</c:v>
                </c:pt>
                <c:pt idx="20">
                  <c:v>5.0534999999999997E-2</c:v>
                </c:pt>
                <c:pt idx="21">
                  <c:v>2.0166E-2</c:v>
                </c:pt>
                <c:pt idx="22">
                  <c:v>4.0455999999999999E-2</c:v>
                </c:pt>
                <c:pt idx="23">
                  <c:v>4.0252000000000003E-2</c:v>
                </c:pt>
                <c:pt idx="24">
                  <c:v>5.0255000000000001E-2</c:v>
                </c:pt>
                <c:pt idx="25">
                  <c:v>4.0264000000000001E-2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399-49B9-B902-FD8A89F1EE2F}"/>
            </c:ext>
          </c:extLst>
        </c:ser>
        <c:ser>
          <c:idx val="2"/>
          <c:order val="4"/>
          <c:tx>
            <c:v>Falun data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'LA with plots w. Falun'!$AN$17:$AN$27</c:f>
              <c:numCache>
                <c:formatCode>0.00</c:formatCode>
                <c:ptCount val="11"/>
                <c:pt idx="0">
                  <c:v>148.85839999999999</c:v>
                </c:pt>
                <c:pt idx="1">
                  <c:v>119.0475</c:v>
                </c:pt>
                <c:pt idx="2">
                  <c:v>174.40800000000002</c:v>
                </c:pt>
                <c:pt idx="3">
                  <c:v>146.69280000000001</c:v>
                </c:pt>
                <c:pt idx="4">
                  <c:v>169.31039999999999</c:v>
                </c:pt>
                <c:pt idx="5">
                  <c:v>190.01159999999999</c:v>
                </c:pt>
                <c:pt idx="6">
                  <c:v>210.73469999999998</c:v>
                </c:pt>
                <c:pt idx="7">
                  <c:v>191.15459999999999</c:v>
                </c:pt>
                <c:pt idx="8">
                  <c:v>227.42379999999997</c:v>
                </c:pt>
                <c:pt idx="9">
                  <c:v>249.26480000000001</c:v>
                </c:pt>
                <c:pt idx="10">
                  <c:v>165.08239999999998</c:v>
                </c:pt>
              </c:numCache>
            </c:numRef>
          </c:xVal>
          <c:yVal>
            <c:numRef>
              <c:f>'LA with plots w. Falun'!$T$17:$T$27</c:f>
              <c:numCache>
                <c:formatCode>0.00</c:formatCode>
                <c:ptCount val="11"/>
                <c:pt idx="0">
                  <c:v>2.0116000000000002E-2</c:v>
                </c:pt>
                <c:pt idx="1">
                  <c:v>8.14E-2</c:v>
                </c:pt>
                <c:pt idx="2">
                  <c:v>4.0560000000000006E-2</c:v>
                </c:pt>
                <c:pt idx="3">
                  <c:v>4.0748000000000006E-2</c:v>
                </c:pt>
                <c:pt idx="4">
                  <c:v>8.0624000000000001E-2</c:v>
                </c:pt>
                <c:pt idx="5">
                  <c:v>5.0534999999999997E-2</c:v>
                </c:pt>
                <c:pt idx="6">
                  <c:v>2.0166E-2</c:v>
                </c:pt>
                <c:pt idx="7">
                  <c:v>4.0455999999999999E-2</c:v>
                </c:pt>
                <c:pt idx="8">
                  <c:v>4.0252000000000003E-2</c:v>
                </c:pt>
                <c:pt idx="9">
                  <c:v>5.0255000000000001E-2</c:v>
                </c:pt>
                <c:pt idx="10">
                  <c:v>4.0264000000000001E-2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399-49B9-B902-FD8A89F1E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9109168"/>
        <c:axId val="1869110832"/>
      </c:scatterChart>
      <c:valAx>
        <c:axId val="1869109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1600"/>
                  <a:t>Zr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9110832"/>
        <c:crosses val="autoZero"/>
        <c:crossBetween val="midCat"/>
      </c:valAx>
      <c:valAx>
        <c:axId val="1869110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1600"/>
                  <a:t>MnO (wt.%)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9109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0"/>
          <c:tx>
            <c:v>Dacite A 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FFFF0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'LA with plots w. Falun'!$AN$2:$AN$12</c:f>
              <c:numCache>
                <c:formatCode>0.00</c:formatCode>
                <c:ptCount val="11"/>
                <c:pt idx="0">
                  <c:v>143.86287113559843</c:v>
                </c:pt>
                <c:pt idx="1">
                  <c:v>139.30852681739836</c:v>
                </c:pt>
                <c:pt idx="2">
                  <c:v>131.18609406952964</c:v>
                </c:pt>
                <c:pt idx="3">
                  <c:v>153.35624747270521</c:v>
                </c:pt>
                <c:pt idx="4">
                  <c:v>163.61428715976928</c:v>
                </c:pt>
                <c:pt idx="5">
                  <c:v>160.44022617124395</c:v>
                </c:pt>
                <c:pt idx="6">
                  <c:v>162.80958181079984</c:v>
                </c:pt>
                <c:pt idx="7">
                  <c:v>156.17457763475466</c:v>
                </c:pt>
                <c:pt idx="8">
                  <c:v>131.75403225806451</c:v>
                </c:pt>
                <c:pt idx="9">
                  <c:v>155.93908629441623</c:v>
                </c:pt>
                <c:pt idx="10">
                  <c:v>162.44979919678718</c:v>
                </c:pt>
              </c:numCache>
            </c:numRef>
          </c:xVal>
          <c:yVal>
            <c:numRef>
              <c:f>'LA with plots w. Falun'!$R$2:$R$12</c:f>
              <c:numCache>
                <c:formatCode>0.00</c:formatCode>
                <c:ptCount val="11"/>
                <c:pt idx="0">
                  <c:v>0.26527905315784106</c:v>
                </c:pt>
                <c:pt idx="1">
                  <c:v>0.26361147723816281</c:v>
                </c:pt>
                <c:pt idx="2">
                  <c:v>0.28629856850715746</c:v>
                </c:pt>
                <c:pt idx="3">
                  <c:v>0.18196522442377677</c:v>
                </c:pt>
                <c:pt idx="4">
                  <c:v>0.18213093190326821</c:v>
                </c:pt>
                <c:pt idx="5">
                  <c:v>0.19184168012924072</c:v>
                </c:pt>
                <c:pt idx="6">
                  <c:v>0.20300446609825418</c:v>
                </c:pt>
                <c:pt idx="7">
                  <c:v>0.21118262268704746</c:v>
                </c:pt>
                <c:pt idx="8">
                  <c:v>0.23185483870967741</c:v>
                </c:pt>
                <c:pt idx="9">
                  <c:v>0.24365482233502539</c:v>
                </c:pt>
                <c:pt idx="10">
                  <c:v>0.20080321285140565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F49-40C5-9649-95293B5E08B0}"/>
            </c:ext>
          </c:extLst>
        </c:ser>
        <c:ser>
          <c:idx val="5"/>
          <c:order val="1"/>
          <c:tx>
            <c:v>Dacite C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B05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'LA with plots w. Falun'!$AN$13</c:f>
              <c:numCache>
                <c:formatCode>0.00</c:formatCode>
                <c:ptCount val="1"/>
                <c:pt idx="0">
                  <c:v>110.0112256352689</c:v>
                </c:pt>
              </c:numCache>
            </c:numRef>
          </c:xVal>
          <c:yVal>
            <c:numRef>
              <c:f>'LA with plots w. Falun'!$R$13</c:f>
              <c:numCache>
                <c:formatCode>0.00</c:formatCode>
                <c:ptCount val="1"/>
                <c:pt idx="0">
                  <c:v>0.39799979589754059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F49-40C5-9649-95293B5E08B0}"/>
            </c:ext>
          </c:extLst>
        </c:ser>
        <c:ser>
          <c:idx val="7"/>
          <c:order val="2"/>
          <c:tx>
            <c:v>Basalt-Andesite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70C0"/>
              </a:solidFill>
              <a:ln w="9525">
                <a:solidFill>
                  <a:schemeClr val="tx2"/>
                </a:solidFill>
              </a:ln>
              <a:effectLst/>
            </c:spPr>
          </c:marker>
          <c:xVal>
            <c:numRef>
              <c:f>'LA with plots w. Falun'!$AN$14:$AN$14</c:f>
              <c:numCache>
                <c:formatCode>0.00</c:formatCode>
                <c:ptCount val="1"/>
                <c:pt idx="0">
                  <c:v>86.102719033232631</c:v>
                </c:pt>
              </c:numCache>
            </c:numRef>
          </c:xVal>
          <c:yVal>
            <c:numRef>
              <c:f>'LA with plots w. Falun'!$R$14:$R$14</c:f>
              <c:numCache>
                <c:formatCode>0.00</c:formatCode>
                <c:ptCount val="1"/>
                <c:pt idx="0">
                  <c:v>1.0372608257804634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F49-40C5-9649-95293B5E08B0}"/>
            </c:ext>
          </c:extLst>
        </c:ser>
        <c:ser>
          <c:idx val="0"/>
          <c:order val="3"/>
          <c:tx>
            <c:v>All data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0.1154614311907101"/>
                  <c:y val="-0.6233503569110105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'LA with plots w. Falun'!$AN$2:$AN$27</c:f>
              <c:numCache>
                <c:formatCode>0.00</c:formatCode>
                <c:ptCount val="26"/>
                <c:pt idx="0">
                  <c:v>143.86287113559843</c:v>
                </c:pt>
                <c:pt idx="1">
                  <c:v>139.30852681739836</c:v>
                </c:pt>
                <c:pt idx="2">
                  <c:v>131.18609406952964</c:v>
                </c:pt>
                <c:pt idx="3">
                  <c:v>153.35624747270521</c:v>
                </c:pt>
                <c:pt idx="4">
                  <c:v>163.61428715976928</c:v>
                </c:pt>
                <c:pt idx="5">
                  <c:v>160.44022617124395</c:v>
                </c:pt>
                <c:pt idx="6">
                  <c:v>162.80958181079984</c:v>
                </c:pt>
                <c:pt idx="7">
                  <c:v>156.17457763475466</c:v>
                </c:pt>
                <c:pt idx="8">
                  <c:v>131.75403225806451</c:v>
                </c:pt>
                <c:pt idx="9">
                  <c:v>155.93908629441623</c:v>
                </c:pt>
                <c:pt idx="10">
                  <c:v>162.44979919678718</c:v>
                </c:pt>
                <c:pt idx="11">
                  <c:v>110.0112256352689</c:v>
                </c:pt>
                <c:pt idx="12">
                  <c:v>86.102719033232631</c:v>
                </c:pt>
                <c:pt idx="15">
                  <c:v>148.85839999999999</c:v>
                </c:pt>
                <c:pt idx="16">
                  <c:v>119.0475</c:v>
                </c:pt>
                <c:pt idx="17">
                  <c:v>174.40800000000002</c:v>
                </c:pt>
                <c:pt idx="18">
                  <c:v>146.69280000000001</c:v>
                </c:pt>
                <c:pt idx="19">
                  <c:v>169.31039999999999</c:v>
                </c:pt>
                <c:pt idx="20">
                  <c:v>190.01159999999999</c:v>
                </c:pt>
                <c:pt idx="21">
                  <c:v>210.73469999999998</c:v>
                </c:pt>
                <c:pt idx="22">
                  <c:v>191.15459999999999</c:v>
                </c:pt>
                <c:pt idx="23">
                  <c:v>227.42379999999997</c:v>
                </c:pt>
                <c:pt idx="24">
                  <c:v>249.26480000000001</c:v>
                </c:pt>
                <c:pt idx="25">
                  <c:v>165.08239999999998</c:v>
                </c:pt>
              </c:numCache>
            </c:numRef>
          </c:xVal>
          <c:yVal>
            <c:numRef>
              <c:f>'LA with plots w. Falun'!$R$2:$R$27</c:f>
              <c:numCache>
                <c:formatCode>0.00</c:formatCode>
                <c:ptCount val="26"/>
                <c:pt idx="0">
                  <c:v>0.26527905315784106</c:v>
                </c:pt>
                <c:pt idx="1">
                  <c:v>0.26361147723816281</c:v>
                </c:pt>
                <c:pt idx="2">
                  <c:v>0.28629856850715746</c:v>
                </c:pt>
                <c:pt idx="3">
                  <c:v>0.18196522442377677</c:v>
                </c:pt>
                <c:pt idx="4">
                  <c:v>0.18213093190326821</c:v>
                </c:pt>
                <c:pt idx="5">
                  <c:v>0.19184168012924072</c:v>
                </c:pt>
                <c:pt idx="6">
                  <c:v>0.20300446609825418</c:v>
                </c:pt>
                <c:pt idx="7">
                  <c:v>0.21118262268704746</c:v>
                </c:pt>
                <c:pt idx="8">
                  <c:v>0.23185483870967741</c:v>
                </c:pt>
                <c:pt idx="9">
                  <c:v>0.24365482233502539</c:v>
                </c:pt>
                <c:pt idx="10">
                  <c:v>0.20080321285140565</c:v>
                </c:pt>
                <c:pt idx="11">
                  <c:v>0.39799979589754059</c:v>
                </c:pt>
                <c:pt idx="12">
                  <c:v>1.0372608257804634</c:v>
                </c:pt>
                <c:pt idx="15">
                  <c:v>0.12069599999999998</c:v>
                </c:pt>
                <c:pt idx="16">
                  <c:v>0.34595000000000004</c:v>
                </c:pt>
                <c:pt idx="17">
                  <c:v>0.14196000000000003</c:v>
                </c:pt>
                <c:pt idx="18">
                  <c:v>0.29542299999999999</c:v>
                </c:pt>
                <c:pt idx="19">
                  <c:v>0.21163799999999999</c:v>
                </c:pt>
                <c:pt idx="20">
                  <c:v>0.222354</c:v>
                </c:pt>
                <c:pt idx="21">
                  <c:v>0.14116200000000001</c:v>
                </c:pt>
                <c:pt idx="22">
                  <c:v>0.232622</c:v>
                </c:pt>
                <c:pt idx="23">
                  <c:v>9.0566999999999995E-2</c:v>
                </c:pt>
                <c:pt idx="24">
                  <c:v>9.0458999999999998E-2</c:v>
                </c:pt>
                <c:pt idx="25">
                  <c:v>0.19125399999999998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F49-40C5-9649-95293B5E08B0}"/>
            </c:ext>
          </c:extLst>
        </c:ser>
        <c:ser>
          <c:idx val="2"/>
          <c:order val="4"/>
          <c:tx>
            <c:v>Falun samples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'LA with plots w. Falun'!$AN$17:$AN$27</c:f>
              <c:numCache>
                <c:formatCode>0.00</c:formatCode>
                <c:ptCount val="11"/>
                <c:pt idx="0">
                  <c:v>148.85839999999999</c:v>
                </c:pt>
                <c:pt idx="1">
                  <c:v>119.0475</c:v>
                </c:pt>
                <c:pt idx="2">
                  <c:v>174.40800000000002</c:v>
                </c:pt>
                <c:pt idx="3">
                  <c:v>146.69280000000001</c:v>
                </c:pt>
                <c:pt idx="4">
                  <c:v>169.31039999999999</c:v>
                </c:pt>
                <c:pt idx="5">
                  <c:v>190.01159999999999</c:v>
                </c:pt>
                <c:pt idx="6">
                  <c:v>210.73469999999998</c:v>
                </c:pt>
                <c:pt idx="7">
                  <c:v>191.15459999999999</c:v>
                </c:pt>
                <c:pt idx="8">
                  <c:v>227.42379999999997</c:v>
                </c:pt>
                <c:pt idx="9">
                  <c:v>249.26480000000001</c:v>
                </c:pt>
                <c:pt idx="10">
                  <c:v>165.08239999999998</c:v>
                </c:pt>
              </c:numCache>
            </c:numRef>
          </c:xVal>
          <c:yVal>
            <c:numRef>
              <c:f>'LA with plots w. Falun'!$R$17:$R$27</c:f>
              <c:numCache>
                <c:formatCode>0.00</c:formatCode>
                <c:ptCount val="11"/>
                <c:pt idx="0">
                  <c:v>0.12069599999999998</c:v>
                </c:pt>
                <c:pt idx="1">
                  <c:v>0.34595000000000004</c:v>
                </c:pt>
                <c:pt idx="2">
                  <c:v>0.14196000000000003</c:v>
                </c:pt>
                <c:pt idx="3">
                  <c:v>0.29542299999999999</c:v>
                </c:pt>
                <c:pt idx="4">
                  <c:v>0.21163799999999999</c:v>
                </c:pt>
                <c:pt idx="5">
                  <c:v>0.222354</c:v>
                </c:pt>
                <c:pt idx="6">
                  <c:v>0.14116200000000001</c:v>
                </c:pt>
                <c:pt idx="7">
                  <c:v>0.232622</c:v>
                </c:pt>
                <c:pt idx="8">
                  <c:v>9.0566999999999995E-2</c:v>
                </c:pt>
                <c:pt idx="9">
                  <c:v>9.0458999999999998E-2</c:v>
                </c:pt>
                <c:pt idx="10">
                  <c:v>0.19125399999999998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F49-40C5-9649-95293B5E0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9109168"/>
        <c:axId val="1869110832"/>
      </c:scatterChart>
      <c:valAx>
        <c:axId val="1869109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1600"/>
                  <a:t>Zr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9110832"/>
        <c:crosses val="autoZero"/>
        <c:crossBetween val="midCat"/>
      </c:valAx>
      <c:valAx>
        <c:axId val="1869110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1600"/>
                  <a:t>TiO2 (wt.%)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9109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0"/>
          <c:tx>
            <c:v>Dacite A 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FFFF0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'LA with plots w. Falun'!$BX$2:$BX$12</c:f>
              <c:numCache>
                <c:formatCode>0.0</c:formatCode>
                <c:ptCount val="11"/>
                <c:pt idx="0">
                  <c:v>542.30769230769238</c:v>
                </c:pt>
                <c:pt idx="1">
                  <c:v>528.46153846153857</c:v>
                </c:pt>
                <c:pt idx="2">
                  <c:v>458.21428571428572</c:v>
                </c:pt>
                <c:pt idx="3">
                  <c:v>842.77777777777783</c:v>
                </c:pt>
                <c:pt idx="4">
                  <c:v>898.33333333333337</c:v>
                </c:pt>
                <c:pt idx="5">
                  <c:v>836.31578947368428</c:v>
                </c:pt>
                <c:pt idx="6">
                  <c:v>802</c:v>
                </c:pt>
                <c:pt idx="7">
                  <c:v>739.52380952380963</c:v>
                </c:pt>
                <c:pt idx="8">
                  <c:v>568.26086956521738</c:v>
                </c:pt>
                <c:pt idx="9">
                  <c:v>639.99999999999989</c:v>
                </c:pt>
                <c:pt idx="10">
                  <c:v>809.00000000000011</c:v>
                </c:pt>
              </c:numCache>
            </c:numRef>
          </c:xVal>
          <c:yVal>
            <c:numRef>
              <c:f>'LA with plots w. Falun'!$AN$2:$AN$12</c:f>
              <c:numCache>
                <c:formatCode>0.00</c:formatCode>
                <c:ptCount val="11"/>
                <c:pt idx="0">
                  <c:v>143.86287113559843</c:v>
                </c:pt>
                <c:pt idx="1">
                  <c:v>139.30852681739836</c:v>
                </c:pt>
                <c:pt idx="2">
                  <c:v>131.18609406952964</c:v>
                </c:pt>
                <c:pt idx="3">
                  <c:v>153.35624747270521</c:v>
                </c:pt>
                <c:pt idx="4">
                  <c:v>163.61428715976928</c:v>
                </c:pt>
                <c:pt idx="5">
                  <c:v>160.44022617124395</c:v>
                </c:pt>
                <c:pt idx="6">
                  <c:v>162.80958181079984</c:v>
                </c:pt>
                <c:pt idx="7">
                  <c:v>156.17457763475466</c:v>
                </c:pt>
                <c:pt idx="8">
                  <c:v>131.75403225806451</c:v>
                </c:pt>
                <c:pt idx="9">
                  <c:v>155.93908629441623</c:v>
                </c:pt>
                <c:pt idx="10">
                  <c:v>162.44979919678718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7AC-4D9A-90BC-BE335AA27BE8}"/>
            </c:ext>
          </c:extLst>
        </c:ser>
        <c:ser>
          <c:idx val="5"/>
          <c:order val="1"/>
          <c:tx>
            <c:v>Dacite C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B05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'LA with plots w. Falun'!$BX$13</c:f>
              <c:numCache>
                <c:formatCode>0.0</c:formatCode>
                <c:ptCount val="1"/>
                <c:pt idx="0">
                  <c:v>276.41025641025641</c:v>
                </c:pt>
              </c:numCache>
            </c:numRef>
          </c:xVal>
          <c:yVal>
            <c:numRef>
              <c:f>'LA with plots w. Falun'!$AN$13</c:f>
              <c:numCache>
                <c:formatCode>0.00</c:formatCode>
                <c:ptCount val="1"/>
                <c:pt idx="0">
                  <c:v>110.0112256352689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7AC-4D9A-90BC-BE335AA27BE8}"/>
            </c:ext>
          </c:extLst>
        </c:ser>
        <c:ser>
          <c:idx val="7"/>
          <c:order val="2"/>
          <c:tx>
            <c:v>Basalt-Andesite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70C0"/>
              </a:solidFill>
              <a:ln w="9525">
                <a:solidFill>
                  <a:schemeClr val="tx2"/>
                </a:solidFill>
              </a:ln>
              <a:effectLst/>
            </c:spPr>
          </c:marker>
          <c:xVal>
            <c:numRef>
              <c:f>'LA with plots w. Falun'!$BX$14:$BX$14</c:f>
              <c:numCache>
                <c:formatCode>0.0</c:formatCode>
                <c:ptCount val="1"/>
                <c:pt idx="0">
                  <c:v>83.009708737864074</c:v>
                </c:pt>
              </c:numCache>
            </c:numRef>
          </c:xVal>
          <c:yVal>
            <c:numRef>
              <c:f>'LA with plots w. Falun'!$AN$14:$AN$14</c:f>
              <c:numCache>
                <c:formatCode>0.00</c:formatCode>
                <c:ptCount val="1"/>
                <c:pt idx="0">
                  <c:v>86.102719033232631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7AC-4D9A-90BC-BE335AA27BE8}"/>
            </c:ext>
          </c:extLst>
        </c:ser>
        <c:ser>
          <c:idx val="0"/>
          <c:order val="3"/>
          <c:tx>
            <c:v>All data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0.24804277427119845"/>
                  <c:y val="-0.1625079044360867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'LA with plots w. Falun'!$BX$2:$BX$27</c:f>
              <c:numCache>
                <c:formatCode>0.0</c:formatCode>
                <c:ptCount val="26"/>
                <c:pt idx="0">
                  <c:v>542.30769230769238</c:v>
                </c:pt>
                <c:pt idx="1">
                  <c:v>528.46153846153857</c:v>
                </c:pt>
                <c:pt idx="2">
                  <c:v>458.21428571428572</c:v>
                </c:pt>
                <c:pt idx="3">
                  <c:v>842.77777777777783</c:v>
                </c:pt>
                <c:pt idx="4">
                  <c:v>898.33333333333337</c:v>
                </c:pt>
                <c:pt idx="5">
                  <c:v>836.31578947368428</c:v>
                </c:pt>
                <c:pt idx="6">
                  <c:v>802</c:v>
                </c:pt>
                <c:pt idx="7">
                  <c:v>739.52380952380963</c:v>
                </c:pt>
                <c:pt idx="8">
                  <c:v>568.26086956521738</c:v>
                </c:pt>
                <c:pt idx="9">
                  <c:v>639.99999999999989</c:v>
                </c:pt>
                <c:pt idx="10">
                  <c:v>809.00000000000011</c:v>
                </c:pt>
                <c:pt idx="11">
                  <c:v>276.41025641025641</c:v>
                </c:pt>
                <c:pt idx="12">
                  <c:v>83.009708737864074</c:v>
                </c:pt>
                <c:pt idx="15">
                  <c:v>1233.3333333333335</c:v>
                </c:pt>
                <c:pt idx="16">
                  <c:v>344.11764705882348</c:v>
                </c:pt>
                <c:pt idx="17">
                  <c:v>1228.5714285714284</c:v>
                </c:pt>
                <c:pt idx="18">
                  <c:v>496.55172413793105</c:v>
                </c:pt>
                <c:pt idx="19">
                  <c:v>800</c:v>
                </c:pt>
                <c:pt idx="20">
                  <c:v>854.5454545454545</c:v>
                </c:pt>
                <c:pt idx="21">
                  <c:v>1492.8571428571427</c:v>
                </c:pt>
                <c:pt idx="22">
                  <c:v>821.73913043478262</c:v>
                </c:pt>
                <c:pt idx="23">
                  <c:v>2511.1111111111109</c:v>
                </c:pt>
                <c:pt idx="24">
                  <c:v>2755.5555555555557</c:v>
                </c:pt>
                <c:pt idx="25">
                  <c:v>863.15789473684208</c:v>
                </c:pt>
              </c:numCache>
            </c:numRef>
          </c:xVal>
          <c:yVal>
            <c:numRef>
              <c:f>'LA with plots w. Falun'!$AN$2:$AN$27</c:f>
              <c:numCache>
                <c:formatCode>0.00</c:formatCode>
                <c:ptCount val="26"/>
                <c:pt idx="0">
                  <c:v>143.86287113559843</c:v>
                </c:pt>
                <c:pt idx="1">
                  <c:v>139.30852681739836</c:v>
                </c:pt>
                <c:pt idx="2">
                  <c:v>131.18609406952964</c:v>
                </c:pt>
                <c:pt idx="3">
                  <c:v>153.35624747270521</c:v>
                </c:pt>
                <c:pt idx="4">
                  <c:v>163.61428715976928</c:v>
                </c:pt>
                <c:pt idx="5">
                  <c:v>160.44022617124395</c:v>
                </c:pt>
                <c:pt idx="6">
                  <c:v>162.80958181079984</c:v>
                </c:pt>
                <c:pt idx="7">
                  <c:v>156.17457763475466</c:v>
                </c:pt>
                <c:pt idx="8">
                  <c:v>131.75403225806451</c:v>
                </c:pt>
                <c:pt idx="9">
                  <c:v>155.93908629441623</c:v>
                </c:pt>
                <c:pt idx="10">
                  <c:v>162.44979919678718</c:v>
                </c:pt>
                <c:pt idx="11">
                  <c:v>110.0112256352689</c:v>
                </c:pt>
                <c:pt idx="12">
                  <c:v>86.102719033232631</c:v>
                </c:pt>
                <c:pt idx="15">
                  <c:v>148.85839999999999</c:v>
                </c:pt>
                <c:pt idx="16">
                  <c:v>119.0475</c:v>
                </c:pt>
                <c:pt idx="17">
                  <c:v>174.40800000000002</c:v>
                </c:pt>
                <c:pt idx="18">
                  <c:v>146.69280000000001</c:v>
                </c:pt>
                <c:pt idx="19">
                  <c:v>169.31039999999999</c:v>
                </c:pt>
                <c:pt idx="20">
                  <c:v>190.01159999999999</c:v>
                </c:pt>
                <c:pt idx="21">
                  <c:v>210.73469999999998</c:v>
                </c:pt>
                <c:pt idx="22">
                  <c:v>191.15459999999999</c:v>
                </c:pt>
                <c:pt idx="23">
                  <c:v>227.42379999999997</c:v>
                </c:pt>
                <c:pt idx="24">
                  <c:v>249.26480000000001</c:v>
                </c:pt>
                <c:pt idx="25">
                  <c:v>165.08239999999998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7AC-4D9A-90BC-BE335AA27BE8}"/>
            </c:ext>
          </c:extLst>
        </c:ser>
        <c:ser>
          <c:idx val="2"/>
          <c:order val="4"/>
          <c:tx>
            <c:v>Falun data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'LA with plots w. Falun'!$BX$17:$BX$27</c:f>
              <c:numCache>
                <c:formatCode>0.0</c:formatCode>
                <c:ptCount val="11"/>
                <c:pt idx="0">
                  <c:v>1233.3333333333335</c:v>
                </c:pt>
                <c:pt idx="1">
                  <c:v>344.11764705882348</c:v>
                </c:pt>
                <c:pt idx="2">
                  <c:v>1228.5714285714284</c:v>
                </c:pt>
                <c:pt idx="3">
                  <c:v>496.55172413793105</c:v>
                </c:pt>
                <c:pt idx="4">
                  <c:v>800</c:v>
                </c:pt>
                <c:pt idx="5">
                  <c:v>854.5454545454545</c:v>
                </c:pt>
                <c:pt idx="6">
                  <c:v>1492.8571428571427</c:v>
                </c:pt>
                <c:pt idx="7">
                  <c:v>821.73913043478262</c:v>
                </c:pt>
                <c:pt idx="8">
                  <c:v>2511.1111111111109</c:v>
                </c:pt>
                <c:pt idx="9">
                  <c:v>2755.5555555555557</c:v>
                </c:pt>
                <c:pt idx="10">
                  <c:v>863.15789473684208</c:v>
                </c:pt>
              </c:numCache>
            </c:numRef>
          </c:xVal>
          <c:yVal>
            <c:numRef>
              <c:f>'LA with plots w. Falun'!$AN$17:$AN$27</c:f>
              <c:numCache>
                <c:formatCode>0.00</c:formatCode>
                <c:ptCount val="11"/>
                <c:pt idx="0">
                  <c:v>148.85839999999999</c:v>
                </c:pt>
                <c:pt idx="1">
                  <c:v>119.0475</c:v>
                </c:pt>
                <c:pt idx="2">
                  <c:v>174.40800000000002</c:v>
                </c:pt>
                <c:pt idx="3">
                  <c:v>146.69280000000001</c:v>
                </c:pt>
                <c:pt idx="4">
                  <c:v>169.31039999999999</c:v>
                </c:pt>
                <c:pt idx="5">
                  <c:v>190.01159999999999</c:v>
                </c:pt>
                <c:pt idx="6">
                  <c:v>210.73469999999998</c:v>
                </c:pt>
                <c:pt idx="7">
                  <c:v>191.15459999999999</c:v>
                </c:pt>
                <c:pt idx="8">
                  <c:v>227.42379999999997</c:v>
                </c:pt>
                <c:pt idx="9">
                  <c:v>249.26480000000001</c:v>
                </c:pt>
                <c:pt idx="10">
                  <c:v>165.08239999999998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7AC-4D9A-90BC-BE335AA27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9109168"/>
        <c:axId val="1869110832"/>
      </c:scatterChart>
      <c:valAx>
        <c:axId val="1869109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1600"/>
                  <a:t>Zr/TiO2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9110832"/>
        <c:crosses val="autoZero"/>
        <c:crossBetween val="midCat"/>
      </c:valAx>
      <c:valAx>
        <c:axId val="1869110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1600"/>
                  <a:t>Zr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9109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Rhyolite &gt;70 AI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FF0000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'Mass change'!$W$69:$W$76</c:f>
              <c:numCache>
                <c:formatCode>0.00</c:formatCode>
                <c:ptCount val="8"/>
                <c:pt idx="0">
                  <c:v>22.782277604782742</c:v>
                </c:pt>
                <c:pt idx="1">
                  <c:v>20.96039668131041</c:v>
                </c:pt>
                <c:pt idx="2">
                  <c:v>24.617270561399852</c:v>
                </c:pt>
                <c:pt idx="3">
                  <c:v>15.703802849897375</c:v>
                </c:pt>
                <c:pt idx="4">
                  <c:v>5.8215050364889098</c:v>
                </c:pt>
                <c:pt idx="5">
                  <c:v>7.1672252176026019</c:v>
                </c:pt>
                <c:pt idx="6">
                  <c:v>11.674561194232879</c:v>
                </c:pt>
                <c:pt idx="7">
                  <c:v>20.127786908740582</c:v>
                </c:pt>
              </c:numCache>
            </c:numRef>
          </c:xVal>
          <c:yVal>
            <c:numRef>
              <c:f>'Mass change'!$V$69:$V$76</c:f>
              <c:numCache>
                <c:formatCode>0.00</c:formatCode>
                <c:ptCount val="8"/>
                <c:pt idx="0">
                  <c:v>-5.0499440660457724</c:v>
                </c:pt>
                <c:pt idx="1">
                  <c:v>-4.9721269452312526</c:v>
                </c:pt>
                <c:pt idx="2">
                  <c:v>-5.3685360781902842</c:v>
                </c:pt>
                <c:pt idx="3">
                  <c:v>-5.2879073396740655</c:v>
                </c:pt>
                <c:pt idx="4">
                  <c:v>-5.2585343057302332</c:v>
                </c:pt>
                <c:pt idx="5">
                  <c:v>-5.4017484893858914</c:v>
                </c:pt>
                <c:pt idx="6">
                  <c:v>-5.2752019697929926</c:v>
                </c:pt>
                <c:pt idx="7">
                  <c:v>-5.667158244422863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BA8-4149-9D87-FDA2E416F562}"/>
            </c:ext>
          </c:extLst>
        </c:ser>
        <c:ser>
          <c:idx val="1"/>
          <c:order val="1"/>
          <c:tx>
            <c:v>Dacite A AI&lt;70 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FFFF0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'Mass change'!$W$2:$W$16</c:f>
              <c:numCache>
                <c:formatCode>0.00</c:formatCode>
                <c:ptCount val="15"/>
                <c:pt idx="0">
                  <c:v>-1.0535652924108758</c:v>
                </c:pt>
                <c:pt idx="1">
                  <c:v>-0.25734266784354665</c:v>
                </c:pt>
                <c:pt idx="2">
                  <c:v>-2.0163559375047324E-2</c:v>
                </c:pt>
                <c:pt idx="3">
                  <c:v>0.4171236091795576</c:v>
                </c:pt>
                <c:pt idx="4">
                  <c:v>2.5461836647628022E-2</c:v>
                </c:pt>
                <c:pt idx="5">
                  <c:v>-0.26564803965774475</c:v>
                </c:pt>
                <c:pt idx="6">
                  <c:v>3.1738750055964307</c:v>
                </c:pt>
                <c:pt idx="7">
                  <c:v>-1.1470359206995155</c:v>
                </c:pt>
                <c:pt idx="8">
                  <c:v>0.83192996029649324</c:v>
                </c:pt>
                <c:pt idx="9">
                  <c:v>0.32968111420880508</c:v>
                </c:pt>
                <c:pt idx="10">
                  <c:v>6.207658701951118</c:v>
                </c:pt>
                <c:pt idx="11">
                  <c:v>-0.71966009298378708</c:v>
                </c:pt>
                <c:pt idx="12">
                  <c:v>4.5899309182783226</c:v>
                </c:pt>
                <c:pt idx="13">
                  <c:v>0.3342205884605256</c:v>
                </c:pt>
                <c:pt idx="14">
                  <c:v>-2.0424759539844581</c:v>
                </c:pt>
              </c:numCache>
            </c:numRef>
          </c:xVal>
          <c:yVal>
            <c:numRef>
              <c:f>'Mass change'!$V$2:$V$16</c:f>
              <c:numCache>
                <c:formatCode>0.00</c:formatCode>
                <c:ptCount val="15"/>
                <c:pt idx="0">
                  <c:v>0.83196669044043592</c:v>
                </c:pt>
                <c:pt idx="1">
                  <c:v>0.71438784667153277</c:v>
                </c:pt>
                <c:pt idx="2">
                  <c:v>0.88371622397482286</c:v>
                </c:pt>
                <c:pt idx="3">
                  <c:v>1.2885709573151534</c:v>
                </c:pt>
                <c:pt idx="4">
                  <c:v>0.63258099543560986</c:v>
                </c:pt>
                <c:pt idx="5">
                  <c:v>-0.35235234700558804</c:v>
                </c:pt>
                <c:pt idx="6">
                  <c:v>0.72638286982687905</c:v>
                </c:pt>
                <c:pt idx="7">
                  <c:v>-3.5756181055982772E-2</c:v>
                </c:pt>
                <c:pt idx="8">
                  <c:v>-0.49835922459532855</c:v>
                </c:pt>
                <c:pt idx="9">
                  <c:v>-0.12524124909580214</c:v>
                </c:pt>
                <c:pt idx="10">
                  <c:v>-0.66759354450354991</c:v>
                </c:pt>
                <c:pt idx="11">
                  <c:v>-0.73358277388259596</c:v>
                </c:pt>
                <c:pt idx="12">
                  <c:v>-0.42309262567453598</c:v>
                </c:pt>
                <c:pt idx="13">
                  <c:v>-2.0829878422938353</c:v>
                </c:pt>
                <c:pt idx="14">
                  <c:v>-1.9141968050462685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BA8-4149-9D87-FDA2E416F562}"/>
            </c:ext>
          </c:extLst>
        </c:ser>
        <c:ser>
          <c:idx val="2"/>
          <c:order val="2"/>
          <c:tx>
            <c:v>Dacite A AI&gt;70 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FFFF0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'Mass change'!$W$17:$W$34</c:f>
              <c:numCache>
                <c:formatCode>0.00</c:formatCode>
                <c:ptCount val="18"/>
                <c:pt idx="0">
                  <c:v>5.8746024040843956</c:v>
                </c:pt>
                <c:pt idx="1">
                  <c:v>20.012940981821661</c:v>
                </c:pt>
                <c:pt idx="2">
                  <c:v>-0.31861152801241288</c:v>
                </c:pt>
                <c:pt idx="3">
                  <c:v>5.5957128651030139</c:v>
                </c:pt>
                <c:pt idx="4">
                  <c:v>1.058785356988575</c:v>
                </c:pt>
                <c:pt idx="5">
                  <c:v>4.8357940067471237</c:v>
                </c:pt>
                <c:pt idx="6">
                  <c:v>2.887042634283608</c:v>
                </c:pt>
                <c:pt idx="7">
                  <c:v>29.498708182147844</c:v>
                </c:pt>
                <c:pt idx="8">
                  <c:v>3.8401711777554173</c:v>
                </c:pt>
                <c:pt idx="9">
                  <c:v>-5.8235794677572894E-2</c:v>
                </c:pt>
                <c:pt idx="10">
                  <c:v>5.9081179309932867</c:v>
                </c:pt>
                <c:pt idx="11">
                  <c:v>22.708490923271494</c:v>
                </c:pt>
                <c:pt idx="12">
                  <c:v>1.6687682474734151</c:v>
                </c:pt>
                <c:pt idx="13">
                  <c:v>0.1406618457712554</c:v>
                </c:pt>
                <c:pt idx="14">
                  <c:v>2.4433448310514865</c:v>
                </c:pt>
                <c:pt idx="15">
                  <c:v>13.415973420205123</c:v>
                </c:pt>
                <c:pt idx="16">
                  <c:v>4.6435862525445195</c:v>
                </c:pt>
                <c:pt idx="17">
                  <c:v>3.9096630719442849</c:v>
                </c:pt>
              </c:numCache>
            </c:numRef>
          </c:xVal>
          <c:yVal>
            <c:numRef>
              <c:f>'Mass change'!$V$17:$V$34</c:f>
              <c:numCache>
                <c:formatCode>0.00</c:formatCode>
                <c:ptCount val="18"/>
                <c:pt idx="0">
                  <c:v>-2.0885043703588866</c:v>
                </c:pt>
                <c:pt idx="1">
                  <c:v>-3.6384626221538037</c:v>
                </c:pt>
                <c:pt idx="2">
                  <c:v>-4.069473512210303</c:v>
                </c:pt>
                <c:pt idx="3">
                  <c:v>-3.3936149368323592</c:v>
                </c:pt>
                <c:pt idx="4">
                  <c:v>-4.3930163196022587</c:v>
                </c:pt>
                <c:pt idx="5">
                  <c:v>-3.8418369983024885</c:v>
                </c:pt>
                <c:pt idx="6">
                  <c:v>-3.9358413302540307</c:v>
                </c:pt>
                <c:pt idx="7">
                  <c:v>-3.7078506108199463</c:v>
                </c:pt>
                <c:pt idx="8">
                  <c:v>-4.417603645603652</c:v>
                </c:pt>
                <c:pt idx="9">
                  <c:v>-4.6606897304708683</c:v>
                </c:pt>
                <c:pt idx="10">
                  <c:v>-4.4615916348141749</c:v>
                </c:pt>
                <c:pt idx="11">
                  <c:v>-4.4090855631691745</c:v>
                </c:pt>
                <c:pt idx="12">
                  <c:v>-4.9987943167182012</c:v>
                </c:pt>
                <c:pt idx="13">
                  <c:v>-5.5377153778483317</c:v>
                </c:pt>
                <c:pt idx="14">
                  <c:v>-5.1706424912051263</c:v>
                </c:pt>
                <c:pt idx="15">
                  <c:v>-4.9347945410649405</c:v>
                </c:pt>
                <c:pt idx="16">
                  <c:v>-4.7559771620991693</c:v>
                </c:pt>
                <c:pt idx="17">
                  <c:v>-5.0583130030631933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BA8-4149-9D87-FDA2E416F562}"/>
            </c:ext>
          </c:extLst>
        </c:ser>
        <c:ser>
          <c:idx val="3"/>
          <c:order val="3"/>
          <c:tx>
            <c:v>Dacite B AI&lt;70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FFFF0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'Mass change'!$W$36</c:f>
              <c:numCache>
                <c:formatCode>0.00</c:formatCode>
                <c:ptCount val="1"/>
                <c:pt idx="0">
                  <c:v>-3.4199883661160557E-2</c:v>
                </c:pt>
              </c:numCache>
            </c:numRef>
          </c:xVal>
          <c:yVal>
            <c:numRef>
              <c:f>'Mass change'!$V$36</c:f>
              <c:numCache>
                <c:formatCode>0.00</c:formatCode>
                <c:ptCount val="1"/>
                <c:pt idx="0">
                  <c:v>2.0454311744008415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BA8-4149-9D87-FDA2E416F562}"/>
            </c:ext>
          </c:extLst>
        </c:ser>
        <c:ser>
          <c:idx val="4"/>
          <c:order val="4"/>
          <c:tx>
            <c:v>Dacite B AI &gt;70 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FFFF0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'Mass change'!$W$37:$W$46</c:f>
              <c:numCache>
                <c:formatCode>0.00</c:formatCode>
                <c:ptCount val="10"/>
                <c:pt idx="0">
                  <c:v>4.2307243458767267</c:v>
                </c:pt>
                <c:pt idx="1">
                  <c:v>20.910332356204901</c:v>
                </c:pt>
                <c:pt idx="2">
                  <c:v>2.0443407020440625</c:v>
                </c:pt>
                <c:pt idx="3">
                  <c:v>7.1533505885005315</c:v>
                </c:pt>
                <c:pt idx="4">
                  <c:v>18.004175733301953</c:v>
                </c:pt>
                <c:pt idx="5">
                  <c:v>9.5771580338207833</c:v>
                </c:pt>
                <c:pt idx="6">
                  <c:v>3.4351012452757375</c:v>
                </c:pt>
                <c:pt idx="7">
                  <c:v>3.1294937144995147</c:v>
                </c:pt>
                <c:pt idx="8">
                  <c:v>7.0905098149604351</c:v>
                </c:pt>
                <c:pt idx="9">
                  <c:v>64.047029934909943</c:v>
                </c:pt>
              </c:numCache>
            </c:numRef>
          </c:xVal>
          <c:yVal>
            <c:numRef>
              <c:f>'Mass change'!$V$37:$V$46</c:f>
              <c:numCache>
                <c:formatCode>0.00</c:formatCode>
                <c:ptCount val="10"/>
                <c:pt idx="0">
                  <c:v>-2.6676203954533211</c:v>
                </c:pt>
                <c:pt idx="1">
                  <c:v>-1.145836164215007</c:v>
                </c:pt>
                <c:pt idx="2">
                  <c:v>-4.4139906021993411</c:v>
                </c:pt>
                <c:pt idx="3">
                  <c:v>-4.2620932654670804</c:v>
                </c:pt>
                <c:pt idx="4">
                  <c:v>-4.0808747723588459</c:v>
                </c:pt>
                <c:pt idx="5">
                  <c:v>-4.2565789106216609</c:v>
                </c:pt>
                <c:pt idx="6">
                  <c:v>-4.3043351120692694</c:v>
                </c:pt>
                <c:pt idx="7">
                  <c:v>-4.3164728740767524</c:v>
                </c:pt>
                <c:pt idx="8">
                  <c:v>-4.5925372154371109</c:v>
                </c:pt>
                <c:pt idx="9">
                  <c:v>-4.0707938677862163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BA8-4149-9D87-FDA2E416F562}"/>
            </c:ext>
          </c:extLst>
        </c:ser>
        <c:ser>
          <c:idx val="5"/>
          <c:order val="5"/>
          <c:tx>
            <c:v>Dacite C AI&lt;70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B05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'Mass change'!$W$48:$W$49</c:f>
              <c:numCache>
                <c:formatCode>0.00</c:formatCode>
                <c:ptCount val="2"/>
                <c:pt idx="0">
                  <c:v>3.4080788204071153</c:v>
                </c:pt>
                <c:pt idx="1">
                  <c:v>0.88089849300380374</c:v>
                </c:pt>
              </c:numCache>
            </c:numRef>
          </c:xVal>
          <c:yVal>
            <c:numRef>
              <c:f>'Mass change'!$V$48:$V$49</c:f>
              <c:numCache>
                <c:formatCode>0.00</c:formatCode>
                <c:ptCount val="2"/>
                <c:pt idx="0">
                  <c:v>-0.77054858232596124</c:v>
                </c:pt>
                <c:pt idx="1">
                  <c:v>-1.0332316521891189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BA8-4149-9D87-FDA2E416F562}"/>
            </c:ext>
          </c:extLst>
        </c:ser>
        <c:ser>
          <c:idx val="6"/>
          <c:order val="6"/>
          <c:tx>
            <c:v>Dacite C AI&gt;70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B05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'Mass change'!$W$50:$W$53</c:f>
              <c:numCache>
                <c:formatCode>0.00</c:formatCode>
                <c:ptCount val="4"/>
                <c:pt idx="0">
                  <c:v>1.4131695195775711</c:v>
                </c:pt>
                <c:pt idx="1">
                  <c:v>5.9766336320112865</c:v>
                </c:pt>
                <c:pt idx="2">
                  <c:v>7.6774177536208166</c:v>
                </c:pt>
                <c:pt idx="3">
                  <c:v>21.027074825952376</c:v>
                </c:pt>
              </c:numCache>
            </c:numRef>
          </c:xVal>
          <c:yVal>
            <c:numRef>
              <c:f>'Mass change'!$V$50:$V$53</c:f>
              <c:numCache>
                <c:formatCode>0.00</c:formatCode>
                <c:ptCount val="4"/>
                <c:pt idx="0">
                  <c:v>-3.4924104728913079</c:v>
                </c:pt>
                <c:pt idx="1">
                  <c:v>-5.3933675811042434</c:v>
                </c:pt>
                <c:pt idx="2">
                  <c:v>-4.9393287056691166</c:v>
                </c:pt>
                <c:pt idx="3">
                  <c:v>-5.221867536155365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BA8-4149-9D87-FDA2E416F562}"/>
            </c:ext>
          </c:extLst>
        </c:ser>
        <c:ser>
          <c:idx val="7"/>
          <c:order val="7"/>
          <c:tx>
            <c:v>Basalt-andesite AI&lt;70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70C0"/>
              </a:solidFill>
              <a:ln w="9525">
                <a:solidFill>
                  <a:schemeClr val="tx2"/>
                </a:solidFill>
              </a:ln>
              <a:effectLst/>
            </c:spPr>
          </c:marker>
          <c:xVal>
            <c:numRef>
              <c:f>'Mass change'!$W$55:$W$62</c:f>
              <c:numCache>
                <c:formatCode>0.00</c:formatCode>
                <c:ptCount val="8"/>
                <c:pt idx="0">
                  <c:v>1.8420064544000065</c:v>
                </c:pt>
                <c:pt idx="1">
                  <c:v>-0.19020494738198224</c:v>
                </c:pt>
                <c:pt idx="2">
                  <c:v>7.6888876792598309</c:v>
                </c:pt>
                <c:pt idx="3">
                  <c:v>3.5865749540980527</c:v>
                </c:pt>
                <c:pt idx="4">
                  <c:v>3.0398944006520821</c:v>
                </c:pt>
                <c:pt idx="5">
                  <c:v>0.80571229571312397</c:v>
                </c:pt>
                <c:pt idx="6">
                  <c:v>2.8782044665215443</c:v>
                </c:pt>
                <c:pt idx="7">
                  <c:v>7.9241847479016396</c:v>
                </c:pt>
              </c:numCache>
            </c:numRef>
          </c:xVal>
          <c:yVal>
            <c:numRef>
              <c:f>'Mass change'!$V$55:$V$62</c:f>
              <c:numCache>
                <c:formatCode>0.00</c:formatCode>
                <c:ptCount val="8"/>
                <c:pt idx="0">
                  <c:v>2.4264895672659281</c:v>
                </c:pt>
                <c:pt idx="1">
                  <c:v>2.4401986754293961</c:v>
                </c:pt>
                <c:pt idx="2">
                  <c:v>-0.35037219151753085</c:v>
                </c:pt>
                <c:pt idx="3">
                  <c:v>-0.33779124988570919</c:v>
                </c:pt>
                <c:pt idx="4">
                  <c:v>-1.210796630070484</c:v>
                </c:pt>
                <c:pt idx="5">
                  <c:v>-2.2496013854331816</c:v>
                </c:pt>
                <c:pt idx="6">
                  <c:v>-2.950380953714312</c:v>
                </c:pt>
                <c:pt idx="7">
                  <c:v>-2.1494809860622279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BA8-4149-9D87-FDA2E416F562}"/>
            </c:ext>
          </c:extLst>
        </c:ser>
        <c:ser>
          <c:idx val="8"/>
          <c:order val="8"/>
          <c:tx>
            <c:v>Basalt-andesite AI&gt;70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70C0"/>
              </a:solidFill>
              <a:ln w="9525">
                <a:solidFill>
                  <a:schemeClr val="tx2"/>
                </a:solidFill>
              </a:ln>
              <a:effectLst/>
            </c:spPr>
          </c:marker>
          <c:xVal>
            <c:numRef>
              <c:f>'Mass change'!$W$63:$W$67</c:f>
              <c:numCache>
                <c:formatCode>0.00</c:formatCode>
                <c:ptCount val="5"/>
                <c:pt idx="0">
                  <c:v>4.0043721615417809</c:v>
                </c:pt>
                <c:pt idx="1">
                  <c:v>5.2632031818369924</c:v>
                </c:pt>
                <c:pt idx="2">
                  <c:v>7.8624697227602622</c:v>
                </c:pt>
                <c:pt idx="3">
                  <c:v>6.7097812904213319</c:v>
                </c:pt>
                <c:pt idx="4">
                  <c:v>10.900534107548363</c:v>
                </c:pt>
              </c:numCache>
            </c:numRef>
          </c:xVal>
          <c:yVal>
            <c:numRef>
              <c:f>'Mass change'!$V$63:$V$67</c:f>
              <c:numCache>
                <c:formatCode>0.00</c:formatCode>
                <c:ptCount val="5"/>
                <c:pt idx="0">
                  <c:v>-3.4174225874790021</c:v>
                </c:pt>
                <c:pt idx="1">
                  <c:v>-5.6485385129071144</c:v>
                </c:pt>
                <c:pt idx="2">
                  <c:v>-6.023401127895891</c:v>
                </c:pt>
                <c:pt idx="3">
                  <c:v>-5.8524586859305794</c:v>
                </c:pt>
                <c:pt idx="4">
                  <c:v>-6.4215662787728576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BA8-4149-9D87-FDA2E416F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9109168"/>
        <c:axId val="1869110832"/>
      </c:scatterChart>
      <c:valAx>
        <c:axId val="1869109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l-GR" sz="1400"/>
                  <a:t>Δ</a:t>
                </a:r>
                <a:r>
                  <a:rPr lang="sv-SE" sz="1400"/>
                  <a:t> Fe2O3T</a:t>
                </a:r>
                <a:r>
                  <a:rPr lang="sv-SE" sz="1400" baseline="0"/>
                  <a:t> + MgO (wt.%)</a:t>
                </a:r>
                <a:endParaRPr lang="sv-SE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9110832"/>
        <c:crosses val="autoZero"/>
        <c:crossBetween val="midCat"/>
      </c:valAx>
      <c:valAx>
        <c:axId val="1869110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l-GR" sz="1800" b="0" i="0" baseline="0">
                    <a:effectLst/>
                  </a:rPr>
                  <a:t>Δ</a:t>
                </a:r>
                <a:r>
                  <a:rPr lang="sv-SE" sz="1800" b="0" i="0" baseline="0">
                    <a:effectLst/>
                  </a:rPr>
                  <a:t> CaO + Na2O (wt.%)</a:t>
                </a:r>
                <a:endParaRPr lang="sv-SE">
                  <a:effectLst/>
                </a:endParaRPr>
              </a:p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defRPr>
                </a:pPr>
                <a:endParaRPr lang="sv-SE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9109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Rhyolite &gt;70 AI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FF0000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'Mass change'!$W$69:$W$76</c:f>
              <c:numCache>
                <c:formatCode>0.00</c:formatCode>
                <c:ptCount val="8"/>
                <c:pt idx="0">
                  <c:v>22.782277604782742</c:v>
                </c:pt>
                <c:pt idx="1">
                  <c:v>20.96039668131041</c:v>
                </c:pt>
                <c:pt idx="2">
                  <c:v>24.617270561399852</c:v>
                </c:pt>
                <c:pt idx="3">
                  <c:v>15.703802849897375</c:v>
                </c:pt>
                <c:pt idx="4">
                  <c:v>5.8215050364889098</c:v>
                </c:pt>
                <c:pt idx="5">
                  <c:v>7.1672252176026019</c:v>
                </c:pt>
                <c:pt idx="6">
                  <c:v>11.674561194232879</c:v>
                </c:pt>
                <c:pt idx="7">
                  <c:v>20.127786908740582</c:v>
                </c:pt>
              </c:numCache>
            </c:numRef>
          </c:xVal>
          <c:yVal>
            <c:numRef>
              <c:f>'Mass change'!$K$69:$K$76</c:f>
              <c:numCache>
                <c:formatCode>0.00</c:formatCode>
                <c:ptCount val="8"/>
                <c:pt idx="0">
                  <c:v>35.165492325040418</c:v>
                </c:pt>
                <c:pt idx="1">
                  <c:v>72.257438709717206</c:v>
                </c:pt>
                <c:pt idx="2">
                  <c:v>25.226539362479642</c:v>
                </c:pt>
                <c:pt idx="3">
                  <c:v>24.85058347926099</c:v>
                </c:pt>
                <c:pt idx="4">
                  <c:v>-6.024808206720536</c:v>
                </c:pt>
                <c:pt idx="5">
                  <c:v>29.953745823880084</c:v>
                </c:pt>
                <c:pt idx="6">
                  <c:v>-2.6314616974568423</c:v>
                </c:pt>
                <c:pt idx="7">
                  <c:v>-2.4468927000075809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36B-4908-8F19-CD72A8B5BD76}"/>
            </c:ext>
          </c:extLst>
        </c:ser>
        <c:ser>
          <c:idx val="1"/>
          <c:order val="1"/>
          <c:tx>
            <c:v>Dacite A AI&lt;70 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FFFF0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'Mass change'!$W$2:$W$16</c:f>
              <c:numCache>
                <c:formatCode>0.00</c:formatCode>
                <c:ptCount val="15"/>
                <c:pt idx="0">
                  <c:v>-1.0535652924108758</c:v>
                </c:pt>
                <c:pt idx="1">
                  <c:v>-0.25734266784354665</c:v>
                </c:pt>
                <c:pt idx="2">
                  <c:v>-2.0163559375047324E-2</c:v>
                </c:pt>
                <c:pt idx="3">
                  <c:v>0.4171236091795576</c:v>
                </c:pt>
                <c:pt idx="4">
                  <c:v>2.5461836647628022E-2</c:v>
                </c:pt>
                <c:pt idx="5">
                  <c:v>-0.26564803965774475</c:v>
                </c:pt>
                <c:pt idx="6">
                  <c:v>3.1738750055964307</c:v>
                </c:pt>
                <c:pt idx="7">
                  <c:v>-1.1470359206995155</c:v>
                </c:pt>
                <c:pt idx="8">
                  <c:v>0.83192996029649324</c:v>
                </c:pt>
                <c:pt idx="9">
                  <c:v>0.32968111420880508</c:v>
                </c:pt>
                <c:pt idx="10">
                  <c:v>6.207658701951118</c:v>
                </c:pt>
                <c:pt idx="11">
                  <c:v>-0.71966009298378708</c:v>
                </c:pt>
                <c:pt idx="12">
                  <c:v>4.5899309182783226</c:v>
                </c:pt>
                <c:pt idx="13">
                  <c:v>0.3342205884605256</c:v>
                </c:pt>
                <c:pt idx="14">
                  <c:v>-2.0424759539844581</c:v>
                </c:pt>
              </c:numCache>
            </c:numRef>
          </c:xVal>
          <c:yVal>
            <c:numRef>
              <c:f>'Mass change'!$K$2:$K$16</c:f>
              <c:numCache>
                <c:formatCode>0.00</c:formatCode>
                <c:ptCount val="15"/>
                <c:pt idx="0">
                  <c:v>1.5945593628245831</c:v>
                </c:pt>
                <c:pt idx="1">
                  <c:v>0.19199409046166238</c:v>
                </c:pt>
                <c:pt idx="2">
                  <c:v>3.286332435966699E-2</c:v>
                </c:pt>
                <c:pt idx="3">
                  <c:v>6.9614372470259696</c:v>
                </c:pt>
                <c:pt idx="4">
                  <c:v>4.7058996706529541</c:v>
                </c:pt>
                <c:pt idx="5">
                  <c:v>-1.1215173490116825</c:v>
                </c:pt>
                <c:pt idx="6">
                  <c:v>3.7966050736211088</c:v>
                </c:pt>
                <c:pt idx="7">
                  <c:v>0.61513545403960279</c:v>
                </c:pt>
                <c:pt idx="8">
                  <c:v>-3.1639678888254252E-2</c:v>
                </c:pt>
                <c:pt idx="9">
                  <c:v>4.625422824011693</c:v>
                </c:pt>
                <c:pt idx="10">
                  <c:v>8.4498912036112444</c:v>
                </c:pt>
                <c:pt idx="11">
                  <c:v>-1.7442745452872828</c:v>
                </c:pt>
                <c:pt idx="12">
                  <c:v>5.4116956859054142</c:v>
                </c:pt>
                <c:pt idx="13">
                  <c:v>13.923829846793879</c:v>
                </c:pt>
                <c:pt idx="14">
                  <c:v>1.7999694806325977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36B-4908-8F19-CD72A8B5BD76}"/>
            </c:ext>
          </c:extLst>
        </c:ser>
        <c:ser>
          <c:idx val="2"/>
          <c:order val="2"/>
          <c:tx>
            <c:v>Dacite A AI&gt;70 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FFFF0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'Mass change'!$W$17:$W$34</c:f>
              <c:numCache>
                <c:formatCode>0.00</c:formatCode>
                <c:ptCount val="18"/>
                <c:pt idx="0">
                  <c:v>5.8746024040843956</c:v>
                </c:pt>
                <c:pt idx="1">
                  <c:v>20.012940981821661</c:v>
                </c:pt>
                <c:pt idx="2">
                  <c:v>-0.31861152801241288</c:v>
                </c:pt>
                <c:pt idx="3">
                  <c:v>5.5957128651030139</c:v>
                </c:pt>
                <c:pt idx="4">
                  <c:v>1.058785356988575</c:v>
                </c:pt>
                <c:pt idx="5">
                  <c:v>4.8357940067471237</c:v>
                </c:pt>
                <c:pt idx="6">
                  <c:v>2.887042634283608</c:v>
                </c:pt>
                <c:pt idx="7">
                  <c:v>29.498708182147844</c:v>
                </c:pt>
                <c:pt idx="8">
                  <c:v>3.8401711777554173</c:v>
                </c:pt>
                <c:pt idx="9">
                  <c:v>-5.8235794677572894E-2</c:v>
                </c:pt>
                <c:pt idx="10">
                  <c:v>5.9081179309932867</c:v>
                </c:pt>
                <c:pt idx="11">
                  <c:v>22.708490923271494</c:v>
                </c:pt>
                <c:pt idx="12">
                  <c:v>1.6687682474734151</c:v>
                </c:pt>
                <c:pt idx="13">
                  <c:v>0.1406618457712554</c:v>
                </c:pt>
                <c:pt idx="14">
                  <c:v>2.4433448310514865</c:v>
                </c:pt>
                <c:pt idx="15">
                  <c:v>13.415973420205123</c:v>
                </c:pt>
                <c:pt idx="16">
                  <c:v>4.6435862525445195</c:v>
                </c:pt>
                <c:pt idx="17">
                  <c:v>3.9096630719442849</c:v>
                </c:pt>
              </c:numCache>
            </c:numRef>
          </c:xVal>
          <c:yVal>
            <c:numRef>
              <c:f>'Mass change'!$K$17:$K$34</c:f>
              <c:numCache>
                <c:formatCode>0.00</c:formatCode>
                <c:ptCount val="18"/>
                <c:pt idx="0">
                  <c:v>0.83102825987045037</c:v>
                </c:pt>
                <c:pt idx="1">
                  <c:v>-14.447893336225995</c:v>
                </c:pt>
                <c:pt idx="2">
                  <c:v>15.29112836207922</c:v>
                </c:pt>
                <c:pt idx="3">
                  <c:v>3.9924460610961745</c:v>
                </c:pt>
                <c:pt idx="4">
                  <c:v>31.81226782266026</c:v>
                </c:pt>
                <c:pt idx="5">
                  <c:v>-2.2903336040392048</c:v>
                </c:pt>
                <c:pt idx="6">
                  <c:v>-2.3459175212395422</c:v>
                </c:pt>
                <c:pt idx="7">
                  <c:v>-29.974136955950378</c:v>
                </c:pt>
                <c:pt idx="8">
                  <c:v>-1.4681957909931214</c:v>
                </c:pt>
                <c:pt idx="9">
                  <c:v>14.778710377016267</c:v>
                </c:pt>
                <c:pt idx="10">
                  <c:v>-13.276871024068107</c:v>
                </c:pt>
                <c:pt idx="11">
                  <c:v>3.4883943368592156</c:v>
                </c:pt>
                <c:pt idx="12">
                  <c:v>6.3431405551032469</c:v>
                </c:pt>
                <c:pt idx="13">
                  <c:v>22.468395505708656</c:v>
                </c:pt>
                <c:pt idx="14">
                  <c:v>-3.8492453256125714E-2</c:v>
                </c:pt>
                <c:pt idx="15">
                  <c:v>-1.1141804035247702</c:v>
                </c:pt>
                <c:pt idx="16">
                  <c:v>1.7239951198967276</c:v>
                </c:pt>
                <c:pt idx="17">
                  <c:v>0.43305956720226391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36B-4908-8F19-CD72A8B5BD76}"/>
            </c:ext>
          </c:extLst>
        </c:ser>
        <c:ser>
          <c:idx val="3"/>
          <c:order val="3"/>
          <c:tx>
            <c:v>Dacite B AI&lt;70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FFFF0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'Mass change'!$W$36</c:f>
              <c:numCache>
                <c:formatCode>0.00</c:formatCode>
                <c:ptCount val="1"/>
                <c:pt idx="0">
                  <c:v>-3.4199883661160557E-2</c:v>
                </c:pt>
              </c:numCache>
            </c:numRef>
          </c:xVal>
          <c:yVal>
            <c:numRef>
              <c:f>'Mass change'!$K$36</c:f>
              <c:numCache>
                <c:formatCode>0.00</c:formatCode>
                <c:ptCount val="1"/>
                <c:pt idx="0">
                  <c:v>7.0342319580987578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36B-4908-8F19-CD72A8B5BD76}"/>
            </c:ext>
          </c:extLst>
        </c:ser>
        <c:ser>
          <c:idx val="4"/>
          <c:order val="4"/>
          <c:tx>
            <c:v>Dacite B AI &gt;70 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FFFF0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'Mass change'!$W$37:$W$46</c:f>
              <c:numCache>
                <c:formatCode>0.00</c:formatCode>
                <c:ptCount val="10"/>
                <c:pt idx="0">
                  <c:v>4.2307243458767267</c:v>
                </c:pt>
                <c:pt idx="1">
                  <c:v>20.910332356204901</c:v>
                </c:pt>
                <c:pt idx="2">
                  <c:v>2.0443407020440625</c:v>
                </c:pt>
                <c:pt idx="3">
                  <c:v>7.1533505885005315</c:v>
                </c:pt>
                <c:pt idx="4">
                  <c:v>18.004175733301953</c:v>
                </c:pt>
                <c:pt idx="5">
                  <c:v>9.5771580338207833</c:v>
                </c:pt>
                <c:pt idx="6">
                  <c:v>3.4351012452757375</c:v>
                </c:pt>
                <c:pt idx="7">
                  <c:v>3.1294937144995147</c:v>
                </c:pt>
                <c:pt idx="8">
                  <c:v>7.0905098149604351</c:v>
                </c:pt>
                <c:pt idx="9">
                  <c:v>64.047029934909943</c:v>
                </c:pt>
              </c:numCache>
            </c:numRef>
          </c:xVal>
          <c:yVal>
            <c:numRef>
              <c:f>'Mass change'!$K$37:$K$46</c:f>
              <c:numCache>
                <c:formatCode>0.00</c:formatCode>
                <c:ptCount val="10"/>
                <c:pt idx="0">
                  <c:v>10.410206155487288</c:v>
                </c:pt>
                <c:pt idx="1">
                  <c:v>-4.6981135450637481</c:v>
                </c:pt>
                <c:pt idx="2">
                  <c:v>-1.4569080473857809</c:v>
                </c:pt>
                <c:pt idx="3">
                  <c:v>10.101475454067085</c:v>
                </c:pt>
                <c:pt idx="4">
                  <c:v>11.151831930987854</c:v>
                </c:pt>
                <c:pt idx="5">
                  <c:v>-17.309667140912183</c:v>
                </c:pt>
                <c:pt idx="6">
                  <c:v>-3.1307557990064794</c:v>
                </c:pt>
                <c:pt idx="7">
                  <c:v>2.8124132479433541</c:v>
                </c:pt>
                <c:pt idx="8">
                  <c:v>73.620331503738171</c:v>
                </c:pt>
                <c:pt idx="9">
                  <c:v>35.288839495142597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36B-4908-8F19-CD72A8B5BD76}"/>
            </c:ext>
          </c:extLst>
        </c:ser>
        <c:ser>
          <c:idx val="5"/>
          <c:order val="5"/>
          <c:tx>
            <c:v>Dacite C AI&lt;70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B05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'Mass change'!$W$48:$W$49</c:f>
              <c:numCache>
                <c:formatCode>0.00</c:formatCode>
                <c:ptCount val="2"/>
                <c:pt idx="0">
                  <c:v>3.4080788204071153</c:v>
                </c:pt>
                <c:pt idx="1">
                  <c:v>0.88089849300380374</c:v>
                </c:pt>
              </c:numCache>
            </c:numRef>
          </c:xVal>
          <c:yVal>
            <c:numRef>
              <c:f>'Mass change'!$K$48:$K$49</c:f>
              <c:numCache>
                <c:formatCode>0.00</c:formatCode>
                <c:ptCount val="2"/>
                <c:pt idx="0">
                  <c:v>-18.823924475897719</c:v>
                </c:pt>
                <c:pt idx="1">
                  <c:v>1.8092530281666654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36B-4908-8F19-CD72A8B5BD76}"/>
            </c:ext>
          </c:extLst>
        </c:ser>
        <c:ser>
          <c:idx val="6"/>
          <c:order val="6"/>
          <c:tx>
            <c:v>Dacite C AI&gt;70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B05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'Mass change'!$W$50:$W$53</c:f>
              <c:numCache>
                <c:formatCode>0.00</c:formatCode>
                <c:ptCount val="4"/>
                <c:pt idx="0">
                  <c:v>1.4131695195775711</c:v>
                </c:pt>
                <c:pt idx="1">
                  <c:v>5.9766336320112865</c:v>
                </c:pt>
                <c:pt idx="2">
                  <c:v>7.6774177536208166</c:v>
                </c:pt>
                <c:pt idx="3">
                  <c:v>21.027074825952376</c:v>
                </c:pt>
              </c:numCache>
            </c:numRef>
          </c:xVal>
          <c:yVal>
            <c:numRef>
              <c:f>'Mass change'!$K$50:$K$53</c:f>
              <c:numCache>
                <c:formatCode>0.00</c:formatCode>
                <c:ptCount val="4"/>
                <c:pt idx="0">
                  <c:v>5.0533774174365789</c:v>
                </c:pt>
                <c:pt idx="1">
                  <c:v>1.5209056687488101</c:v>
                </c:pt>
                <c:pt idx="2">
                  <c:v>-3.0444911956456338</c:v>
                </c:pt>
                <c:pt idx="3">
                  <c:v>-16.48077834658082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36B-4908-8F19-CD72A8B5BD76}"/>
            </c:ext>
          </c:extLst>
        </c:ser>
        <c:ser>
          <c:idx val="7"/>
          <c:order val="7"/>
          <c:tx>
            <c:v>Basalt-andesite AI&lt;70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70C0"/>
              </a:solidFill>
              <a:ln w="9525">
                <a:solidFill>
                  <a:schemeClr val="tx2"/>
                </a:solidFill>
              </a:ln>
              <a:effectLst/>
            </c:spPr>
          </c:marker>
          <c:xVal>
            <c:numRef>
              <c:f>'Mass change'!$W$55:$W$62</c:f>
              <c:numCache>
                <c:formatCode>0.00</c:formatCode>
                <c:ptCount val="8"/>
                <c:pt idx="0">
                  <c:v>1.8420064544000065</c:v>
                </c:pt>
                <c:pt idx="1">
                  <c:v>-0.19020494738198224</c:v>
                </c:pt>
                <c:pt idx="2">
                  <c:v>7.6888876792598309</c:v>
                </c:pt>
                <c:pt idx="3">
                  <c:v>3.5865749540980527</c:v>
                </c:pt>
                <c:pt idx="4">
                  <c:v>3.0398944006520821</c:v>
                </c:pt>
                <c:pt idx="5">
                  <c:v>0.80571229571312397</c:v>
                </c:pt>
                <c:pt idx="6">
                  <c:v>2.8782044665215443</c:v>
                </c:pt>
                <c:pt idx="7">
                  <c:v>7.9241847479016396</c:v>
                </c:pt>
              </c:numCache>
            </c:numRef>
          </c:xVal>
          <c:yVal>
            <c:numRef>
              <c:f>'Mass change'!$K$55:$K$62</c:f>
              <c:numCache>
                <c:formatCode>0.00</c:formatCode>
                <c:ptCount val="8"/>
                <c:pt idx="0">
                  <c:v>-10.296768856571077</c:v>
                </c:pt>
                <c:pt idx="1">
                  <c:v>-12.765445402389233</c:v>
                </c:pt>
                <c:pt idx="2">
                  <c:v>-23.408668377036577</c:v>
                </c:pt>
                <c:pt idx="3">
                  <c:v>-8.8576600241955177</c:v>
                </c:pt>
                <c:pt idx="4">
                  <c:v>-10.906586875203409</c:v>
                </c:pt>
                <c:pt idx="5">
                  <c:v>-6.7533163239865459</c:v>
                </c:pt>
                <c:pt idx="6">
                  <c:v>-15.758977668767834</c:v>
                </c:pt>
                <c:pt idx="7">
                  <c:v>-29.305635505628388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36B-4908-8F19-CD72A8B5BD76}"/>
            </c:ext>
          </c:extLst>
        </c:ser>
        <c:ser>
          <c:idx val="8"/>
          <c:order val="8"/>
          <c:tx>
            <c:v>Basalt-andesite AI&gt;70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70C0"/>
              </a:solidFill>
              <a:ln w="9525">
                <a:solidFill>
                  <a:schemeClr val="tx2"/>
                </a:solidFill>
              </a:ln>
              <a:effectLst/>
            </c:spPr>
          </c:marker>
          <c:xVal>
            <c:numRef>
              <c:f>'Mass change'!$W$63:$W$67</c:f>
              <c:numCache>
                <c:formatCode>0.00</c:formatCode>
                <c:ptCount val="5"/>
                <c:pt idx="0">
                  <c:v>4.0043721615417809</c:v>
                </c:pt>
                <c:pt idx="1">
                  <c:v>5.2632031818369924</c:v>
                </c:pt>
                <c:pt idx="2">
                  <c:v>7.8624697227602622</c:v>
                </c:pt>
                <c:pt idx="3">
                  <c:v>6.7097812904213319</c:v>
                </c:pt>
                <c:pt idx="4">
                  <c:v>10.900534107548363</c:v>
                </c:pt>
              </c:numCache>
            </c:numRef>
          </c:xVal>
          <c:yVal>
            <c:numRef>
              <c:f>'Mass change'!$K$63:$K$67</c:f>
              <c:numCache>
                <c:formatCode>0.00</c:formatCode>
                <c:ptCount val="5"/>
                <c:pt idx="0">
                  <c:v>-21.382185186979783</c:v>
                </c:pt>
                <c:pt idx="1">
                  <c:v>-23.975619695001818</c:v>
                </c:pt>
                <c:pt idx="2">
                  <c:v>-17.723642701575834</c:v>
                </c:pt>
                <c:pt idx="3">
                  <c:v>-1.0368691572356141</c:v>
                </c:pt>
                <c:pt idx="4">
                  <c:v>-12.527901410472332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36B-4908-8F19-CD72A8B5B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9109168"/>
        <c:axId val="1869110832"/>
      </c:scatterChart>
      <c:valAx>
        <c:axId val="1869109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l-GR" sz="1400"/>
                  <a:t>Δ</a:t>
                </a:r>
                <a:r>
                  <a:rPr lang="sv-SE" sz="1400"/>
                  <a:t> Fe2O3T</a:t>
                </a:r>
                <a:r>
                  <a:rPr lang="sv-SE" sz="1400" baseline="0"/>
                  <a:t> + MgO (wt.%)</a:t>
                </a:r>
                <a:endParaRPr lang="sv-SE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9110832"/>
        <c:crosses val="autoZero"/>
        <c:crossBetween val="midCat"/>
      </c:valAx>
      <c:valAx>
        <c:axId val="1869110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l-GR" sz="1800" b="0" i="0" baseline="0">
                    <a:effectLst/>
                  </a:rPr>
                  <a:t>Δ</a:t>
                </a:r>
                <a:r>
                  <a:rPr lang="sv-SE" sz="1800" b="0" i="0" baseline="0">
                    <a:effectLst/>
                  </a:rPr>
                  <a:t> SiO2 (wt.%)</a:t>
                </a:r>
                <a:endParaRPr lang="sv-SE">
                  <a:effectLst/>
                </a:endParaRPr>
              </a:p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defRPr>
                </a:pPr>
                <a:endParaRPr lang="sv-SE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9109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delta SiO2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flat">
              <a:solidFill>
                <a:schemeClr val="accent1"/>
              </a:solidFill>
              <a:bevel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'Mass change downhole plot'!$K$2:$K$28</c:f>
              <c:numCache>
                <c:formatCode>0.00</c:formatCode>
                <c:ptCount val="27"/>
                <c:pt idx="0">
                  <c:v>-3.0444911956456338</c:v>
                </c:pt>
                <c:pt idx="1">
                  <c:v>-29.305635505628388</c:v>
                </c:pt>
                <c:pt idx="2">
                  <c:v>-13.276871024068107</c:v>
                </c:pt>
                <c:pt idx="3">
                  <c:v>1.5209056687488101</c:v>
                </c:pt>
                <c:pt idx="4">
                  <c:v>-1.4681957909931214</c:v>
                </c:pt>
                <c:pt idx="5">
                  <c:v>1.8092530281666654</c:v>
                </c:pt>
                <c:pt idx="6">
                  <c:v>0.19199409046166238</c:v>
                </c:pt>
                <c:pt idx="7">
                  <c:v>3.7966050736211088</c:v>
                </c:pt>
                <c:pt idx="8">
                  <c:v>6.9614372470259696</c:v>
                </c:pt>
                <c:pt idx="9">
                  <c:v>-15.758977668767834</c:v>
                </c:pt>
                <c:pt idx="10">
                  <c:v>5.4116956859054142</c:v>
                </c:pt>
                <c:pt idx="11">
                  <c:v>10.410206155487288</c:v>
                </c:pt>
                <c:pt idx="12">
                  <c:v>3.4883943368592156</c:v>
                </c:pt>
                <c:pt idx="13">
                  <c:v>11.151831930987854</c:v>
                </c:pt>
                <c:pt idx="14">
                  <c:v>2.8124132479433541</c:v>
                </c:pt>
                <c:pt idx="15">
                  <c:v>29.953745823880084</c:v>
                </c:pt>
                <c:pt idx="16">
                  <c:v>24.85058347926099</c:v>
                </c:pt>
                <c:pt idx="17">
                  <c:v>1.5945593628245831</c:v>
                </c:pt>
                <c:pt idx="18">
                  <c:v>25.226539362479642</c:v>
                </c:pt>
                <c:pt idx="19">
                  <c:v>-2.6314616974568423</c:v>
                </c:pt>
                <c:pt idx="20">
                  <c:v>0.43305956720226391</c:v>
                </c:pt>
                <c:pt idx="21">
                  <c:v>-29.974136955950378</c:v>
                </c:pt>
                <c:pt idx="22">
                  <c:v>-1.7442745452872828</c:v>
                </c:pt>
                <c:pt idx="23">
                  <c:v>-1.1215173490116825</c:v>
                </c:pt>
                <c:pt idx="24">
                  <c:v>4.625422824011693</c:v>
                </c:pt>
                <c:pt idx="25">
                  <c:v>-3.1639678888254252E-2</c:v>
                </c:pt>
                <c:pt idx="26">
                  <c:v>4.7058996706529541</c:v>
                </c:pt>
              </c:numCache>
            </c:numRef>
          </c:xVal>
          <c:yVal>
            <c:numRef>
              <c:f>'Mass change downhole plot'!$C$2:$C$28</c:f>
              <c:numCache>
                <c:formatCode>0.00</c:formatCode>
                <c:ptCount val="27"/>
                <c:pt idx="0" formatCode="?0.00">
                  <c:v>12.35</c:v>
                </c:pt>
                <c:pt idx="1">
                  <c:v>24.6</c:v>
                </c:pt>
                <c:pt idx="2" formatCode="?0.0">
                  <c:v>34.4</c:v>
                </c:pt>
                <c:pt idx="3" formatCode="?0.00">
                  <c:v>53.15</c:v>
                </c:pt>
                <c:pt idx="4" formatCode="?0.00">
                  <c:v>57.65</c:v>
                </c:pt>
                <c:pt idx="5" formatCode="?0.00">
                  <c:v>70.850000000000009</c:v>
                </c:pt>
                <c:pt idx="6" formatCode="?0.00">
                  <c:v>93.350000000000009</c:v>
                </c:pt>
                <c:pt idx="7" formatCode="??0.0">
                  <c:v>104.75</c:v>
                </c:pt>
                <c:pt idx="8" formatCode="??0.0">
                  <c:v>115.7</c:v>
                </c:pt>
                <c:pt idx="9" formatCode="??0.0">
                  <c:v>125.60000000000001</c:v>
                </c:pt>
                <c:pt idx="10" formatCode="???">
                  <c:v>157</c:v>
                </c:pt>
                <c:pt idx="11" formatCode="??0.0">
                  <c:v>176.60000000000002</c:v>
                </c:pt>
                <c:pt idx="12" formatCode="??0.00">
                  <c:v>189.35</c:v>
                </c:pt>
                <c:pt idx="13" formatCode="??0.0">
                  <c:v>211.5</c:v>
                </c:pt>
                <c:pt idx="14" formatCode="??0.0">
                  <c:v>226.3</c:v>
                </c:pt>
                <c:pt idx="15" formatCode="??0.00">
                  <c:v>252.15</c:v>
                </c:pt>
                <c:pt idx="16" formatCode="??0.0">
                  <c:v>255.8</c:v>
                </c:pt>
                <c:pt idx="17" formatCode="??0.00">
                  <c:v>262.05</c:v>
                </c:pt>
                <c:pt idx="18" formatCode="??0.00">
                  <c:v>269.64999999999998</c:v>
                </c:pt>
                <c:pt idx="19" formatCode="??0.00">
                  <c:v>275.25</c:v>
                </c:pt>
                <c:pt idx="20" formatCode="??0.0">
                  <c:v>289.10000000000002</c:v>
                </c:pt>
                <c:pt idx="21" formatCode="??0.00">
                  <c:v>311.35000000000002</c:v>
                </c:pt>
                <c:pt idx="22" formatCode="??0.0">
                  <c:v>321.5</c:v>
                </c:pt>
                <c:pt idx="23" formatCode="??0.0">
                  <c:v>344.20000000000005</c:v>
                </c:pt>
                <c:pt idx="24" formatCode="??0.0">
                  <c:v>374.35</c:v>
                </c:pt>
                <c:pt idx="25" formatCode="??0.0">
                  <c:v>406.20000000000005</c:v>
                </c:pt>
                <c:pt idx="26" formatCode="??0.0">
                  <c:v>445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AE7-47EB-88CB-F2A78965E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9394096"/>
        <c:axId val="1579396592"/>
      </c:scatterChart>
      <c:valAx>
        <c:axId val="15793940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9396592"/>
        <c:crosses val="autoZero"/>
        <c:crossBetween val="midCat"/>
        <c:majorUnit val="25"/>
      </c:valAx>
      <c:valAx>
        <c:axId val="1579396592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?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93940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delta Fe2O3-tot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flat">
              <a:solidFill>
                <a:schemeClr val="accent1"/>
              </a:solidFill>
              <a:bevel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'Mass change downhole plot'!$L$2:$L$28</c:f>
              <c:numCache>
                <c:formatCode>0.00</c:formatCode>
                <c:ptCount val="27"/>
                <c:pt idx="0">
                  <c:v>2.0458186244568051</c:v>
                </c:pt>
                <c:pt idx="1">
                  <c:v>4.8118905750584346</c:v>
                </c:pt>
                <c:pt idx="2">
                  <c:v>3.315126458847617E-2</c:v>
                </c:pt>
                <c:pt idx="3">
                  <c:v>0.74622391541872179</c:v>
                </c:pt>
                <c:pt idx="4">
                  <c:v>6.9724193788311517E-2</c:v>
                </c:pt>
                <c:pt idx="5">
                  <c:v>-7.693103114134292E-2</c:v>
                </c:pt>
                <c:pt idx="6">
                  <c:v>7.8558286571758451E-2</c:v>
                </c:pt>
                <c:pt idx="7">
                  <c:v>1.628917461218566</c:v>
                </c:pt>
                <c:pt idx="8">
                  <c:v>-0.57250876591653954</c:v>
                </c:pt>
                <c:pt idx="9">
                  <c:v>3.2471326577304769</c:v>
                </c:pt>
                <c:pt idx="10">
                  <c:v>2.0245184310795215</c:v>
                </c:pt>
                <c:pt idx="11">
                  <c:v>1.0136465908905103</c:v>
                </c:pt>
                <c:pt idx="12">
                  <c:v>12.845011669323622</c:v>
                </c:pt>
                <c:pt idx="13">
                  <c:v>5.3787819469409275</c:v>
                </c:pt>
                <c:pt idx="14">
                  <c:v>0.4687436778495857</c:v>
                </c:pt>
                <c:pt idx="15">
                  <c:v>-0.35416012274806974</c:v>
                </c:pt>
                <c:pt idx="16">
                  <c:v>11.115226042783883</c:v>
                </c:pt>
                <c:pt idx="17">
                  <c:v>-0.57378963829358387</c:v>
                </c:pt>
                <c:pt idx="18">
                  <c:v>18.152817325727042</c:v>
                </c:pt>
                <c:pt idx="19">
                  <c:v>4.4831554557936144</c:v>
                </c:pt>
                <c:pt idx="20">
                  <c:v>-0.26402331372294308</c:v>
                </c:pt>
                <c:pt idx="21">
                  <c:v>21.540848288744886</c:v>
                </c:pt>
                <c:pt idx="22">
                  <c:v>-0.86413041786112821</c:v>
                </c:pt>
                <c:pt idx="23">
                  <c:v>-0.71185074900137479</c:v>
                </c:pt>
                <c:pt idx="24">
                  <c:v>0.42305049983202103</c:v>
                </c:pt>
                <c:pt idx="25">
                  <c:v>0.15652971301148533</c:v>
                </c:pt>
                <c:pt idx="26">
                  <c:v>0.21993213505971188</c:v>
                </c:pt>
              </c:numCache>
            </c:numRef>
          </c:xVal>
          <c:yVal>
            <c:numRef>
              <c:f>'Mass change downhole plot'!$C$2:$C$28</c:f>
              <c:numCache>
                <c:formatCode>0.00</c:formatCode>
                <c:ptCount val="27"/>
                <c:pt idx="0" formatCode="?0.00">
                  <c:v>12.35</c:v>
                </c:pt>
                <c:pt idx="1">
                  <c:v>24.6</c:v>
                </c:pt>
                <c:pt idx="2" formatCode="?0.0">
                  <c:v>34.4</c:v>
                </c:pt>
                <c:pt idx="3" formatCode="?0.00">
                  <c:v>53.15</c:v>
                </c:pt>
                <c:pt idx="4" formatCode="?0.00">
                  <c:v>57.65</c:v>
                </c:pt>
                <c:pt idx="5" formatCode="?0.00">
                  <c:v>70.850000000000009</c:v>
                </c:pt>
                <c:pt idx="6" formatCode="?0.00">
                  <c:v>93.350000000000009</c:v>
                </c:pt>
                <c:pt idx="7" formatCode="??0.0">
                  <c:v>104.75</c:v>
                </c:pt>
                <c:pt idx="8" formatCode="??0.0">
                  <c:v>115.7</c:v>
                </c:pt>
                <c:pt idx="9" formatCode="??0.0">
                  <c:v>125.60000000000001</c:v>
                </c:pt>
                <c:pt idx="10" formatCode="???">
                  <c:v>157</c:v>
                </c:pt>
                <c:pt idx="11" formatCode="??0.0">
                  <c:v>176.60000000000002</c:v>
                </c:pt>
                <c:pt idx="12" formatCode="??0.00">
                  <c:v>189.35</c:v>
                </c:pt>
                <c:pt idx="13" formatCode="??0.0">
                  <c:v>211.5</c:v>
                </c:pt>
                <c:pt idx="14" formatCode="??0.0">
                  <c:v>226.3</c:v>
                </c:pt>
                <c:pt idx="15" formatCode="??0.00">
                  <c:v>252.15</c:v>
                </c:pt>
                <c:pt idx="16" formatCode="??0.0">
                  <c:v>255.8</c:v>
                </c:pt>
                <c:pt idx="17" formatCode="??0.00">
                  <c:v>262.05</c:v>
                </c:pt>
                <c:pt idx="18" formatCode="??0.00">
                  <c:v>269.64999999999998</c:v>
                </c:pt>
                <c:pt idx="19" formatCode="??0.00">
                  <c:v>275.25</c:v>
                </c:pt>
                <c:pt idx="20" formatCode="??0.0">
                  <c:v>289.10000000000002</c:v>
                </c:pt>
                <c:pt idx="21" formatCode="??0.00">
                  <c:v>311.35000000000002</c:v>
                </c:pt>
                <c:pt idx="22" formatCode="??0.0">
                  <c:v>321.5</c:v>
                </c:pt>
                <c:pt idx="23" formatCode="??0.0">
                  <c:v>344.20000000000005</c:v>
                </c:pt>
                <c:pt idx="24" formatCode="??0.0">
                  <c:v>374.35</c:v>
                </c:pt>
                <c:pt idx="25" formatCode="??0.0">
                  <c:v>406.20000000000005</c:v>
                </c:pt>
                <c:pt idx="26" formatCode="??0.0">
                  <c:v>445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A36-48FE-A8C8-9F24906DB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9394096"/>
        <c:axId val="1579396592"/>
      </c:scatterChart>
      <c:valAx>
        <c:axId val="15793940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9396592"/>
        <c:crosses val="autoZero"/>
        <c:crossBetween val="midCat"/>
      </c:valAx>
      <c:valAx>
        <c:axId val="1579396592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?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93940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delta MgO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flat">
              <a:solidFill>
                <a:schemeClr val="accent1"/>
              </a:solidFill>
              <a:bevel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'Mass change downhole plot'!$M$2:$M$28</c:f>
              <c:numCache>
                <c:formatCode>0.00</c:formatCode>
                <c:ptCount val="27"/>
                <c:pt idx="0">
                  <c:v>5.6315991291640115</c:v>
                </c:pt>
                <c:pt idx="1">
                  <c:v>3.112294172843205</c:v>
                </c:pt>
                <c:pt idx="2">
                  <c:v>5.874966666404811</c:v>
                </c:pt>
                <c:pt idx="3">
                  <c:v>5.2304097165925647</c:v>
                </c:pt>
                <c:pt idx="4">
                  <c:v>3.7704469839671058</c:v>
                </c:pt>
                <c:pt idx="5">
                  <c:v>0.95782952414514666</c:v>
                </c:pt>
                <c:pt idx="6">
                  <c:v>-0.3359009544153051</c:v>
                </c:pt>
                <c:pt idx="7">
                  <c:v>1.5449575443778649</c:v>
                </c:pt>
                <c:pt idx="8">
                  <c:v>0.98963237509609714</c:v>
                </c:pt>
                <c:pt idx="9">
                  <c:v>-0.36892819120893261</c:v>
                </c:pt>
                <c:pt idx="10">
                  <c:v>2.5654124871988011</c:v>
                </c:pt>
                <c:pt idx="11">
                  <c:v>3.2170777549862164</c:v>
                </c:pt>
                <c:pt idx="12">
                  <c:v>9.8634792539478724</c:v>
                </c:pt>
                <c:pt idx="13">
                  <c:v>12.625393786361025</c:v>
                </c:pt>
                <c:pt idx="14">
                  <c:v>2.660750036649929</c:v>
                </c:pt>
                <c:pt idx="15">
                  <c:v>7.5213853403506716</c:v>
                </c:pt>
                <c:pt idx="16">
                  <c:v>4.5885768071134923</c:v>
                </c:pt>
                <c:pt idx="17">
                  <c:v>-0.47977565411729184</c:v>
                </c:pt>
                <c:pt idx="18">
                  <c:v>6.4644532356728091</c:v>
                </c:pt>
                <c:pt idx="19">
                  <c:v>7.191405738439264</c:v>
                </c:pt>
                <c:pt idx="20">
                  <c:v>4.1736863856672279</c:v>
                </c:pt>
                <c:pt idx="21">
                  <c:v>7.9578598934029579</c:v>
                </c:pt>
                <c:pt idx="22">
                  <c:v>0.14447032487734113</c:v>
                </c:pt>
                <c:pt idx="23">
                  <c:v>0.44620270934363004</c:v>
                </c:pt>
                <c:pt idx="24">
                  <c:v>-9.336938562321595E-2</c:v>
                </c:pt>
                <c:pt idx="25">
                  <c:v>0.67540024728500792</c:v>
                </c:pt>
                <c:pt idx="26">
                  <c:v>-0.19447029841208385</c:v>
                </c:pt>
              </c:numCache>
            </c:numRef>
          </c:xVal>
          <c:yVal>
            <c:numRef>
              <c:f>'Mass change downhole plot'!$C$2:$C$28</c:f>
              <c:numCache>
                <c:formatCode>0.00</c:formatCode>
                <c:ptCount val="27"/>
                <c:pt idx="0" formatCode="?0.00">
                  <c:v>12.35</c:v>
                </c:pt>
                <c:pt idx="1">
                  <c:v>24.6</c:v>
                </c:pt>
                <c:pt idx="2" formatCode="?0.0">
                  <c:v>34.4</c:v>
                </c:pt>
                <c:pt idx="3" formatCode="?0.00">
                  <c:v>53.15</c:v>
                </c:pt>
                <c:pt idx="4" formatCode="?0.00">
                  <c:v>57.65</c:v>
                </c:pt>
                <c:pt idx="5" formatCode="?0.00">
                  <c:v>70.850000000000009</c:v>
                </c:pt>
                <c:pt idx="6" formatCode="?0.00">
                  <c:v>93.350000000000009</c:v>
                </c:pt>
                <c:pt idx="7" formatCode="??0.0">
                  <c:v>104.75</c:v>
                </c:pt>
                <c:pt idx="8" formatCode="??0.0">
                  <c:v>115.7</c:v>
                </c:pt>
                <c:pt idx="9" formatCode="??0.0">
                  <c:v>125.60000000000001</c:v>
                </c:pt>
                <c:pt idx="10" formatCode="???">
                  <c:v>157</c:v>
                </c:pt>
                <c:pt idx="11" formatCode="??0.0">
                  <c:v>176.60000000000002</c:v>
                </c:pt>
                <c:pt idx="12" formatCode="??0.00">
                  <c:v>189.35</c:v>
                </c:pt>
                <c:pt idx="13" formatCode="??0.0">
                  <c:v>211.5</c:v>
                </c:pt>
                <c:pt idx="14" formatCode="??0.0">
                  <c:v>226.3</c:v>
                </c:pt>
                <c:pt idx="15" formatCode="??0.00">
                  <c:v>252.15</c:v>
                </c:pt>
                <c:pt idx="16" formatCode="??0.0">
                  <c:v>255.8</c:v>
                </c:pt>
                <c:pt idx="17" formatCode="??0.00">
                  <c:v>262.05</c:v>
                </c:pt>
                <c:pt idx="18" formatCode="??0.00">
                  <c:v>269.64999999999998</c:v>
                </c:pt>
                <c:pt idx="19" formatCode="??0.00">
                  <c:v>275.25</c:v>
                </c:pt>
                <c:pt idx="20" formatCode="??0.0">
                  <c:v>289.10000000000002</c:v>
                </c:pt>
                <c:pt idx="21" formatCode="??0.00">
                  <c:v>311.35000000000002</c:v>
                </c:pt>
                <c:pt idx="22" formatCode="??0.0">
                  <c:v>321.5</c:v>
                </c:pt>
                <c:pt idx="23" formatCode="??0.0">
                  <c:v>344.20000000000005</c:v>
                </c:pt>
                <c:pt idx="24" formatCode="??0.0">
                  <c:v>374.35</c:v>
                </c:pt>
                <c:pt idx="25" formatCode="??0.0">
                  <c:v>406.20000000000005</c:v>
                </c:pt>
                <c:pt idx="26" formatCode="??0.0">
                  <c:v>445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157-4B66-93EB-2E972E36E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9394096"/>
        <c:axId val="1579396592"/>
      </c:scatterChart>
      <c:valAx>
        <c:axId val="15793940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9396592"/>
        <c:crosses val="autoZero"/>
        <c:crossBetween val="midCat"/>
      </c:valAx>
      <c:valAx>
        <c:axId val="1579396592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?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93940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delta Na2O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flat">
              <a:solidFill>
                <a:schemeClr val="accent1"/>
              </a:solidFill>
              <a:bevel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'Mass change downhole plot'!$O$2:$O$28</c:f>
              <c:numCache>
                <c:formatCode>0.00</c:formatCode>
                <c:ptCount val="27"/>
                <c:pt idx="0">
                  <c:v>-3.5313507267715849</c:v>
                </c:pt>
                <c:pt idx="1">
                  <c:v>-2.8651494192925275</c:v>
                </c:pt>
                <c:pt idx="2">
                  <c:v>-3.3794587473080004</c:v>
                </c:pt>
                <c:pt idx="3">
                  <c:v>-3.4514406607404946</c:v>
                </c:pt>
                <c:pt idx="4">
                  <c:v>-2.9010299431928015</c:v>
                </c:pt>
                <c:pt idx="5">
                  <c:v>-0.84250296443019446</c:v>
                </c:pt>
                <c:pt idx="6">
                  <c:v>0.29534930796492365</c:v>
                </c:pt>
                <c:pt idx="7">
                  <c:v>-0.94886168222420242</c:v>
                </c:pt>
                <c:pt idx="8">
                  <c:v>1.0756828935278988</c:v>
                </c:pt>
                <c:pt idx="9">
                  <c:v>-2.1232935205183585</c:v>
                </c:pt>
                <c:pt idx="10">
                  <c:v>-1.4207410060581189</c:v>
                </c:pt>
                <c:pt idx="11">
                  <c:v>-2.0894578466773872</c:v>
                </c:pt>
                <c:pt idx="12">
                  <c:v>-3.7211953034468372</c:v>
                </c:pt>
                <c:pt idx="13">
                  <c:v>-3.7087266784837367</c:v>
                </c:pt>
                <c:pt idx="14">
                  <c:v>-3.6197229234729043</c:v>
                </c:pt>
                <c:pt idx="15">
                  <c:v>-3.5913371885999656</c:v>
                </c:pt>
                <c:pt idx="16">
                  <c:v>-3.6356225826907314</c:v>
                </c:pt>
                <c:pt idx="17">
                  <c:v>-0.50201696631894022</c:v>
                </c:pt>
                <c:pt idx="18">
                  <c:v>-3.5641007594870628</c:v>
                </c:pt>
                <c:pt idx="19">
                  <c:v>-3.6157172662022266</c:v>
                </c:pt>
                <c:pt idx="20">
                  <c:v>-3.5797333622735206</c:v>
                </c:pt>
                <c:pt idx="21">
                  <c:v>-3.6449355955899625</c:v>
                </c:pt>
                <c:pt idx="22">
                  <c:v>-0.36566317464197517</c:v>
                </c:pt>
                <c:pt idx="23">
                  <c:v>-0.4159233886936673</c:v>
                </c:pt>
                <c:pt idx="24">
                  <c:v>-0.46050978146471921</c:v>
                </c:pt>
                <c:pt idx="25">
                  <c:v>-0.26730478143542946</c:v>
                </c:pt>
                <c:pt idx="26">
                  <c:v>0.74178983767500073</c:v>
                </c:pt>
              </c:numCache>
            </c:numRef>
          </c:xVal>
          <c:yVal>
            <c:numRef>
              <c:f>'Mass change downhole plot'!$C$2:$C$28</c:f>
              <c:numCache>
                <c:formatCode>0.00</c:formatCode>
                <c:ptCount val="27"/>
                <c:pt idx="0" formatCode="?0.00">
                  <c:v>12.35</c:v>
                </c:pt>
                <c:pt idx="1">
                  <c:v>24.6</c:v>
                </c:pt>
                <c:pt idx="2" formatCode="?0.0">
                  <c:v>34.4</c:v>
                </c:pt>
                <c:pt idx="3" formatCode="?0.00">
                  <c:v>53.15</c:v>
                </c:pt>
                <c:pt idx="4" formatCode="?0.00">
                  <c:v>57.65</c:v>
                </c:pt>
                <c:pt idx="5" formatCode="?0.00">
                  <c:v>70.850000000000009</c:v>
                </c:pt>
                <c:pt idx="6" formatCode="?0.00">
                  <c:v>93.350000000000009</c:v>
                </c:pt>
                <c:pt idx="7" formatCode="??0.0">
                  <c:v>104.75</c:v>
                </c:pt>
                <c:pt idx="8" formatCode="??0.0">
                  <c:v>115.7</c:v>
                </c:pt>
                <c:pt idx="9" formatCode="??0.0">
                  <c:v>125.60000000000001</c:v>
                </c:pt>
                <c:pt idx="10" formatCode="???">
                  <c:v>157</c:v>
                </c:pt>
                <c:pt idx="11" formatCode="??0.0">
                  <c:v>176.60000000000002</c:v>
                </c:pt>
                <c:pt idx="12" formatCode="??0.00">
                  <c:v>189.35</c:v>
                </c:pt>
                <c:pt idx="13" formatCode="??0.0">
                  <c:v>211.5</c:v>
                </c:pt>
                <c:pt idx="14" formatCode="??0.0">
                  <c:v>226.3</c:v>
                </c:pt>
                <c:pt idx="15" formatCode="??0.00">
                  <c:v>252.15</c:v>
                </c:pt>
                <c:pt idx="16" formatCode="??0.0">
                  <c:v>255.8</c:v>
                </c:pt>
                <c:pt idx="17" formatCode="??0.00">
                  <c:v>262.05</c:v>
                </c:pt>
                <c:pt idx="18" formatCode="??0.00">
                  <c:v>269.64999999999998</c:v>
                </c:pt>
                <c:pt idx="19" formatCode="??0.00">
                  <c:v>275.25</c:v>
                </c:pt>
                <c:pt idx="20" formatCode="??0.0">
                  <c:v>289.10000000000002</c:v>
                </c:pt>
                <c:pt idx="21" formatCode="??0.00">
                  <c:v>311.35000000000002</c:v>
                </c:pt>
                <c:pt idx="22" formatCode="??0.0">
                  <c:v>321.5</c:v>
                </c:pt>
                <c:pt idx="23" formatCode="??0.0">
                  <c:v>344.20000000000005</c:v>
                </c:pt>
                <c:pt idx="24" formatCode="??0.0">
                  <c:v>374.35</c:v>
                </c:pt>
                <c:pt idx="25" formatCode="??0.0">
                  <c:v>406.20000000000005</c:v>
                </c:pt>
                <c:pt idx="26" formatCode="??0.0">
                  <c:v>445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498-4FC7-9122-480C6690C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9394096"/>
        <c:axId val="1579396592"/>
      </c:scatterChart>
      <c:valAx>
        <c:axId val="15793940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9396592"/>
        <c:crosses val="autoZero"/>
        <c:crossBetween val="midCat"/>
      </c:valAx>
      <c:valAx>
        <c:axId val="1579396592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?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93940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Rhyolite &gt;70 AI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FF0000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'Volatile free'!$L$85:$L$92</c:f>
              <c:numCache>
                <c:formatCode>0.00</c:formatCode>
                <c:ptCount val="8"/>
                <c:pt idx="0">
                  <c:v>9.1212121212121211</c:v>
                </c:pt>
                <c:pt idx="1">
                  <c:v>7.3819301848049284</c:v>
                </c:pt>
                <c:pt idx="2">
                  <c:v>9.7565985416452694</c:v>
                </c:pt>
                <c:pt idx="3">
                  <c:v>10.259067357512954</c:v>
                </c:pt>
                <c:pt idx="4">
                  <c:v>14.528497409326423</c:v>
                </c:pt>
                <c:pt idx="5">
                  <c:v>10.51535658511192</c:v>
                </c:pt>
                <c:pt idx="6">
                  <c:v>13.368310598111227</c:v>
                </c:pt>
                <c:pt idx="7">
                  <c:v>12.695560253699789</c:v>
                </c:pt>
              </c:numCache>
            </c:numRef>
          </c:xVal>
          <c:yVal>
            <c:numRef>
              <c:f>'Volatile free'!$AN$85:$AN$92</c:f>
              <c:numCache>
                <c:formatCode>0.0</c:formatCode>
                <c:ptCount val="8"/>
                <c:pt idx="0">
                  <c:v>85.858585858585855</c:v>
                </c:pt>
                <c:pt idx="1">
                  <c:v>67.864476386036955</c:v>
                </c:pt>
                <c:pt idx="2">
                  <c:v>86.576974427441712</c:v>
                </c:pt>
                <c:pt idx="3">
                  <c:v>97.720207253886002</c:v>
                </c:pt>
                <c:pt idx="4">
                  <c:v>142.279792746114</c:v>
                </c:pt>
                <c:pt idx="5">
                  <c:v>96.928682977615821</c:v>
                </c:pt>
                <c:pt idx="6">
                  <c:v>133.47324239244492</c:v>
                </c:pt>
                <c:pt idx="7">
                  <c:v>108.13953488372094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B54-41EF-8143-D951A5A2FC7A}"/>
            </c:ext>
          </c:extLst>
        </c:ser>
        <c:ser>
          <c:idx val="1"/>
          <c:order val="1"/>
          <c:tx>
            <c:v>Dacite A AI&lt;70 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FFFF0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'Volatile free'!$L$4:$L$18</c:f>
              <c:numCache>
                <c:formatCode>0.00</c:formatCode>
                <c:ptCount val="15"/>
                <c:pt idx="0">
                  <c:v>13.514334920474116</c:v>
                </c:pt>
                <c:pt idx="1">
                  <c:v>13.363074115380712</c:v>
                </c:pt>
                <c:pt idx="2">
                  <c:v>13.30964467005076</c:v>
                </c:pt>
                <c:pt idx="3">
                  <c:v>12.501267362871335</c:v>
                </c:pt>
                <c:pt idx="4">
                  <c:v>12.459774738535803</c:v>
                </c:pt>
                <c:pt idx="5">
                  <c:v>13.538399271476271</c:v>
                </c:pt>
                <c:pt idx="6">
                  <c:v>12.478318538924601</c:v>
                </c:pt>
                <c:pt idx="7">
                  <c:v>13.052208835341366</c:v>
                </c:pt>
                <c:pt idx="8">
                  <c:v>13.154689403166872</c:v>
                </c:pt>
                <c:pt idx="9">
                  <c:v>12.237479806138934</c:v>
                </c:pt>
                <c:pt idx="10">
                  <c:v>11.328642806158864</c:v>
                </c:pt>
                <c:pt idx="11">
                  <c:v>13.778811160533767</c:v>
                </c:pt>
                <c:pt idx="12">
                  <c:v>12.392638036809814</c:v>
                </c:pt>
                <c:pt idx="13">
                  <c:v>12.18052738336714</c:v>
                </c:pt>
                <c:pt idx="14">
                  <c:v>13.508064516129032</c:v>
                </c:pt>
              </c:numCache>
            </c:numRef>
          </c:xVal>
          <c:yVal>
            <c:numRef>
              <c:f>'Volatile free'!$AN$4:$AN$18</c:f>
              <c:numCache>
                <c:formatCode>0.0</c:formatCode>
                <c:ptCount val="15"/>
                <c:pt idx="0">
                  <c:v>148.41454766487692</c:v>
                </c:pt>
                <c:pt idx="1">
                  <c:v>155.32799351110208</c:v>
                </c:pt>
                <c:pt idx="2">
                  <c:v>155.93908629441623</c:v>
                </c:pt>
                <c:pt idx="3">
                  <c:v>139.30852681739836</c:v>
                </c:pt>
                <c:pt idx="4">
                  <c:v>156.17457763475466</c:v>
                </c:pt>
                <c:pt idx="5">
                  <c:v>163.61428715976928</c:v>
                </c:pt>
                <c:pt idx="6">
                  <c:v>143.86287113559843</c:v>
                </c:pt>
                <c:pt idx="7">
                  <c:v>162.44979919678718</c:v>
                </c:pt>
                <c:pt idx="8">
                  <c:v>162.80958181079984</c:v>
                </c:pt>
                <c:pt idx="9">
                  <c:v>160.44022617124395</c:v>
                </c:pt>
                <c:pt idx="10">
                  <c:v>156.82675639849086</c:v>
                </c:pt>
                <c:pt idx="11">
                  <c:v>153.35624747270521</c:v>
                </c:pt>
                <c:pt idx="12">
                  <c:v>131.18609406952964</c:v>
                </c:pt>
                <c:pt idx="13">
                  <c:v>123.52941176470588</c:v>
                </c:pt>
                <c:pt idx="14">
                  <c:v>131.75403225806451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B54-41EF-8143-D951A5A2FC7A}"/>
            </c:ext>
          </c:extLst>
        </c:ser>
        <c:ser>
          <c:idx val="2"/>
          <c:order val="2"/>
          <c:tx>
            <c:v>Dacite A AI&gt;70 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FFFF0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'Volatile free'!$L$19:$L$36</c:f>
              <c:numCache>
                <c:formatCode>0.00</c:formatCode>
                <c:ptCount val="18"/>
                <c:pt idx="0">
                  <c:v>12.793814432989691</c:v>
                </c:pt>
                <c:pt idx="1">
                  <c:v>13.179012345679011</c:v>
                </c:pt>
                <c:pt idx="2">
                  <c:v>12.060711011510644</c:v>
                </c:pt>
                <c:pt idx="3">
                  <c:v>12.502564102564101</c:v>
                </c:pt>
                <c:pt idx="4">
                  <c:v>10.913575172130304</c:v>
                </c:pt>
                <c:pt idx="5">
                  <c:v>13.422957600827301</c:v>
                </c:pt>
                <c:pt idx="6">
                  <c:v>13.866666666666665</c:v>
                </c:pt>
                <c:pt idx="7">
                  <c:v>14.007450771687067</c:v>
                </c:pt>
                <c:pt idx="8">
                  <c:v>13.896655275965619</c:v>
                </c:pt>
                <c:pt idx="9">
                  <c:v>12.075664621676893</c:v>
                </c:pt>
                <c:pt idx="10">
                  <c:v>15.082687879422229</c:v>
                </c:pt>
                <c:pt idx="11">
                  <c:v>10.911384421318198</c:v>
                </c:pt>
                <c:pt idx="12">
                  <c:v>13.045267489711934</c:v>
                </c:pt>
                <c:pt idx="13">
                  <c:v>11.782786885245903</c:v>
                </c:pt>
                <c:pt idx="14">
                  <c:v>13.968911917098445</c:v>
                </c:pt>
                <c:pt idx="15">
                  <c:v>12.659137577002053</c:v>
                </c:pt>
                <c:pt idx="16">
                  <c:v>12.858617131062951</c:v>
                </c:pt>
                <c:pt idx="17">
                  <c:v>13.592031541813654</c:v>
                </c:pt>
              </c:numCache>
            </c:numRef>
          </c:xVal>
          <c:yVal>
            <c:numRef>
              <c:f>'Volatile free'!$AN$19:$AN$36</c:f>
              <c:numCache>
                <c:formatCode>0.0</c:formatCode>
                <c:ptCount val="18"/>
                <c:pt idx="0">
                  <c:v>147.83505154639175</c:v>
                </c:pt>
                <c:pt idx="1">
                  <c:v>155.55555555555554</c:v>
                </c:pt>
                <c:pt idx="2">
                  <c:v>123.96862585311194</c:v>
                </c:pt>
                <c:pt idx="3">
                  <c:v>149.43589743589743</c:v>
                </c:pt>
                <c:pt idx="4">
                  <c:v>86.938649676292258</c:v>
                </c:pt>
                <c:pt idx="5">
                  <c:v>158.22130299896585</c:v>
                </c:pt>
                <c:pt idx="6">
                  <c:v>144.30769230769229</c:v>
                </c:pt>
                <c:pt idx="7">
                  <c:v>153.91165513571048</c:v>
                </c:pt>
                <c:pt idx="8">
                  <c:v>141.86600393496946</c:v>
                </c:pt>
                <c:pt idx="9">
                  <c:v>132.10633946830265</c:v>
                </c:pt>
                <c:pt idx="10">
                  <c:v>183.37868955411344</c:v>
                </c:pt>
                <c:pt idx="11">
                  <c:v>135.81414905918217</c:v>
                </c:pt>
                <c:pt idx="12">
                  <c:v>137.65432098765433</c:v>
                </c:pt>
                <c:pt idx="13">
                  <c:v>102.25409836065573</c:v>
                </c:pt>
                <c:pt idx="14">
                  <c:v>141.45077720207254</c:v>
                </c:pt>
                <c:pt idx="15">
                  <c:v>137.67967145790553</c:v>
                </c:pt>
                <c:pt idx="16">
                  <c:v>161.50670794633641</c:v>
                </c:pt>
                <c:pt idx="17">
                  <c:v>146.19215604897283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B54-41EF-8143-D951A5A2FC7A}"/>
            </c:ext>
          </c:extLst>
        </c:ser>
        <c:ser>
          <c:idx val="3"/>
          <c:order val="3"/>
          <c:tx>
            <c:v>Dacite B AI&lt;70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'Volatile free'!$L$38</c:f>
              <c:numCache>
                <c:formatCode>0.00</c:formatCode>
                <c:ptCount val="1"/>
                <c:pt idx="0">
                  <c:v>11.910770162511355</c:v>
                </c:pt>
              </c:numCache>
            </c:numRef>
          </c:xVal>
          <c:yVal>
            <c:numRef>
              <c:f>'Volatile free'!$AN$38</c:f>
              <c:numCache>
                <c:formatCode>0.0</c:formatCode>
                <c:ptCount val="1"/>
                <c:pt idx="0">
                  <c:v>170.88927021298073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B54-41EF-8143-D951A5A2FC7A}"/>
            </c:ext>
          </c:extLst>
        </c:ser>
        <c:ser>
          <c:idx val="4"/>
          <c:order val="4"/>
          <c:tx>
            <c:v>Dacite B AI &gt;70 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'Volatile free'!$L$39:$L$48</c:f>
              <c:numCache>
                <c:formatCode>0.00</c:formatCode>
                <c:ptCount val="10"/>
                <c:pt idx="0">
                  <c:v>11.344969199178646</c:v>
                </c:pt>
                <c:pt idx="1">
                  <c:v>10.919661733615223</c:v>
                </c:pt>
                <c:pt idx="2">
                  <c:v>13.034979423868313</c:v>
                </c:pt>
                <c:pt idx="3">
                  <c:v>10.895061728395062</c:v>
                </c:pt>
                <c:pt idx="4">
                  <c:v>10.105374077976819</c:v>
                </c:pt>
                <c:pt idx="5">
                  <c:v>14.45378151260504</c:v>
                </c:pt>
                <c:pt idx="6">
                  <c:v>12.860103626943006</c:v>
                </c:pt>
                <c:pt idx="7">
                  <c:v>12.067901234567902</c:v>
                </c:pt>
                <c:pt idx="8">
                  <c:v>7.2736520854526958</c:v>
                </c:pt>
                <c:pt idx="9">
                  <c:v>6.5180467091295116</c:v>
                </c:pt>
              </c:numCache>
            </c:numRef>
          </c:xVal>
          <c:yVal>
            <c:numRef>
              <c:f>'Volatile free'!$AN$39:$AN$48</c:f>
              <c:numCache>
                <c:formatCode>0.0</c:formatCode>
                <c:ptCount val="10"/>
                <c:pt idx="0">
                  <c:v>166.11909650924025</c:v>
                </c:pt>
                <c:pt idx="1">
                  <c:v>166.70190274841437</c:v>
                </c:pt>
                <c:pt idx="2">
                  <c:v>193.72427983539094</c:v>
                </c:pt>
                <c:pt idx="3">
                  <c:v>176.74897119341563</c:v>
                </c:pt>
                <c:pt idx="4">
                  <c:v>156.90200210748156</c:v>
                </c:pt>
                <c:pt idx="5">
                  <c:v>218.27731092436977</c:v>
                </c:pt>
                <c:pt idx="6">
                  <c:v>208.3937823834197</c:v>
                </c:pt>
                <c:pt idx="7">
                  <c:v>198.14814814814815</c:v>
                </c:pt>
                <c:pt idx="8">
                  <c:v>99.694811800610381</c:v>
                </c:pt>
                <c:pt idx="9">
                  <c:v>92.569002123142255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B54-41EF-8143-D951A5A2FC7A}"/>
            </c:ext>
          </c:extLst>
        </c:ser>
        <c:ser>
          <c:idx val="5"/>
          <c:order val="5"/>
          <c:tx>
            <c:v>Dacite C AI&lt;70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B05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'Volatile free'!$L$50:$L$51</c:f>
              <c:numCache>
                <c:formatCode>0.00</c:formatCode>
                <c:ptCount val="2"/>
                <c:pt idx="0">
                  <c:v>16.383196721311478</c:v>
                </c:pt>
                <c:pt idx="1">
                  <c:v>13.70548015103582</c:v>
                </c:pt>
              </c:numCache>
            </c:numRef>
          </c:xVal>
          <c:yVal>
            <c:numRef>
              <c:f>'Volatile free'!$AN$50:$AN$51</c:f>
              <c:numCache>
                <c:formatCode>0.0</c:formatCode>
                <c:ptCount val="2"/>
                <c:pt idx="0">
                  <c:v>157.37704918032787</c:v>
                </c:pt>
                <c:pt idx="1">
                  <c:v>110.0112256352689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B54-41EF-8143-D951A5A2FC7A}"/>
            </c:ext>
          </c:extLst>
        </c:ser>
        <c:ser>
          <c:idx val="6"/>
          <c:order val="6"/>
          <c:tx>
            <c:v>Dacite C AI&gt;70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B05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'Volatile free'!$L$52:$L$55</c:f>
              <c:numCache>
                <c:formatCode>0.00</c:formatCode>
                <c:ptCount val="4"/>
                <c:pt idx="0">
                  <c:v>13.692307692307693</c:v>
                </c:pt>
                <c:pt idx="1">
                  <c:v>13.697197825177748</c:v>
                </c:pt>
                <c:pt idx="2">
                  <c:v>13.702349869451696</c:v>
                </c:pt>
                <c:pt idx="3">
                  <c:v>14.194359995806687</c:v>
                </c:pt>
              </c:numCache>
            </c:numRef>
          </c:xVal>
          <c:yVal>
            <c:numRef>
              <c:f>'Volatile free'!$AN$52:$AN$55</c:f>
              <c:numCache>
                <c:formatCode>0.0</c:formatCode>
                <c:ptCount val="4"/>
                <c:pt idx="0">
                  <c:v>103.28205128205128</c:v>
                </c:pt>
                <c:pt idx="1">
                  <c:v>113.13258051024677</c:v>
                </c:pt>
                <c:pt idx="2">
                  <c:v>141.20104438642295</c:v>
                </c:pt>
                <c:pt idx="3">
                  <c:v>131.14582241325087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B54-41EF-8143-D951A5A2FC7A}"/>
            </c:ext>
          </c:extLst>
        </c:ser>
        <c:ser>
          <c:idx val="7"/>
          <c:order val="7"/>
          <c:tx>
            <c:v>Basalt-andesite AI&lt;70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70C0"/>
              </a:solidFill>
              <a:ln w="9525">
                <a:solidFill>
                  <a:schemeClr val="tx2"/>
                </a:solidFill>
              </a:ln>
              <a:effectLst/>
            </c:spPr>
          </c:marker>
          <c:xVal>
            <c:numRef>
              <c:f>'Volatile free'!$L$57:$L$65</c:f>
              <c:numCache>
                <c:formatCode>0.00</c:formatCode>
                <c:ptCount val="9"/>
                <c:pt idx="0">
                  <c:v>15.256797583081571</c:v>
                </c:pt>
                <c:pt idx="1">
                  <c:v>16.01350659981582</c:v>
                </c:pt>
                <c:pt idx="2">
                  <c:v>16.509970038227088</c:v>
                </c:pt>
                <c:pt idx="3">
                  <c:v>14.904042466312781</c:v>
                </c:pt>
                <c:pt idx="5">
                  <c:v>15.480225988700566</c:v>
                </c:pt>
                <c:pt idx="6">
                  <c:v>15.318275154004105</c:v>
                </c:pt>
                <c:pt idx="7">
                  <c:v>16.756074471442094</c:v>
                </c:pt>
                <c:pt idx="8">
                  <c:v>18.079916969382463</c:v>
                </c:pt>
              </c:numCache>
            </c:numRef>
          </c:xVal>
          <c:yVal>
            <c:numRef>
              <c:f>'Volatile free'!$AN$57:$AN$65</c:f>
              <c:numCache>
                <c:formatCode>0.0</c:formatCode>
                <c:ptCount val="9"/>
                <c:pt idx="0">
                  <c:v>86.102719033232631</c:v>
                </c:pt>
                <c:pt idx="1">
                  <c:v>92.295098741430465</c:v>
                </c:pt>
                <c:pt idx="2">
                  <c:v>164.47980163240001</c:v>
                </c:pt>
                <c:pt idx="3">
                  <c:v>125.05104124132301</c:v>
                </c:pt>
                <c:pt idx="5">
                  <c:v>109.09090909090911</c:v>
                </c:pt>
                <c:pt idx="6">
                  <c:v>67.351129363449687</c:v>
                </c:pt>
                <c:pt idx="7">
                  <c:v>78.889239507731148</c:v>
                </c:pt>
                <c:pt idx="8">
                  <c:v>146.0300985988583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B54-41EF-8143-D951A5A2FC7A}"/>
            </c:ext>
          </c:extLst>
        </c:ser>
        <c:ser>
          <c:idx val="8"/>
          <c:order val="8"/>
          <c:tx>
            <c:v>Basalt-andesite AI&gt;70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70C0"/>
              </a:solidFill>
              <a:ln w="9525">
                <a:solidFill>
                  <a:schemeClr val="tx2"/>
                </a:solidFill>
              </a:ln>
              <a:effectLst/>
            </c:spPr>
          </c:marker>
          <c:xVal>
            <c:numRef>
              <c:f>'Volatile free'!$L$66:$L$70</c:f>
              <c:numCache>
                <c:formatCode>0.00</c:formatCode>
                <c:ptCount val="5"/>
                <c:pt idx="0">
                  <c:v>18.148148148148149</c:v>
                </c:pt>
                <c:pt idx="1">
                  <c:v>18.519688355443254</c:v>
                </c:pt>
                <c:pt idx="2">
                  <c:v>16.834410424833141</c:v>
                </c:pt>
                <c:pt idx="3">
                  <c:v>14.068678459937564</c:v>
                </c:pt>
                <c:pt idx="4">
                  <c:v>15.473465140478668</c:v>
                </c:pt>
              </c:numCache>
            </c:numRef>
          </c:xVal>
          <c:yVal>
            <c:numRef>
              <c:f>'Volatile free'!$AN$66:$AN$70</c:f>
              <c:numCache>
                <c:formatCode>0.0</c:formatCode>
                <c:ptCount val="5"/>
                <c:pt idx="0">
                  <c:v>115.32921810699588</c:v>
                </c:pt>
                <c:pt idx="1">
                  <c:v>119.18298589176671</c:v>
                </c:pt>
                <c:pt idx="2">
                  <c:v>106.26125648903486</c:v>
                </c:pt>
                <c:pt idx="3">
                  <c:v>105.20291363163372</c:v>
                </c:pt>
                <c:pt idx="4">
                  <c:v>91.155046826222687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B54-41EF-8143-D951A5A2FC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9109168"/>
        <c:axId val="1869110832"/>
      </c:scatterChart>
      <c:valAx>
        <c:axId val="1869109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Al2O3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9110832"/>
        <c:crosses val="autoZero"/>
        <c:crossBetween val="midCat"/>
      </c:valAx>
      <c:valAx>
        <c:axId val="1869110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/>
                  <a:t>Zr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9109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delta CaO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flat">
              <a:solidFill>
                <a:schemeClr val="accent1"/>
              </a:solidFill>
              <a:bevel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'Mass change downhole plot'!$N$2:$N$28</c:f>
              <c:numCache>
                <c:formatCode>0.00</c:formatCode>
                <c:ptCount val="27"/>
                <c:pt idx="0">
                  <c:v>-1.4079779788975315</c:v>
                </c:pt>
                <c:pt idx="1">
                  <c:v>0.71566843323029961</c:v>
                </c:pt>
                <c:pt idx="2">
                  <c:v>-1.0821328875061744</c:v>
                </c:pt>
                <c:pt idx="3">
                  <c:v>-1.9419269203637493</c:v>
                </c:pt>
                <c:pt idx="4">
                  <c:v>-1.5165737024108501</c:v>
                </c:pt>
                <c:pt idx="5">
                  <c:v>-0.19072868775892449</c:v>
                </c:pt>
                <c:pt idx="6">
                  <c:v>0.41903853870660912</c:v>
                </c:pt>
                <c:pt idx="7">
                  <c:v>1.6752445520510815</c:v>
                </c:pt>
                <c:pt idx="8">
                  <c:v>0.21288806378725456</c:v>
                </c:pt>
                <c:pt idx="9">
                  <c:v>-0.82708743319595346</c:v>
                </c:pt>
                <c:pt idx="10">
                  <c:v>0.99764838038358294</c:v>
                </c:pt>
                <c:pt idx="11">
                  <c:v>-0.57816254877593387</c:v>
                </c:pt>
                <c:pt idx="12">
                  <c:v>-0.68789025972233708</c:v>
                </c:pt>
                <c:pt idx="13">
                  <c:v>-0.3721480938751095</c:v>
                </c:pt>
                <c:pt idx="14">
                  <c:v>-0.69674995060384803</c:v>
                </c:pt>
                <c:pt idx="15">
                  <c:v>-1.8104113007859262</c:v>
                </c:pt>
                <c:pt idx="16">
                  <c:v>-1.6522847569833343</c:v>
                </c:pt>
                <c:pt idx="17">
                  <c:v>1.3339836567593761</c:v>
                </c:pt>
                <c:pt idx="18">
                  <c:v>-1.8044353187032214</c:v>
                </c:pt>
                <c:pt idx="19">
                  <c:v>-1.6594847035907658</c:v>
                </c:pt>
                <c:pt idx="20">
                  <c:v>-1.4785796407896725</c:v>
                </c:pt>
                <c:pt idx="21">
                  <c:v>-6.2915015229983551E-2</c:v>
                </c:pt>
                <c:pt idx="22">
                  <c:v>-0.36791959924062079</c:v>
                </c:pt>
                <c:pt idx="23">
                  <c:v>6.3571041688079255E-2</c:v>
                </c:pt>
                <c:pt idx="24">
                  <c:v>0.33526853236891707</c:v>
                </c:pt>
                <c:pt idx="25">
                  <c:v>-0.23105444315989909</c:v>
                </c:pt>
                <c:pt idx="26">
                  <c:v>-0.10920884223939087</c:v>
                </c:pt>
              </c:numCache>
            </c:numRef>
          </c:xVal>
          <c:yVal>
            <c:numRef>
              <c:f>'Mass change downhole plot'!$C$2:$C$28</c:f>
              <c:numCache>
                <c:formatCode>0.00</c:formatCode>
                <c:ptCount val="27"/>
                <c:pt idx="0" formatCode="?0.00">
                  <c:v>12.35</c:v>
                </c:pt>
                <c:pt idx="1">
                  <c:v>24.6</c:v>
                </c:pt>
                <c:pt idx="2" formatCode="?0.0">
                  <c:v>34.4</c:v>
                </c:pt>
                <c:pt idx="3" formatCode="?0.00">
                  <c:v>53.15</c:v>
                </c:pt>
                <c:pt idx="4" formatCode="?0.00">
                  <c:v>57.65</c:v>
                </c:pt>
                <c:pt idx="5" formatCode="?0.00">
                  <c:v>70.850000000000009</c:v>
                </c:pt>
                <c:pt idx="6" formatCode="?0.00">
                  <c:v>93.350000000000009</c:v>
                </c:pt>
                <c:pt idx="7" formatCode="??0.0">
                  <c:v>104.75</c:v>
                </c:pt>
                <c:pt idx="8" formatCode="??0.0">
                  <c:v>115.7</c:v>
                </c:pt>
                <c:pt idx="9" formatCode="??0.0">
                  <c:v>125.60000000000001</c:v>
                </c:pt>
                <c:pt idx="10" formatCode="???">
                  <c:v>157</c:v>
                </c:pt>
                <c:pt idx="11" formatCode="??0.0">
                  <c:v>176.60000000000002</c:v>
                </c:pt>
                <c:pt idx="12" formatCode="??0.00">
                  <c:v>189.35</c:v>
                </c:pt>
                <c:pt idx="13" formatCode="??0.0">
                  <c:v>211.5</c:v>
                </c:pt>
                <c:pt idx="14" formatCode="??0.0">
                  <c:v>226.3</c:v>
                </c:pt>
                <c:pt idx="15" formatCode="??0.00">
                  <c:v>252.15</c:v>
                </c:pt>
                <c:pt idx="16" formatCode="??0.0">
                  <c:v>255.8</c:v>
                </c:pt>
                <c:pt idx="17" formatCode="??0.00">
                  <c:v>262.05</c:v>
                </c:pt>
                <c:pt idx="18" formatCode="??0.00">
                  <c:v>269.64999999999998</c:v>
                </c:pt>
                <c:pt idx="19" formatCode="??0.00">
                  <c:v>275.25</c:v>
                </c:pt>
                <c:pt idx="20" formatCode="??0.0">
                  <c:v>289.10000000000002</c:v>
                </c:pt>
                <c:pt idx="21" formatCode="??0.00">
                  <c:v>311.35000000000002</c:v>
                </c:pt>
                <c:pt idx="22" formatCode="??0.0">
                  <c:v>321.5</c:v>
                </c:pt>
                <c:pt idx="23" formatCode="??0.0">
                  <c:v>344.20000000000005</c:v>
                </c:pt>
                <c:pt idx="24" formatCode="??0.0">
                  <c:v>374.35</c:v>
                </c:pt>
                <c:pt idx="25" formatCode="??0.0">
                  <c:v>406.20000000000005</c:v>
                </c:pt>
                <c:pt idx="26" formatCode="??0.0">
                  <c:v>445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492-49A1-840D-FD4B9CBD8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9394096"/>
        <c:axId val="1579396592"/>
      </c:scatterChart>
      <c:valAx>
        <c:axId val="15793940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9396592"/>
        <c:crosses val="autoZero"/>
        <c:crossBetween val="midCat"/>
      </c:valAx>
      <c:valAx>
        <c:axId val="1579396592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?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93940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0"/>
          <c:tx>
            <c:v>Dacite A 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FFFF0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'LA with plots'!$AN$2:$AN$12</c:f>
              <c:numCache>
                <c:formatCode>0.00</c:formatCode>
                <c:ptCount val="11"/>
                <c:pt idx="0">
                  <c:v>143.86287113559843</c:v>
                </c:pt>
                <c:pt idx="1">
                  <c:v>139.30852681739836</c:v>
                </c:pt>
                <c:pt idx="2">
                  <c:v>131.18609406952964</c:v>
                </c:pt>
                <c:pt idx="3">
                  <c:v>153.35624747270521</c:v>
                </c:pt>
                <c:pt idx="4">
                  <c:v>163.61428715976928</c:v>
                </c:pt>
                <c:pt idx="5">
                  <c:v>160.44022617124395</c:v>
                </c:pt>
                <c:pt idx="6">
                  <c:v>162.80958181079984</c:v>
                </c:pt>
                <c:pt idx="7">
                  <c:v>156.17457763475466</c:v>
                </c:pt>
                <c:pt idx="8">
                  <c:v>131.75403225806451</c:v>
                </c:pt>
                <c:pt idx="9">
                  <c:v>155.93908629441623</c:v>
                </c:pt>
                <c:pt idx="10">
                  <c:v>162.44979919678718</c:v>
                </c:pt>
              </c:numCache>
            </c:numRef>
          </c:xVal>
          <c:yVal>
            <c:numRef>
              <c:f>'LA with plots'!$L$2:$L$12</c:f>
              <c:numCache>
                <c:formatCode>0.00</c:formatCode>
                <c:ptCount val="11"/>
                <c:pt idx="0">
                  <c:v>12.478318538924601</c:v>
                </c:pt>
                <c:pt idx="1">
                  <c:v>12.501267362871335</c:v>
                </c:pt>
                <c:pt idx="2">
                  <c:v>12.392638036809814</c:v>
                </c:pt>
                <c:pt idx="3">
                  <c:v>13.778811160533767</c:v>
                </c:pt>
                <c:pt idx="4">
                  <c:v>13.538399271476271</c:v>
                </c:pt>
                <c:pt idx="5">
                  <c:v>12.237479806138934</c:v>
                </c:pt>
                <c:pt idx="6">
                  <c:v>13.154689403166872</c:v>
                </c:pt>
                <c:pt idx="7">
                  <c:v>12.459774738535803</c:v>
                </c:pt>
                <c:pt idx="8">
                  <c:v>13.508064516129032</c:v>
                </c:pt>
                <c:pt idx="9">
                  <c:v>13.30964467005076</c:v>
                </c:pt>
                <c:pt idx="10">
                  <c:v>13.052208835341366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376-4DB0-BC4D-F9674BA4E29E}"/>
            </c:ext>
          </c:extLst>
        </c:ser>
        <c:ser>
          <c:idx val="5"/>
          <c:order val="1"/>
          <c:tx>
            <c:v>Dacite C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B05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'LA with plots'!$AN$13</c:f>
              <c:numCache>
                <c:formatCode>0.00</c:formatCode>
                <c:ptCount val="1"/>
                <c:pt idx="0">
                  <c:v>110.0112256352689</c:v>
                </c:pt>
              </c:numCache>
            </c:numRef>
          </c:xVal>
          <c:yVal>
            <c:numRef>
              <c:f>'LA with plots'!$L$13</c:f>
              <c:numCache>
                <c:formatCode>0.00</c:formatCode>
                <c:ptCount val="1"/>
                <c:pt idx="0">
                  <c:v>13.70548015103582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376-4DB0-BC4D-F9674BA4E29E}"/>
            </c:ext>
          </c:extLst>
        </c:ser>
        <c:ser>
          <c:idx val="7"/>
          <c:order val="2"/>
          <c:tx>
            <c:v>Basalt-Andesite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70C0"/>
              </a:solidFill>
              <a:ln w="9525">
                <a:solidFill>
                  <a:schemeClr val="tx2"/>
                </a:solidFill>
              </a:ln>
              <a:effectLst/>
            </c:spPr>
          </c:marker>
          <c:xVal>
            <c:numRef>
              <c:f>'LA with plots'!$AN$14:$AN$14</c:f>
              <c:numCache>
                <c:formatCode>0.00</c:formatCode>
                <c:ptCount val="1"/>
                <c:pt idx="0">
                  <c:v>86.102719033232631</c:v>
                </c:pt>
              </c:numCache>
            </c:numRef>
          </c:xVal>
          <c:yVal>
            <c:numRef>
              <c:f>'LA with plots'!$L$14:$L$14</c:f>
              <c:numCache>
                <c:formatCode>0.00</c:formatCode>
                <c:ptCount val="1"/>
                <c:pt idx="0">
                  <c:v>15.256797583081571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376-4DB0-BC4D-F9674BA4E29E}"/>
            </c:ext>
          </c:extLst>
        </c:ser>
        <c:ser>
          <c:idx val="0"/>
          <c:order val="3"/>
          <c:tx>
            <c:v>All data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0651130142531144"/>
                  <c:y val="-0.1632504457239047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'LA with plots'!$AN$2:$AN$14</c:f>
              <c:numCache>
                <c:formatCode>0.00</c:formatCode>
                <c:ptCount val="13"/>
                <c:pt idx="0">
                  <c:v>143.86287113559843</c:v>
                </c:pt>
                <c:pt idx="1">
                  <c:v>139.30852681739836</c:v>
                </c:pt>
                <c:pt idx="2">
                  <c:v>131.18609406952964</c:v>
                </c:pt>
                <c:pt idx="3">
                  <c:v>153.35624747270521</c:v>
                </c:pt>
                <c:pt idx="4">
                  <c:v>163.61428715976928</c:v>
                </c:pt>
                <c:pt idx="5">
                  <c:v>160.44022617124395</c:v>
                </c:pt>
                <c:pt idx="6">
                  <c:v>162.80958181079984</c:v>
                </c:pt>
                <c:pt idx="7">
                  <c:v>156.17457763475466</c:v>
                </c:pt>
                <c:pt idx="8">
                  <c:v>131.75403225806451</c:v>
                </c:pt>
                <c:pt idx="9">
                  <c:v>155.93908629441623</c:v>
                </c:pt>
                <c:pt idx="10">
                  <c:v>162.44979919678718</c:v>
                </c:pt>
                <c:pt idx="11">
                  <c:v>110.0112256352689</c:v>
                </c:pt>
                <c:pt idx="12">
                  <c:v>86.102719033232631</c:v>
                </c:pt>
              </c:numCache>
            </c:numRef>
          </c:xVal>
          <c:yVal>
            <c:numRef>
              <c:f>'LA with plots'!$L$2:$L$14</c:f>
              <c:numCache>
                <c:formatCode>0.00</c:formatCode>
                <c:ptCount val="13"/>
                <c:pt idx="0">
                  <c:v>12.478318538924601</c:v>
                </c:pt>
                <c:pt idx="1">
                  <c:v>12.501267362871335</c:v>
                </c:pt>
                <c:pt idx="2">
                  <c:v>12.392638036809814</c:v>
                </c:pt>
                <c:pt idx="3">
                  <c:v>13.778811160533767</c:v>
                </c:pt>
                <c:pt idx="4">
                  <c:v>13.538399271476271</c:v>
                </c:pt>
                <c:pt idx="5">
                  <c:v>12.237479806138934</c:v>
                </c:pt>
                <c:pt idx="6">
                  <c:v>13.154689403166872</c:v>
                </c:pt>
                <c:pt idx="7">
                  <c:v>12.459774738535803</c:v>
                </c:pt>
                <c:pt idx="8">
                  <c:v>13.508064516129032</c:v>
                </c:pt>
                <c:pt idx="9">
                  <c:v>13.30964467005076</c:v>
                </c:pt>
                <c:pt idx="10">
                  <c:v>13.052208835341366</c:v>
                </c:pt>
                <c:pt idx="11">
                  <c:v>13.70548015103582</c:v>
                </c:pt>
                <c:pt idx="12">
                  <c:v>15.256797583081571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1376-4DB0-BC4D-F9674BA4E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9109168"/>
        <c:axId val="1869110832"/>
      </c:scatterChart>
      <c:valAx>
        <c:axId val="1869109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1600"/>
                  <a:t>Zr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9110832"/>
        <c:crosses val="autoZero"/>
        <c:crossBetween val="midCat"/>
      </c:valAx>
      <c:valAx>
        <c:axId val="1869110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1600"/>
                  <a:t>Al2O3 (wt.%)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9109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0"/>
          <c:tx>
            <c:v>Dacite A 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FFFF0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'LA with plots'!$AN$2:$AN$12</c:f>
              <c:numCache>
                <c:formatCode>0.00</c:formatCode>
                <c:ptCount val="11"/>
                <c:pt idx="0">
                  <c:v>143.86287113559843</c:v>
                </c:pt>
                <c:pt idx="1">
                  <c:v>139.30852681739836</c:v>
                </c:pt>
                <c:pt idx="2">
                  <c:v>131.18609406952964</c:v>
                </c:pt>
                <c:pt idx="3">
                  <c:v>153.35624747270521</c:v>
                </c:pt>
                <c:pt idx="4">
                  <c:v>163.61428715976928</c:v>
                </c:pt>
                <c:pt idx="5">
                  <c:v>160.44022617124395</c:v>
                </c:pt>
                <c:pt idx="6">
                  <c:v>162.80958181079984</c:v>
                </c:pt>
                <c:pt idx="7">
                  <c:v>156.17457763475466</c:v>
                </c:pt>
                <c:pt idx="8">
                  <c:v>131.75403225806451</c:v>
                </c:pt>
                <c:pt idx="9">
                  <c:v>155.93908629441623</c:v>
                </c:pt>
                <c:pt idx="10">
                  <c:v>162.44979919678718</c:v>
                </c:pt>
              </c:numCache>
            </c:numRef>
          </c:xVal>
          <c:yVal>
            <c:numRef>
              <c:f>'LA with plots'!$K$2:$K$12</c:f>
              <c:numCache>
                <c:formatCode>0.00</c:formatCode>
                <c:ptCount val="11"/>
                <c:pt idx="0">
                  <c:v>73.06397306397308</c:v>
                </c:pt>
                <c:pt idx="1">
                  <c:v>75.35232687823175</c:v>
                </c:pt>
                <c:pt idx="2">
                  <c:v>72.034764826175874</c:v>
                </c:pt>
                <c:pt idx="3">
                  <c:v>73.98908208653458</c:v>
                </c:pt>
                <c:pt idx="4">
                  <c:v>75.452797733481731</c:v>
                </c:pt>
                <c:pt idx="5">
                  <c:v>75.656300484652689</c:v>
                </c:pt>
                <c:pt idx="6">
                  <c:v>75.030450669914742</c:v>
                </c:pt>
                <c:pt idx="7">
                  <c:v>75.925181013676593</c:v>
                </c:pt>
                <c:pt idx="8">
                  <c:v>72.89314516129032</c:v>
                </c:pt>
                <c:pt idx="9">
                  <c:v>74.548223350253821</c:v>
                </c:pt>
                <c:pt idx="10">
                  <c:v>75.240963855421697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C02-48CA-B637-FB4165C626B6}"/>
            </c:ext>
          </c:extLst>
        </c:ser>
        <c:ser>
          <c:idx val="5"/>
          <c:order val="1"/>
          <c:tx>
            <c:v>Dacite C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B05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'LA with plots'!$AN$13</c:f>
              <c:numCache>
                <c:formatCode>0.00</c:formatCode>
                <c:ptCount val="1"/>
                <c:pt idx="0">
                  <c:v>110.0112256352689</c:v>
                </c:pt>
              </c:numCache>
            </c:numRef>
          </c:xVal>
          <c:yVal>
            <c:numRef>
              <c:f>'LA with plots'!$K$13</c:f>
              <c:numCache>
                <c:formatCode>0.00</c:formatCode>
                <c:ptCount val="1"/>
                <c:pt idx="0">
                  <c:v>69.527502806408819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C02-48CA-B637-FB4165C626B6}"/>
            </c:ext>
          </c:extLst>
        </c:ser>
        <c:ser>
          <c:idx val="7"/>
          <c:order val="2"/>
          <c:tx>
            <c:v>Basalt-Andesite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70C0"/>
              </a:solidFill>
              <a:ln w="9525">
                <a:solidFill>
                  <a:schemeClr val="tx2"/>
                </a:solidFill>
              </a:ln>
              <a:effectLst/>
            </c:spPr>
          </c:marker>
          <c:xVal>
            <c:numRef>
              <c:f>'LA with plots'!$AN$14:$AN$14</c:f>
              <c:numCache>
                <c:formatCode>0.00</c:formatCode>
                <c:ptCount val="1"/>
                <c:pt idx="0">
                  <c:v>86.102719033232631</c:v>
                </c:pt>
              </c:numCache>
            </c:numRef>
          </c:xVal>
          <c:yVal>
            <c:numRef>
              <c:f>'LA with plots'!$K$14:$K$14</c:f>
              <c:numCache>
                <c:formatCode>0.00</c:formatCode>
                <c:ptCount val="1"/>
                <c:pt idx="0">
                  <c:v>56.868076535750255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C02-48CA-B637-FB4165C626B6}"/>
            </c:ext>
          </c:extLst>
        </c:ser>
        <c:ser>
          <c:idx val="0"/>
          <c:order val="3"/>
          <c:tx>
            <c:v>All data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11437022402063254"/>
                  <c:y val="0.6481907525731179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'LA with plots'!$AN$2:$AN$14</c:f>
              <c:numCache>
                <c:formatCode>0.00</c:formatCode>
                <c:ptCount val="13"/>
                <c:pt idx="0">
                  <c:v>143.86287113559843</c:v>
                </c:pt>
                <c:pt idx="1">
                  <c:v>139.30852681739836</c:v>
                </c:pt>
                <c:pt idx="2">
                  <c:v>131.18609406952964</c:v>
                </c:pt>
                <c:pt idx="3">
                  <c:v>153.35624747270521</c:v>
                </c:pt>
                <c:pt idx="4">
                  <c:v>163.61428715976928</c:v>
                </c:pt>
                <c:pt idx="5">
                  <c:v>160.44022617124395</c:v>
                </c:pt>
                <c:pt idx="6">
                  <c:v>162.80958181079984</c:v>
                </c:pt>
                <c:pt idx="7">
                  <c:v>156.17457763475466</c:v>
                </c:pt>
                <c:pt idx="8">
                  <c:v>131.75403225806451</c:v>
                </c:pt>
                <c:pt idx="9">
                  <c:v>155.93908629441623</c:v>
                </c:pt>
                <c:pt idx="10">
                  <c:v>162.44979919678718</c:v>
                </c:pt>
                <c:pt idx="11">
                  <c:v>110.0112256352689</c:v>
                </c:pt>
                <c:pt idx="12">
                  <c:v>86.102719033232631</c:v>
                </c:pt>
              </c:numCache>
            </c:numRef>
          </c:xVal>
          <c:yVal>
            <c:numRef>
              <c:f>'LA with plots'!$K$2:$K$14</c:f>
              <c:numCache>
                <c:formatCode>0.00</c:formatCode>
                <c:ptCount val="13"/>
                <c:pt idx="0">
                  <c:v>73.06397306397308</c:v>
                </c:pt>
                <c:pt idx="1">
                  <c:v>75.35232687823175</c:v>
                </c:pt>
                <c:pt idx="2">
                  <c:v>72.034764826175874</c:v>
                </c:pt>
                <c:pt idx="3">
                  <c:v>73.98908208653458</c:v>
                </c:pt>
                <c:pt idx="4">
                  <c:v>75.452797733481731</c:v>
                </c:pt>
                <c:pt idx="5">
                  <c:v>75.656300484652689</c:v>
                </c:pt>
                <c:pt idx="6">
                  <c:v>75.030450669914742</c:v>
                </c:pt>
                <c:pt idx="7">
                  <c:v>75.925181013676593</c:v>
                </c:pt>
                <c:pt idx="8">
                  <c:v>72.89314516129032</c:v>
                </c:pt>
                <c:pt idx="9">
                  <c:v>74.548223350253821</c:v>
                </c:pt>
                <c:pt idx="10">
                  <c:v>75.240963855421697</c:v>
                </c:pt>
                <c:pt idx="11">
                  <c:v>69.527502806408819</c:v>
                </c:pt>
                <c:pt idx="12">
                  <c:v>56.868076535750255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C02-48CA-B637-FB4165C62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9109168"/>
        <c:axId val="1869110832"/>
      </c:scatterChart>
      <c:valAx>
        <c:axId val="1869109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1600"/>
                  <a:t>Zr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9110832"/>
        <c:crosses val="autoZero"/>
        <c:crossBetween val="midCat"/>
      </c:valAx>
      <c:valAx>
        <c:axId val="1869110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1600"/>
                  <a:t>SiO2 (wt.%)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9109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0"/>
          <c:tx>
            <c:v>Dacite A 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FFFF0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'LA with plots'!$AN$2:$AN$12</c:f>
              <c:numCache>
                <c:formatCode>0.00</c:formatCode>
                <c:ptCount val="11"/>
                <c:pt idx="0">
                  <c:v>143.86287113559843</c:v>
                </c:pt>
                <c:pt idx="1">
                  <c:v>139.30852681739836</c:v>
                </c:pt>
                <c:pt idx="2">
                  <c:v>131.18609406952964</c:v>
                </c:pt>
                <c:pt idx="3">
                  <c:v>153.35624747270521</c:v>
                </c:pt>
                <c:pt idx="4">
                  <c:v>163.61428715976928</c:v>
                </c:pt>
                <c:pt idx="5">
                  <c:v>160.44022617124395</c:v>
                </c:pt>
                <c:pt idx="6">
                  <c:v>162.80958181079984</c:v>
                </c:pt>
                <c:pt idx="7">
                  <c:v>156.17457763475466</c:v>
                </c:pt>
                <c:pt idx="8">
                  <c:v>131.75403225806451</c:v>
                </c:pt>
                <c:pt idx="9">
                  <c:v>155.93908629441623</c:v>
                </c:pt>
                <c:pt idx="10">
                  <c:v>162.44979919678718</c:v>
                </c:pt>
              </c:numCache>
            </c:numRef>
          </c:xVal>
          <c:yVal>
            <c:numRef>
              <c:f>'LA with plots'!$M$2:$M$12</c:f>
              <c:numCache>
                <c:formatCode>0.00</c:formatCode>
                <c:ptCount val="11"/>
                <c:pt idx="0">
                  <c:v>4.6219773492500771</c:v>
                </c:pt>
                <c:pt idx="1">
                  <c:v>2.6462536753523267</c:v>
                </c:pt>
                <c:pt idx="2">
                  <c:v>5.1840490797546011</c:v>
                </c:pt>
                <c:pt idx="3">
                  <c:v>2.6182773958754546</c:v>
                </c:pt>
                <c:pt idx="4">
                  <c:v>2.4688859657998581</c:v>
                </c:pt>
                <c:pt idx="5">
                  <c:v>3.099757673667205</c:v>
                </c:pt>
                <c:pt idx="6">
                  <c:v>3.2074705643524162</c:v>
                </c:pt>
                <c:pt idx="7">
                  <c:v>3.067176186645213</c:v>
                </c:pt>
                <c:pt idx="8">
                  <c:v>2.721774193548387</c:v>
                </c:pt>
                <c:pt idx="9">
                  <c:v>3.2893401015228427</c:v>
                </c:pt>
                <c:pt idx="10">
                  <c:v>2.2690763052208833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E52-400E-8CC5-8EB7D6D49257}"/>
            </c:ext>
          </c:extLst>
        </c:ser>
        <c:ser>
          <c:idx val="5"/>
          <c:order val="1"/>
          <c:tx>
            <c:v>Dacite C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B05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'LA with plots'!$AN$13</c:f>
              <c:numCache>
                <c:formatCode>0.00</c:formatCode>
                <c:ptCount val="1"/>
                <c:pt idx="0">
                  <c:v>110.0112256352689</c:v>
                </c:pt>
              </c:numCache>
            </c:numRef>
          </c:xVal>
          <c:yVal>
            <c:numRef>
              <c:f>'LA with plots'!$M$13</c:f>
              <c:numCache>
                <c:formatCode>0.00</c:formatCode>
                <c:ptCount val="1"/>
                <c:pt idx="0">
                  <c:v>4.7249719359118281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E52-400E-8CC5-8EB7D6D49257}"/>
            </c:ext>
          </c:extLst>
        </c:ser>
        <c:ser>
          <c:idx val="7"/>
          <c:order val="2"/>
          <c:tx>
            <c:v>Basalt-Andesite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70C0"/>
              </a:solidFill>
              <a:ln w="9525">
                <a:solidFill>
                  <a:schemeClr val="tx2"/>
                </a:solidFill>
              </a:ln>
              <a:effectLst/>
            </c:spPr>
          </c:marker>
          <c:xVal>
            <c:numRef>
              <c:f>'LA with plots'!$AN$14:$AN$14</c:f>
              <c:numCache>
                <c:formatCode>0.00</c:formatCode>
                <c:ptCount val="1"/>
                <c:pt idx="0">
                  <c:v>86.102719033232631</c:v>
                </c:pt>
              </c:numCache>
            </c:numRef>
          </c:xVal>
          <c:yVal>
            <c:numRef>
              <c:f>'LA with plots'!$M$14:$M$14</c:f>
              <c:numCache>
                <c:formatCode>0.00</c:formatCode>
                <c:ptCount val="1"/>
                <c:pt idx="0">
                  <c:v>12.104733131923465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E52-400E-8CC5-8EB7D6D49257}"/>
            </c:ext>
          </c:extLst>
        </c:ser>
        <c:ser>
          <c:idx val="0"/>
          <c:order val="3"/>
          <c:tx>
            <c:v>All data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0.10129033771483961"/>
                  <c:y val="-0.6090024502092434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'LA with plots'!$AN$2:$AN$14</c:f>
              <c:numCache>
                <c:formatCode>0.00</c:formatCode>
                <c:ptCount val="13"/>
                <c:pt idx="0">
                  <c:v>143.86287113559843</c:v>
                </c:pt>
                <c:pt idx="1">
                  <c:v>139.30852681739836</c:v>
                </c:pt>
                <c:pt idx="2">
                  <c:v>131.18609406952964</c:v>
                </c:pt>
                <c:pt idx="3">
                  <c:v>153.35624747270521</c:v>
                </c:pt>
                <c:pt idx="4">
                  <c:v>163.61428715976928</c:v>
                </c:pt>
                <c:pt idx="5">
                  <c:v>160.44022617124395</c:v>
                </c:pt>
                <c:pt idx="6">
                  <c:v>162.80958181079984</c:v>
                </c:pt>
                <c:pt idx="7">
                  <c:v>156.17457763475466</c:v>
                </c:pt>
                <c:pt idx="8">
                  <c:v>131.75403225806451</c:v>
                </c:pt>
                <c:pt idx="9">
                  <c:v>155.93908629441623</c:v>
                </c:pt>
                <c:pt idx="10">
                  <c:v>162.44979919678718</c:v>
                </c:pt>
                <c:pt idx="11">
                  <c:v>110.0112256352689</c:v>
                </c:pt>
                <c:pt idx="12">
                  <c:v>86.102719033232631</c:v>
                </c:pt>
              </c:numCache>
            </c:numRef>
          </c:xVal>
          <c:yVal>
            <c:numRef>
              <c:f>'LA with plots'!$M$2:$M$14</c:f>
              <c:numCache>
                <c:formatCode>0.00</c:formatCode>
                <c:ptCount val="13"/>
                <c:pt idx="0">
                  <c:v>4.6219773492500771</c:v>
                </c:pt>
                <c:pt idx="1">
                  <c:v>2.6462536753523267</c:v>
                </c:pt>
                <c:pt idx="2">
                  <c:v>5.1840490797546011</c:v>
                </c:pt>
                <c:pt idx="3">
                  <c:v>2.6182773958754546</c:v>
                </c:pt>
                <c:pt idx="4">
                  <c:v>2.4688859657998581</c:v>
                </c:pt>
                <c:pt idx="5">
                  <c:v>3.099757673667205</c:v>
                </c:pt>
                <c:pt idx="6">
                  <c:v>3.2074705643524162</c:v>
                </c:pt>
                <c:pt idx="7">
                  <c:v>3.067176186645213</c:v>
                </c:pt>
                <c:pt idx="8">
                  <c:v>2.721774193548387</c:v>
                </c:pt>
                <c:pt idx="9">
                  <c:v>3.2893401015228427</c:v>
                </c:pt>
                <c:pt idx="10">
                  <c:v>2.2690763052208833</c:v>
                </c:pt>
                <c:pt idx="11">
                  <c:v>4.7249719359118281</c:v>
                </c:pt>
                <c:pt idx="12">
                  <c:v>12.104733131923465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E52-400E-8CC5-8EB7D6D49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9109168"/>
        <c:axId val="1869110832"/>
      </c:scatterChart>
      <c:valAx>
        <c:axId val="1869109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1600"/>
                  <a:t>Zr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9110832"/>
        <c:crosses val="autoZero"/>
        <c:crossBetween val="midCat"/>
      </c:valAx>
      <c:valAx>
        <c:axId val="1869110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1600"/>
                  <a:t>Fe2O3T (wt.%)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9109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0"/>
          <c:tx>
            <c:v>Dacite A 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FFFF0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'LA with plots'!$AN$2:$AN$12</c:f>
              <c:numCache>
                <c:formatCode>0.00</c:formatCode>
                <c:ptCount val="11"/>
                <c:pt idx="0">
                  <c:v>143.86287113559843</c:v>
                </c:pt>
                <c:pt idx="1">
                  <c:v>139.30852681739836</c:v>
                </c:pt>
                <c:pt idx="2">
                  <c:v>131.18609406952964</c:v>
                </c:pt>
                <c:pt idx="3">
                  <c:v>153.35624747270521</c:v>
                </c:pt>
                <c:pt idx="4">
                  <c:v>163.61428715976928</c:v>
                </c:pt>
                <c:pt idx="5">
                  <c:v>160.44022617124395</c:v>
                </c:pt>
                <c:pt idx="6">
                  <c:v>162.80958181079984</c:v>
                </c:pt>
                <c:pt idx="7">
                  <c:v>156.17457763475466</c:v>
                </c:pt>
                <c:pt idx="8">
                  <c:v>131.75403225806451</c:v>
                </c:pt>
                <c:pt idx="9">
                  <c:v>155.93908629441623</c:v>
                </c:pt>
                <c:pt idx="10">
                  <c:v>162.44979919678718</c:v>
                </c:pt>
              </c:numCache>
            </c:numRef>
          </c:xVal>
          <c:yVal>
            <c:numRef>
              <c:f>'LA with plots'!$N$2:$N$12</c:f>
              <c:numCache>
                <c:formatCode>0.00</c:formatCode>
                <c:ptCount val="11"/>
                <c:pt idx="0">
                  <c:v>2.3875114784205693</c:v>
                </c:pt>
                <c:pt idx="1">
                  <c:v>1.9568082733448238</c:v>
                </c:pt>
                <c:pt idx="2">
                  <c:v>3.5480572597137017</c:v>
                </c:pt>
                <c:pt idx="3">
                  <c:v>1.2838657501010919</c:v>
                </c:pt>
                <c:pt idx="4">
                  <c:v>1.3356268339573003</c:v>
                </c:pt>
                <c:pt idx="5">
                  <c:v>0.52504038772213246</c:v>
                </c:pt>
                <c:pt idx="6">
                  <c:v>1.4717823792123428</c:v>
                </c:pt>
                <c:pt idx="7">
                  <c:v>0.53298471440064366</c:v>
                </c:pt>
                <c:pt idx="8">
                  <c:v>0.74596774193548387</c:v>
                </c:pt>
                <c:pt idx="9">
                  <c:v>0.87309644670050757</c:v>
                </c:pt>
                <c:pt idx="10">
                  <c:v>0.36144578313253012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246-4D33-8817-1902BAF0188B}"/>
            </c:ext>
          </c:extLst>
        </c:ser>
        <c:ser>
          <c:idx val="5"/>
          <c:order val="1"/>
          <c:tx>
            <c:v>Dacite C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B05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'LA with plots'!$AN$13</c:f>
              <c:numCache>
                <c:formatCode>0.00</c:formatCode>
                <c:ptCount val="1"/>
                <c:pt idx="0">
                  <c:v>110.0112256352689</c:v>
                </c:pt>
              </c:numCache>
            </c:numRef>
          </c:xVal>
          <c:yVal>
            <c:numRef>
              <c:f>'LA with plots'!$N$13</c:f>
              <c:numCache>
                <c:formatCode>0.00</c:formatCode>
                <c:ptCount val="1"/>
                <c:pt idx="0">
                  <c:v>3.561587917134402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246-4D33-8817-1902BAF0188B}"/>
            </c:ext>
          </c:extLst>
        </c:ser>
        <c:ser>
          <c:idx val="7"/>
          <c:order val="2"/>
          <c:tx>
            <c:v>Basalt-Andesite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70C0"/>
              </a:solidFill>
              <a:ln w="9525">
                <a:solidFill>
                  <a:schemeClr val="tx2"/>
                </a:solidFill>
              </a:ln>
              <a:effectLst/>
            </c:spPr>
          </c:marker>
          <c:xVal>
            <c:numRef>
              <c:f>'LA with plots'!$AN$14:$AN$14</c:f>
              <c:numCache>
                <c:formatCode>0.00</c:formatCode>
                <c:ptCount val="1"/>
                <c:pt idx="0">
                  <c:v>86.102719033232631</c:v>
                </c:pt>
              </c:numCache>
            </c:numRef>
          </c:xVal>
          <c:yVal>
            <c:numRef>
              <c:f>'LA with plots'!$N$14:$N$14</c:f>
              <c:numCache>
                <c:formatCode>0.00</c:formatCode>
                <c:ptCount val="1"/>
                <c:pt idx="0">
                  <c:v>3.5347432024169185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246-4D33-8817-1902BAF0188B}"/>
            </c:ext>
          </c:extLst>
        </c:ser>
        <c:ser>
          <c:idx val="0"/>
          <c:order val="3"/>
          <c:tx>
            <c:v>All data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exp"/>
            <c:dispRSqr val="1"/>
            <c:dispEq val="1"/>
            <c:trendlineLbl>
              <c:layout>
                <c:manualLayout>
                  <c:x val="0.10152262114130231"/>
                  <c:y val="-0.678323193086843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'LA with plots'!$AN$2:$AN$14</c:f>
              <c:numCache>
                <c:formatCode>0.00</c:formatCode>
                <c:ptCount val="13"/>
                <c:pt idx="0">
                  <c:v>143.86287113559843</c:v>
                </c:pt>
                <c:pt idx="1">
                  <c:v>139.30852681739836</c:v>
                </c:pt>
                <c:pt idx="2">
                  <c:v>131.18609406952964</c:v>
                </c:pt>
                <c:pt idx="3">
                  <c:v>153.35624747270521</c:v>
                </c:pt>
                <c:pt idx="4">
                  <c:v>163.61428715976928</c:v>
                </c:pt>
                <c:pt idx="5">
                  <c:v>160.44022617124395</c:v>
                </c:pt>
                <c:pt idx="6">
                  <c:v>162.80958181079984</c:v>
                </c:pt>
                <c:pt idx="7">
                  <c:v>156.17457763475466</c:v>
                </c:pt>
                <c:pt idx="8">
                  <c:v>131.75403225806451</c:v>
                </c:pt>
                <c:pt idx="9">
                  <c:v>155.93908629441623</c:v>
                </c:pt>
                <c:pt idx="10">
                  <c:v>162.44979919678718</c:v>
                </c:pt>
                <c:pt idx="11">
                  <c:v>110.0112256352689</c:v>
                </c:pt>
                <c:pt idx="12">
                  <c:v>86.102719033232631</c:v>
                </c:pt>
              </c:numCache>
            </c:numRef>
          </c:xVal>
          <c:yVal>
            <c:numRef>
              <c:f>'LA with plots'!$N$2:$N$14</c:f>
              <c:numCache>
                <c:formatCode>0.00</c:formatCode>
                <c:ptCount val="13"/>
                <c:pt idx="0">
                  <c:v>2.3875114784205693</c:v>
                </c:pt>
                <c:pt idx="1">
                  <c:v>1.9568082733448238</c:v>
                </c:pt>
                <c:pt idx="2">
                  <c:v>3.5480572597137017</c:v>
                </c:pt>
                <c:pt idx="3">
                  <c:v>1.2838657501010919</c:v>
                </c:pt>
                <c:pt idx="4">
                  <c:v>1.3356268339573003</c:v>
                </c:pt>
                <c:pt idx="5">
                  <c:v>0.52504038772213246</c:v>
                </c:pt>
                <c:pt idx="6">
                  <c:v>1.4717823792123428</c:v>
                </c:pt>
                <c:pt idx="7">
                  <c:v>0.53298471440064366</c:v>
                </c:pt>
                <c:pt idx="8">
                  <c:v>0.74596774193548387</c:v>
                </c:pt>
                <c:pt idx="9">
                  <c:v>0.87309644670050757</c:v>
                </c:pt>
                <c:pt idx="10">
                  <c:v>0.36144578313253012</c:v>
                </c:pt>
                <c:pt idx="11">
                  <c:v>3.561587917134402</c:v>
                </c:pt>
                <c:pt idx="12">
                  <c:v>3.5347432024169185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246-4D33-8817-1902BAF01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9109168"/>
        <c:axId val="1869110832"/>
      </c:scatterChart>
      <c:valAx>
        <c:axId val="1869109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1600"/>
                  <a:t>Zr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9110832"/>
        <c:crosses val="autoZero"/>
        <c:crossBetween val="midCat"/>
      </c:valAx>
      <c:valAx>
        <c:axId val="1869110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1600"/>
                  <a:t>MgO (wt.%)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9109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0"/>
          <c:tx>
            <c:v>Dacite A 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FFFF0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'LA with plots'!$AN$2:$AN$12</c:f>
              <c:numCache>
                <c:formatCode>0.00</c:formatCode>
                <c:ptCount val="11"/>
                <c:pt idx="0">
                  <c:v>143.86287113559843</c:v>
                </c:pt>
                <c:pt idx="1">
                  <c:v>139.30852681739836</c:v>
                </c:pt>
                <c:pt idx="2">
                  <c:v>131.18609406952964</c:v>
                </c:pt>
                <c:pt idx="3">
                  <c:v>153.35624747270521</c:v>
                </c:pt>
                <c:pt idx="4">
                  <c:v>163.61428715976928</c:v>
                </c:pt>
                <c:pt idx="5">
                  <c:v>160.44022617124395</c:v>
                </c:pt>
                <c:pt idx="6">
                  <c:v>162.80958181079984</c:v>
                </c:pt>
                <c:pt idx="7">
                  <c:v>156.17457763475466</c:v>
                </c:pt>
                <c:pt idx="8">
                  <c:v>131.75403225806451</c:v>
                </c:pt>
                <c:pt idx="9">
                  <c:v>155.93908629441623</c:v>
                </c:pt>
                <c:pt idx="10">
                  <c:v>162.44979919678718</c:v>
                </c:pt>
              </c:numCache>
            </c:numRef>
          </c:xVal>
          <c:yVal>
            <c:numRef>
              <c:f>'LA with plots'!$O$2:$O$12</c:f>
              <c:numCache>
                <c:formatCode>0.00</c:formatCode>
                <c:ptCount val="11"/>
                <c:pt idx="0">
                  <c:v>2.8874604632180394</c:v>
                </c:pt>
                <c:pt idx="1">
                  <c:v>1.5715299604582782</c:v>
                </c:pt>
                <c:pt idx="2">
                  <c:v>2.3824130879345602</c:v>
                </c:pt>
                <c:pt idx="3">
                  <c:v>1.132228063081278</c:v>
                </c:pt>
                <c:pt idx="4">
                  <c:v>1.3862187594859858</c:v>
                </c:pt>
                <c:pt idx="5">
                  <c:v>1.3731825525040389</c:v>
                </c:pt>
                <c:pt idx="6">
                  <c:v>1.0048721071863582</c:v>
                </c:pt>
                <c:pt idx="7">
                  <c:v>1.0458567980691875</c:v>
                </c:pt>
                <c:pt idx="8">
                  <c:v>1.118951612903226</c:v>
                </c:pt>
                <c:pt idx="9">
                  <c:v>1.5837563451776651</c:v>
                </c:pt>
                <c:pt idx="10">
                  <c:v>1.5461847389558234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A83-466E-8C88-F00063F8DF49}"/>
            </c:ext>
          </c:extLst>
        </c:ser>
        <c:ser>
          <c:idx val="5"/>
          <c:order val="1"/>
          <c:tx>
            <c:v>Dacite C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B05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'LA with plots'!$AN$13</c:f>
              <c:numCache>
                <c:formatCode>0.00</c:formatCode>
                <c:ptCount val="1"/>
                <c:pt idx="0">
                  <c:v>110.0112256352689</c:v>
                </c:pt>
              </c:numCache>
            </c:numRef>
          </c:xVal>
          <c:yVal>
            <c:numRef>
              <c:f>'LA with plots'!$O$13</c:f>
              <c:numCache>
                <c:formatCode>0.00</c:formatCode>
                <c:ptCount val="1"/>
                <c:pt idx="0">
                  <c:v>2.0920502092050208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A83-466E-8C88-F00063F8DF49}"/>
            </c:ext>
          </c:extLst>
        </c:ser>
        <c:ser>
          <c:idx val="7"/>
          <c:order val="2"/>
          <c:tx>
            <c:v>Basalt-Andesite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70C0"/>
              </a:solidFill>
              <a:ln w="9525">
                <a:solidFill>
                  <a:schemeClr val="tx2"/>
                </a:solidFill>
              </a:ln>
              <a:effectLst/>
            </c:spPr>
          </c:marker>
          <c:xVal>
            <c:numRef>
              <c:f>'LA with plots'!$AN$14:$AN$14</c:f>
              <c:numCache>
                <c:formatCode>0.00</c:formatCode>
                <c:ptCount val="1"/>
                <c:pt idx="0">
                  <c:v>86.102719033232631</c:v>
                </c:pt>
              </c:numCache>
            </c:numRef>
          </c:xVal>
          <c:yVal>
            <c:numRef>
              <c:f>'LA with plots'!$O$14:$O$14</c:f>
              <c:numCache>
                <c:formatCode>0.00</c:formatCode>
                <c:ptCount val="1"/>
                <c:pt idx="0">
                  <c:v>5.0755287009063448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A83-466E-8C88-F00063F8DF49}"/>
            </c:ext>
          </c:extLst>
        </c:ser>
        <c:ser>
          <c:idx val="0"/>
          <c:order val="3"/>
          <c:tx>
            <c:v>All data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exp"/>
            <c:dispRSqr val="1"/>
            <c:dispEq val="1"/>
            <c:trendlineLbl>
              <c:layout>
                <c:manualLayout>
                  <c:x val="0.1117588399345735"/>
                  <c:y val="-0.668030057434108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'LA with plots'!$AN$2:$AN$14</c:f>
              <c:numCache>
                <c:formatCode>0.00</c:formatCode>
                <c:ptCount val="13"/>
                <c:pt idx="0">
                  <c:v>143.86287113559843</c:v>
                </c:pt>
                <c:pt idx="1">
                  <c:v>139.30852681739836</c:v>
                </c:pt>
                <c:pt idx="2">
                  <c:v>131.18609406952964</c:v>
                </c:pt>
                <c:pt idx="3">
                  <c:v>153.35624747270521</c:v>
                </c:pt>
                <c:pt idx="4">
                  <c:v>163.61428715976928</c:v>
                </c:pt>
                <c:pt idx="5">
                  <c:v>160.44022617124395</c:v>
                </c:pt>
                <c:pt idx="6">
                  <c:v>162.80958181079984</c:v>
                </c:pt>
                <c:pt idx="7">
                  <c:v>156.17457763475466</c:v>
                </c:pt>
                <c:pt idx="8">
                  <c:v>131.75403225806451</c:v>
                </c:pt>
                <c:pt idx="9">
                  <c:v>155.93908629441623</c:v>
                </c:pt>
                <c:pt idx="10">
                  <c:v>162.44979919678718</c:v>
                </c:pt>
                <c:pt idx="11">
                  <c:v>110.0112256352689</c:v>
                </c:pt>
                <c:pt idx="12">
                  <c:v>86.102719033232631</c:v>
                </c:pt>
              </c:numCache>
            </c:numRef>
          </c:xVal>
          <c:yVal>
            <c:numRef>
              <c:f>'LA with plots'!$O$2:$O$14</c:f>
              <c:numCache>
                <c:formatCode>0.00</c:formatCode>
                <c:ptCount val="13"/>
                <c:pt idx="0">
                  <c:v>2.8874604632180394</c:v>
                </c:pt>
                <c:pt idx="1">
                  <c:v>1.5715299604582782</c:v>
                </c:pt>
                <c:pt idx="2">
                  <c:v>2.3824130879345602</c:v>
                </c:pt>
                <c:pt idx="3">
                  <c:v>1.132228063081278</c:v>
                </c:pt>
                <c:pt idx="4">
                  <c:v>1.3862187594859858</c:v>
                </c:pt>
                <c:pt idx="5">
                  <c:v>1.3731825525040389</c:v>
                </c:pt>
                <c:pt idx="6">
                  <c:v>1.0048721071863582</c:v>
                </c:pt>
                <c:pt idx="7">
                  <c:v>1.0458567980691875</c:v>
                </c:pt>
                <c:pt idx="8">
                  <c:v>1.118951612903226</c:v>
                </c:pt>
                <c:pt idx="9">
                  <c:v>1.5837563451776651</c:v>
                </c:pt>
                <c:pt idx="10">
                  <c:v>1.5461847389558234</c:v>
                </c:pt>
                <c:pt idx="11">
                  <c:v>2.0920502092050208</c:v>
                </c:pt>
                <c:pt idx="12">
                  <c:v>5.0755287009063448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A83-466E-8C88-F00063F8D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9109168"/>
        <c:axId val="1869110832"/>
      </c:scatterChart>
      <c:valAx>
        <c:axId val="1869109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1600"/>
                  <a:t>Zr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9110832"/>
        <c:crosses val="autoZero"/>
        <c:crossBetween val="midCat"/>
      </c:valAx>
      <c:valAx>
        <c:axId val="1869110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1600"/>
                  <a:t>CaO (wt.%)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9109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0"/>
          <c:tx>
            <c:v>Dacite A 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FFFF0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'LA with plots'!$AN$2:$AN$12</c:f>
              <c:numCache>
                <c:formatCode>0.00</c:formatCode>
                <c:ptCount val="11"/>
                <c:pt idx="0">
                  <c:v>143.86287113559843</c:v>
                </c:pt>
                <c:pt idx="1">
                  <c:v>139.30852681739836</c:v>
                </c:pt>
                <c:pt idx="2">
                  <c:v>131.18609406952964</c:v>
                </c:pt>
                <c:pt idx="3">
                  <c:v>153.35624747270521</c:v>
                </c:pt>
                <c:pt idx="4">
                  <c:v>163.61428715976928</c:v>
                </c:pt>
                <c:pt idx="5">
                  <c:v>160.44022617124395</c:v>
                </c:pt>
                <c:pt idx="6">
                  <c:v>162.80958181079984</c:v>
                </c:pt>
                <c:pt idx="7">
                  <c:v>156.17457763475466</c:v>
                </c:pt>
                <c:pt idx="8">
                  <c:v>131.75403225806451</c:v>
                </c:pt>
                <c:pt idx="9">
                  <c:v>155.93908629441623</c:v>
                </c:pt>
                <c:pt idx="10">
                  <c:v>162.44979919678718</c:v>
                </c:pt>
              </c:numCache>
            </c:numRef>
          </c:xVal>
          <c:yVal>
            <c:numRef>
              <c:f>'LA with plots'!$BU$2:$BU$12</c:f>
              <c:numCache>
                <c:formatCode>0.00</c:formatCode>
                <c:ptCount val="11"/>
                <c:pt idx="0">
                  <c:v>2.6323844505662692</c:v>
                </c:pt>
                <c:pt idx="1">
                  <c:v>4.5219507249315614</c:v>
                </c:pt>
                <c:pt idx="2">
                  <c:v>2.1267893660531696</c:v>
                </c:pt>
                <c:pt idx="3">
                  <c:v>3.4876668014557217</c:v>
                </c:pt>
                <c:pt idx="4">
                  <c:v>3.4402509359506213</c:v>
                </c:pt>
                <c:pt idx="5">
                  <c:v>3.130048465266559</c:v>
                </c:pt>
                <c:pt idx="6">
                  <c:v>3.511977263499797</c:v>
                </c:pt>
                <c:pt idx="7">
                  <c:v>4.3041029766693484</c:v>
                </c:pt>
                <c:pt idx="8">
                  <c:v>2.439516129032258</c:v>
                </c:pt>
                <c:pt idx="9">
                  <c:v>4.4467005076142128</c:v>
                </c:pt>
                <c:pt idx="10">
                  <c:v>3.3935742971887555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E45-4BFD-B088-8269A8D625DF}"/>
            </c:ext>
          </c:extLst>
        </c:ser>
        <c:ser>
          <c:idx val="5"/>
          <c:order val="1"/>
          <c:tx>
            <c:v>Dacite C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B05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'LA with plots'!$AN$13</c:f>
              <c:numCache>
                <c:formatCode>0.00</c:formatCode>
                <c:ptCount val="1"/>
                <c:pt idx="0">
                  <c:v>110.0112256352689</c:v>
                </c:pt>
              </c:numCache>
            </c:numRef>
          </c:xVal>
          <c:yVal>
            <c:numRef>
              <c:f>'LA with plots'!$N$13</c:f>
              <c:numCache>
                <c:formatCode>0.00</c:formatCode>
                <c:ptCount val="1"/>
                <c:pt idx="0">
                  <c:v>3.561587917134402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E45-4BFD-B088-8269A8D625DF}"/>
            </c:ext>
          </c:extLst>
        </c:ser>
        <c:ser>
          <c:idx val="7"/>
          <c:order val="2"/>
          <c:tx>
            <c:v>Basalt-Andesite</c:v>
          </c:tx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70C0"/>
              </a:solidFill>
              <a:ln w="9525">
                <a:solidFill>
                  <a:schemeClr val="tx2"/>
                </a:solidFill>
              </a:ln>
              <a:effectLst/>
            </c:spPr>
          </c:marker>
          <c:xVal>
            <c:numRef>
              <c:f>'LA with plots'!$AN$14:$AN$14</c:f>
              <c:numCache>
                <c:formatCode>0.00</c:formatCode>
                <c:ptCount val="1"/>
                <c:pt idx="0">
                  <c:v>86.102719033232631</c:v>
                </c:pt>
              </c:numCache>
            </c:numRef>
          </c:xVal>
          <c:yVal>
            <c:numRef>
              <c:f>'LA with plots'!$BU$14:$BU$14</c:f>
              <c:numCache>
                <c:formatCode>0.00</c:formatCode>
                <c:ptCount val="1"/>
                <c:pt idx="0">
                  <c:v>4.8942598187311184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E45-4BFD-B088-8269A8D625DF}"/>
            </c:ext>
          </c:extLst>
        </c:ser>
        <c:ser>
          <c:idx val="0"/>
          <c:order val="3"/>
          <c:tx>
            <c:v>All data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252844282669901"/>
                  <c:y val="-0.2466487182312471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'LA with plots'!$AN$2:$AN$14</c:f>
              <c:numCache>
                <c:formatCode>0.00</c:formatCode>
                <c:ptCount val="13"/>
                <c:pt idx="0">
                  <c:v>143.86287113559843</c:v>
                </c:pt>
                <c:pt idx="1">
                  <c:v>139.30852681739836</c:v>
                </c:pt>
                <c:pt idx="2">
                  <c:v>131.18609406952964</c:v>
                </c:pt>
                <c:pt idx="3">
                  <c:v>153.35624747270521</c:v>
                </c:pt>
                <c:pt idx="4">
                  <c:v>163.61428715976928</c:v>
                </c:pt>
                <c:pt idx="5">
                  <c:v>160.44022617124395</c:v>
                </c:pt>
                <c:pt idx="6">
                  <c:v>162.80958181079984</c:v>
                </c:pt>
                <c:pt idx="7">
                  <c:v>156.17457763475466</c:v>
                </c:pt>
                <c:pt idx="8">
                  <c:v>131.75403225806451</c:v>
                </c:pt>
                <c:pt idx="9">
                  <c:v>155.93908629441623</c:v>
                </c:pt>
                <c:pt idx="10">
                  <c:v>162.44979919678718</c:v>
                </c:pt>
                <c:pt idx="11">
                  <c:v>110.0112256352689</c:v>
                </c:pt>
                <c:pt idx="12">
                  <c:v>86.102719033232631</c:v>
                </c:pt>
              </c:numCache>
            </c:numRef>
          </c:xVal>
          <c:yVal>
            <c:numRef>
              <c:f>'LA with plots'!$BU$2:$BU$14</c:f>
              <c:numCache>
                <c:formatCode>0.00</c:formatCode>
                <c:ptCount val="13"/>
                <c:pt idx="0">
                  <c:v>2.6323844505662692</c:v>
                </c:pt>
                <c:pt idx="1">
                  <c:v>4.5219507249315614</c:v>
                </c:pt>
                <c:pt idx="2">
                  <c:v>2.1267893660531696</c:v>
                </c:pt>
                <c:pt idx="3">
                  <c:v>3.4876668014557217</c:v>
                </c:pt>
                <c:pt idx="4">
                  <c:v>3.4402509359506213</c:v>
                </c:pt>
                <c:pt idx="5">
                  <c:v>3.130048465266559</c:v>
                </c:pt>
                <c:pt idx="6">
                  <c:v>3.511977263499797</c:v>
                </c:pt>
                <c:pt idx="7">
                  <c:v>4.3041029766693484</c:v>
                </c:pt>
                <c:pt idx="8">
                  <c:v>2.439516129032258</c:v>
                </c:pt>
                <c:pt idx="9">
                  <c:v>4.4467005076142128</c:v>
                </c:pt>
                <c:pt idx="10">
                  <c:v>3.3935742971887555</c:v>
                </c:pt>
                <c:pt idx="11">
                  <c:v>2.7859985712827844</c:v>
                </c:pt>
                <c:pt idx="12">
                  <c:v>4.8942598187311184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E45-4BFD-B088-8269A8D62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9109168"/>
        <c:axId val="1869110832"/>
      </c:scatterChart>
      <c:valAx>
        <c:axId val="1869109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1600"/>
                  <a:t>Zr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9110832"/>
        <c:crosses val="autoZero"/>
        <c:crossBetween val="midCat"/>
      </c:valAx>
      <c:valAx>
        <c:axId val="1869110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1600"/>
                  <a:t>Na2O (wt.%)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9109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.xml"/><Relationship Id="rId3" Type="http://schemas.openxmlformats.org/officeDocument/2006/relationships/chart" Target="../charts/chart6.xml"/><Relationship Id="rId7" Type="http://schemas.openxmlformats.org/officeDocument/2006/relationships/chart" Target="../charts/chart10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5" Type="http://schemas.openxmlformats.org/officeDocument/2006/relationships/chart" Target="../charts/chart8.xml"/><Relationship Id="rId10" Type="http://schemas.openxmlformats.org/officeDocument/2006/relationships/chart" Target="../charts/chart13.xml"/><Relationship Id="rId4" Type="http://schemas.openxmlformats.org/officeDocument/2006/relationships/chart" Target="../charts/chart7.xml"/><Relationship Id="rId9" Type="http://schemas.openxmlformats.org/officeDocument/2006/relationships/chart" Target="../charts/chart12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10" Type="http://schemas.openxmlformats.org/officeDocument/2006/relationships/chart" Target="../charts/chart23.xml"/><Relationship Id="rId4" Type="http://schemas.openxmlformats.org/officeDocument/2006/relationships/chart" Target="../charts/chart17.xml"/><Relationship Id="rId9" Type="http://schemas.openxmlformats.org/officeDocument/2006/relationships/chart" Target="../charts/chart2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5" Type="http://schemas.openxmlformats.org/officeDocument/2006/relationships/chart" Target="../charts/chart30.xml"/><Relationship Id="rId4" Type="http://schemas.openxmlformats.org/officeDocument/2006/relationships/chart" Target="../charts/chart2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561974</xdr:colOff>
      <xdr:row>0</xdr:row>
      <xdr:rowOff>185736</xdr:rowOff>
    </xdr:from>
    <xdr:to>
      <xdr:col>10</xdr:col>
      <xdr:colOff>561975</xdr:colOff>
      <xdr:row>24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251B6A0-EC1E-4728-A151-4A5381873E9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1</xdr:row>
      <xdr:rowOff>0</xdr:rowOff>
    </xdr:from>
    <xdr:to>
      <xdr:col>21</xdr:col>
      <xdr:colOff>1</xdr:colOff>
      <xdr:row>24</xdr:row>
      <xdr:rowOff>138114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1E3F77F-CD69-4211-8853-3638713A2C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11</xdr:col>
      <xdr:colOff>1</xdr:colOff>
      <xdr:row>48</xdr:row>
      <xdr:rowOff>138114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0BB4E6D-93B7-48AA-89B1-FD6F1CE8E0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14</xdr:row>
      <xdr:rowOff>161925</xdr:rowOff>
    </xdr:from>
    <xdr:to>
      <xdr:col>8</xdr:col>
      <xdr:colOff>676276</xdr:colOff>
      <xdr:row>38</xdr:row>
      <xdr:rowOff>109539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CE426C7-45E4-4D19-B476-48864570DD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704850</xdr:colOff>
      <xdr:row>14</xdr:row>
      <xdr:rowOff>161925</xdr:rowOff>
    </xdr:from>
    <xdr:to>
      <xdr:col>13</xdr:col>
      <xdr:colOff>285751</xdr:colOff>
      <xdr:row>38</xdr:row>
      <xdr:rowOff>109539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1BFE6F0-B189-4681-8A34-3A6647FB18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419100</xdr:colOff>
      <xdr:row>38</xdr:row>
      <xdr:rowOff>142875</xdr:rowOff>
    </xdr:from>
    <xdr:to>
      <xdr:col>8</xdr:col>
      <xdr:colOff>676276</xdr:colOff>
      <xdr:row>62</xdr:row>
      <xdr:rowOff>90489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4144AA5-CFA5-4802-8B42-E90B226CCF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704850</xdr:colOff>
      <xdr:row>38</xdr:row>
      <xdr:rowOff>142875</xdr:rowOff>
    </xdr:from>
    <xdr:to>
      <xdr:col>13</xdr:col>
      <xdr:colOff>285751</xdr:colOff>
      <xdr:row>62</xdr:row>
      <xdr:rowOff>90489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0EF059E-F76B-4571-9644-A4B2002509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409575</xdr:colOff>
      <xdr:row>62</xdr:row>
      <xdr:rowOff>123825</xdr:rowOff>
    </xdr:from>
    <xdr:to>
      <xdr:col>8</xdr:col>
      <xdr:colOff>666751</xdr:colOff>
      <xdr:row>86</xdr:row>
      <xdr:rowOff>71439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0A3571C-2A86-4270-B698-3D7E5E40FB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695325</xdr:colOff>
      <xdr:row>62</xdr:row>
      <xdr:rowOff>123825</xdr:rowOff>
    </xdr:from>
    <xdr:to>
      <xdr:col>13</xdr:col>
      <xdr:colOff>276226</xdr:colOff>
      <xdr:row>86</xdr:row>
      <xdr:rowOff>71439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7D72E86-3620-4557-953D-F071AACACB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400050</xdr:colOff>
      <xdr:row>86</xdr:row>
      <xdr:rowOff>123825</xdr:rowOff>
    </xdr:from>
    <xdr:to>
      <xdr:col>8</xdr:col>
      <xdr:colOff>657226</xdr:colOff>
      <xdr:row>110</xdr:row>
      <xdr:rowOff>71439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DCB33C1-FF40-4213-8AF8-F24A880EE3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685800</xdr:colOff>
      <xdr:row>86</xdr:row>
      <xdr:rowOff>123825</xdr:rowOff>
    </xdr:from>
    <xdr:to>
      <xdr:col>13</xdr:col>
      <xdr:colOff>266701</xdr:colOff>
      <xdr:row>110</xdr:row>
      <xdr:rowOff>71439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DEB91B29-8373-48AA-A244-1524A4B0B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390525</xdr:colOff>
      <xdr:row>110</xdr:row>
      <xdr:rowOff>104775</xdr:rowOff>
    </xdr:from>
    <xdr:to>
      <xdr:col>8</xdr:col>
      <xdr:colOff>647701</xdr:colOff>
      <xdr:row>134</xdr:row>
      <xdr:rowOff>52389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90030EC9-DB07-4964-891D-9EC8794797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704850</xdr:colOff>
      <xdr:row>110</xdr:row>
      <xdr:rowOff>133350</xdr:rowOff>
    </xdr:from>
    <xdr:to>
      <xdr:col>13</xdr:col>
      <xdr:colOff>285751</xdr:colOff>
      <xdr:row>134</xdr:row>
      <xdr:rowOff>80964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BB1FFBDE-D519-430B-A402-8B8AE82B39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27</xdr:row>
      <xdr:rowOff>161925</xdr:rowOff>
    </xdr:from>
    <xdr:to>
      <xdr:col>8</xdr:col>
      <xdr:colOff>676276</xdr:colOff>
      <xdr:row>51</xdr:row>
      <xdr:rowOff>109539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D1765AE-972C-4933-BCE9-47C39E2EB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704850</xdr:colOff>
      <xdr:row>27</xdr:row>
      <xdr:rowOff>161925</xdr:rowOff>
    </xdr:from>
    <xdr:to>
      <xdr:col>13</xdr:col>
      <xdr:colOff>285751</xdr:colOff>
      <xdr:row>51</xdr:row>
      <xdr:rowOff>109539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EEC705D-40F3-42DF-A485-F7DA09D8AE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419100</xdr:colOff>
      <xdr:row>51</xdr:row>
      <xdr:rowOff>142875</xdr:rowOff>
    </xdr:from>
    <xdr:to>
      <xdr:col>8</xdr:col>
      <xdr:colOff>676276</xdr:colOff>
      <xdr:row>75</xdr:row>
      <xdr:rowOff>90489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2C23E0E-A269-42EA-ADE5-358A73BAA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704850</xdr:colOff>
      <xdr:row>51</xdr:row>
      <xdr:rowOff>142875</xdr:rowOff>
    </xdr:from>
    <xdr:to>
      <xdr:col>13</xdr:col>
      <xdr:colOff>285751</xdr:colOff>
      <xdr:row>75</xdr:row>
      <xdr:rowOff>90489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05A6371-B561-41D8-BFBB-62A4B14FFC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409575</xdr:colOff>
      <xdr:row>75</xdr:row>
      <xdr:rowOff>123825</xdr:rowOff>
    </xdr:from>
    <xdr:to>
      <xdr:col>8</xdr:col>
      <xdr:colOff>666751</xdr:colOff>
      <xdr:row>99</xdr:row>
      <xdr:rowOff>71439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8898C64-A5BC-446F-92DA-DDD8F4686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695325</xdr:colOff>
      <xdr:row>75</xdr:row>
      <xdr:rowOff>123825</xdr:rowOff>
    </xdr:from>
    <xdr:to>
      <xdr:col>13</xdr:col>
      <xdr:colOff>276226</xdr:colOff>
      <xdr:row>99</xdr:row>
      <xdr:rowOff>71439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0183590-D03C-4ECB-8DB7-B2DFD2C539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400050</xdr:colOff>
      <xdr:row>99</xdr:row>
      <xdr:rowOff>123825</xdr:rowOff>
    </xdr:from>
    <xdr:to>
      <xdr:col>8</xdr:col>
      <xdr:colOff>657226</xdr:colOff>
      <xdr:row>123</xdr:row>
      <xdr:rowOff>71439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5EB1F36-25CD-404E-BA45-87F5632E85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685800</xdr:colOff>
      <xdr:row>99</xdr:row>
      <xdr:rowOff>123825</xdr:rowOff>
    </xdr:from>
    <xdr:to>
      <xdr:col>13</xdr:col>
      <xdr:colOff>266701</xdr:colOff>
      <xdr:row>123</xdr:row>
      <xdr:rowOff>71439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83998FA-A121-4071-AECD-292A776C7C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390525</xdr:colOff>
      <xdr:row>123</xdr:row>
      <xdr:rowOff>104775</xdr:rowOff>
    </xdr:from>
    <xdr:to>
      <xdr:col>8</xdr:col>
      <xdr:colOff>647701</xdr:colOff>
      <xdr:row>147</xdr:row>
      <xdr:rowOff>52389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B92F716-62ED-488D-B9EB-A21AC23726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704850</xdr:colOff>
      <xdr:row>123</xdr:row>
      <xdr:rowOff>133350</xdr:rowOff>
    </xdr:from>
    <xdr:to>
      <xdr:col>13</xdr:col>
      <xdr:colOff>285751</xdr:colOff>
      <xdr:row>147</xdr:row>
      <xdr:rowOff>80964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DD4AD24-6F74-4368-B849-2232DE346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12</xdr:col>
      <xdr:colOff>9525</xdr:colOff>
      <xdr:row>23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DC90018-8D69-48B1-962D-3E2D50CDFF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28575</xdr:colOff>
      <xdr:row>0</xdr:row>
      <xdr:rowOff>66675</xdr:rowOff>
    </xdr:from>
    <xdr:to>
      <xdr:col>22</xdr:col>
      <xdr:colOff>28576</xdr:colOff>
      <xdr:row>24</xdr:row>
      <xdr:rowOff>14289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E96D938-84B1-41CF-BED3-F5492E1CA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795338</xdr:colOff>
      <xdr:row>28</xdr:row>
      <xdr:rowOff>166686</xdr:rowOff>
    </xdr:from>
    <xdr:to>
      <xdr:col>3</xdr:col>
      <xdr:colOff>857251</xdr:colOff>
      <xdr:row>61</xdr:row>
      <xdr:rowOff>95249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27558CC-F69A-40B0-B882-21E4F81B433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895350</xdr:colOff>
      <xdr:row>28</xdr:row>
      <xdr:rowOff>171450</xdr:rowOff>
    </xdr:from>
    <xdr:to>
      <xdr:col>7</xdr:col>
      <xdr:colOff>252413</xdr:colOff>
      <xdr:row>61</xdr:row>
      <xdr:rowOff>100013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4D7160EC-00A4-4BC0-882E-0D90243BE8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285750</xdr:colOff>
      <xdr:row>29</xdr:row>
      <xdr:rowOff>0</xdr:rowOff>
    </xdr:from>
    <xdr:to>
      <xdr:col>8</xdr:col>
      <xdr:colOff>1014413</xdr:colOff>
      <xdr:row>61</xdr:row>
      <xdr:rowOff>119063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4C188075-FC04-4C17-B1EF-C356E52C67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1066800</xdr:colOff>
      <xdr:row>29</xdr:row>
      <xdr:rowOff>0</xdr:rowOff>
    </xdr:from>
    <xdr:to>
      <xdr:col>9</xdr:col>
      <xdr:colOff>947738</xdr:colOff>
      <xdr:row>61</xdr:row>
      <xdr:rowOff>119063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CE25F702-6209-474A-96C1-C2C3FEF331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990600</xdr:colOff>
      <xdr:row>29</xdr:row>
      <xdr:rowOff>28575</xdr:rowOff>
    </xdr:from>
    <xdr:to>
      <xdr:col>10</xdr:col>
      <xdr:colOff>604838</xdr:colOff>
      <xdr:row>61</xdr:row>
      <xdr:rowOff>147638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F5809C88-9843-4EE0-9B6D-CE16BABB1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Nils Jansson" id="{B78DF9BA-AB2C-430E-B4AD-DD11DFBEE76F}" userId="S::nils.jansson@ltu.se::49e3c2c8-dab7-4f87-aca9-4dfa1489cd43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U1" dT="2022-03-28T11:18:36.45" personId="{B78DF9BA-AB2C-430E-B4AD-DD11DFBEE76F}" id="{A3277961-5CB3-49A1-94D9-D33ECE99960A}">
    <text>Below detection limit values replaced with half that value</text>
  </threadedComment>
  <threadedComment ref="BV1" dT="2022-03-28T11:18:45.13" personId="{B78DF9BA-AB2C-430E-B4AD-DD11DFBEE76F}" id="{65921319-22CA-4CFA-ABB1-8B33BB5CEE27}">
    <text>Below detection limit values replaced with half that value</text>
  </threadedComment>
  <threadedComment ref="H2" dT="2022-03-29T06:32:55.71" personId="{B78DF9BA-AB2C-430E-B4AD-DD11DFBEE76F}" id="{AA2FE488-C7F6-49EA-A455-02CD4D3E09BD}">
    <text>Treated as outlier. Not used in mass-balance calculations</text>
  </threadedComment>
  <threadedComment ref="H72" dT="2022-03-29T06:33:17.35" personId="{B78DF9BA-AB2C-430E-B4AD-DD11DFBEE76F}" id="{F8F30927-7281-466F-9484-9113398BF7D0}">
    <text>Not used in mass-balance calculations</text>
  </threadedComment>
  <threadedComment ref="H94" dT="2022-04-11T14:20:21.00" personId="{B78DF9BA-AB2C-430E-B4AD-DD11DFBEE76F}" id="{C4177726-ADA6-4377-8B48-0B0F968FE98F}">
    <text>Tholeiitic affinity = Cannot be used for calculation of fractionation trends with the other samples, which are calc-alkaline.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H23" dT="2022-03-29T06:32:55.71" personId="{B78DF9BA-AB2C-430E-B4AD-DD11DFBEE76F}" id="{02ACAB99-6CFB-44B8-92D5-C23620A95E21}">
    <text>Treated as outlier. Not used in mass-balance calculations</text>
  </threadedComment>
  <threadedComment ref="H25" dT="2022-03-29T06:33:17.35" personId="{B78DF9BA-AB2C-430E-B4AD-DD11DFBEE76F}" id="{37630037-4A66-48DF-8655-B47200EEAEC2}">
    <text>Not used in mass-balance calculations</text>
  </threadedComment>
  <threadedComment ref="H59" dT="2022-04-11T14:20:21.00" personId="{B78DF9BA-AB2C-430E-B4AD-DD11DFBEE76F}" id="{DE477FE0-30FF-4A02-933B-E4F038F549FE}">
    <text>Tholeiitic affinity = Cannot be used for calculation of fractionation trends with the other samples, which are calc-alkaline.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BU1" dT="2022-03-28T11:18:36.45" personId="{B78DF9BA-AB2C-430E-B4AD-DD11DFBEE76F}" id="{450AD3D7-A9CE-4B69-8401-48917146128A}">
    <text>Below detection limit values replaced with half that value</text>
  </threadedComment>
  <threadedComment ref="BV1" dT="2022-03-28T11:18:45.13" personId="{B78DF9BA-AB2C-430E-B4AD-DD11DFBEE76F}" id="{B3C61A16-926B-4670-9D40-FFBC0B4E3CA6}">
    <text>Below detection limit values replaced with half that value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BU1" dT="2022-03-28T11:18:36.45" personId="{B78DF9BA-AB2C-430E-B4AD-DD11DFBEE76F}" id="{BB9A65C6-1B46-43D1-A206-80362251DB4B}">
    <text>Below detection limit values replaced with half that value</text>
  </threadedComment>
  <threadedComment ref="BV1" dT="2022-03-28T11:18:45.13" personId="{B78DF9BA-AB2C-430E-B4AD-DD11DFBEE76F}" id="{CBD6E9B7-9C26-455D-9EB8-3064A21E91E0}">
    <text>Below detection limit values replaced with half that value</text>
  </threadedComment>
</ThreadedComment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2.xml"/><Relationship Id="rId4" Type="http://schemas.microsoft.com/office/2017/10/relationships/threadedComment" Target="../threadedComments/threadedComment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3.xml"/><Relationship Id="rId4" Type="http://schemas.microsoft.com/office/2017/10/relationships/threadedComment" Target="../threadedComments/threadedComment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505D2-A512-4C97-85D0-26A4C131066B}">
  <dimension ref="A1:BS88"/>
  <sheetViews>
    <sheetView tabSelected="1" topLeftCell="A13" workbookViewId="0">
      <selection activeCell="D22" sqref="D22"/>
    </sheetView>
  </sheetViews>
  <sheetFormatPr defaultRowHeight="15" x14ac:dyDescent="0.25"/>
  <cols>
    <col min="1" max="1" width="12" bestFit="1" customWidth="1"/>
    <col min="2" max="2" width="10" bestFit="1" customWidth="1"/>
    <col min="3" max="3" width="7" bestFit="1" customWidth="1"/>
    <col min="4" max="4" width="19.85546875" bestFit="1" customWidth="1"/>
    <col min="5" max="5" width="7" bestFit="1" customWidth="1"/>
    <col min="6" max="6" width="8" bestFit="1" customWidth="1"/>
    <col min="7" max="7" width="4.7109375" bestFit="1" customWidth="1"/>
    <col min="8" max="8" width="19" bestFit="1" customWidth="1"/>
    <col min="9" max="9" width="31.7109375" bestFit="1" customWidth="1"/>
    <col min="10" max="10" width="35.7109375" bestFit="1" customWidth="1"/>
    <col min="11" max="12" width="10" bestFit="1" customWidth="1"/>
    <col min="13" max="13" width="10.28515625" bestFit="1" customWidth="1"/>
    <col min="14" max="14" width="9" bestFit="1" customWidth="1"/>
    <col min="15" max="15" width="8.28515625" bestFit="1" customWidth="1"/>
    <col min="16" max="16" width="9.5703125" bestFit="1" customWidth="1"/>
    <col min="17" max="17" width="8.28515625" bestFit="1" customWidth="1"/>
    <col min="18" max="18" width="8.7109375" bestFit="1" customWidth="1"/>
    <col min="19" max="19" width="9.28515625" bestFit="1" customWidth="1"/>
    <col min="21" max="21" width="10" bestFit="1" customWidth="1"/>
    <col min="22" max="22" width="7.85546875" bestFit="1" customWidth="1"/>
    <col min="23" max="23" width="7.5703125" bestFit="1" customWidth="1"/>
    <col min="24" max="24" width="8.5703125" bestFit="1" customWidth="1"/>
    <col min="25" max="25" width="8.140625" bestFit="1" customWidth="1"/>
    <col min="26" max="27" width="8.28515625" bestFit="1" customWidth="1"/>
    <col min="28" max="28" width="8" bestFit="1" customWidth="1"/>
    <col min="29" max="29" width="8.42578125" bestFit="1" customWidth="1"/>
    <col min="30" max="30" width="8" bestFit="1" customWidth="1"/>
    <col min="31" max="31" width="8.5703125" bestFit="1" customWidth="1"/>
    <col min="32" max="32" width="8.28515625" bestFit="1" customWidth="1"/>
    <col min="33" max="33" width="8.140625" bestFit="1" customWidth="1"/>
    <col min="34" max="34" width="7.7109375" bestFit="1" customWidth="1"/>
    <col min="35" max="35" width="8" bestFit="1" customWidth="1"/>
    <col min="36" max="36" width="8.140625" bestFit="1" customWidth="1"/>
    <col min="37" max="37" width="7.42578125" bestFit="1" customWidth="1"/>
    <col min="38" max="38" width="7.28515625" bestFit="1" customWidth="1"/>
    <col min="39" max="39" width="8" bestFit="1" customWidth="1"/>
    <col min="40" max="40" width="7.7109375" bestFit="1" customWidth="1"/>
    <col min="41" max="41" width="7.140625" bestFit="1" customWidth="1"/>
    <col min="42" max="42" width="7.85546875" bestFit="1" customWidth="1"/>
    <col min="43" max="43" width="8.28515625" bestFit="1" customWidth="1"/>
    <col min="44" max="44" width="7.85546875" bestFit="1" customWidth="1"/>
    <col min="45" max="45" width="8.5703125" bestFit="1" customWidth="1"/>
    <col min="46" max="46" width="8.7109375" bestFit="1" customWidth="1"/>
    <col min="47" max="47" width="8.140625" bestFit="1" customWidth="1"/>
    <col min="48" max="48" width="8.5703125" bestFit="1" customWidth="1"/>
    <col min="49" max="49" width="8.140625" bestFit="1" customWidth="1"/>
    <col min="50" max="50" width="8.28515625" bestFit="1" customWidth="1"/>
    <col min="51" max="51" width="8.42578125" bestFit="1" customWidth="1"/>
    <col min="52" max="52" width="7.7109375" bestFit="1" customWidth="1"/>
    <col min="53" max="53" width="8.7109375" bestFit="1" customWidth="1"/>
    <col min="54" max="54" width="8.28515625" bestFit="1" customWidth="1"/>
    <col min="55" max="55" width="8" bestFit="1" customWidth="1"/>
    <col min="56" max="56" width="5.85546875" bestFit="1" customWidth="1"/>
    <col min="57" max="57" width="5.7109375" bestFit="1" customWidth="1"/>
    <col min="58" max="58" width="9" bestFit="1" customWidth="1"/>
    <col min="59" max="60" width="8.28515625" bestFit="1" customWidth="1"/>
    <col min="61" max="61" width="8.140625" bestFit="1" customWidth="1"/>
    <col min="62" max="62" width="8" bestFit="1" customWidth="1"/>
    <col min="63" max="63" width="8.140625" bestFit="1" customWidth="1"/>
    <col min="64" max="64" width="8.28515625" bestFit="1" customWidth="1"/>
    <col min="65" max="65" width="8.140625" bestFit="1" customWidth="1"/>
    <col min="66" max="66" width="7.7109375" bestFit="1" customWidth="1"/>
    <col min="67" max="67" width="8.28515625" bestFit="1" customWidth="1"/>
    <col min="68" max="68" width="7.85546875" bestFit="1" customWidth="1"/>
    <col min="69" max="69" width="8.28515625" bestFit="1" customWidth="1"/>
    <col min="70" max="70" width="7.5703125" bestFit="1" customWidth="1"/>
    <col min="71" max="71" width="8.140625" bestFit="1" customWidth="1"/>
  </cols>
  <sheetData>
    <row r="1" spans="1:7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  <c r="BJ1" s="1" t="s">
        <v>61</v>
      </c>
      <c r="BK1" s="1" t="s">
        <v>62</v>
      </c>
      <c r="BL1" s="1" t="s">
        <v>63</v>
      </c>
      <c r="BM1" s="1" t="s">
        <v>64</v>
      </c>
      <c r="BN1" s="1" t="s">
        <v>65</v>
      </c>
      <c r="BO1" s="1" t="s">
        <v>66</v>
      </c>
      <c r="BP1" s="1" t="s">
        <v>67</v>
      </c>
      <c r="BQ1" s="1" t="s">
        <v>68</v>
      </c>
      <c r="BR1" s="1" t="s">
        <v>69</v>
      </c>
      <c r="BS1" s="1" t="s">
        <v>70</v>
      </c>
    </row>
    <row r="2" spans="1:71" x14ac:dyDescent="0.25">
      <c r="A2" s="27" t="s">
        <v>199</v>
      </c>
      <c r="B2" s="27" t="s">
        <v>92</v>
      </c>
      <c r="C2" s="30">
        <v>234.1</v>
      </c>
      <c r="D2" s="27">
        <v>234.35</v>
      </c>
      <c r="E2" s="29">
        <v>545370.12156799994</v>
      </c>
      <c r="F2" s="29">
        <v>6730566.90001</v>
      </c>
      <c r="G2" s="29">
        <v>5.0260699999999998</v>
      </c>
      <c r="H2" s="29" t="s">
        <v>73</v>
      </c>
      <c r="I2" s="27" t="s">
        <v>200</v>
      </c>
      <c r="J2" s="27"/>
      <c r="K2" s="28">
        <v>73.34</v>
      </c>
      <c r="L2" s="28">
        <v>11.11</v>
      </c>
      <c r="M2" s="28">
        <v>5.99</v>
      </c>
      <c r="N2" s="28">
        <v>2.23</v>
      </c>
      <c r="O2" s="28">
        <v>1.22</v>
      </c>
      <c r="P2" s="28">
        <v>2.36</v>
      </c>
      <c r="Q2" s="28">
        <v>1.2</v>
      </c>
      <c r="R2" s="28">
        <v>0.33</v>
      </c>
      <c r="S2" s="28">
        <v>0.1</v>
      </c>
      <c r="T2" s="28">
        <v>0.1</v>
      </c>
      <c r="U2" s="43">
        <v>2E-3</v>
      </c>
      <c r="V2" s="29">
        <v>12</v>
      </c>
      <c r="W2" s="30">
        <v>1.8</v>
      </c>
      <c r="X2" s="27">
        <v>99.87</v>
      </c>
      <c r="Y2" s="29">
        <v>678</v>
      </c>
      <c r="Z2" s="29">
        <v>2</v>
      </c>
      <c r="AA2" s="30">
        <v>7.4</v>
      </c>
      <c r="AB2" s="30">
        <v>1.2</v>
      </c>
      <c r="AC2" s="30">
        <v>14.6</v>
      </c>
      <c r="AD2" s="30">
        <v>4.4000000000000004</v>
      </c>
      <c r="AE2" s="30">
        <v>11.2</v>
      </c>
      <c r="AF2" s="30">
        <v>37.799999999999997</v>
      </c>
      <c r="AG2" s="29">
        <v>5</v>
      </c>
      <c r="AH2" s="30">
        <v>88.2</v>
      </c>
      <c r="AI2" s="30">
        <v>0.8</v>
      </c>
      <c r="AJ2" s="30">
        <v>11.7</v>
      </c>
      <c r="AK2" s="30">
        <v>4.2</v>
      </c>
      <c r="AL2" s="29">
        <v>105</v>
      </c>
      <c r="AM2" s="30">
        <v>1.6</v>
      </c>
      <c r="AN2" s="30">
        <v>153.80000000000001</v>
      </c>
      <c r="AO2" s="30">
        <v>26.3</v>
      </c>
      <c r="AP2" s="30">
        <v>41.1</v>
      </c>
      <c r="AQ2" s="30">
        <v>75.8</v>
      </c>
      <c r="AR2" s="28">
        <v>8.98</v>
      </c>
      <c r="AS2" s="30">
        <v>33.9</v>
      </c>
      <c r="AT2" s="30">
        <v>6.3</v>
      </c>
      <c r="AU2" s="28">
        <v>1.29</v>
      </c>
      <c r="AV2" s="28">
        <v>5.6</v>
      </c>
      <c r="AW2" s="28">
        <v>0.78</v>
      </c>
      <c r="AX2" s="28">
        <v>4.6900000000000004</v>
      </c>
      <c r="AY2" s="28">
        <v>0.9</v>
      </c>
      <c r="AZ2" s="28">
        <v>2.63</v>
      </c>
      <c r="BA2" s="28">
        <v>0.4</v>
      </c>
      <c r="BB2" s="28">
        <v>2.61</v>
      </c>
      <c r="BC2" s="28">
        <v>0.4</v>
      </c>
      <c r="BD2" s="28">
        <v>0.02</v>
      </c>
      <c r="BE2" s="27" t="s">
        <v>79</v>
      </c>
      <c r="BF2" s="30">
        <v>6.9</v>
      </c>
      <c r="BG2" s="30">
        <v>13.6</v>
      </c>
      <c r="BH2" s="30">
        <v>8.3000000000000007</v>
      </c>
      <c r="BI2" s="29">
        <v>45</v>
      </c>
      <c r="BJ2" s="30">
        <v>8.6</v>
      </c>
      <c r="BK2" s="30">
        <v>98.4</v>
      </c>
      <c r="BL2" s="30">
        <v>0.1</v>
      </c>
      <c r="BM2" s="30">
        <v>0.8</v>
      </c>
      <c r="BN2" s="30">
        <v>0.7</v>
      </c>
      <c r="BO2" s="30">
        <v>0.2</v>
      </c>
      <c r="BP2" s="30">
        <v>2.8</v>
      </c>
      <c r="BQ2" s="27" t="s">
        <v>82</v>
      </c>
      <c r="BR2" s="30">
        <v>0.1</v>
      </c>
      <c r="BS2" s="27" t="s">
        <v>80</v>
      </c>
    </row>
    <row r="3" spans="1:71" x14ac:dyDescent="0.25">
      <c r="A3" s="2" t="s">
        <v>120</v>
      </c>
      <c r="B3" s="2" t="s">
        <v>92</v>
      </c>
      <c r="C3" s="2">
        <v>306</v>
      </c>
      <c r="D3" s="2">
        <v>306.85000000000002</v>
      </c>
      <c r="E3" s="4">
        <v>545333.18891999999</v>
      </c>
      <c r="F3" s="4">
        <v>6730611.7251979997</v>
      </c>
      <c r="G3" s="4">
        <v>-37.852300999999997</v>
      </c>
      <c r="H3" s="4" t="s">
        <v>89</v>
      </c>
      <c r="I3" s="2" t="s">
        <v>121</v>
      </c>
      <c r="J3" s="2"/>
      <c r="K3" s="3">
        <v>53.32</v>
      </c>
      <c r="L3" s="3">
        <v>15.89</v>
      </c>
      <c r="M3" s="3">
        <v>11.5</v>
      </c>
      <c r="N3" s="3">
        <v>9.39</v>
      </c>
      <c r="O3" s="3">
        <v>0.62</v>
      </c>
      <c r="P3" s="3">
        <v>0.15</v>
      </c>
      <c r="Q3" s="3">
        <v>1.83</v>
      </c>
      <c r="R3" s="3">
        <v>1.06</v>
      </c>
      <c r="S3" s="3">
        <v>0.42</v>
      </c>
      <c r="T3" s="3">
        <v>0.19</v>
      </c>
      <c r="U3" s="2" t="s">
        <v>76</v>
      </c>
      <c r="V3" s="4">
        <v>34</v>
      </c>
      <c r="W3" s="6">
        <v>5.5</v>
      </c>
      <c r="X3" s="2">
        <v>99.89</v>
      </c>
      <c r="Y3" s="4">
        <v>325</v>
      </c>
      <c r="Z3" s="4">
        <v>1</v>
      </c>
      <c r="AA3" s="6">
        <v>21.2</v>
      </c>
      <c r="AB3" s="6">
        <v>1.6</v>
      </c>
      <c r="AC3" s="6">
        <v>19.899999999999999</v>
      </c>
      <c r="AD3" s="6">
        <v>2.6</v>
      </c>
      <c r="AE3" s="6">
        <v>5.8</v>
      </c>
      <c r="AF3" s="6">
        <v>43.5</v>
      </c>
      <c r="AG3" s="4">
        <v>2</v>
      </c>
      <c r="AH3" s="6">
        <v>5.3</v>
      </c>
      <c r="AI3" s="6">
        <v>0.4</v>
      </c>
      <c r="AJ3" s="6">
        <v>5.7</v>
      </c>
      <c r="AK3" s="6">
        <v>2.5</v>
      </c>
      <c r="AL3" s="4">
        <v>157</v>
      </c>
      <c r="AM3" s="6">
        <v>0.7</v>
      </c>
      <c r="AN3" s="6">
        <v>100.3</v>
      </c>
      <c r="AO3" s="6">
        <v>20.3</v>
      </c>
      <c r="AP3" s="6">
        <v>20</v>
      </c>
      <c r="AQ3" s="6">
        <v>40.4</v>
      </c>
      <c r="AR3" s="3">
        <v>5.22</v>
      </c>
      <c r="AS3" s="6">
        <v>21.5</v>
      </c>
      <c r="AT3" s="6">
        <v>4.2</v>
      </c>
      <c r="AU3" s="3">
        <v>0.93</v>
      </c>
      <c r="AV3" s="3">
        <v>4.32</v>
      </c>
      <c r="AW3" s="3">
        <v>0.62</v>
      </c>
      <c r="AX3" s="3">
        <v>3.81</v>
      </c>
      <c r="AY3" s="3">
        <v>0.73</v>
      </c>
      <c r="AZ3" s="3">
        <v>2.12</v>
      </c>
      <c r="BA3" s="3">
        <v>0.3</v>
      </c>
      <c r="BB3" s="3">
        <v>2.1</v>
      </c>
      <c r="BC3" s="3">
        <v>0.32</v>
      </c>
      <c r="BD3" s="3">
        <v>0.02</v>
      </c>
      <c r="BE3" s="3">
        <v>0.14000000000000001</v>
      </c>
      <c r="BF3" s="6">
        <v>0.6</v>
      </c>
      <c r="BG3" s="6">
        <v>10.1</v>
      </c>
      <c r="BH3" s="6">
        <v>7</v>
      </c>
      <c r="BI3" s="4">
        <v>112</v>
      </c>
      <c r="BJ3" s="6">
        <v>1.2</v>
      </c>
      <c r="BK3" s="6">
        <v>1.4</v>
      </c>
      <c r="BL3" s="2" t="s">
        <v>81</v>
      </c>
      <c r="BM3" s="2" t="s">
        <v>81</v>
      </c>
      <c r="BN3" s="6">
        <v>0.1</v>
      </c>
      <c r="BO3" s="2" t="s">
        <v>81</v>
      </c>
      <c r="BP3" s="6">
        <v>1.9</v>
      </c>
      <c r="BQ3" s="3" t="s">
        <v>82</v>
      </c>
      <c r="BR3" s="6">
        <v>0.5</v>
      </c>
      <c r="BS3" s="2" t="s">
        <v>80</v>
      </c>
    </row>
    <row r="4" spans="1:71" x14ac:dyDescent="0.25">
      <c r="A4" s="2" t="s">
        <v>122</v>
      </c>
      <c r="B4" s="2" t="s">
        <v>92</v>
      </c>
      <c r="C4" s="2">
        <v>249.3</v>
      </c>
      <c r="D4" s="2">
        <v>250.1</v>
      </c>
      <c r="E4" s="4">
        <v>545362.29905399994</v>
      </c>
      <c r="F4" s="4">
        <v>6730576.3335520001</v>
      </c>
      <c r="G4" s="4">
        <v>-4.4232940000000003</v>
      </c>
      <c r="H4" s="4" t="s">
        <v>85</v>
      </c>
      <c r="I4" s="2" t="s">
        <v>121</v>
      </c>
      <c r="J4" s="2"/>
      <c r="K4" s="3">
        <v>53.72</v>
      </c>
      <c r="L4" s="3">
        <v>13.54</v>
      </c>
      <c r="M4" s="3">
        <v>14.89</v>
      </c>
      <c r="N4" s="3">
        <v>11.87</v>
      </c>
      <c r="O4" s="3">
        <v>0.31</v>
      </c>
      <c r="P4" s="3">
        <v>0.09</v>
      </c>
      <c r="Q4" s="3">
        <v>0.25</v>
      </c>
      <c r="R4" s="3">
        <v>0.42</v>
      </c>
      <c r="S4" s="3">
        <v>0.11</v>
      </c>
      <c r="T4" s="3">
        <v>0.14000000000000001</v>
      </c>
      <c r="U4" s="7">
        <v>7.0000000000000001E-3</v>
      </c>
      <c r="V4" s="4">
        <v>13</v>
      </c>
      <c r="W4" s="6">
        <v>4.5</v>
      </c>
      <c r="X4" s="2">
        <v>99.89</v>
      </c>
      <c r="Y4" s="4">
        <v>44</v>
      </c>
      <c r="Z4" s="2" t="s">
        <v>77</v>
      </c>
      <c r="AA4" s="6">
        <v>12</v>
      </c>
      <c r="AB4" s="6">
        <v>1.8</v>
      </c>
      <c r="AC4" s="6">
        <v>23.6</v>
      </c>
      <c r="AD4" s="6">
        <v>3.7</v>
      </c>
      <c r="AE4" s="6">
        <v>10.7</v>
      </c>
      <c r="AF4" s="6">
        <v>10</v>
      </c>
      <c r="AG4" s="2" t="s">
        <v>77</v>
      </c>
      <c r="AH4" s="6">
        <v>6.4</v>
      </c>
      <c r="AI4" s="6">
        <v>0.9</v>
      </c>
      <c r="AJ4" s="6">
        <v>12.9</v>
      </c>
      <c r="AK4" s="6">
        <v>6.2</v>
      </c>
      <c r="AL4" s="4">
        <v>119</v>
      </c>
      <c r="AM4" s="6">
        <v>2.5</v>
      </c>
      <c r="AN4" s="6">
        <v>125.1</v>
      </c>
      <c r="AO4" s="6">
        <v>13</v>
      </c>
      <c r="AP4" s="6">
        <v>10.3</v>
      </c>
      <c r="AQ4" s="6">
        <v>20.7</v>
      </c>
      <c r="AR4" s="3">
        <v>2.5099999999999998</v>
      </c>
      <c r="AS4" s="6">
        <v>10</v>
      </c>
      <c r="AT4" s="6">
        <v>1.8</v>
      </c>
      <c r="AU4" s="3">
        <v>0.1</v>
      </c>
      <c r="AV4" s="3">
        <v>1.82</v>
      </c>
      <c r="AW4" s="3">
        <v>0.25</v>
      </c>
      <c r="AX4" s="3">
        <v>1.75</v>
      </c>
      <c r="AY4" s="3">
        <v>0.45</v>
      </c>
      <c r="AZ4" s="3">
        <v>1.56</v>
      </c>
      <c r="BA4" s="3">
        <v>0.26</v>
      </c>
      <c r="BB4" s="3">
        <v>1.91</v>
      </c>
      <c r="BC4" s="3">
        <v>0.33</v>
      </c>
      <c r="BD4" s="3">
        <v>0.02</v>
      </c>
      <c r="BE4" s="2" t="s">
        <v>79</v>
      </c>
      <c r="BF4" s="6">
        <v>54.9</v>
      </c>
      <c r="BG4" s="6">
        <v>4.5999999999999996</v>
      </c>
      <c r="BH4" s="6">
        <v>4.9000000000000004</v>
      </c>
      <c r="BI4" s="4">
        <v>40</v>
      </c>
      <c r="BJ4" s="6">
        <v>22.3</v>
      </c>
      <c r="BK4" s="6">
        <v>47.4</v>
      </c>
      <c r="BL4" s="6">
        <v>0.1</v>
      </c>
      <c r="BM4" s="6">
        <v>0.1</v>
      </c>
      <c r="BN4" s="6">
        <v>4.4000000000000004</v>
      </c>
      <c r="BO4" s="2" t="s">
        <v>81</v>
      </c>
      <c r="BP4" s="6">
        <v>144</v>
      </c>
      <c r="BQ4" s="2" t="s">
        <v>82</v>
      </c>
      <c r="BR4" s="6">
        <v>0.2</v>
      </c>
      <c r="BS4" s="2" t="s">
        <v>80</v>
      </c>
    </row>
    <row r="5" spans="1:71" x14ac:dyDescent="0.25">
      <c r="A5" s="2" t="s">
        <v>226</v>
      </c>
      <c r="B5" s="2" t="s">
        <v>92</v>
      </c>
      <c r="C5" s="2">
        <v>210.9</v>
      </c>
      <c r="D5" s="2">
        <v>211.1</v>
      </c>
      <c r="E5" s="4">
        <v>545381.77361100004</v>
      </c>
      <c r="F5" s="4">
        <v>6730552.8982180003</v>
      </c>
      <c r="G5" s="4">
        <v>19.433485000000001</v>
      </c>
      <c r="H5" s="4" t="s">
        <v>73</v>
      </c>
      <c r="I5" s="2" t="s">
        <v>227</v>
      </c>
      <c r="J5" s="2"/>
      <c r="K5" s="3">
        <v>76.859999999999985</v>
      </c>
      <c r="L5" s="3">
        <v>11.84</v>
      </c>
      <c r="M5" s="3">
        <v>3.21</v>
      </c>
      <c r="N5" s="3">
        <v>0.98</v>
      </c>
      <c r="O5" s="3">
        <v>0.23</v>
      </c>
      <c r="P5" s="3">
        <v>0.91</v>
      </c>
      <c r="Q5" s="3">
        <v>3.61</v>
      </c>
      <c r="R5" s="3">
        <v>0.16</v>
      </c>
      <c r="S5" s="3">
        <v>0.05</v>
      </c>
      <c r="T5" s="3">
        <v>0.03</v>
      </c>
      <c r="U5" s="2" t="s">
        <v>76</v>
      </c>
      <c r="V5" s="4">
        <v>5</v>
      </c>
      <c r="W5" s="6">
        <v>1.7</v>
      </c>
      <c r="X5" s="2">
        <v>99.87</v>
      </c>
      <c r="Y5" s="4">
        <v>2312</v>
      </c>
      <c r="Z5" s="2" t="s">
        <v>77</v>
      </c>
      <c r="AA5" s="6">
        <v>3.2</v>
      </c>
      <c r="AB5" s="6">
        <v>0.5</v>
      </c>
      <c r="AC5" s="6">
        <v>11.5</v>
      </c>
      <c r="AD5" s="6">
        <v>3.4</v>
      </c>
      <c r="AE5" s="6">
        <v>7.3</v>
      </c>
      <c r="AF5" s="6">
        <v>81.900000000000006</v>
      </c>
      <c r="AG5" s="4">
        <v>3</v>
      </c>
      <c r="AH5" s="6">
        <v>35.6</v>
      </c>
      <c r="AI5" s="6">
        <v>0.7</v>
      </c>
      <c r="AJ5" s="6">
        <v>13.7</v>
      </c>
      <c r="AK5" s="6">
        <v>4.8</v>
      </c>
      <c r="AL5" s="4">
        <v>26</v>
      </c>
      <c r="AM5" s="6">
        <v>2.4</v>
      </c>
      <c r="AN5" s="6">
        <v>121.7</v>
      </c>
      <c r="AO5" s="6">
        <v>20.100000000000001</v>
      </c>
      <c r="AP5" s="6">
        <v>32.6</v>
      </c>
      <c r="AQ5" s="6">
        <v>56.9</v>
      </c>
      <c r="AR5" s="3">
        <v>6.15</v>
      </c>
      <c r="AS5" s="6">
        <v>19.899999999999999</v>
      </c>
      <c r="AT5" s="6">
        <v>3.5</v>
      </c>
      <c r="AU5" s="3">
        <v>0.74</v>
      </c>
      <c r="AV5" s="3">
        <v>3.26</v>
      </c>
      <c r="AW5" s="3">
        <v>0.48</v>
      </c>
      <c r="AX5" s="3">
        <v>3.17</v>
      </c>
      <c r="AY5" s="3">
        <v>0.7</v>
      </c>
      <c r="AZ5" s="3">
        <v>2.19</v>
      </c>
      <c r="BA5" s="3">
        <v>0.32</v>
      </c>
      <c r="BB5" s="3">
        <v>2.2200000000000002</v>
      </c>
      <c r="BC5" s="3">
        <v>0.34</v>
      </c>
      <c r="BD5" s="2" t="s">
        <v>79</v>
      </c>
      <c r="BE5" s="3">
        <v>0.36</v>
      </c>
      <c r="BF5" s="6">
        <v>0.7</v>
      </c>
      <c r="BG5" s="6">
        <v>155.1</v>
      </c>
      <c r="BH5" s="6">
        <v>134.1</v>
      </c>
      <c r="BI5" s="4">
        <v>60</v>
      </c>
      <c r="BJ5" s="6">
        <v>0.8</v>
      </c>
      <c r="BK5" s="6">
        <v>5.2</v>
      </c>
      <c r="BL5" s="6">
        <v>0.1</v>
      </c>
      <c r="BM5" s="6">
        <v>0.3</v>
      </c>
      <c r="BN5" s="6">
        <v>0.3</v>
      </c>
      <c r="BO5" s="6">
        <v>0.2</v>
      </c>
      <c r="BP5" s="2" t="s">
        <v>80</v>
      </c>
      <c r="BQ5" s="2" t="s">
        <v>82</v>
      </c>
      <c r="BR5" s="2" t="s">
        <v>81</v>
      </c>
      <c r="BS5" s="2" t="s">
        <v>80</v>
      </c>
    </row>
    <row r="6" spans="1:71" x14ac:dyDescent="0.25">
      <c r="A6" s="27" t="s">
        <v>201</v>
      </c>
      <c r="B6" s="27" t="s">
        <v>92</v>
      </c>
      <c r="C6" s="27">
        <v>225.55</v>
      </c>
      <c r="D6" s="27">
        <v>225.7</v>
      </c>
      <c r="E6" s="29">
        <v>545374.44456800004</v>
      </c>
      <c r="F6" s="29">
        <v>6730561.6949469997</v>
      </c>
      <c r="G6" s="29">
        <v>10.334432</v>
      </c>
      <c r="H6" s="29" t="s">
        <v>89</v>
      </c>
      <c r="I6" s="27" t="s">
        <v>200</v>
      </c>
      <c r="J6" s="27"/>
      <c r="K6" s="28">
        <v>57.059999999999988</v>
      </c>
      <c r="L6" s="28">
        <v>15.98</v>
      </c>
      <c r="M6" s="28">
        <v>11.98</v>
      </c>
      <c r="N6" s="28">
        <v>3.41</v>
      </c>
      <c r="O6" s="28">
        <v>3.38</v>
      </c>
      <c r="P6" s="28">
        <v>2.63</v>
      </c>
      <c r="Q6" s="28">
        <v>0.71</v>
      </c>
      <c r="R6" s="28">
        <v>1.1399999999999999</v>
      </c>
      <c r="S6" s="28">
        <v>0.27</v>
      </c>
      <c r="T6" s="28">
        <v>0.24</v>
      </c>
      <c r="U6" s="43">
        <v>3.0000000000000001E-3</v>
      </c>
      <c r="V6" s="29">
        <v>32</v>
      </c>
      <c r="W6" s="30">
        <v>3</v>
      </c>
      <c r="X6" s="27">
        <v>99.79</v>
      </c>
      <c r="Y6" s="29">
        <v>154</v>
      </c>
      <c r="Z6" s="29">
        <v>2</v>
      </c>
      <c r="AA6" s="30">
        <v>27.6</v>
      </c>
      <c r="AB6" s="30">
        <v>1.6</v>
      </c>
      <c r="AC6" s="30">
        <v>20.6</v>
      </c>
      <c r="AD6" s="30">
        <v>4.3</v>
      </c>
      <c r="AE6" s="30">
        <v>10.1</v>
      </c>
      <c r="AF6" s="30">
        <v>25.4</v>
      </c>
      <c r="AG6" s="29">
        <v>4</v>
      </c>
      <c r="AH6" s="30">
        <v>175.5</v>
      </c>
      <c r="AI6" s="30">
        <v>0.8</v>
      </c>
      <c r="AJ6" s="30">
        <v>8.8000000000000007</v>
      </c>
      <c r="AK6" s="30">
        <v>2.7</v>
      </c>
      <c r="AL6" s="29">
        <v>310</v>
      </c>
      <c r="AM6" s="30">
        <v>1.4</v>
      </c>
      <c r="AN6" s="30">
        <v>159.19999999999999</v>
      </c>
      <c r="AO6" s="30">
        <v>31.4</v>
      </c>
      <c r="AP6" s="30">
        <v>29.5</v>
      </c>
      <c r="AQ6" s="30">
        <v>59.2</v>
      </c>
      <c r="AR6" s="28">
        <v>7.61</v>
      </c>
      <c r="AS6" s="30">
        <v>29.2</v>
      </c>
      <c r="AT6" s="30">
        <v>6</v>
      </c>
      <c r="AU6" s="28">
        <v>1.37</v>
      </c>
      <c r="AV6" s="28">
        <v>6.04</v>
      </c>
      <c r="AW6" s="28">
        <v>0.92</v>
      </c>
      <c r="AX6" s="28">
        <v>5.42</v>
      </c>
      <c r="AY6" s="28">
        <v>1.17</v>
      </c>
      <c r="AZ6" s="28">
        <v>3.3</v>
      </c>
      <c r="BA6" s="28">
        <v>0.49</v>
      </c>
      <c r="BB6" s="28">
        <v>3.19</v>
      </c>
      <c r="BC6" s="28">
        <v>0.51</v>
      </c>
      <c r="BD6" s="28">
        <v>7.0000000000000007E-2</v>
      </c>
      <c r="BE6" s="28">
        <v>0.28999999999999998</v>
      </c>
      <c r="BF6" s="30">
        <v>1.9</v>
      </c>
      <c r="BG6" s="30">
        <v>161.80000000000001</v>
      </c>
      <c r="BH6" s="30">
        <v>20.100000000000001</v>
      </c>
      <c r="BI6" s="29">
        <v>194</v>
      </c>
      <c r="BJ6" s="30">
        <v>15.5</v>
      </c>
      <c r="BK6" s="30">
        <v>31.4</v>
      </c>
      <c r="BL6" s="30">
        <v>0.7</v>
      </c>
      <c r="BM6" s="30">
        <v>0.3</v>
      </c>
      <c r="BN6" s="30">
        <v>1.2</v>
      </c>
      <c r="BO6" s="30">
        <v>0.2</v>
      </c>
      <c r="BP6" s="30">
        <v>1.8</v>
      </c>
      <c r="BQ6" s="28" t="s">
        <v>82</v>
      </c>
      <c r="BR6" s="27" t="s">
        <v>81</v>
      </c>
      <c r="BS6" s="30">
        <v>2.2000000000000002</v>
      </c>
    </row>
    <row r="7" spans="1:71" x14ac:dyDescent="0.25">
      <c r="A7" s="2" t="s">
        <v>123</v>
      </c>
      <c r="B7" s="2" t="s">
        <v>92</v>
      </c>
      <c r="C7" s="2">
        <v>331.9</v>
      </c>
      <c r="D7" s="2">
        <v>332.1</v>
      </c>
      <c r="E7" s="4">
        <v>545320.17689700006</v>
      </c>
      <c r="F7" s="4">
        <v>6730627.9588339999</v>
      </c>
      <c r="G7" s="4">
        <v>-52.725734000000003</v>
      </c>
      <c r="H7" s="4" t="s">
        <v>89</v>
      </c>
      <c r="I7" s="2" t="s">
        <v>121</v>
      </c>
      <c r="J7" s="2"/>
      <c r="K7" s="3">
        <v>59.95</v>
      </c>
      <c r="L7" s="3">
        <v>15.07</v>
      </c>
      <c r="M7" s="3">
        <v>8.9600000000000009</v>
      </c>
      <c r="N7" s="3">
        <v>4.1399999999999997</v>
      </c>
      <c r="O7" s="3">
        <v>3.41</v>
      </c>
      <c r="P7" s="3">
        <v>2.08</v>
      </c>
      <c r="Q7" s="3">
        <v>2.66</v>
      </c>
      <c r="R7" s="3">
        <v>0.67</v>
      </c>
      <c r="S7" s="3">
        <v>0.2</v>
      </c>
      <c r="T7" s="3">
        <v>0.11</v>
      </c>
      <c r="U7" s="2" t="s">
        <v>76</v>
      </c>
      <c r="V7" s="4">
        <v>24</v>
      </c>
      <c r="W7" s="6">
        <v>2.5</v>
      </c>
      <c r="X7" s="2">
        <v>99.85</v>
      </c>
      <c r="Y7" s="4">
        <v>926</v>
      </c>
      <c r="Z7" s="4">
        <v>2</v>
      </c>
      <c r="AA7" s="6">
        <v>17.399999999999999</v>
      </c>
      <c r="AB7" s="6">
        <v>3</v>
      </c>
      <c r="AC7" s="6">
        <v>14.3</v>
      </c>
      <c r="AD7" s="6">
        <v>2.9</v>
      </c>
      <c r="AE7" s="6">
        <v>6</v>
      </c>
      <c r="AF7" s="6">
        <v>63.9</v>
      </c>
      <c r="AG7" s="4">
        <v>1</v>
      </c>
      <c r="AH7" s="6">
        <v>141.4</v>
      </c>
      <c r="AI7" s="6">
        <v>0.5</v>
      </c>
      <c r="AJ7" s="6">
        <v>7.9</v>
      </c>
      <c r="AK7" s="6">
        <v>2.7</v>
      </c>
      <c r="AL7" s="4">
        <v>178</v>
      </c>
      <c r="AM7" s="6">
        <v>0.6</v>
      </c>
      <c r="AN7" s="6">
        <v>106.2</v>
      </c>
      <c r="AO7" s="6">
        <v>21.2</v>
      </c>
      <c r="AP7" s="6">
        <v>22.6</v>
      </c>
      <c r="AQ7" s="6">
        <v>44.8</v>
      </c>
      <c r="AR7" s="3">
        <v>5.1100000000000003</v>
      </c>
      <c r="AS7" s="6">
        <v>19.600000000000001</v>
      </c>
      <c r="AT7" s="6">
        <v>3.8</v>
      </c>
      <c r="AU7" s="3">
        <v>0.98</v>
      </c>
      <c r="AV7" s="3">
        <v>3.73</v>
      </c>
      <c r="AW7" s="3">
        <v>0.56999999999999995</v>
      </c>
      <c r="AX7" s="3">
        <v>3.73</v>
      </c>
      <c r="AY7" s="3">
        <v>0.77</v>
      </c>
      <c r="AZ7" s="3">
        <v>2.33</v>
      </c>
      <c r="BA7" s="3">
        <v>0.32</v>
      </c>
      <c r="BB7" s="3">
        <v>2.23</v>
      </c>
      <c r="BC7" s="3">
        <v>0.33</v>
      </c>
      <c r="BD7" s="3">
        <v>0.02</v>
      </c>
      <c r="BE7" s="3">
        <v>0.41</v>
      </c>
      <c r="BF7" s="6">
        <v>0.3</v>
      </c>
      <c r="BG7" s="6">
        <v>77.3</v>
      </c>
      <c r="BH7" s="6">
        <v>10.6</v>
      </c>
      <c r="BI7" s="4">
        <v>125</v>
      </c>
      <c r="BJ7" s="6">
        <v>2.1</v>
      </c>
      <c r="BK7" s="6">
        <v>1.2</v>
      </c>
      <c r="BL7" s="2" t="s">
        <v>81</v>
      </c>
      <c r="BM7" s="6">
        <v>0.1</v>
      </c>
      <c r="BN7" s="6">
        <v>0.3</v>
      </c>
      <c r="BO7" s="6">
        <v>0.2</v>
      </c>
      <c r="BP7" s="6">
        <v>1.5</v>
      </c>
      <c r="BQ7" s="3" t="s">
        <v>82</v>
      </c>
      <c r="BR7" s="6">
        <v>0.4</v>
      </c>
      <c r="BS7" s="2" t="s">
        <v>80</v>
      </c>
    </row>
    <row r="8" spans="1:71" x14ac:dyDescent="0.25">
      <c r="A8" s="2" t="s">
        <v>228</v>
      </c>
      <c r="B8" s="2" t="s">
        <v>92</v>
      </c>
      <c r="C8" s="2">
        <v>186.85</v>
      </c>
      <c r="D8" s="2">
        <v>187.05</v>
      </c>
      <c r="E8" s="4">
        <v>545393.780057</v>
      </c>
      <c r="F8" s="4">
        <v>6730538.5284770001</v>
      </c>
      <c r="G8" s="4">
        <v>34.525007000000002</v>
      </c>
      <c r="H8" s="4" t="s">
        <v>109</v>
      </c>
      <c r="I8" s="2" t="s">
        <v>227</v>
      </c>
      <c r="J8" s="2"/>
      <c r="K8" s="3">
        <v>77.55</v>
      </c>
      <c r="L8" s="3">
        <v>11.8</v>
      </c>
      <c r="M8" s="3">
        <v>2.3199999999999998</v>
      </c>
      <c r="N8" s="3">
        <v>0.5</v>
      </c>
      <c r="O8" s="3">
        <v>0.89</v>
      </c>
      <c r="P8" s="3">
        <v>5.42</v>
      </c>
      <c r="Q8" s="3">
        <v>0.32</v>
      </c>
      <c r="R8" s="3">
        <v>0.16</v>
      </c>
      <c r="S8" s="3">
        <v>0.03</v>
      </c>
      <c r="T8" s="3">
        <v>0.04</v>
      </c>
      <c r="U8" s="2" t="s">
        <v>76</v>
      </c>
      <c r="V8" s="4">
        <v>9</v>
      </c>
      <c r="W8" s="6">
        <v>0.8</v>
      </c>
      <c r="X8" s="2">
        <v>99.87</v>
      </c>
      <c r="Y8" s="4">
        <v>595</v>
      </c>
      <c r="Z8" s="4">
        <v>2</v>
      </c>
      <c r="AA8" s="6">
        <v>1.9</v>
      </c>
      <c r="AB8" s="3" t="s">
        <v>81</v>
      </c>
      <c r="AC8" s="6">
        <v>9.6</v>
      </c>
      <c r="AD8" s="6">
        <v>4.5999999999999996</v>
      </c>
      <c r="AE8" s="6">
        <v>9.4</v>
      </c>
      <c r="AF8" s="6">
        <v>5.5</v>
      </c>
      <c r="AG8" s="4">
        <v>2</v>
      </c>
      <c r="AH8" s="6">
        <v>116.5</v>
      </c>
      <c r="AI8" s="6">
        <v>0.8</v>
      </c>
      <c r="AJ8" s="6">
        <v>11.8</v>
      </c>
      <c r="AK8" s="6">
        <v>4.3</v>
      </c>
      <c r="AL8" s="4">
        <v>8</v>
      </c>
      <c r="AM8" s="6">
        <v>0.5</v>
      </c>
      <c r="AN8" s="6">
        <v>169.3</v>
      </c>
      <c r="AO8" s="6">
        <v>24.1</v>
      </c>
      <c r="AP8" s="6">
        <v>31.8</v>
      </c>
      <c r="AQ8" s="6">
        <v>60</v>
      </c>
      <c r="AR8" s="3">
        <v>6.73</v>
      </c>
      <c r="AS8" s="6">
        <v>23.5</v>
      </c>
      <c r="AT8" s="6">
        <v>4.4000000000000004</v>
      </c>
      <c r="AU8" s="3">
        <v>0.62</v>
      </c>
      <c r="AV8" s="3">
        <v>3.98</v>
      </c>
      <c r="AW8" s="3">
        <v>0.63</v>
      </c>
      <c r="AX8" s="3">
        <v>4.01</v>
      </c>
      <c r="AY8" s="3">
        <v>0.85</v>
      </c>
      <c r="AZ8" s="3">
        <v>2.58</v>
      </c>
      <c r="BA8" s="3">
        <v>0.39</v>
      </c>
      <c r="BB8" s="3">
        <v>2.75</v>
      </c>
      <c r="BC8" s="3">
        <v>0.43</v>
      </c>
      <c r="BD8" s="3">
        <v>0.03</v>
      </c>
      <c r="BE8" s="3">
        <v>0.13</v>
      </c>
      <c r="BF8" s="6">
        <v>15.9</v>
      </c>
      <c r="BG8" s="6">
        <v>67</v>
      </c>
      <c r="BH8" s="6">
        <v>8</v>
      </c>
      <c r="BI8" s="4">
        <v>108</v>
      </c>
      <c r="BJ8" s="6">
        <v>0.5</v>
      </c>
      <c r="BK8" s="6">
        <v>16.2</v>
      </c>
      <c r="BL8" s="6">
        <v>1.6</v>
      </c>
      <c r="BM8" s="6">
        <v>0.2</v>
      </c>
      <c r="BN8" s="6">
        <v>0.4</v>
      </c>
      <c r="BO8" s="2" t="s">
        <v>81</v>
      </c>
      <c r="BP8" s="2" t="s">
        <v>80</v>
      </c>
      <c r="BQ8" s="2" t="s">
        <v>82</v>
      </c>
      <c r="BR8" s="2" t="s">
        <v>81</v>
      </c>
      <c r="BS8" s="2" t="s">
        <v>80</v>
      </c>
    </row>
    <row r="9" spans="1:71" x14ac:dyDescent="0.25">
      <c r="A9" s="2" t="s">
        <v>124</v>
      </c>
      <c r="B9" s="2" t="s">
        <v>92</v>
      </c>
      <c r="C9" s="2">
        <v>325.5</v>
      </c>
      <c r="D9" s="2">
        <v>325.7</v>
      </c>
      <c r="E9" s="4">
        <v>545323.41318300006</v>
      </c>
      <c r="F9" s="4">
        <v>6730623.862253</v>
      </c>
      <c r="G9" s="4">
        <v>-49.023797999999999</v>
      </c>
      <c r="H9" s="4" t="s">
        <v>89</v>
      </c>
      <c r="I9" s="2" t="s">
        <v>121</v>
      </c>
      <c r="J9" s="2"/>
      <c r="K9" s="3">
        <v>51.789999999999992</v>
      </c>
      <c r="L9" s="3">
        <v>17.59</v>
      </c>
      <c r="M9" s="3">
        <v>10.039999999999999</v>
      </c>
      <c r="N9" s="3">
        <v>9.5500000000000007</v>
      </c>
      <c r="O9" s="3">
        <v>0.78</v>
      </c>
      <c r="P9" s="3">
        <v>0.46</v>
      </c>
      <c r="Q9" s="3">
        <v>3.52</v>
      </c>
      <c r="R9" s="3">
        <v>0.77</v>
      </c>
      <c r="S9" s="3">
        <v>0.2</v>
      </c>
      <c r="T9" s="3">
        <v>0.2</v>
      </c>
      <c r="U9" s="2" t="s">
        <v>76</v>
      </c>
      <c r="V9" s="4">
        <v>29</v>
      </c>
      <c r="W9" s="6">
        <v>4.9000000000000004</v>
      </c>
      <c r="X9" s="2">
        <v>99.88</v>
      </c>
      <c r="Y9" s="4">
        <v>1029</v>
      </c>
      <c r="Z9" s="2" t="s">
        <v>77</v>
      </c>
      <c r="AA9" s="6">
        <v>19.399999999999999</v>
      </c>
      <c r="AB9" s="6">
        <v>3.8</v>
      </c>
      <c r="AC9" s="6">
        <v>18.399999999999999</v>
      </c>
      <c r="AD9" s="6">
        <v>2.9</v>
      </c>
      <c r="AE9" s="6">
        <v>7.7</v>
      </c>
      <c r="AF9" s="6">
        <v>88.8</v>
      </c>
      <c r="AG9" s="4">
        <v>3</v>
      </c>
      <c r="AH9" s="6">
        <v>14.6</v>
      </c>
      <c r="AI9" s="6">
        <v>0.5</v>
      </c>
      <c r="AJ9" s="6">
        <v>7.7</v>
      </c>
      <c r="AK9" s="6">
        <v>2.7</v>
      </c>
      <c r="AL9" s="4">
        <v>195</v>
      </c>
      <c r="AM9" s="6">
        <v>1.1000000000000001</v>
      </c>
      <c r="AN9" s="6">
        <v>113.2</v>
      </c>
      <c r="AO9" s="6">
        <v>22.2</v>
      </c>
      <c r="AP9" s="6">
        <v>23.3</v>
      </c>
      <c r="AQ9" s="6">
        <v>45.4</v>
      </c>
      <c r="AR9" s="3">
        <v>5.43</v>
      </c>
      <c r="AS9" s="6">
        <v>20.5</v>
      </c>
      <c r="AT9" s="6">
        <v>4.0999999999999996</v>
      </c>
      <c r="AU9" s="3">
        <v>0.57999999999999996</v>
      </c>
      <c r="AV9" s="3">
        <v>4.3</v>
      </c>
      <c r="AW9" s="3">
        <v>0.67</v>
      </c>
      <c r="AX9" s="3">
        <v>4.03</v>
      </c>
      <c r="AY9" s="3">
        <v>0.81</v>
      </c>
      <c r="AZ9" s="3">
        <v>2.54</v>
      </c>
      <c r="BA9" s="3">
        <v>0.37</v>
      </c>
      <c r="BB9" s="3">
        <v>2.41</v>
      </c>
      <c r="BC9" s="3">
        <v>0.37</v>
      </c>
      <c r="BD9" s="3">
        <v>0.02</v>
      </c>
      <c r="BE9" s="2" t="s">
        <v>79</v>
      </c>
      <c r="BF9" s="6">
        <v>3.6</v>
      </c>
      <c r="BG9" s="6">
        <v>3.4</v>
      </c>
      <c r="BH9" s="6">
        <v>7.8</v>
      </c>
      <c r="BI9" s="4">
        <v>163</v>
      </c>
      <c r="BJ9" s="6">
        <v>1.7</v>
      </c>
      <c r="BK9" s="2" t="s">
        <v>80</v>
      </c>
      <c r="BL9" s="2" t="s">
        <v>81</v>
      </c>
      <c r="BM9" s="2" t="s">
        <v>81</v>
      </c>
      <c r="BN9" s="6">
        <v>0.2</v>
      </c>
      <c r="BO9" s="2" t="s">
        <v>81</v>
      </c>
      <c r="BP9" s="2" t="s">
        <v>80</v>
      </c>
      <c r="BQ9" s="2" t="s">
        <v>82</v>
      </c>
      <c r="BR9" s="6">
        <v>0.7</v>
      </c>
      <c r="BS9" s="2" t="s">
        <v>80</v>
      </c>
    </row>
    <row r="10" spans="1:71" x14ac:dyDescent="0.25">
      <c r="A10" s="2" t="s">
        <v>91</v>
      </c>
      <c r="B10" s="2" t="s">
        <v>92</v>
      </c>
      <c r="C10" s="2">
        <v>257.10000000000002</v>
      </c>
      <c r="D10" s="2">
        <v>258.10000000000002</v>
      </c>
      <c r="E10" s="4">
        <v>545358.28414899996</v>
      </c>
      <c r="F10" s="4">
        <v>6730581.1867380003</v>
      </c>
      <c r="G10" s="4">
        <v>-9.1915759999999995</v>
      </c>
      <c r="H10" s="4" t="s">
        <v>93</v>
      </c>
      <c r="I10" s="2" t="s">
        <v>94</v>
      </c>
      <c r="J10" s="2" t="s">
        <v>95</v>
      </c>
      <c r="K10" s="3">
        <v>46.49</v>
      </c>
      <c r="L10" s="3">
        <v>2.56</v>
      </c>
      <c r="M10" s="3">
        <v>21.54</v>
      </c>
      <c r="N10" s="3">
        <v>8.5</v>
      </c>
      <c r="O10" s="3">
        <v>18.43</v>
      </c>
      <c r="P10" s="3">
        <v>0.13</v>
      </c>
      <c r="Q10" s="3">
        <v>0.02</v>
      </c>
      <c r="R10" s="3">
        <v>0.06</v>
      </c>
      <c r="S10" s="3">
        <v>0.04</v>
      </c>
      <c r="T10" s="3">
        <v>1.62</v>
      </c>
      <c r="U10" s="2" t="s">
        <v>76</v>
      </c>
      <c r="V10" s="4">
        <v>5</v>
      </c>
      <c r="W10" s="6">
        <v>0.5</v>
      </c>
      <c r="X10" s="2">
        <v>99.87</v>
      </c>
      <c r="Y10" s="4">
        <v>15</v>
      </c>
      <c r="Z10" s="4">
        <v>5</v>
      </c>
      <c r="AA10" s="6">
        <v>10.3</v>
      </c>
      <c r="AB10" s="25">
        <v>0.1</v>
      </c>
      <c r="AC10" s="6">
        <v>6.7</v>
      </c>
      <c r="AD10" s="6">
        <v>1.5</v>
      </c>
      <c r="AE10" s="6">
        <v>2.7</v>
      </c>
      <c r="AF10" s="6">
        <v>0.6</v>
      </c>
      <c r="AG10" s="4">
        <v>15</v>
      </c>
      <c r="AH10" s="6">
        <v>13.6</v>
      </c>
      <c r="AI10" s="6">
        <v>0.3</v>
      </c>
      <c r="AJ10" s="6">
        <v>4.5999999999999996</v>
      </c>
      <c r="AK10" s="6">
        <v>8.4</v>
      </c>
      <c r="AL10" s="4">
        <v>20</v>
      </c>
      <c r="AM10" s="6">
        <v>9.1</v>
      </c>
      <c r="AN10" s="6">
        <v>50.9</v>
      </c>
      <c r="AO10" s="6">
        <v>9.4</v>
      </c>
      <c r="AP10" s="6">
        <v>16.8</v>
      </c>
      <c r="AQ10" s="6">
        <v>25</v>
      </c>
      <c r="AR10" s="3">
        <v>2.78</v>
      </c>
      <c r="AS10" s="6">
        <v>9.8000000000000007</v>
      </c>
      <c r="AT10" s="6">
        <v>1.7</v>
      </c>
      <c r="AU10" s="3">
        <v>3.68</v>
      </c>
      <c r="AV10" s="3">
        <v>1.58</v>
      </c>
      <c r="AW10" s="3">
        <v>0.24</v>
      </c>
      <c r="AX10" s="3">
        <v>1.28</v>
      </c>
      <c r="AY10" s="3">
        <v>0.26</v>
      </c>
      <c r="AZ10" s="3">
        <v>0.83</v>
      </c>
      <c r="BA10" s="3">
        <v>0.11</v>
      </c>
      <c r="BB10" s="3">
        <v>0.76</v>
      </c>
      <c r="BC10" s="3">
        <v>0.13</v>
      </c>
      <c r="BD10" s="3">
        <v>0.36</v>
      </c>
      <c r="BE10" s="3">
        <v>2.04</v>
      </c>
      <c r="BF10" s="6">
        <v>0.4</v>
      </c>
      <c r="BG10" s="6">
        <v>194.7</v>
      </c>
      <c r="BH10" s="6">
        <v>8.8000000000000007</v>
      </c>
      <c r="BI10" s="4">
        <v>47</v>
      </c>
      <c r="BJ10" s="2" t="s">
        <v>81</v>
      </c>
      <c r="BK10" s="6">
        <v>5.8</v>
      </c>
      <c r="BL10" s="6">
        <v>0.1</v>
      </c>
      <c r="BM10" s="6">
        <v>0.4</v>
      </c>
      <c r="BN10" s="6">
        <v>9.9</v>
      </c>
      <c r="BO10" s="6">
        <v>0.5</v>
      </c>
      <c r="BP10" s="6">
        <v>707.1</v>
      </c>
      <c r="BQ10" s="3">
        <v>0.05</v>
      </c>
      <c r="BR10" s="2" t="s">
        <v>81</v>
      </c>
      <c r="BS10" s="6">
        <v>1.6</v>
      </c>
    </row>
    <row r="11" spans="1:71" x14ac:dyDescent="0.25">
      <c r="A11" s="2" t="s">
        <v>96</v>
      </c>
      <c r="B11" s="2" t="s">
        <v>92</v>
      </c>
      <c r="C11" s="2">
        <v>264.35000000000002</v>
      </c>
      <c r="D11" s="2">
        <v>265.45</v>
      </c>
      <c r="E11" s="4">
        <v>545354.55163300002</v>
      </c>
      <c r="F11" s="4">
        <v>6730585.7104679998</v>
      </c>
      <c r="G11" s="4">
        <v>-13.538284000000001</v>
      </c>
      <c r="H11" s="4" t="s">
        <v>93</v>
      </c>
      <c r="I11" s="2" t="s">
        <v>94</v>
      </c>
      <c r="J11" s="2" t="s">
        <v>95</v>
      </c>
      <c r="K11" s="3">
        <v>40.909999999999997</v>
      </c>
      <c r="L11" s="3">
        <v>0.85</v>
      </c>
      <c r="M11" s="3">
        <v>23.36</v>
      </c>
      <c r="N11" s="3">
        <v>3.62</v>
      </c>
      <c r="O11" s="3">
        <v>27.05</v>
      </c>
      <c r="P11" s="2" t="s">
        <v>82</v>
      </c>
      <c r="Q11" s="2" t="s">
        <v>82</v>
      </c>
      <c r="R11" s="3">
        <v>0.01</v>
      </c>
      <c r="S11" s="3">
        <v>0.02</v>
      </c>
      <c r="T11" s="3">
        <v>1.97</v>
      </c>
      <c r="U11" s="2" t="s">
        <v>76</v>
      </c>
      <c r="V11" s="4">
        <v>4</v>
      </c>
      <c r="W11" s="6">
        <v>2.1</v>
      </c>
      <c r="X11" s="2">
        <v>99.93</v>
      </c>
      <c r="Y11" s="4">
        <v>6</v>
      </c>
      <c r="Z11" s="4">
        <v>3</v>
      </c>
      <c r="AA11" s="6">
        <v>5.8</v>
      </c>
      <c r="AB11" s="6">
        <v>0.1</v>
      </c>
      <c r="AC11" s="6">
        <v>7</v>
      </c>
      <c r="AD11" s="6">
        <v>0.1</v>
      </c>
      <c r="AE11" s="6">
        <v>0.3</v>
      </c>
      <c r="AF11" s="6">
        <v>0.4</v>
      </c>
      <c r="AG11" s="4">
        <v>15</v>
      </c>
      <c r="AH11" s="6">
        <v>3.3</v>
      </c>
      <c r="AI11" s="2" t="s">
        <v>81</v>
      </c>
      <c r="AJ11" s="6">
        <v>0.3</v>
      </c>
      <c r="AK11" s="6">
        <v>2.8</v>
      </c>
      <c r="AL11" s="4">
        <v>13</v>
      </c>
      <c r="AM11" s="6">
        <v>25.7</v>
      </c>
      <c r="AN11" s="6">
        <v>4</v>
      </c>
      <c r="AO11" s="6">
        <v>4.3</v>
      </c>
      <c r="AP11" s="6">
        <v>1.4</v>
      </c>
      <c r="AQ11" s="6">
        <v>4</v>
      </c>
      <c r="AR11" s="3">
        <v>0.53</v>
      </c>
      <c r="AS11" s="6">
        <v>1.8</v>
      </c>
      <c r="AT11" s="6">
        <v>0.3</v>
      </c>
      <c r="AU11" s="3">
        <v>0.47</v>
      </c>
      <c r="AV11" s="3">
        <v>0.35</v>
      </c>
      <c r="AW11" s="3">
        <v>0.05</v>
      </c>
      <c r="AX11" s="3">
        <v>0.38</v>
      </c>
      <c r="AY11" s="3">
        <v>0.08</v>
      </c>
      <c r="AZ11" s="3">
        <v>0.25</v>
      </c>
      <c r="BA11" s="3">
        <v>0.03</v>
      </c>
      <c r="BB11" s="3">
        <v>0.24</v>
      </c>
      <c r="BC11" s="3">
        <v>0.04</v>
      </c>
      <c r="BD11" s="3">
        <v>0.72</v>
      </c>
      <c r="BE11" s="3">
        <v>0.18</v>
      </c>
      <c r="BF11" s="6">
        <v>0.4</v>
      </c>
      <c r="BG11" s="6">
        <v>11.2</v>
      </c>
      <c r="BH11" s="6">
        <v>2.8</v>
      </c>
      <c r="BI11" s="4">
        <v>28</v>
      </c>
      <c r="BJ11" s="6">
        <v>0.1</v>
      </c>
      <c r="BK11" s="6">
        <v>5.6</v>
      </c>
      <c r="BL11" s="6">
        <v>0.4</v>
      </c>
      <c r="BM11" s="6">
        <v>0.2</v>
      </c>
      <c r="BN11" s="6">
        <v>0.5</v>
      </c>
      <c r="BO11" s="2" t="s">
        <v>81</v>
      </c>
      <c r="BP11" s="6">
        <v>2.5</v>
      </c>
      <c r="BQ11" s="3">
        <v>0.01</v>
      </c>
      <c r="BR11" s="2" t="s">
        <v>81</v>
      </c>
      <c r="BS11" s="2" t="s">
        <v>80</v>
      </c>
    </row>
    <row r="12" spans="1:71" x14ac:dyDescent="0.25">
      <c r="A12" s="2" t="s">
        <v>97</v>
      </c>
      <c r="B12" s="2" t="s">
        <v>92</v>
      </c>
      <c r="C12" s="2">
        <v>268.39999999999998</v>
      </c>
      <c r="D12" s="2">
        <v>269.3</v>
      </c>
      <c r="E12" s="4">
        <v>545352.526465</v>
      </c>
      <c r="F12" s="4">
        <v>6730588.1671930002</v>
      </c>
      <c r="G12" s="4">
        <v>-15.876163999999999</v>
      </c>
      <c r="H12" s="4" t="s">
        <v>93</v>
      </c>
      <c r="I12" s="2" t="s">
        <v>94</v>
      </c>
      <c r="J12" s="2" t="s">
        <v>98</v>
      </c>
      <c r="K12" s="3">
        <v>52.919999999999987</v>
      </c>
      <c r="L12" s="3">
        <v>1.95</v>
      </c>
      <c r="M12" s="3">
        <v>17.72</v>
      </c>
      <c r="N12" s="3">
        <v>19.37</v>
      </c>
      <c r="O12" s="3">
        <v>5.45</v>
      </c>
      <c r="P12" s="3">
        <v>0.21</v>
      </c>
      <c r="Q12" s="3">
        <v>0.05</v>
      </c>
      <c r="R12" s="3">
        <v>0.02</v>
      </c>
      <c r="S12" s="3">
        <v>0.05</v>
      </c>
      <c r="T12" s="3">
        <v>0.87</v>
      </c>
      <c r="U12" s="2" t="s">
        <v>76</v>
      </c>
      <c r="V12" s="4">
        <v>5</v>
      </c>
      <c r="W12" s="6">
        <v>1.3</v>
      </c>
      <c r="X12" s="2">
        <v>99.89</v>
      </c>
      <c r="Y12" s="4">
        <v>13</v>
      </c>
      <c r="Z12" s="2" t="s">
        <v>77</v>
      </c>
      <c r="AA12" s="6">
        <v>9.1999999999999993</v>
      </c>
      <c r="AB12" s="6">
        <v>0.2</v>
      </c>
      <c r="AC12" s="6">
        <v>6.7</v>
      </c>
      <c r="AD12" s="6">
        <v>0.2</v>
      </c>
      <c r="AE12" s="2" t="s">
        <v>81</v>
      </c>
      <c r="AF12" s="6">
        <v>1.8</v>
      </c>
      <c r="AG12" s="4">
        <v>3</v>
      </c>
      <c r="AH12" s="6">
        <v>1.3</v>
      </c>
      <c r="AI12" s="2" t="s">
        <v>81</v>
      </c>
      <c r="AJ12" s="6">
        <v>0.7</v>
      </c>
      <c r="AK12" s="6">
        <v>1.8</v>
      </c>
      <c r="AL12" s="4">
        <v>26</v>
      </c>
      <c r="AM12" s="2" t="s">
        <v>80</v>
      </c>
      <c r="AN12" s="6">
        <v>8.4</v>
      </c>
      <c r="AO12" s="6">
        <v>9</v>
      </c>
      <c r="AP12" s="6">
        <v>3.2</v>
      </c>
      <c r="AQ12" s="6">
        <v>6.8</v>
      </c>
      <c r="AR12" s="3">
        <v>0.94</v>
      </c>
      <c r="AS12" s="6">
        <v>4.7</v>
      </c>
      <c r="AT12" s="6">
        <v>1.4</v>
      </c>
      <c r="AU12" s="3">
        <v>0.2</v>
      </c>
      <c r="AV12" s="3">
        <v>1.99</v>
      </c>
      <c r="AW12" s="3">
        <v>0.33</v>
      </c>
      <c r="AX12" s="3">
        <v>1.85</v>
      </c>
      <c r="AY12" s="3">
        <v>0.34</v>
      </c>
      <c r="AZ12" s="3">
        <v>0.83</v>
      </c>
      <c r="BA12" s="3">
        <v>0.1</v>
      </c>
      <c r="BB12" s="3">
        <v>0.59</v>
      </c>
      <c r="BC12" s="3">
        <v>0.08</v>
      </c>
      <c r="BD12" s="3">
        <v>0.03</v>
      </c>
      <c r="BE12" s="2" t="s">
        <v>79</v>
      </c>
      <c r="BF12" s="6">
        <v>0.8</v>
      </c>
      <c r="BG12" s="6">
        <v>6.2</v>
      </c>
      <c r="BH12" s="6">
        <v>8.5</v>
      </c>
      <c r="BI12" s="4">
        <v>78</v>
      </c>
      <c r="BJ12" s="6">
        <v>0.3</v>
      </c>
      <c r="BK12" s="6">
        <v>3.9</v>
      </c>
      <c r="BL12" s="2" t="s">
        <v>81</v>
      </c>
      <c r="BM12" s="6">
        <v>0.4</v>
      </c>
      <c r="BN12" s="6">
        <v>258.89999999999998</v>
      </c>
      <c r="BO12" s="6">
        <v>0.3</v>
      </c>
      <c r="BP12" s="6">
        <v>2389.4</v>
      </c>
      <c r="BQ12" s="3">
        <v>0.05</v>
      </c>
      <c r="BR12" s="6">
        <v>0.3</v>
      </c>
      <c r="BS12" s="6">
        <v>0.8</v>
      </c>
    </row>
    <row r="13" spans="1:71" x14ac:dyDescent="0.25">
      <c r="A13" s="2" t="s">
        <v>125</v>
      </c>
      <c r="B13" s="2" t="s">
        <v>92</v>
      </c>
      <c r="C13" s="2">
        <v>314.8</v>
      </c>
      <c r="D13" s="2">
        <v>315.60000000000002</v>
      </c>
      <c r="E13" s="4">
        <v>545328.69732499996</v>
      </c>
      <c r="F13" s="4">
        <v>6730617.2574279997</v>
      </c>
      <c r="G13" s="4">
        <v>-42.972870999999998</v>
      </c>
      <c r="H13" s="4" t="s">
        <v>89</v>
      </c>
      <c r="I13" s="2" t="s">
        <v>121</v>
      </c>
      <c r="J13" s="2"/>
      <c r="K13" s="3">
        <v>63.88</v>
      </c>
      <c r="L13" s="3">
        <v>14.6</v>
      </c>
      <c r="M13" s="3">
        <v>7.92</v>
      </c>
      <c r="N13" s="3">
        <v>3.26</v>
      </c>
      <c r="O13" s="3">
        <v>2.99</v>
      </c>
      <c r="P13" s="3">
        <v>2.84</v>
      </c>
      <c r="Q13" s="3">
        <v>1.47</v>
      </c>
      <c r="R13" s="3">
        <v>0.6</v>
      </c>
      <c r="S13" s="3">
        <v>0.2</v>
      </c>
      <c r="T13" s="3">
        <v>0.13</v>
      </c>
      <c r="U13" s="2" t="s">
        <v>76</v>
      </c>
      <c r="V13" s="4">
        <v>20</v>
      </c>
      <c r="W13" s="6">
        <v>1.9</v>
      </c>
      <c r="X13" s="2">
        <v>99.86</v>
      </c>
      <c r="Y13" s="4">
        <v>335</v>
      </c>
      <c r="Z13" s="2" t="s">
        <v>77</v>
      </c>
      <c r="AA13" s="6">
        <v>13</v>
      </c>
      <c r="AB13" s="6">
        <v>2</v>
      </c>
      <c r="AC13" s="6">
        <v>16.2</v>
      </c>
      <c r="AD13" s="6">
        <v>3.5</v>
      </c>
      <c r="AE13" s="6">
        <v>6.9</v>
      </c>
      <c r="AF13" s="6">
        <v>39.299999999999997</v>
      </c>
      <c r="AG13" s="4">
        <v>1</v>
      </c>
      <c r="AH13" s="6">
        <v>167.6</v>
      </c>
      <c r="AI13" s="6">
        <v>0.6</v>
      </c>
      <c r="AJ13" s="6">
        <v>9</v>
      </c>
      <c r="AK13" s="6">
        <v>3.2</v>
      </c>
      <c r="AL13" s="4">
        <v>92</v>
      </c>
      <c r="AM13" s="6">
        <v>0.7</v>
      </c>
      <c r="AN13" s="6">
        <v>122.5</v>
      </c>
      <c r="AO13" s="6">
        <v>24.8</v>
      </c>
      <c r="AP13" s="6">
        <v>24.9</v>
      </c>
      <c r="AQ13" s="6">
        <v>48.8</v>
      </c>
      <c r="AR13" s="3">
        <v>5.79</v>
      </c>
      <c r="AS13" s="6">
        <v>22.2</v>
      </c>
      <c r="AT13" s="6">
        <v>4.0999999999999996</v>
      </c>
      <c r="AU13" s="3">
        <v>1.1000000000000001</v>
      </c>
      <c r="AV13" s="3">
        <v>4.07</v>
      </c>
      <c r="AW13" s="3">
        <v>0.63</v>
      </c>
      <c r="AX13" s="3">
        <v>3.88</v>
      </c>
      <c r="AY13" s="3">
        <v>0.83</v>
      </c>
      <c r="AZ13" s="3">
        <v>2.73</v>
      </c>
      <c r="BA13" s="3">
        <v>0.4</v>
      </c>
      <c r="BB13" s="3">
        <v>2.61</v>
      </c>
      <c r="BC13" s="3">
        <v>0.41</v>
      </c>
      <c r="BD13" s="3">
        <v>0.06</v>
      </c>
      <c r="BE13" s="3">
        <v>0.45</v>
      </c>
      <c r="BF13" s="6">
        <v>0.3</v>
      </c>
      <c r="BG13" s="6">
        <v>39.9</v>
      </c>
      <c r="BH13" s="6">
        <v>14.1</v>
      </c>
      <c r="BI13" s="4">
        <v>75</v>
      </c>
      <c r="BJ13" s="6">
        <v>1.2</v>
      </c>
      <c r="BK13" s="6">
        <v>0.6</v>
      </c>
      <c r="BL13" s="2" t="s">
        <v>81</v>
      </c>
      <c r="BM13" s="2" t="s">
        <v>81</v>
      </c>
      <c r="BN13" s="6">
        <v>1.2</v>
      </c>
      <c r="BO13" s="6">
        <v>0.1</v>
      </c>
      <c r="BP13" s="6">
        <v>12.5</v>
      </c>
      <c r="BQ13" s="3" t="s">
        <v>82</v>
      </c>
      <c r="BR13" s="6">
        <v>0.4</v>
      </c>
      <c r="BS13" s="2" t="s">
        <v>80</v>
      </c>
    </row>
    <row r="14" spans="1:71" x14ac:dyDescent="0.25">
      <c r="A14" s="2" t="s">
        <v>229</v>
      </c>
      <c r="B14" s="2" t="s">
        <v>114</v>
      </c>
      <c r="C14" s="2">
        <v>165.2</v>
      </c>
      <c r="D14" s="2">
        <v>165.4</v>
      </c>
      <c r="E14" s="4">
        <v>545291.16587899998</v>
      </c>
      <c r="F14" s="4">
        <v>6730559.9267520001</v>
      </c>
      <c r="G14" s="4">
        <v>34.095925999999999</v>
      </c>
      <c r="H14" s="4" t="s">
        <v>73</v>
      </c>
      <c r="I14" s="5" t="s">
        <v>227</v>
      </c>
      <c r="J14" s="2" t="s">
        <v>230</v>
      </c>
      <c r="K14" s="3">
        <v>76.540000000000006</v>
      </c>
      <c r="L14" s="3">
        <v>10.62</v>
      </c>
      <c r="M14" s="3">
        <v>2.76</v>
      </c>
      <c r="N14" s="3">
        <v>3.86</v>
      </c>
      <c r="O14" s="3">
        <v>0.31</v>
      </c>
      <c r="P14" s="3">
        <v>0.93</v>
      </c>
      <c r="Q14" s="3">
        <v>1.96</v>
      </c>
      <c r="R14" s="3">
        <v>0.18</v>
      </c>
      <c r="S14" s="3">
        <v>0.05</v>
      </c>
      <c r="T14" s="3">
        <v>0.04</v>
      </c>
      <c r="U14" s="7">
        <v>2E-3</v>
      </c>
      <c r="V14" s="4">
        <v>6</v>
      </c>
      <c r="W14" s="6">
        <v>2.6</v>
      </c>
      <c r="X14" s="2">
        <v>99.91</v>
      </c>
      <c r="Y14" s="4">
        <v>540</v>
      </c>
      <c r="Z14" s="2" t="s">
        <v>77</v>
      </c>
      <c r="AA14" s="6">
        <v>4.9000000000000004</v>
      </c>
      <c r="AB14" s="6">
        <v>2.2999999999999998</v>
      </c>
      <c r="AC14" s="6">
        <v>10.199999999999999</v>
      </c>
      <c r="AD14" s="6">
        <v>2.6</v>
      </c>
      <c r="AE14" s="6">
        <v>6.2</v>
      </c>
      <c r="AF14" s="6">
        <v>48.7</v>
      </c>
      <c r="AG14" s="4">
        <v>1</v>
      </c>
      <c r="AH14" s="6">
        <v>19.8</v>
      </c>
      <c r="AI14" s="6">
        <v>0.6</v>
      </c>
      <c r="AJ14" s="6">
        <v>11.3</v>
      </c>
      <c r="AK14" s="6">
        <v>3.8</v>
      </c>
      <c r="AL14" s="4">
        <v>25</v>
      </c>
      <c r="AM14" s="6">
        <v>0.5</v>
      </c>
      <c r="AN14" s="6">
        <v>84.6</v>
      </c>
      <c r="AO14" s="6">
        <v>17.100000000000001</v>
      </c>
      <c r="AP14" s="6">
        <v>35.299999999999997</v>
      </c>
      <c r="AQ14" s="6">
        <v>61.7</v>
      </c>
      <c r="AR14" s="3">
        <v>6.5</v>
      </c>
      <c r="AS14" s="6">
        <v>21.3</v>
      </c>
      <c r="AT14" s="6">
        <v>3.4</v>
      </c>
      <c r="AU14" s="3">
        <v>0.55000000000000004</v>
      </c>
      <c r="AV14" s="3">
        <v>3.02</v>
      </c>
      <c r="AW14" s="3">
        <v>0.44</v>
      </c>
      <c r="AX14" s="3">
        <v>2.79</v>
      </c>
      <c r="AY14" s="3">
        <v>0.55000000000000004</v>
      </c>
      <c r="AZ14" s="3">
        <v>1.78</v>
      </c>
      <c r="BA14" s="3">
        <v>0.26</v>
      </c>
      <c r="BB14" s="3">
        <v>1.84</v>
      </c>
      <c r="BC14" s="3">
        <v>0.26</v>
      </c>
      <c r="BD14" s="2" t="s">
        <v>79</v>
      </c>
      <c r="BE14" s="2" t="s">
        <v>79</v>
      </c>
      <c r="BF14" s="6">
        <v>0.6</v>
      </c>
      <c r="BG14" s="6">
        <v>3.9</v>
      </c>
      <c r="BH14" s="6">
        <v>4.5999999999999996</v>
      </c>
      <c r="BI14" s="4">
        <v>35</v>
      </c>
      <c r="BJ14" s="6">
        <v>1.5</v>
      </c>
      <c r="BK14" s="6">
        <v>4.5</v>
      </c>
      <c r="BL14" s="2" t="s">
        <v>81</v>
      </c>
      <c r="BM14" s="2" t="s">
        <v>81</v>
      </c>
      <c r="BN14" s="6">
        <v>0.5</v>
      </c>
      <c r="BO14" s="2" t="s">
        <v>81</v>
      </c>
      <c r="BP14" s="6">
        <v>3.8022813688212929</v>
      </c>
      <c r="BQ14" s="2" t="s">
        <v>82</v>
      </c>
      <c r="BR14" s="2" t="s">
        <v>81</v>
      </c>
      <c r="BS14" s="2" t="s">
        <v>80</v>
      </c>
    </row>
    <row r="15" spans="1:71" x14ac:dyDescent="0.25">
      <c r="A15" s="2" t="s">
        <v>231</v>
      </c>
      <c r="B15" s="2" t="s">
        <v>114</v>
      </c>
      <c r="C15" s="2">
        <v>161.65</v>
      </c>
      <c r="D15" s="2">
        <v>161.9</v>
      </c>
      <c r="E15" s="4">
        <v>545292.74537799996</v>
      </c>
      <c r="F15" s="4">
        <v>6730558.1353470003</v>
      </c>
      <c r="G15" s="4">
        <v>36.688543000000003</v>
      </c>
      <c r="H15" s="4" t="s">
        <v>85</v>
      </c>
      <c r="I15" s="5" t="s">
        <v>227</v>
      </c>
      <c r="J15" s="2" t="s">
        <v>232</v>
      </c>
      <c r="K15" s="3">
        <v>69.510000000000005</v>
      </c>
      <c r="L15" s="3">
        <v>13.35</v>
      </c>
      <c r="M15" s="3">
        <v>4.8099999999999996</v>
      </c>
      <c r="N15" s="3">
        <v>4.45</v>
      </c>
      <c r="O15" s="3">
        <v>0.61</v>
      </c>
      <c r="P15" s="3">
        <v>1.94</v>
      </c>
      <c r="Q15" s="3">
        <v>2.19</v>
      </c>
      <c r="R15" s="3">
        <v>0.38</v>
      </c>
      <c r="S15" s="3">
        <v>0.09</v>
      </c>
      <c r="T15" s="3">
        <v>0.06</v>
      </c>
      <c r="U15" s="2" t="s">
        <v>76</v>
      </c>
      <c r="V15" s="4">
        <v>14</v>
      </c>
      <c r="W15" s="6">
        <v>2.4</v>
      </c>
      <c r="X15" s="2">
        <v>99.9</v>
      </c>
      <c r="Y15" s="4">
        <v>792</v>
      </c>
      <c r="Z15" s="4">
        <v>2</v>
      </c>
      <c r="AA15" s="6">
        <v>8</v>
      </c>
      <c r="AB15" s="6">
        <v>1.4</v>
      </c>
      <c r="AC15" s="6">
        <v>13.6</v>
      </c>
      <c r="AD15" s="6">
        <v>2.8</v>
      </c>
      <c r="AE15" s="6">
        <v>7.1</v>
      </c>
      <c r="AF15" s="6">
        <v>47.7</v>
      </c>
      <c r="AG15" s="4">
        <v>2</v>
      </c>
      <c r="AH15" s="6">
        <v>35</v>
      </c>
      <c r="AI15" s="6">
        <v>0.7</v>
      </c>
      <c r="AJ15" s="6">
        <v>12.4</v>
      </c>
      <c r="AK15" s="6">
        <v>4.4000000000000004</v>
      </c>
      <c r="AL15" s="4">
        <v>67</v>
      </c>
      <c r="AM15" s="6">
        <v>1.6</v>
      </c>
      <c r="AN15" s="6">
        <v>100.7</v>
      </c>
      <c r="AO15" s="6">
        <v>18.899999999999999</v>
      </c>
      <c r="AP15" s="6">
        <v>34.700000000000003</v>
      </c>
      <c r="AQ15" s="6">
        <v>62.1</v>
      </c>
      <c r="AR15" s="3">
        <v>6.73</v>
      </c>
      <c r="AS15" s="6">
        <v>23</v>
      </c>
      <c r="AT15" s="6">
        <v>3.9</v>
      </c>
      <c r="AU15" s="3">
        <v>0.71</v>
      </c>
      <c r="AV15" s="3">
        <v>3.47</v>
      </c>
      <c r="AW15" s="3">
        <v>0.51</v>
      </c>
      <c r="AX15" s="3">
        <v>3.09</v>
      </c>
      <c r="AY15" s="3">
        <v>0.63</v>
      </c>
      <c r="AZ15" s="3">
        <v>2.06</v>
      </c>
      <c r="BA15" s="3">
        <v>0.3</v>
      </c>
      <c r="BB15" s="3">
        <v>2.0499999999999998</v>
      </c>
      <c r="BC15" s="3">
        <v>0.34</v>
      </c>
      <c r="BD15" s="2" t="s">
        <v>79</v>
      </c>
      <c r="BE15" s="2" t="s">
        <v>79</v>
      </c>
      <c r="BF15" s="6">
        <v>0.3</v>
      </c>
      <c r="BG15" s="6">
        <v>7.1</v>
      </c>
      <c r="BH15" s="6">
        <v>6.1</v>
      </c>
      <c r="BI15" s="4">
        <v>59</v>
      </c>
      <c r="BJ15" s="6">
        <v>1.6</v>
      </c>
      <c r="BK15" s="2" t="s">
        <v>80</v>
      </c>
      <c r="BL15" s="2" t="s">
        <v>81</v>
      </c>
      <c r="BM15" s="2" t="s">
        <v>81</v>
      </c>
      <c r="BN15" s="6">
        <v>0.1</v>
      </c>
      <c r="BO15" s="2" t="s">
        <v>81</v>
      </c>
      <c r="BP15" s="2" t="s">
        <v>80</v>
      </c>
      <c r="BQ15" s="2" t="s">
        <v>82</v>
      </c>
      <c r="BR15" s="6">
        <v>0.2</v>
      </c>
      <c r="BS15" s="2" t="s">
        <v>80</v>
      </c>
    </row>
    <row r="16" spans="1:71" x14ac:dyDescent="0.25">
      <c r="A16" s="2" t="s">
        <v>202</v>
      </c>
      <c r="B16" s="2" t="s">
        <v>114</v>
      </c>
      <c r="C16" s="2">
        <v>154.44999999999999</v>
      </c>
      <c r="D16" s="2">
        <v>154.69999999999999</v>
      </c>
      <c r="E16" s="4">
        <v>545295.96191700001</v>
      </c>
      <c r="F16" s="4">
        <v>6730554.5056210002</v>
      </c>
      <c r="G16" s="4">
        <v>42.010066999999999</v>
      </c>
      <c r="H16" s="4" t="s">
        <v>299</v>
      </c>
      <c r="I16" s="5" t="s">
        <v>301</v>
      </c>
      <c r="J16" s="2" t="s">
        <v>302</v>
      </c>
      <c r="K16" s="3">
        <v>46.01</v>
      </c>
      <c r="L16" s="3">
        <v>16.13</v>
      </c>
      <c r="M16" s="3">
        <v>11.84</v>
      </c>
      <c r="N16" s="3">
        <v>9.1</v>
      </c>
      <c r="O16" s="3">
        <v>9.8800000000000008</v>
      </c>
      <c r="P16" s="3">
        <v>1.36</v>
      </c>
      <c r="Q16" s="3">
        <v>2.0299999999999998</v>
      </c>
      <c r="R16" s="3">
        <v>0.82</v>
      </c>
      <c r="S16" s="3">
        <v>0.08</v>
      </c>
      <c r="T16" s="3">
        <v>0.21</v>
      </c>
      <c r="U16" s="2">
        <v>2.7E-2</v>
      </c>
      <c r="V16" s="4">
        <v>42</v>
      </c>
      <c r="W16" s="6">
        <v>2.2999999999999998</v>
      </c>
      <c r="X16" s="2">
        <v>99.87</v>
      </c>
      <c r="Y16" s="4">
        <v>559</v>
      </c>
      <c r="Z16" s="4" t="s">
        <v>77</v>
      </c>
      <c r="AA16" s="6">
        <v>52.2</v>
      </c>
      <c r="AB16" s="6">
        <v>0.8</v>
      </c>
      <c r="AC16" s="6">
        <v>15.1</v>
      </c>
      <c r="AD16" s="6">
        <v>1.1000000000000001</v>
      </c>
      <c r="AE16" s="6">
        <v>0.5</v>
      </c>
      <c r="AF16" s="6">
        <v>53.6</v>
      </c>
      <c r="AG16" s="4" t="s">
        <v>77</v>
      </c>
      <c r="AH16" s="6">
        <v>73.5</v>
      </c>
      <c r="AI16" s="6" t="s">
        <v>81</v>
      </c>
      <c r="AJ16" s="6" t="s">
        <v>203</v>
      </c>
      <c r="AK16" s="6" t="s">
        <v>81</v>
      </c>
      <c r="AL16" s="4">
        <v>246</v>
      </c>
      <c r="AM16" s="6" t="s">
        <v>80</v>
      </c>
      <c r="AN16" s="6">
        <v>37.6</v>
      </c>
      <c r="AO16" s="6">
        <v>18.399999999999999</v>
      </c>
      <c r="AP16" s="6">
        <v>2.6</v>
      </c>
      <c r="AQ16" s="6">
        <v>6.3</v>
      </c>
      <c r="AR16" s="3">
        <v>0.99</v>
      </c>
      <c r="AS16" s="6">
        <v>5.5</v>
      </c>
      <c r="AT16" s="6">
        <v>1.8</v>
      </c>
      <c r="AU16" s="3">
        <v>0.69</v>
      </c>
      <c r="AV16" s="3">
        <v>2.68</v>
      </c>
      <c r="AW16" s="3">
        <v>0.48</v>
      </c>
      <c r="AX16" s="3">
        <v>3.15</v>
      </c>
      <c r="AY16" s="3">
        <v>0.68</v>
      </c>
      <c r="AZ16" s="3">
        <v>2.09</v>
      </c>
      <c r="BA16" s="3">
        <v>0.28999999999999998</v>
      </c>
      <c r="BB16" s="3">
        <v>1.96</v>
      </c>
      <c r="BC16" s="3">
        <v>0.28000000000000003</v>
      </c>
      <c r="BD16" s="2">
        <v>0.13</v>
      </c>
      <c r="BE16" s="2">
        <v>0.15</v>
      </c>
      <c r="BF16" s="6" t="s">
        <v>81</v>
      </c>
      <c r="BG16" s="6">
        <v>102.5</v>
      </c>
      <c r="BH16" s="6">
        <v>11.1</v>
      </c>
      <c r="BI16" s="4">
        <v>38</v>
      </c>
      <c r="BJ16" s="6">
        <v>65.5</v>
      </c>
      <c r="BK16" s="2">
        <v>2.2999999999999998</v>
      </c>
      <c r="BL16" s="2">
        <v>0.2</v>
      </c>
      <c r="BM16" s="2" t="s">
        <v>81</v>
      </c>
      <c r="BN16" s="6">
        <v>0.8</v>
      </c>
      <c r="BO16" s="2">
        <v>0.1</v>
      </c>
      <c r="BP16" s="2" t="s">
        <v>80</v>
      </c>
      <c r="BQ16" s="2" t="s">
        <v>82</v>
      </c>
      <c r="BR16" s="6">
        <v>0.3</v>
      </c>
      <c r="BS16" s="2" t="s">
        <v>80</v>
      </c>
    </row>
    <row r="17" spans="1:71" x14ac:dyDescent="0.25">
      <c r="A17" s="32" t="s">
        <v>204</v>
      </c>
      <c r="B17" s="32" t="s">
        <v>114</v>
      </c>
      <c r="C17" s="37">
        <v>92.25</v>
      </c>
      <c r="D17" s="37">
        <v>92.5</v>
      </c>
      <c r="E17" s="36">
        <v>545323.38604400004</v>
      </c>
      <c r="F17" s="36">
        <v>6730523.1287160004</v>
      </c>
      <c r="G17" s="36">
        <v>88.185196000000005</v>
      </c>
      <c r="H17" s="36" t="s">
        <v>89</v>
      </c>
      <c r="I17" s="32" t="s">
        <v>200</v>
      </c>
      <c r="J17" s="32"/>
      <c r="K17" s="37">
        <v>56.09</v>
      </c>
      <c r="L17" s="37">
        <v>15.65</v>
      </c>
      <c r="M17" s="37">
        <v>10.02</v>
      </c>
      <c r="N17" s="37">
        <v>3.43</v>
      </c>
      <c r="O17" s="37">
        <v>7.03</v>
      </c>
      <c r="P17" s="37">
        <v>3.16</v>
      </c>
      <c r="Q17" s="37">
        <v>1.28</v>
      </c>
      <c r="R17" s="37">
        <v>0.65</v>
      </c>
      <c r="S17" s="37">
        <v>0.19</v>
      </c>
      <c r="T17" s="37">
        <v>0.18</v>
      </c>
      <c r="U17" s="37" t="s">
        <v>76</v>
      </c>
      <c r="V17" s="36">
        <v>27</v>
      </c>
      <c r="W17" s="38">
        <v>2.1</v>
      </c>
      <c r="X17" s="37">
        <v>99.83</v>
      </c>
      <c r="Y17" s="36">
        <v>429</v>
      </c>
      <c r="Z17" s="37" t="s">
        <v>77</v>
      </c>
      <c r="AA17" s="38">
        <v>24.3</v>
      </c>
      <c r="AB17" s="38">
        <v>0.2</v>
      </c>
      <c r="AC17" s="38">
        <v>17.600000000000001</v>
      </c>
      <c r="AD17" s="38">
        <v>2.7</v>
      </c>
      <c r="AE17" s="38">
        <v>6.3</v>
      </c>
      <c r="AF17" s="38">
        <v>33.1</v>
      </c>
      <c r="AG17" s="36">
        <v>2</v>
      </c>
      <c r="AH17" s="38">
        <v>250.5</v>
      </c>
      <c r="AI17" s="38">
        <v>0.5</v>
      </c>
      <c r="AJ17" s="38">
        <v>6.4</v>
      </c>
      <c r="AK17" s="38">
        <v>2.6</v>
      </c>
      <c r="AL17" s="36">
        <v>202</v>
      </c>
      <c r="AM17" s="38">
        <v>1.7</v>
      </c>
      <c r="AN17" s="38">
        <v>90.2</v>
      </c>
      <c r="AO17" s="38">
        <v>24.1</v>
      </c>
      <c r="AP17" s="38">
        <v>20.7</v>
      </c>
      <c r="AQ17" s="38">
        <v>41.1</v>
      </c>
      <c r="AR17" s="37">
        <v>5.2</v>
      </c>
      <c r="AS17" s="38">
        <v>20.5</v>
      </c>
      <c r="AT17" s="38">
        <v>4.2</v>
      </c>
      <c r="AU17" s="37">
        <v>1.1399999999999999</v>
      </c>
      <c r="AV17" s="37">
        <v>4.3600000000000003</v>
      </c>
      <c r="AW17" s="37">
        <v>0.69</v>
      </c>
      <c r="AX17" s="37">
        <v>4.24</v>
      </c>
      <c r="AY17" s="37">
        <v>0.88</v>
      </c>
      <c r="AZ17" s="37">
        <v>2.64</v>
      </c>
      <c r="BA17" s="37">
        <v>0.4</v>
      </c>
      <c r="BB17" s="37">
        <v>2.59</v>
      </c>
      <c r="BC17" s="37">
        <v>0.4</v>
      </c>
      <c r="BD17" s="37">
        <v>0.09</v>
      </c>
      <c r="BE17" s="37">
        <v>0.42</v>
      </c>
      <c r="BF17" s="38">
        <v>0.4</v>
      </c>
      <c r="BG17" s="38">
        <v>161.1</v>
      </c>
      <c r="BH17" s="38">
        <v>17.600000000000001</v>
      </c>
      <c r="BI17" s="36">
        <v>84</v>
      </c>
      <c r="BJ17" s="38">
        <v>6.7</v>
      </c>
      <c r="BK17" s="38">
        <v>1</v>
      </c>
      <c r="BL17" s="38">
        <v>0.2</v>
      </c>
      <c r="BM17" s="38">
        <v>0.1</v>
      </c>
      <c r="BN17" s="38">
        <v>3.1</v>
      </c>
      <c r="BO17" s="38">
        <v>0.2</v>
      </c>
      <c r="BP17" s="38">
        <v>2.1</v>
      </c>
      <c r="BQ17" s="37" t="s">
        <v>82</v>
      </c>
      <c r="BR17" s="37" t="s">
        <v>81</v>
      </c>
      <c r="BS17" s="37" t="s">
        <v>80</v>
      </c>
    </row>
    <row r="18" spans="1:71" x14ac:dyDescent="0.25">
      <c r="A18" s="32" t="s">
        <v>205</v>
      </c>
      <c r="B18" s="32" t="s">
        <v>100</v>
      </c>
      <c r="C18" s="37">
        <v>24.6</v>
      </c>
      <c r="D18" s="37">
        <v>24.85</v>
      </c>
      <c r="E18" s="36">
        <v>545291.30212300003</v>
      </c>
      <c r="F18" s="36">
        <v>6730565.4290309995</v>
      </c>
      <c r="G18" s="36">
        <v>136.16552200000001</v>
      </c>
      <c r="H18" s="36" t="s">
        <v>89</v>
      </c>
      <c r="I18" s="32" t="s">
        <v>200</v>
      </c>
      <c r="J18" s="32" t="s">
        <v>206</v>
      </c>
      <c r="K18" s="37">
        <v>49.7</v>
      </c>
      <c r="L18" s="37">
        <v>17.420000000000002</v>
      </c>
      <c r="M18" s="37">
        <v>12.07</v>
      </c>
      <c r="N18" s="37">
        <v>7.17</v>
      </c>
      <c r="O18" s="37">
        <v>3.77</v>
      </c>
      <c r="P18" s="37">
        <v>1.02</v>
      </c>
      <c r="Q18" s="37">
        <v>3.28</v>
      </c>
      <c r="R18" s="37">
        <v>1.42</v>
      </c>
      <c r="S18" s="37">
        <v>0.32</v>
      </c>
      <c r="T18" s="37">
        <v>0.18</v>
      </c>
      <c r="U18" s="37" t="s">
        <v>76</v>
      </c>
      <c r="V18" s="36">
        <v>40</v>
      </c>
      <c r="W18" s="38">
        <v>3.4</v>
      </c>
      <c r="X18" s="37">
        <v>99.75</v>
      </c>
      <c r="Y18" s="36">
        <v>366</v>
      </c>
      <c r="Z18" s="37" t="s">
        <v>77</v>
      </c>
      <c r="AA18" s="38">
        <v>32.700000000000003</v>
      </c>
      <c r="AB18" s="38">
        <v>4.3</v>
      </c>
      <c r="AC18" s="38">
        <v>20.7</v>
      </c>
      <c r="AD18" s="38">
        <v>3.8</v>
      </c>
      <c r="AE18" s="38">
        <v>8.1999999999999993</v>
      </c>
      <c r="AF18" s="38">
        <v>70.7</v>
      </c>
      <c r="AG18" s="36">
        <v>3</v>
      </c>
      <c r="AH18" s="38">
        <v>140.1</v>
      </c>
      <c r="AI18" s="38">
        <v>0.5</v>
      </c>
      <c r="AJ18" s="38">
        <v>5</v>
      </c>
      <c r="AK18" s="38">
        <v>2.2999999999999998</v>
      </c>
      <c r="AL18" s="36">
        <v>250</v>
      </c>
      <c r="AM18" s="38">
        <v>0.6</v>
      </c>
      <c r="AN18" s="38">
        <v>140.69999999999999</v>
      </c>
      <c r="AO18" s="38">
        <v>32.5</v>
      </c>
      <c r="AP18" s="38">
        <v>25.8</v>
      </c>
      <c r="AQ18" s="38">
        <v>54.4</v>
      </c>
      <c r="AR18" s="37">
        <v>6.57</v>
      </c>
      <c r="AS18" s="38">
        <v>25.9</v>
      </c>
      <c r="AT18" s="38">
        <v>5.5</v>
      </c>
      <c r="AU18" s="37">
        <v>2.17</v>
      </c>
      <c r="AV18" s="37">
        <v>5.76</v>
      </c>
      <c r="AW18" s="37">
        <v>0.95</v>
      </c>
      <c r="AX18" s="37">
        <v>5.93</v>
      </c>
      <c r="AY18" s="37">
        <v>1.24</v>
      </c>
      <c r="AZ18" s="37">
        <v>3.66</v>
      </c>
      <c r="BA18" s="37">
        <v>0.52</v>
      </c>
      <c r="BB18" s="37">
        <v>3.39</v>
      </c>
      <c r="BC18" s="37">
        <v>0.56000000000000005</v>
      </c>
      <c r="BD18" s="37">
        <v>0.06</v>
      </c>
      <c r="BE18" s="37">
        <v>0.23</v>
      </c>
      <c r="BF18" s="38">
        <v>0.2</v>
      </c>
      <c r="BG18" s="38">
        <v>35.299999999999997</v>
      </c>
      <c r="BH18" s="38">
        <v>13.2</v>
      </c>
      <c r="BI18" s="36">
        <v>140</v>
      </c>
      <c r="BJ18" s="38">
        <v>6.4</v>
      </c>
      <c r="BK18" s="38">
        <v>1.2</v>
      </c>
      <c r="BL18" s="38">
        <v>0.1</v>
      </c>
      <c r="BM18" s="38" t="s">
        <v>81</v>
      </c>
      <c r="BN18" s="38">
        <v>0.4</v>
      </c>
      <c r="BO18" s="38" t="s">
        <v>81</v>
      </c>
      <c r="BP18" s="38">
        <v>0.9</v>
      </c>
      <c r="BQ18" s="37" t="s">
        <v>82</v>
      </c>
      <c r="BR18" s="37">
        <v>0.7</v>
      </c>
      <c r="BS18" s="37" t="s">
        <v>80</v>
      </c>
    </row>
    <row r="19" spans="1:71" x14ac:dyDescent="0.25">
      <c r="A19" s="2" t="s">
        <v>233</v>
      </c>
      <c r="B19" s="8" t="s">
        <v>100</v>
      </c>
      <c r="C19" s="19">
        <v>34.4</v>
      </c>
      <c r="D19" s="10">
        <v>34.65</v>
      </c>
      <c r="E19" s="4">
        <v>545286.97600200004</v>
      </c>
      <c r="F19" s="4">
        <v>6730569.8866370004</v>
      </c>
      <c r="G19" s="4">
        <v>128.58566400000001</v>
      </c>
      <c r="H19" s="4" t="s">
        <v>73</v>
      </c>
      <c r="I19" s="10" t="s">
        <v>227</v>
      </c>
      <c r="J19" s="10" t="s">
        <v>234</v>
      </c>
      <c r="K19" s="3">
        <v>67.08</v>
      </c>
      <c r="L19" s="3">
        <v>14.41</v>
      </c>
      <c r="M19" s="3">
        <v>3.43</v>
      </c>
      <c r="N19" s="3">
        <v>7.39</v>
      </c>
      <c r="O19" s="3">
        <v>0.2</v>
      </c>
      <c r="P19" s="3">
        <v>0.4</v>
      </c>
      <c r="Q19" s="3">
        <v>2.13</v>
      </c>
      <c r="R19" s="3">
        <v>0.38</v>
      </c>
      <c r="S19" s="3">
        <v>0.06</v>
      </c>
      <c r="T19" s="3">
        <v>0.05</v>
      </c>
      <c r="U19" s="2" t="s">
        <v>76</v>
      </c>
      <c r="V19" s="4">
        <v>20</v>
      </c>
      <c r="W19" s="6">
        <v>4.3</v>
      </c>
      <c r="X19" s="2">
        <v>99.84</v>
      </c>
      <c r="Y19" s="4">
        <v>318</v>
      </c>
      <c r="Z19" s="2" t="s">
        <v>77</v>
      </c>
      <c r="AA19" s="6">
        <v>1.3</v>
      </c>
      <c r="AB19" s="6">
        <v>1</v>
      </c>
      <c r="AC19" s="6">
        <v>15.9</v>
      </c>
      <c r="AD19" s="6">
        <v>4.9000000000000004</v>
      </c>
      <c r="AE19" s="6">
        <v>16.8</v>
      </c>
      <c r="AF19" s="6">
        <v>34.1</v>
      </c>
      <c r="AG19" s="4">
        <v>3</v>
      </c>
      <c r="AH19" s="6">
        <v>11.3</v>
      </c>
      <c r="AI19" s="6">
        <v>1.2</v>
      </c>
      <c r="AJ19" s="6">
        <v>13.9</v>
      </c>
      <c r="AK19" s="6">
        <v>6.2</v>
      </c>
      <c r="AL19" s="4" t="s">
        <v>78</v>
      </c>
      <c r="AM19" s="6">
        <v>4.3</v>
      </c>
      <c r="AN19" s="6">
        <v>175.2</v>
      </c>
      <c r="AO19" s="6">
        <v>31.5</v>
      </c>
      <c r="AP19" s="6">
        <v>36.6</v>
      </c>
      <c r="AQ19" s="6">
        <v>72.099999999999994</v>
      </c>
      <c r="AR19" s="3">
        <v>8.0299999999999994</v>
      </c>
      <c r="AS19" s="6">
        <v>28.8</v>
      </c>
      <c r="AT19" s="6">
        <v>5.9</v>
      </c>
      <c r="AU19" s="3">
        <v>0.95</v>
      </c>
      <c r="AV19" s="3">
        <v>5.34</v>
      </c>
      <c r="AW19" s="3">
        <v>0.85</v>
      </c>
      <c r="AX19" s="3">
        <v>5.49</v>
      </c>
      <c r="AY19" s="3">
        <v>1.22</v>
      </c>
      <c r="AZ19" s="3">
        <v>3.62</v>
      </c>
      <c r="BA19" s="3">
        <v>0.55000000000000004</v>
      </c>
      <c r="BB19" s="3">
        <v>3.79</v>
      </c>
      <c r="BC19" s="3">
        <v>0.64</v>
      </c>
      <c r="BD19" s="3">
        <v>0.04</v>
      </c>
      <c r="BE19" s="2" t="s">
        <v>79</v>
      </c>
      <c r="BF19" s="6">
        <v>0.3</v>
      </c>
      <c r="BG19" s="6">
        <v>0.8</v>
      </c>
      <c r="BH19" s="6">
        <v>7.7</v>
      </c>
      <c r="BI19" s="4">
        <v>47</v>
      </c>
      <c r="BJ19" s="6">
        <v>0.5</v>
      </c>
      <c r="BK19" s="6">
        <v>1</v>
      </c>
      <c r="BL19" s="2" t="s">
        <v>81</v>
      </c>
      <c r="BM19" s="2" t="s">
        <v>81</v>
      </c>
      <c r="BN19" s="6">
        <v>0.1</v>
      </c>
      <c r="BO19" s="2" t="s">
        <v>81</v>
      </c>
      <c r="BP19" s="2" t="s">
        <v>80</v>
      </c>
      <c r="BQ19" s="2" t="s">
        <v>82</v>
      </c>
      <c r="BR19" s="2" t="s">
        <v>81</v>
      </c>
      <c r="BS19" s="2" t="s">
        <v>80</v>
      </c>
    </row>
    <row r="20" spans="1:71" x14ac:dyDescent="0.25">
      <c r="A20" s="2" t="s">
        <v>235</v>
      </c>
      <c r="B20" s="8" t="s">
        <v>100</v>
      </c>
      <c r="C20" s="10">
        <v>53.15</v>
      </c>
      <c r="D20" s="19">
        <v>53.400000000000006</v>
      </c>
      <c r="E20" s="4">
        <v>545278.70506099996</v>
      </c>
      <c r="F20" s="4">
        <v>6730578.5386220003</v>
      </c>
      <c r="G20" s="4">
        <v>114.153267</v>
      </c>
      <c r="H20" s="4" t="s">
        <v>85</v>
      </c>
      <c r="I20" s="10" t="s">
        <v>227</v>
      </c>
      <c r="J20" s="10" t="s">
        <v>138</v>
      </c>
      <c r="K20" s="3">
        <v>66.780000000000015</v>
      </c>
      <c r="L20" s="3">
        <v>13.1</v>
      </c>
      <c r="M20" s="3">
        <v>5.16</v>
      </c>
      <c r="N20" s="3">
        <v>7.27</v>
      </c>
      <c r="O20" s="3">
        <v>0.28000000000000003</v>
      </c>
      <c r="P20" s="3">
        <v>0.22</v>
      </c>
      <c r="Q20" s="3">
        <v>2.23</v>
      </c>
      <c r="R20" s="3">
        <v>0.39</v>
      </c>
      <c r="S20" s="3">
        <v>0.11</v>
      </c>
      <c r="T20" s="3">
        <v>7.0000000000000007E-2</v>
      </c>
      <c r="U20" s="2" t="s">
        <v>76</v>
      </c>
      <c r="V20" s="4">
        <v>13</v>
      </c>
      <c r="W20" s="6">
        <v>4.2</v>
      </c>
      <c r="X20" s="2">
        <v>99.84</v>
      </c>
      <c r="Y20" s="4">
        <v>502</v>
      </c>
      <c r="Z20" s="2" t="s">
        <v>77</v>
      </c>
      <c r="AA20" s="6">
        <v>8.6</v>
      </c>
      <c r="AB20" s="6">
        <v>1.3</v>
      </c>
      <c r="AC20" s="6">
        <v>14.3</v>
      </c>
      <c r="AD20" s="6">
        <v>3.3</v>
      </c>
      <c r="AE20" s="6">
        <v>6.2</v>
      </c>
      <c r="AF20" s="6">
        <v>38.6</v>
      </c>
      <c r="AG20" s="4">
        <v>2</v>
      </c>
      <c r="AH20" s="6">
        <v>7.6</v>
      </c>
      <c r="AI20" s="6">
        <v>0.5</v>
      </c>
      <c r="AJ20" s="6">
        <v>11</v>
      </c>
      <c r="AK20" s="6">
        <v>5</v>
      </c>
      <c r="AL20" s="4">
        <v>58</v>
      </c>
      <c r="AM20" s="6">
        <v>0.8</v>
      </c>
      <c r="AN20" s="6">
        <v>108.2</v>
      </c>
      <c r="AO20" s="6">
        <v>17.8</v>
      </c>
      <c r="AP20" s="6">
        <v>30.3</v>
      </c>
      <c r="AQ20" s="6">
        <v>54</v>
      </c>
      <c r="AR20" s="3">
        <v>5.56</v>
      </c>
      <c r="AS20" s="6">
        <v>19.5</v>
      </c>
      <c r="AT20" s="6">
        <v>3.3</v>
      </c>
      <c r="AU20" s="3">
        <v>0.72</v>
      </c>
      <c r="AV20" s="3">
        <v>3.13</v>
      </c>
      <c r="AW20" s="3">
        <v>0.48</v>
      </c>
      <c r="AX20" s="3">
        <v>2.95</v>
      </c>
      <c r="AY20" s="3">
        <v>0.61</v>
      </c>
      <c r="AZ20" s="3">
        <v>1.91</v>
      </c>
      <c r="BA20" s="3">
        <v>0.28999999999999998</v>
      </c>
      <c r="BB20" s="3">
        <v>1.95</v>
      </c>
      <c r="BC20" s="3">
        <v>0.34</v>
      </c>
      <c r="BD20" s="3">
        <v>0.05</v>
      </c>
      <c r="BE20" s="2" t="s">
        <v>79</v>
      </c>
      <c r="BF20" s="6">
        <v>0.3</v>
      </c>
      <c r="BG20" s="6">
        <v>0.8</v>
      </c>
      <c r="BH20" s="6">
        <v>4</v>
      </c>
      <c r="BI20" s="4">
        <v>68</v>
      </c>
      <c r="BJ20" s="6">
        <v>1.9</v>
      </c>
      <c r="BK20" s="6">
        <v>0.7</v>
      </c>
      <c r="BL20" s="2" t="s">
        <v>81</v>
      </c>
      <c r="BM20" s="2" t="s">
        <v>81</v>
      </c>
      <c r="BN20" s="2" t="s">
        <v>81</v>
      </c>
      <c r="BO20" s="2" t="s">
        <v>81</v>
      </c>
      <c r="BP20" s="2" t="s">
        <v>80</v>
      </c>
      <c r="BQ20" s="2" t="s">
        <v>82</v>
      </c>
      <c r="BR20" s="2" t="s">
        <v>81</v>
      </c>
      <c r="BS20" s="2" t="s">
        <v>80</v>
      </c>
    </row>
    <row r="21" spans="1:71" x14ac:dyDescent="0.25">
      <c r="A21" s="27" t="s">
        <v>207</v>
      </c>
      <c r="B21" s="40" t="s">
        <v>100</v>
      </c>
      <c r="C21" s="45">
        <v>57.65</v>
      </c>
      <c r="D21" s="42">
        <v>57.900000000000006</v>
      </c>
      <c r="E21" s="29">
        <v>545276.73721499997</v>
      </c>
      <c r="F21" s="29">
        <v>6730580.6504549999</v>
      </c>
      <c r="G21" s="29">
        <v>110.701077</v>
      </c>
      <c r="H21" s="29" t="s">
        <v>73</v>
      </c>
      <c r="I21" s="42" t="s">
        <v>200</v>
      </c>
      <c r="J21" s="42" t="s">
        <v>208</v>
      </c>
      <c r="K21" s="28">
        <v>70.250000000000014</v>
      </c>
      <c r="L21" s="28">
        <v>13.42</v>
      </c>
      <c r="M21" s="28">
        <v>3.78</v>
      </c>
      <c r="N21" s="28">
        <v>5.16</v>
      </c>
      <c r="O21" s="28">
        <v>0.15</v>
      </c>
      <c r="P21" s="28">
        <v>0.81</v>
      </c>
      <c r="Q21" s="28">
        <v>2.4300000000000002</v>
      </c>
      <c r="R21" s="28">
        <v>0.28000000000000003</v>
      </c>
      <c r="S21" s="28">
        <v>0.06</v>
      </c>
      <c r="T21" s="28">
        <v>0.05</v>
      </c>
      <c r="U21" s="27" t="s">
        <v>76</v>
      </c>
      <c r="V21" s="29">
        <v>12</v>
      </c>
      <c r="W21" s="30">
        <v>3.3</v>
      </c>
      <c r="X21" s="27">
        <v>99.87</v>
      </c>
      <c r="Y21" s="29">
        <v>1381</v>
      </c>
      <c r="Z21" s="27" t="s">
        <v>77</v>
      </c>
      <c r="AA21" s="30">
        <v>6.8</v>
      </c>
      <c r="AB21" s="30">
        <v>1.2</v>
      </c>
      <c r="AC21" s="30">
        <v>13.1</v>
      </c>
      <c r="AD21" s="30">
        <v>4.3</v>
      </c>
      <c r="AE21" s="30">
        <v>8.6</v>
      </c>
      <c r="AF21" s="30">
        <v>46.2</v>
      </c>
      <c r="AG21" s="29">
        <v>2</v>
      </c>
      <c r="AH21" s="30">
        <v>6.7</v>
      </c>
      <c r="AI21" s="30">
        <v>0.8</v>
      </c>
      <c r="AJ21" s="30">
        <v>12.3</v>
      </c>
      <c r="AK21" s="30">
        <v>6.3</v>
      </c>
      <c r="AL21" s="29">
        <v>46</v>
      </c>
      <c r="AM21" s="30">
        <v>2.1</v>
      </c>
      <c r="AN21" s="30">
        <v>137</v>
      </c>
      <c r="AO21" s="30">
        <v>22.2</v>
      </c>
      <c r="AP21" s="30">
        <v>30.3</v>
      </c>
      <c r="AQ21" s="30">
        <v>57.3</v>
      </c>
      <c r="AR21" s="28">
        <v>6.03</v>
      </c>
      <c r="AS21" s="30">
        <v>21.5</v>
      </c>
      <c r="AT21" s="30">
        <v>3.8</v>
      </c>
      <c r="AU21" s="28">
        <v>0.61</v>
      </c>
      <c r="AV21" s="28">
        <v>3.61</v>
      </c>
      <c r="AW21" s="28">
        <v>0.56999999999999995</v>
      </c>
      <c r="AX21" s="28">
        <v>3.61</v>
      </c>
      <c r="AY21" s="28">
        <v>0.81</v>
      </c>
      <c r="AZ21" s="28">
        <v>2.62</v>
      </c>
      <c r="BA21" s="28">
        <v>0.39</v>
      </c>
      <c r="BB21" s="28">
        <v>2.68</v>
      </c>
      <c r="BC21" s="28">
        <v>0.43</v>
      </c>
      <c r="BD21" s="28">
        <v>0.04</v>
      </c>
      <c r="BE21" s="27" t="s">
        <v>79</v>
      </c>
      <c r="BF21" s="30">
        <v>1.4</v>
      </c>
      <c r="BG21" s="30">
        <v>0.5</v>
      </c>
      <c r="BH21" s="30">
        <v>3.3</v>
      </c>
      <c r="BI21" s="29">
        <v>44</v>
      </c>
      <c r="BJ21" s="30">
        <v>4.3</v>
      </c>
      <c r="BK21" s="27" t="s">
        <v>80</v>
      </c>
      <c r="BL21" s="27" t="s">
        <v>81</v>
      </c>
      <c r="BM21" s="27" t="s">
        <v>81</v>
      </c>
      <c r="BN21" s="27" t="s">
        <v>81</v>
      </c>
      <c r="BO21" s="27" t="s">
        <v>81</v>
      </c>
      <c r="BP21" s="27" t="s">
        <v>80</v>
      </c>
      <c r="BQ21" s="27" t="s">
        <v>82</v>
      </c>
      <c r="BR21" s="27" t="s">
        <v>81</v>
      </c>
      <c r="BS21" s="27" t="s">
        <v>80</v>
      </c>
    </row>
    <row r="22" spans="1:71" x14ac:dyDescent="0.25">
      <c r="A22" s="32" t="s">
        <v>173</v>
      </c>
      <c r="B22" s="33" t="s">
        <v>100</v>
      </c>
      <c r="C22" s="34">
        <v>93.350000000000009</v>
      </c>
      <c r="D22" s="35">
        <v>93.600000000000009</v>
      </c>
      <c r="E22" s="36">
        <v>545261.29070600006</v>
      </c>
      <c r="F22" s="36">
        <v>6730597.8579259999</v>
      </c>
      <c r="G22" s="36">
        <v>83.503125999999995</v>
      </c>
      <c r="H22" s="36" t="s">
        <v>73</v>
      </c>
      <c r="I22" s="35" t="s">
        <v>174</v>
      </c>
      <c r="J22" s="35" t="s">
        <v>175</v>
      </c>
      <c r="K22" s="37">
        <v>73.78</v>
      </c>
      <c r="L22" s="37">
        <v>13.18</v>
      </c>
      <c r="M22" s="37">
        <v>3.31</v>
      </c>
      <c r="N22" s="37">
        <v>0.62</v>
      </c>
      <c r="O22" s="37">
        <v>1.78</v>
      </c>
      <c r="P22" s="37">
        <v>4.03</v>
      </c>
      <c r="Q22" s="37">
        <v>1.52</v>
      </c>
      <c r="R22" s="37">
        <v>0.23</v>
      </c>
      <c r="S22" s="37">
        <v>0.05</v>
      </c>
      <c r="T22" s="37">
        <v>7.0000000000000007E-2</v>
      </c>
      <c r="U22" s="32" t="s">
        <v>76</v>
      </c>
      <c r="V22" s="36">
        <v>11</v>
      </c>
      <c r="W22" s="38">
        <v>1.3</v>
      </c>
      <c r="X22" s="32">
        <v>99.93</v>
      </c>
      <c r="Y22" s="36">
        <v>839</v>
      </c>
      <c r="Z22" s="36">
        <v>1</v>
      </c>
      <c r="AA22" s="38">
        <v>3.1</v>
      </c>
      <c r="AB22" s="38">
        <v>0.6</v>
      </c>
      <c r="AC22" s="38">
        <v>12.7</v>
      </c>
      <c r="AD22" s="38">
        <v>4.7</v>
      </c>
      <c r="AE22" s="38">
        <v>8.4</v>
      </c>
      <c r="AF22" s="38">
        <v>36.5</v>
      </c>
      <c r="AG22" s="36">
        <v>2</v>
      </c>
      <c r="AH22" s="38">
        <v>155.30000000000001</v>
      </c>
      <c r="AI22" s="38">
        <v>0.8</v>
      </c>
      <c r="AJ22" s="38">
        <v>13.4</v>
      </c>
      <c r="AK22" s="38">
        <v>6.1</v>
      </c>
      <c r="AL22" s="36">
        <v>14</v>
      </c>
      <c r="AM22" s="32" t="s">
        <v>80</v>
      </c>
      <c r="AN22" s="38">
        <v>153.19999999999999</v>
      </c>
      <c r="AO22" s="38">
        <v>25.1</v>
      </c>
      <c r="AP22" s="38">
        <v>34.200000000000003</v>
      </c>
      <c r="AQ22" s="38">
        <v>65.8</v>
      </c>
      <c r="AR22" s="37">
        <v>6.94</v>
      </c>
      <c r="AS22" s="38">
        <v>24.8</v>
      </c>
      <c r="AT22" s="38">
        <v>4.5</v>
      </c>
      <c r="AU22" s="37">
        <v>0.83</v>
      </c>
      <c r="AV22" s="37">
        <v>4.1900000000000004</v>
      </c>
      <c r="AW22" s="37">
        <v>0.7</v>
      </c>
      <c r="AX22" s="37">
        <v>4.3</v>
      </c>
      <c r="AY22" s="37">
        <v>0.92</v>
      </c>
      <c r="AZ22" s="37">
        <v>3.01</v>
      </c>
      <c r="BA22" s="37">
        <v>0.44</v>
      </c>
      <c r="BB22" s="37">
        <v>2.98</v>
      </c>
      <c r="BC22" s="37">
        <v>0.47</v>
      </c>
      <c r="BD22" s="37">
        <v>0.05</v>
      </c>
      <c r="BE22" s="37">
        <v>0.22</v>
      </c>
      <c r="BF22" s="38">
        <v>0.8</v>
      </c>
      <c r="BG22" s="38">
        <v>53</v>
      </c>
      <c r="BH22" s="38">
        <v>19.2</v>
      </c>
      <c r="BI22" s="36">
        <v>36</v>
      </c>
      <c r="BJ22" s="38">
        <v>1.1000000000000001</v>
      </c>
      <c r="BK22" s="38">
        <v>1.1000000000000001</v>
      </c>
      <c r="BL22" s="32" t="s">
        <v>81</v>
      </c>
      <c r="BM22" s="32" t="s">
        <v>81</v>
      </c>
      <c r="BN22" s="38">
        <v>0.4</v>
      </c>
      <c r="BO22" s="38">
        <v>0.1</v>
      </c>
      <c r="BP22" s="38">
        <v>2</v>
      </c>
      <c r="BQ22" s="37" t="s">
        <v>82</v>
      </c>
      <c r="BR22" s="32" t="s">
        <v>81</v>
      </c>
      <c r="BS22" s="32" t="s">
        <v>80</v>
      </c>
    </row>
    <row r="23" spans="1:71" x14ac:dyDescent="0.25">
      <c r="A23" s="11" t="s">
        <v>176</v>
      </c>
      <c r="B23" s="12" t="s">
        <v>100</v>
      </c>
      <c r="C23" s="18">
        <v>104.75</v>
      </c>
      <c r="D23" s="18">
        <v>104.95</v>
      </c>
      <c r="E23" s="15">
        <v>545256.38809499994</v>
      </c>
      <c r="F23" s="15">
        <v>6730603.4677640004</v>
      </c>
      <c r="G23" s="15">
        <v>74.907520000000005</v>
      </c>
      <c r="H23" s="15" t="s">
        <v>73</v>
      </c>
      <c r="I23" s="14" t="s">
        <v>174</v>
      </c>
      <c r="J23" s="14" t="s">
        <v>177</v>
      </c>
      <c r="K23" s="16">
        <v>71.610000000000014</v>
      </c>
      <c r="L23" s="16">
        <v>12.23</v>
      </c>
      <c r="M23" s="16">
        <v>4.53</v>
      </c>
      <c r="N23" s="16">
        <v>2.34</v>
      </c>
      <c r="O23" s="16">
        <v>2.83</v>
      </c>
      <c r="P23" s="16">
        <v>2.58</v>
      </c>
      <c r="Q23" s="16">
        <v>1.43</v>
      </c>
      <c r="R23" s="16">
        <v>0.26</v>
      </c>
      <c r="S23" s="16">
        <v>0.04</v>
      </c>
      <c r="T23" s="16">
        <v>0.08</v>
      </c>
      <c r="U23" s="20" t="s">
        <v>76</v>
      </c>
      <c r="V23" s="15">
        <v>15</v>
      </c>
      <c r="W23" s="17">
        <v>1.9</v>
      </c>
      <c r="X23" s="11">
        <v>99.91</v>
      </c>
      <c r="Y23" s="15">
        <v>715</v>
      </c>
      <c r="Z23" s="15" t="s">
        <v>77</v>
      </c>
      <c r="AA23" s="17">
        <v>0.8</v>
      </c>
      <c r="AB23" s="17">
        <v>0.9</v>
      </c>
      <c r="AC23" s="17">
        <v>15.7</v>
      </c>
      <c r="AD23" s="17">
        <v>3.9</v>
      </c>
      <c r="AE23" s="17">
        <v>7.3</v>
      </c>
      <c r="AF23" s="17">
        <v>32.200000000000003</v>
      </c>
      <c r="AG23" s="11">
        <v>2</v>
      </c>
      <c r="AH23" s="17">
        <v>135.30000000000001</v>
      </c>
      <c r="AI23" s="17">
        <v>0.6</v>
      </c>
      <c r="AJ23" s="17">
        <v>8.6999999999999993</v>
      </c>
      <c r="AK23" s="17">
        <v>3.4</v>
      </c>
      <c r="AL23" s="15" t="s">
        <v>78</v>
      </c>
      <c r="AM23" s="11" t="s">
        <v>80</v>
      </c>
      <c r="AN23" s="17">
        <v>141</v>
      </c>
      <c r="AO23" s="17">
        <v>29.5</v>
      </c>
      <c r="AP23" s="17">
        <v>28.2</v>
      </c>
      <c r="AQ23" s="17">
        <v>57.1</v>
      </c>
      <c r="AR23" s="16">
        <v>6.33</v>
      </c>
      <c r="AS23" s="17">
        <v>24.1</v>
      </c>
      <c r="AT23" s="17">
        <v>4.9000000000000004</v>
      </c>
      <c r="AU23" s="16">
        <v>1.07</v>
      </c>
      <c r="AV23" s="16">
        <v>4.59</v>
      </c>
      <c r="AW23" s="16">
        <v>0.75</v>
      </c>
      <c r="AX23" s="16">
        <v>5.08</v>
      </c>
      <c r="AY23" s="16">
        <v>1.05</v>
      </c>
      <c r="AZ23" s="16">
        <v>3.35</v>
      </c>
      <c r="BA23" s="16">
        <v>0.5</v>
      </c>
      <c r="BB23" s="16">
        <v>3.35</v>
      </c>
      <c r="BC23" s="16">
        <v>0.57999999999999996</v>
      </c>
      <c r="BD23" s="16">
        <v>0.05</v>
      </c>
      <c r="BE23" s="16" t="s">
        <v>79</v>
      </c>
      <c r="BF23" s="17">
        <v>0.5</v>
      </c>
      <c r="BG23" s="17">
        <v>4.7</v>
      </c>
      <c r="BH23" s="17">
        <v>4.3</v>
      </c>
      <c r="BI23" s="15">
        <v>60</v>
      </c>
      <c r="BJ23" s="17">
        <v>0.6</v>
      </c>
      <c r="BK23" s="17" t="s">
        <v>80</v>
      </c>
      <c r="BL23" s="17" t="s">
        <v>81</v>
      </c>
      <c r="BM23" s="11" t="s">
        <v>81</v>
      </c>
      <c r="BN23" s="17" t="s">
        <v>81</v>
      </c>
      <c r="BO23" s="17" t="s">
        <v>81</v>
      </c>
      <c r="BP23" s="11" t="s">
        <v>80</v>
      </c>
      <c r="BQ23" s="11" t="s">
        <v>82</v>
      </c>
      <c r="BR23" s="17" t="s">
        <v>81</v>
      </c>
      <c r="BS23" s="11" t="s">
        <v>80</v>
      </c>
    </row>
    <row r="24" spans="1:71" x14ac:dyDescent="0.25">
      <c r="A24" s="2" t="s">
        <v>236</v>
      </c>
      <c r="B24" s="8" t="s">
        <v>100</v>
      </c>
      <c r="C24" s="10">
        <v>12.35</v>
      </c>
      <c r="D24" s="19">
        <v>12.600000000000001</v>
      </c>
      <c r="E24" s="4">
        <v>545296.73085499997</v>
      </c>
      <c r="F24" s="4">
        <v>6730559.9066199996</v>
      </c>
      <c r="G24" s="4">
        <v>145.657308</v>
      </c>
      <c r="H24" s="4" t="s">
        <v>85</v>
      </c>
      <c r="I24" s="19" t="s">
        <v>227</v>
      </c>
      <c r="J24" s="19" t="s">
        <v>237</v>
      </c>
      <c r="K24" s="3">
        <v>67.359999999999985</v>
      </c>
      <c r="L24" s="3">
        <v>13.12</v>
      </c>
      <c r="M24" s="3">
        <v>5.59</v>
      </c>
      <c r="N24" s="3">
        <v>6.83</v>
      </c>
      <c r="O24" s="3">
        <v>0.23</v>
      </c>
      <c r="P24" s="3">
        <v>0.18</v>
      </c>
      <c r="Q24" s="3">
        <v>1.75</v>
      </c>
      <c r="R24" s="3">
        <v>0.49</v>
      </c>
      <c r="S24" s="3">
        <v>0.11</v>
      </c>
      <c r="T24" s="3">
        <v>0.02</v>
      </c>
      <c r="U24" s="2" t="s">
        <v>76</v>
      </c>
      <c r="V24" s="4">
        <v>27</v>
      </c>
      <c r="W24" s="6">
        <v>4.0999999999999996</v>
      </c>
      <c r="X24" s="2">
        <v>99.85</v>
      </c>
      <c r="Y24" s="4">
        <v>255</v>
      </c>
      <c r="Z24" s="4">
        <v>1</v>
      </c>
      <c r="AA24" s="6">
        <v>2.2000000000000002</v>
      </c>
      <c r="AB24" s="6">
        <v>0.6</v>
      </c>
      <c r="AC24" s="6">
        <v>16.8</v>
      </c>
      <c r="AD24" s="6">
        <v>3.9</v>
      </c>
      <c r="AE24" s="6">
        <v>8.3000000000000007</v>
      </c>
      <c r="AF24" s="6">
        <v>31.8</v>
      </c>
      <c r="AG24" s="4">
        <v>3</v>
      </c>
      <c r="AH24" s="6">
        <v>3.9</v>
      </c>
      <c r="AI24" s="6">
        <v>0.7</v>
      </c>
      <c r="AJ24" s="6">
        <v>9.6999999999999993</v>
      </c>
      <c r="AK24" s="6">
        <v>4.3</v>
      </c>
      <c r="AL24" s="4" t="s">
        <v>78</v>
      </c>
      <c r="AM24" s="6">
        <v>1.5</v>
      </c>
      <c r="AN24" s="6">
        <v>135.19999999999999</v>
      </c>
      <c r="AO24" s="6">
        <v>28.3</v>
      </c>
      <c r="AP24" s="6">
        <v>28.3</v>
      </c>
      <c r="AQ24" s="6">
        <v>55.6</v>
      </c>
      <c r="AR24" s="3">
        <v>6.31</v>
      </c>
      <c r="AS24" s="6">
        <v>24.4</v>
      </c>
      <c r="AT24" s="6">
        <v>4.7</v>
      </c>
      <c r="AU24" s="3">
        <v>1.1200000000000001</v>
      </c>
      <c r="AV24" s="3">
        <v>4.5999999999999996</v>
      </c>
      <c r="AW24" s="3">
        <v>0.76</v>
      </c>
      <c r="AX24" s="3">
        <v>4.8600000000000003</v>
      </c>
      <c r="AY24" s="3">
        <v>1.08</v>
      </c>
      <c r="AZ24" s="3">
        <v>3.14</v>
      </c>
      <c r="BA24" s="3">
        <v>0.48</v>
      </c>
      <c r="BB24" s="3">
        <v>3.27</v>
      </c>
      <c r="BC24" s="3">
        <v>0.54</v>
      </c>
      <c r="BD24" s="3">
        <v>0.04</v>
      </c>
      <c r="BE24" s="3">
        <v>0.05</v>
      </c>
      <c r="BF24" s="6">
        <v>0.3</v>
      </c>
      <c r="BG24" s="6">
        <v>3</v>
      </c>
      <c r="BH24" s="6">
        <v>8.4</v>
      </c>
      <c r="BI24" s="4">
        <v>59</v>
      </c>
      <c r="BJ24" s="6">
        <v>0.4</v>
      </c>
      <c r="BK24" s="6">
        <v>5.4</v>
      </c>
      <c r="BL24" s="6">
        <v>0.1</v>
      </c>
      <c r="BM24" s="6">
        <v>0.1</v>
      </c>
      <c r="BN24" s="6">
        <v>0.2</v>
      </c>
      <c r="BO24" s="2" t="s">
        <v>81</v>
      </c>
      <c r="BP24" s="6">
        <v>2.9</v>
      </c>
      <c r="BQ24" s="3" t="s">
        <v>82</v>
      </c>
      <c r="BR24" s="2" t="s">
        <v>81</v>
      </c>
      <c r="BS24" s="2" t="s">
        <v>80</v>
      </c>
    </row>
    <row r="25" spans="1:71" x14ac:dyDescent="0.25">
      <c r="A25" s="11" t="s">
        <v>178</v>
      </c>
      <c r="B25" s="12" t="s">
        <v>100</v>
      </c>
      <c r="C25" s="18">
        <v>115.7</v>
      </c>
      <c r="D25" s="18">
        <v>115.9</v>
      </c>
      <c r="E25" s="15">
        <v>545251.64656499994</v>
      </c>
      <c r="F25" s="15">
        <v>6730608.8674269998</v>
      </c>
      <c r="G25" s="15">
        <v>66.645334000000005</v>
      </c>
      <c r="H25" s="15" t="s">
        <v>73</v>
      </c>
      <c r="I25" s="14" t="s">
        <v>174</v>
      </c>
      <c r="J25" s="14" t="s">
        <v>179</v>
      </c>
      <c r="K25" s="16">
        <v>74.319999999999979</v>
      </c>
      <c r="L25" s="16">
        <v>12.33</v>
      </c>
      <c r="M25" s="16">
        <v>2.61</v>
      </c>
      <c r="N25" s="16">
        <v>1.93</v>
      </c>
      <c r="O25" s="16">
        <v>1.55</v>
      </c>
      <c r="P25" s="16">
        <v>4.46</v>
      </c>
      <c r="Q25" s="16">
        <v>0.84</v>
      </c>
      <c r="R25" s="16">
        <v>0.26</v>
      </c>
      <c r="S25" s="16">
        <v>0.05</v>
      </c>
      <c r="T25" s="16">
        <v>0.05</v>
      </c>
      <c r="U25" s="20" t="s">
        <v>76</v>
      </c>
      <c r="V25" s="15">
        <v>8</v>
      </c>
      <c r="W25" s="17">
        <v>1.3</v>
      </c>
      <c r="X25" s="11">
        <v>99.93</v>
      </c>
      <c r="Y25" s="15">
        <v>1734</v>
      </c>
      <c r="Z25" s="15" t="s">
        <v>77</v>
      </c>
      <c r="AA25" s="17">
        <v>2.1</v>
      </c>
      <c r="AB25" s="17">
        <v>0.1</v>
      </c>
      <c r="AC25" s="17">
        <v>11</v>
      </c>
      <c r="AD25" s="17">
        <v>4</v>
      </c>
      <c r="AE25" s="17">
        <v>7.7</v>
      </c>
      <c r="AF25" s="17">
        <v>10.7</v>
      </c>
      <c r="AG25" s="11">
        <v>2</v>
      </c>
      <c r="AH25" s="17">
        <v>110.5</v>
      </c>
      <c r="AI25" s="17">
        <v>0.7</v>
      </c>
      <c r="AJ25" s="17">
        <v>14.4</v>
      </c>
      <c r="AK25" s="17">
        <v>6.4</v>
      </c>
      <c r="AL25" s="15">
        <v>21</v>
      </c>
      <c r="AM25" s="11" t="s">
        <v>80</v>
      </c>
      <c r="AN25" s="17">
        <v>137.4</v>
      </c>
      <c r="AO25" s="17">
        <v>20.399999999999999</v>
      </c>
      <c r="AP25" s="17">
        <v>29.6</v>
      </c>
      <c r="AQ25" s="17">
        <v>54.9</v>
      </c>
      <c r="AR25" s="16">
        <v>5.85</v>
      </c>
      <c r="AS25" s="17">
        <v>21</v>
      </c>
      <c r="AT25" s="17">
        <v>3.7</v>
      </c>
      <c r="AU25" s="16">
        <v>0.67</v>
      </c>
      <c r="AV25" s="16">
        <v>3.33</v>
      </c>
      <c r="AW25" s="16">
        <v>0.56000000000000005</v>
      </c>
      <c r="AX25" s="16">
        <v>3.42</v>
      </c>
      <c r="AY25" s="16">
        <v>0.74</v>
      </c>
      <c r="AZ25" s="16">
        <v>2.2999999999999998</v>
      </c>
      <c r="BA25" s="16">
        <v>0.35</v>
      </c>
      <c r="BB25" s="16">
        <v>2.5099999999999998</v>
      </c>
      <c r="BC25" s="16">
        <v>0.38</v>
      </c>
      <c r="BD25" s="16">
        <v>0.06</v>
      </c>
      <c r="BE25" s="16">
        <v>0.02</v>
      </c>
      <c r="BF25" s="17">
        <v>0.2</v>
      </c>
      <c r="BG25" s="17">
        <v>1.9</v>
      </c>
      <c r="BH25" s="17">
        <v>10.1</v>
      </c>
      <c r="BI25" s="15">
        <v>42</v>
      </c>
      <c r="BJ25" s="17">
        <v>0.8</v>
      </c>
      <c r="BK25" s="17" t="s">
        <v>80</v>
      </c>
      <c r="BL25" s="17" t="s">
        <v>81</v>
      </c>
      <c r="BM25" s="11">
        <v>0.1</v>
      </c>
      <c r="BN25" s="17" t="s">
        <v>81</v>
      </c>
      <c r="BO25" s="17" t="s">
        <v>81</v>
      </c>
      <c r="BP25" s="11" t="s">
        <v>80</v>
      </c>
      <c r="BQ25" s="11" t="s">
        <v>82</v>
      </c>
      <c r="BR25" s="17" t="s">
        <v>81</v>
      </c>
      <c r="BS25" s="11" t="s">
        <v>80</v>
      </c>
    </row>
    <row r="26" spans="1:71" x14ac:dyDescent="0.25">
      <c r="A26" s="32" t="s">
        <v>209</v>
      </c>
      <c r="B26" s="33" t="s">
        <v>100</v>
      </c>
      <c r="C26" s="39">
        <v>125.60000000000001</v>
      </c>
      <c r="D26" s="39">
        <v>125.80000000000001</v>
      </c>
      <c r="E26" s="36">
        <v>545247.33465400001</v>
      </c>
      <c r="F26" s="36">
        <v>6730613.764095</v>
      </c>
      <c r="G26" s="36">
        <v>59.199553000000002</v>
      </c>
      <c r="H26" s="36" t="s">
        <v>89</v>
      </c>
      <c r="I26" s="35" t="s">
        <v>200</v>
      </c>
      <c r="J26" s="35" t="s">
        <v>210</v>
      </c>
      <c r="K26" s="37">
        <v>49.939999999999991</v>
      </c>
      <c r="L26" s="37">
        <v>15.93</v>
      </c>
      <c r="M26" s="37">
        <v>13.43</v>
      </c>
      <c r="N26" s="37">
        <v>7.94</v>
      </c>
      <c r="O26" s="37">
        <v>3.46</v>
      </c>
      <c r="P26" s="37">
        <v>1.62</v>
      </c>
      <c r="Q26" s="37">
        <v>1.49</v>
      </c>
      <c r="R26" s="37">
        <v>0.91</v>
      </c>
      <c r="S26" s="37">
        <v>0.22</v>
      </c>
      <c r="T26" s="37">
        <v>0.14000000000000001</v>
      </c>
      <c r="U26" s="32" t="s">
        <v>76</v>
      </c>
      <c r="V26" s="36">
        <v>38</v>
      </c>
      <c r="W26" s="38">
        <v>4.7</v>
      </c>
      <c r="X26" s="32">
        <v>99.77</v>
      </c>
      <c r="Y26" s="36">
        <v>412</v>
      </c>
      <c r="Z26" s="36">
        <v>2</v>
      </c>
      <c r="AA26" s="38">
        <v>30.1</v>
      </c>
      <c r="AB26" s="38">
        <v>0.9</v>
      </c>
      <c r="AC26" s="38">
        <v>17.2</v>
      </c>
      <c r="AD26" s="38">
        <v>2.1</v>
      </c>
      <c r="AE26" s="38">
        <v>3.7</v>
      </c>
      <c r="AF26" s="38">
        <v>32.299999999999997</v>
      </c>
      <c r="AG26" s="32" t="s">
        <v>77</v>
      </c>
      <c r="AH26" s="38">
        <v>117.9</v>
      </c>
      <c r="AI26" s="38">
        <v>0.4</v>
      </c>
      <c r="AJ26" s="38">
        <v>4.8</v>
      </c>
      <c r="AK26" s="38">
        <v>2</v>
      </c>
      <c r="AL26" s="36">
        <v>267</v>
      </c>
      <c r="AM26" s="32" t="s">
        <v>80</v>
      </c>
      <c r="AN26" s="38">
        <v>75</v>
      </c>
      <c r="AO26" s="38">
        <v>20</v>
      </c>
      <c r="AP26" s="38">
        <v>16.600000000000001</v>
      </c>
      <c r="AQ26" s="38">
        <v>34.4</v>
      </c>
      <c r="AR26" s="37">
        <v>3.88</v>
      </c>
      <c r="AS26" s="38">
        <v>14.6</v>
      </c>
      <c r="AT26" s="38">
        <v>3.1</v>
      </c>
      <c r="AU26" s="37">
        <v>0.9</v>
      </c>
      <c r="AV26" s="37">
        <v>3.43</v>
      </c>
      <c r="AW26" s="37">
        <v>0.54</v>
      </c>
      <c r="AX26" s="37">
        <v>3.53</v>
      </c>
      <c r="AY26" s="37">
        <v>0.81</v>
      </c>
      <c r="AZ26" s="37">
        <v>2.56</v>
      </c>
      <c r="BA26" s="37">
        <v>0.33</v>
      </c>
      <c r="BB26" s="37">
        <v>2.41</v>
      </c>
      <c r="BC26" s="37">
        <v>0.39</v>
      </c>
      <c r="BD26" s="37">
        <v>0.09</v>
      </c>
      <c r="BE26" s="32" t="s">
        <v>79</v>
      </c>
      <c r="BF26" s="38">
        <v>0.8</v>
      </c>
      <c r="BG26" s="38">
        <v>1.2</v>
      </c>
      <c r="BH26" s="38">
        <v>3.7</v>
      </c>
      <c r="BI26" s="36">
        <v>122</v>
      </c>
      <c r="BJ26" s="38">
        <v>2.2000000000000002</v>
      </c>
      <c r="BK26" s="32" t="s">
        <v>80</v>
      </c>
      <c r="BL26" s="32" t="s">
        <v>81</v>
      </c>
      <c r="BM26" s="32" t="s">
        <v>81</v>
      </c>
      <c r="BN26" s="32" t="s">
        <v>81</v>
      </c>
      <c r="BO26" s="32" t="s">
        <v>81</v>
      </c>
      <c r="BP26" s="32" t="s">
        <v>80</v>
      </c>
      <c r="BQ26" s="32" t="s">
        <v>82</v>
      </c>
      <c r="BR26" s="32" t="s">
        <v>81</v>
      </c>
      <c r="BS26" s="32" t="s">
        <v>80</v>
      </c>
    </row>
    <row r="27" spans="1:71" x14ac:dyDescent="0.25">
      <c r="A27" s="11" t="s">
        <v>238</v>
      </c>
      <c r="B27" s="12" t="s">
        <v>100</v>
      </c>
      <c r="C27" s="18">
        <v>157</v>
      </c>
      <c r="D27" s="18">
        <v>157.30000000000001</v>
      </c>
      <c r="E27" s="15">
        <v>545233.49062699999</v>
      </c>
      <c r="F27" s="15">
        <v>6730629.8251999998</v>
      </c>
      <c r="G27" s="15">
        <v>35.976162000000002</v>
      </c>
      <c r="H27" s="15" t="s">
        <v>73</v>
      </c>
      <c r="I27" s="14" t="s">
        <v>227</v>
      </c>
      <c r="J27" s="14" t="s">
        <v>239</v>
      </c>
      <c r="K27" s="16">
        <v>70.45</v>
      </c>
      <c r="L27" s="16">
        <v>12.12</v>
      </c>
      <c r="M27" s="16">
        <v>5.07</v>
      </c>
      <c r="N27" s="16">
        <v>3.47</v>
      </c>
      <c r="O27" s="16">
        <v>2.33</v>
      </c>
      <c r="P27" s="16">
        <v>2.08</v>
      </c>
      <c r="Q27" s="16">
        <v>1.73</v>
      </c>
      <c r="R27" s="16">
        <v>0.28000000000000003</v>
      </c>
      <c r="S27" s="16">
        <v>0.06</v>
      </c>
      <c r="T27" s="16">
        <v>0.13</v>
      </c>
      <c r="U27" s="20" t="s">
        <v>76</v>
      </c>
      <c r="V27" s="15">
        <v>16</v>
      </c>
      <c r="W27" s="17">
        <v>2.1</v>
      </c>
      <c r="X27" s="11">
        <v>99.9</v>
      </c>
      <c r="Y27" s="15">
        <v>579</v>
      </c>
      <c r="Z27" s="15">
        <v>1</v>
      </c>
      <c r="AA27" s="17">
        <v>2</v>
      </c>
      <c r="AB27" s="17">
        <v>1.4</v>
      </c>
      <c r="AC27" s="17">
        <v>14</v>
      </c>
      <c r="AD27" s="17">
        <v>3.8</v>
      </c>
      <c r="AE27" s="17">
        <v>6.8</v>
      </c>
      <c r="AF27" s="17">
        <v>45</v>
      </c>
      <c r="AG27" s="11">
        <v>1</v>
      </c>
      <c r="AH27" s="17">
        <v>68.5</v>
      </c>
      <c r="AI27" s="17">
        <v>0.5</v>
      </c>
      <c r="AJ27" s="17">
        <v>8.1</v>
      </c>
      <c r="AK27" s="17">
        <v>3.2</v>
      </c>
      <c r="AL27" s="15" t="s">
        <v>78</v>
      </c>
      <c r="AM27" s="11" t="s">
        <v>80</v>
      </c>
      <c r="AN27" s="17">
        <v>128.30000000000001</v>
      </c>
      <c r="AO27" s="17">
        <v>26.1</v>
      </c>
      <c r="AP27" s="17">
        <v>27.6</v>
      </c>
      <c r="AQ27" s="17">
        <v>52.4</v>
      </c>
      <c r="AR27" s="16">
        <v>6.03</v>
      </c>
      <c r="AS27" s="17">
        <v>22.5</v>
      </c>
      <c r="AT27" s="17">
        <v>4.4000000000000004</v>
      </c>
      <c r="AU27" s="16">
        <v>1.01</v>
      </c>
      <c r="AV27" s="16">
        <v>4.24</v>
      </c>
      <c r="AW27" s="16">
        <v>0.7</v>
      </c>
      <c r="AX27" s="16">
        <v>4.45</v>
      </c>
      <c r="AY27" s="16">
        <v>0.99</v>
      </c>
      <c r="AZ27" s="16">
        <v>3.05</v>
      </c>
      <c r="BA27" s="16">
        <v>0.43</v>
      </c>
      <c r="BB27" s="16">
        <v>2.96</v>
      </c>
      <c r="BC27" s="16">
        <v>0.51</v>
      </c>
      <c r="BD27" s="16">
        <v>0.06</v>
      </c>
      <c r="BE27" s="16" t="s">
        <v>79</v>
      </c>
      <c r="BF27" s="17">
        <v>1.2</v>
      </c>
      <c r="BG27" s="17">
        <v>0.8</v>
      </c>
      <c r="BH27" s="17">
        <v>9.3000000000000007</v>
      </c>
      <c r="BI27" s="15">
        <v>121</v>
      </c>
      <c r="BJ27" s="17">
        <v>0.4</v>
      </c>
      <c r="BK27" s="17" t="s">
        <v>80</v>
      </c>
      <c r="BL27" s="17" t="s">
        <v>81</v>
      </c>
      <c r="BM27" s="11" t="s">
        <v>81</v>
      </c>
      <c r="BN27" s="17">
        <v>0.1</v>
      </c>
      <c r="BO27" s="17" t="s">
        <v>81</v>
      </c>
      <c r="BP27" s="11">
        <v>0.6</v>
      </c>
      <c r="BQ27" s="11" t="s">
        <v>82</v>
      </c>
      <c r="BR27" s="17">
        <v>0.1</v>
      </c>
      <c r="BS27" s="11" t="s">
        <v>80</v>
      </c>
    </row>
    <row r="28" spans="1:71" x14ac:dyDescent="0.25">
      <c r="A28" s="2" t="s">
        <v>126</v>
      </c>
      <c r="B28" s="8" t="s">
        <v>100</v>
      </c>
      <c r="C28" s="9">
        <v>176.60000000000002</v>
      </c>
      <c r="D28" s="9">
        <v>176.8</v>
      </c>
      <c r="E28" s="4">
        <v>545224.65011499997</v>
      </c>
      <c r="F28" s="4">
        <v>6730640.1495810002</v>
      </c>
      <c r="G28" s="4">
        <v>21.924802</v>
      </c>
      <c r="H28" s="4" t="s">
        <v>109</v>
      </c>
      <c r="I28" s="10" t="s">
        <v>121</v>
      </c>
      <c r="J28" s="10" t="s">
        <v>127</v>
      </c>
      <c r="K28" s="3">
        <v>76.11</v>
      </c>
      <c r="L28" s="3">
        <v>11.05</v>
      </c>
      <c r="M28" s="3">
        <v>3.11</v>
      </c>
      <c r="N28" s="3">
        <v>3.21</v>
      </c>
      <c r="O28" s="3">
        <v>0.28999999999999998</v>
      </c>
      <c r="P28" s="3">
        <v>1.48</v>
      </c>
      <c r="Q28" s="3">
        <v>1.89</v>
      </c>
      <c r="R28" s="3">
        <v>0.17</v>
      </c>
      <c r="S28" s="3">
        <v>0.02</v>
      </c>
      <c r="T28" s="3">
        <v>7.0000000000000007E-2</v>
      </c>
      <c r="U28" s="2" t="s">
        <v>76</v>
      </c>
      <c r="V28" s="4">
        <v>8</v>
      </c>
      <c r="W28" s="6">
        <v>2.5</v>
      </c>
      <c r="X28" s="2">
        <v>99.9</v>
      </c>
      <c r="Y28" s="4">
        <v>398</v>
      </c>
      <c r="Z28" s="4">
        <v>5</v>
      </c>
      <c r="AA28" s="6">
        <v>0.6</v>
      </c>
      <c r="AB28" s="6">
        <v>0.3</v>
      </c>
      <c r="AC28" s="6">
        <v>12.5</v>
      </c>
      <c r="AD28" s="6">
        <v>4.8</v>
      </c>
      <c r="AE28" s="6">
        <v>10.6</v>
      </c>
      <c r="AF28" s="6">
        <v>49.1</v>
      </c>
      <c r="AG28" s="4">
        <v>2</v>
      </c>
      <c r="AH28" s="6">
        <v>15.4</v>
      </c>
      <c r="AI28" s="6">
        <v>1.1000000000000001</v>
      </c>
      <c r="AJ28" s="6">
        <v>12.9</v>
      </c>
      <c r="AK28" s="6">
        <v>6</v>
      </c>
      <c r="AL28" s="4" t="s">
        <v>78</v>
      </c>
      <c r="AM28" s="6">
        <v>0.9</v>
      </c>
      <c r="AN28" s="6">
        <v>161.80000000000001</v>
      </c>
      <c r="AO28" s="6">
        <v>35.799999999999997</v>
      </c>
      <c r="AP28" s="6">
        <v>38.5</v>
      </c>
      <c r="AQ28" s="6">
        <v>73</v>
      </c>
      <c r="AR28" s="3">
        <v>7.91</v>
      </c>
      <c r="AS28" s="6">
        <v>29.1</v>
      </c>
      <c r="AT28" s="6">
        <v>5.7</v>
      </c>
      <c r="AU28" s="3">
        <v>1.1599999999999999</v>
      </c>
      <c r="AV28" s="3">
        <v>5.63</v>
      </c>
      <c r="AW28" s="3">
        <v>0.91</v>
      </c>
      <c r="AX28" s="3">
        <v>6.06</v>
      </c>
      <c r="AY28" s="3">
        <v>1.27</v>
      </c>
      <c r="AZ28" s="3">
        <v>3.95</v>
      </c>
      <c r="BA28" s="3">
        <v>0.59</v>
      </c>
      <c r="BB28" s="3">
        <v>3.95</v>
      </c>
      <c r="BC28" s="3">
        <v>0.63</v>
      </c>
      <c r="BD28" s="3">
        <v>0.03</v>
      </c>
      <c r="BE28" s="2" t="s">
        <v>79</v>
      </c>
      <c r="BF28" s="6">
        <v>0.2</v>
      </c>
      <c r="BG28" s="6">
        <v>0.3</v>
      </c>
      <c r="BH28" s="6">
        <v>4.4000000000000004</v>
      </c>
      <c r="BI28" s="4">
        <v>51</v>
      </c>
      <c r="BJ28" s="6">
        <v>0.5</v>
      </c>
      <c r="BK28" s="2" t="s">
        <v>80</v>
      </c>
      <c r="BL28" s="6">
        <v>0.2</v>
      </c>
      <c r="BM28" s="2" t="s">
        <v>81</v>
      </c>
      <c r="BN28" s="2" t="s">
        <v>81</v>
      </c>
      <c r="BO28" s="2" t="s">
        <v>81</v>
      </c>
      <c r="BP28" s="2" t="s">
        <v>80</v>
      </c>
      <c r="BQ28" s="2" t="s">
        <v>82</v>
      </c>
      <c r="BR28" s="2" t="s">
        <v>81</v>
      </c>
      <c r="BS28" s="2" t="s">
        <v>80</v>
      </c>
    </row>
    <row r="29" spans="1:71" x14ac:dyDescent="0.25">
      <c r="A29" s="2" t="s">
        <v>128</v>
      </c>
      <c r="B29" s="8" t="s">
        <v>100</v>
      </c>
      <c r="C29" s="5">
        <v>189.35</v>
      </c>
      <c r="D29" s="9">
        <v>189.60000000000002</v>
      </c>
      <c r="E29" s="4">
        <v>545218.80301300006</v>
      </c>
      <c r="F29" s="4">
        <v>6730647.0181449996</v>
      </c>
      <c r="G29" s="4">
        <v>12.878614000000001</v>
      </c>
      <c r="H29" s="4" t="s">
        <v>73</v>
      </c>
      <c r="I29" s="10" t="s">
        <v>121</v>
      </c>
      <c r="J29" s="10" t="s">
        <v>129</v>
      </c>
      <c r="K29" s="3">
        <v>62.13000000000001</v>
      </c>
      <c r="L29" s="3">
        <v>10.38</v>
      </c>
      <c r="M29" s="3">
        <v>12.64</v>
      </c>
      <c r="N29" s="3">
        <v>8.48</v>
      </c>
      <c r="O29" s="3">
        <v>0.42</v>
      </c>
      <c r="P29" s="3">
        <v>0.02</v>
      </c>
      <c r="Q29" s="3">
        <v>0.75</v>
      </c>
      <c r="R29" s="3">
        <v>0.17</v>
      </c>
      <c r="S29" s="3">
        <v>0.01</v>
      </c>
      <c r="T29" s="3">
        <v>0.08</v>
      </c>
      <c r="U29" s="2" t="s">
        <v>76</v>
      </c>
      <c r="V29" s="4">
        <v>8</v>
      </c>
      <c r="W29" s="6">
        <v>4.7</v>
      </c>
      <c r="X29" s="2">
        <v>99.83</v>
      </c>
      <c r="Y29" s="4">
        <v>102</v>
      </c>
      <c r="Z29" s="2" t="s">
        <v>77</v>
      </c>
      <c r="AA29" s="6">
        <v>8.6</v>
      </c>
      <c r="AB29" s="6">
        <v>0.5</v>
      </c>
      <c r="AC29" s="6">
        <v>13.9</v>
      </c>
      <c r="AD29" s="6">
        <v>3.7</v>
      </c>
      <c r="AE29" s="6">
        <v>7.4</v>
      </c>
      <c r="AF29" s="6">
        <v>21.2</v>
      </c>
      <c r="AG29" s="2" t="s">
        <v>77</v>
      </c>
      <c r="AH29" s="6">
        <v>2.7</v>
      </c>
      <c r="AI29" s="6">
        <v>0.6</v>
      </c>
      <c r="AJ29" s="6">
        <v>10.4</v>
      </c>
      <c r="AK29" s="6">
        <v>4.0999999999999996</v>
      </c>
      <c r="AL29" s="4" t="s">
        <v>78</v>
      </c>
      <c r="AM29" s="2" t="s">
        <v>80</v>
      </c>
      <c r="AN29" s="6">
        <v>129.19999999999999</v>
      </c>
      <c r="AO29" s="6">
        <v>23.2</v>
      </c>
      <c r="AP29" s="6">
        <v>28</v>
      </c>
      <c r="AQ29" s="6">
        <v>52.7</v>
      </c>
      <c r="AR29" s="3">
        <v>5.73</v>
      </c>
      <c r="AS29" s="6">
        <v>20.6</v>
      </c>
      <c r="AT29" s="6">
        <v>4.0999999999999996</v>
      </c>
      <c r="AU29" s="3">
        <v>0.39</v>
      </c>
      <c r="AV29" s="3">
        <v>3.8</v>
      </c>
      <c r="AW29" s="3">
        <v>0.62</v>
      </c>
      <c r="AX29" s="3">
        <v>3.95</v>
      </c>
      <c r="AY29" s="3">
        <v>0.83</v>
      </c>
      <c r="AZ29" s="3">
        <v>2.68</v>
      </c>
      <c r="BA29" s="3">
        <v>0.41</v>
      </c>
      <c r="BB29" s="3">
        <v>2.69</v>
      </c>
      <c r="BC29" s="3">
        <v>0.42</v>
      </c>
      <c r="BD29" s="3">
        <v>0.08</v>
      </c>
      <c r="BE29" s="3">
        <v>0.04</v>
      </c>
      <c r="BF29" s="6">
        <v>0.5</v>
      </c>
      <c r="BG29" s="6">
        <v>0.7</v>
      </c>
      <c r="BH29" s="6">
        <v>2.5</v>
      </c>
      <c r="BI29" s="4">
        <v>63</v>
      </c>
      <c r="BJ29" s="6">
        <v>1.5</v>
      </c>
      <c r="BK29" s="2" t="s">
        <v>80</v>
      </c>
      <c r="BL29" s="2" t="s">
        <v>81</v>
      </c>
      <c r="BM29" s="2" t="s">
        <v>81</v>
      </c>
      <c r="BN29" s="2" t="s">
        <v>81</v>
      </c>
      <c r="BO29" s="2" t="s">
        <v>81</v>
      </c>
      <c r="BP29" s="2" t="s">
        <v>80</v>
      </c>
      <c r="BQ29" s="2" t="s">
        <v>82</v>
      </c>
      <c r="BR29" s="2" t="s">
        <v>81</v>
      </c>
      <c r="BS29" s="2" t="s">
        <v>80</v>
      </c>
    </row>
    <row r="30" spans="1:71" x14ac:dyDescent="0.25">
      <c r="A30" s="2" t="s">
        <v>130</v>
      </c>
      <c r="B30" s="8" t="s">
        <v>100</v>
      </c>
      <c r="C30" s="9">
        <v>211.5</v>
      </c>
      <c r="D30" s="5">
        <v>211.75</v>
      </c>
      <c r="E30" s="4">
        <v>545208.60020800005</v>
      </c>
      <c r="F30" s="4">
        <v>6730659.1103450004</v>
      </c>
      <c r="G30" s="4">
        <v>-2.6226319999999999</v>
      </c>
      <c r="H30" s="4" t="s">
        <v>109</v>
      </c>
      <c r="I30" s="2" t="s">
        <v>121</v>
      </c>
      <c r="J30" s="5" t="s">
        <v>131</v>
      </c>
      <c r="K30" s="3">
        <v>68.010000000000005</v>
      </c>
      <c r="L30" s="3">
        <v>9.59</v>
      </c>
      <c r="M30" s="3">
        <v>5.99</v>
      </c>
      <c r="N30" s="3">
        <v>10.02</v>
      </c>
      <c r="O30" s="3">
        <v>0.34</v>
      </c>
      <c r="P30" s="3">
        <v>0.06</v>
      </c>
      <c r="Q30" s="3">
        <v>0.62</v>
      </c>
      <c r="R30" s="3">
        <v>0.19</v>
      </c>
      <c r="S30" s="3">
        <v>0.02</v>
      </c>
      <c r="T30" s="3">
        <v>0.05</v>
      </c>
      <c r="U30" s="2" t="s">
        <v>76</v>
      </c>
      <c r="V30" s="4">
        <v>10</v>
      </c>
      <c r="W30" s="6">
        <v>4.9000000000000004</v>
      </c>
      <c r="X30" s="2">
        <v>99.8</v>
      </c>
      <c r="Y30" s="4">
        <v>79</v>
      </c>
      <c r="Z30" s="2" t="s">
        <v>77</v>
      </c>
      <c r="AA30" s="6">
        <v>3</v>
      </c>
      <c r="AB30" s="6">
        <v>2.2999999999999998</v>
      </c>
      <c r="AC30" s="6">
        <v>11.1</v>
      </c>
      <c r="AD30" s="6">
        <v>4.2</v>
      </c>
      <c r="AE30" s="6">
        <v>7.3</v>
      </c>
      <c r="AF30" s="6">
        <v>21</v>
      </c>
      <c r="AG30" s="4">
        <v>1</v>
      </c>
      <c r="AH30" s="6">
        <v>10.5</v>
      </c>
      <c r="AI30" s="6">
        <v>0.6</v>
      </c>
      <c r="AJ30" s="6">
        <v>11.9</v>
      </c>
      <c r="AK30" s="6">
        <v>4.5999999999999996</v>
      </c>
      <c r="AL30" s="4" t="s">
        <v>78</v>
      </c>
      <c r="AM30" s="6">
        <v>1.6</v>
      </c>
      <c r="AN30" s="6">
        <v>148.9</v>
      </c>
      <c r="AO30" s="6">
        <v>25.7</v>
      </c>
      <c r="AP30" s="6">
        <v>27.2</v>
      </c>
      <c r="AQ30" s="6">
        <v>53.7</v>
      </c>
      <c r="AR30" s="3">
        <v>5.87</v>
      </c>
      <c r="AS30" s="6">
        <v>20.9</v>
      </c>
      <c r="AT30" s="6">
        <v>4.0999999999999996</v>
      </c>
      <c r="AU30" s="3">
        <v>0.65</v>
      </c>
      <c r="AV30" s="3">
        <v>3.98</v>
      </c>
      <c r="AW30" s="3">
        <v>0.65</v>
      </c>
      <c r="AX30" s="3">
        <v>4.18</v>
      </c>
      <c r="AY30" s="3">
        <v>0.92</v>
      </c>
      <c r="AZ30" s="3">
        <v>2.88</v>
      </c>
      <c r="BA30" s="3">
        <v>0.42</v>
      </c>
      <c r="BB30" s="3">
        <v>2.94</v>
      </c>
      <c r="BC30" s="3">
        <v>0.51</v>
      </c>
      <c r="BD30" s="3">
        <v>0.09</v>
      </c>
      <c r="BE30" s="2" t="s">
        <v>79</v>
      </c>
      <c r="BF30" s="6">
        <v>0.3</v>
      </c>
      <c r="BG30" s="6">
        <v>0.4</v>
      </c>
      <c r="BH30" s="6">
        <v>5.6</v>
      </c>
      <c r="BI30" s="4">
        <v>77</v>
      </c>
      <c r="BJ30" s="6">
        <v>0.9</v>
      </c>
      <c r="BK30" s="2" t="s">
        <v>80</v>
      </c>
      <c r="BL30" s="2" t="s">
        <v>81</v>
      </c>
      <c r="BM30" s="2" t="s">
        <v>81</v>
      </c>
      <c r="BN30" s="2" t="s">
        <v>81</v>
      </c>
      <c r="BO30" s="2" t="s">
        <v>81</v>
      </c>
      <c r="BP30" s="2" t="s">
        <v>80</v>
      </c>
      <c r="BQ30" s="2" t="s">
        <v>82</v>
      </c>
      <c r="BR30" s="2" t="s">
        <v>81</v>
      </c>
      <c r="BS30" s="2" t="s">
        <v>80</v>
      </c>
    </row>
    <row r="31" spans="1:71" x14ac:dyDescent="0.25">
      <c r="A31" s="2" t="s">
        <v>132</v>
      </c>
      <c r="B31" s="8" t="s">
        <v>100</v>
      </c>
      <c r="C31" s="9">
        <v>226.3</v>
      </c>
      <c r="D31" s="9">
        <v>226.60000000000002</v>
      </c>
      <c r="E31" s="4">
        <v>545201.72487799998</v>
      </c>
      <c r="F31" s="4">
        <v>6730667.313573</v>
      </c>
      <c r="G31" s="4">
        <v>-12.880169</v>
      </c>
      <c r="H31" s="4" t="s">
        <v>109</v>
      </c>
      <c r="I31" s="2" t="s">
        <v>121</v>
      </c>
      <c r="J31" s="5" t="s">
        <v>133</v>
      </c>
      <c r="K31" s="3">
        <v>76.900000000000006</v>
      </c>
      <c r="L31" s="3">
        <v>11.73</v>
      </c>
      <c r="M31" s="3">
        <v>2.6</v>
      </c>
      <c r="N31" s="3">
        <v>2.82</v>
      </c>
      <c r="O31" s="3">
        <v>0.03</v>
      </c>
      <c r="P31" s="3">
        <v>0.17</v>
      </c>
      <c r="Q31" s="3">
        <v>2.68</v>
      </c>
      <c r="R31" s="3">
        <v>0.16</v>
      </c>
      <c r="S31" s="3">
        <v>0.01</v>
      </c>
      <c r="T31" s="3">
        <v>0.02</v>
      </c>
      <c r="U31" s="2" t="s">
        <v>76</v>
      </c>
      <c r="V31" s="4">
        <v>10</v>
      </c>
      <c r="W31" s="6">
        <v>2.7</v>
      </c>
      <c r="X31" s="2">
        <v>99.9</v>
      </c>
      <c r="Y31" s="4">
        <v>428</v>
      </c>
      <c r="Z31" s="2" t="s">
        <v>77</v>
      </c>
      <c r="AA31" s="6">
        <v>0.7</v>
      </c>
      <c r="AB31" s="6">
        <v>0.6</v>
      </c>
      <c r="AC31" s="6">
        <v>15.9</v>
      </c>
      <c r="AD31" s="6">
        <v>5.5</v>
      </c>
      <c r="AE31" s="6">
        <v>9.8000000000000007</v>
      </c>
      <c r="AF31" s="6">
        <v>43.7</v>
      </c>
      <c r="AG31" s="4">
        <v>3</v>
      </c>
      <c r="AH31" s="6">
        <v>9.6</v>
      </c>
      <c r="AI31" s="6">
        <v>0.9</v>
      </c>
      <c r="AJ31" s="6">
        <v>13.5</v>
      </c>
      <c r="AK31" s="6">
        <v>4.9000000000000004</v>
      </c>
      <c r="AL31" s="4" t="s">
        <v>78</v>
      </c>
      <c r="AM31" s="6">
        <v>2.5</v>
      </c>
      <c r="AN31" s="6">
        <v>192.6</v>
      </c>
      <c r="AO31" s="6">
        <v>36.4</v>
      </c>
      <c r="AP31" s="6">
        <v>36.9</v>
      </c>
      <c r="AQ31" s="6">
        <v>73.099999999999994</v>
      </c>
      <c r="AR31" s="3">
        <v>8.2899999999999991</v>
      </c>
      <c r="AS31" s="6">
        <v>30.7</v>
      </c>
      <c r="AT31" s="6">
        <v>6.1</v>
      </c>
      <c r="AU31" s="3">
        <v>0.9</v>
      </c>
      <c r="AV31" s="3">
        <v>6.09</v>
      </c>
      <c r="AW31" s="3">
        <v>0.97</v>
      </c>
      <c r="AX31" s="3">
        <v>6.08</v>
      </c>
      <c r="AY31" s="3">
        <v>1.32</v>
      </c>
      <c r="AZ31" s="3">
        <v>4.22</v>
      </c>
      <c r="BA31" s="3">
        <v>0.62</v>
      </c>
      <c r="BB31" s="3">
        <v>4.29</v>
      </c>
      <c r="BC31" s="3">
        <v>0.7</v>
      </c>
      <c r="BD31" s="3">
        <v>0.02</v>
      </c>
      <c r="BE31" s="3">
        <v>0.03</v>
      </c>
      <c r="BF31" s="6">
        <v>1.1000000000000001</v>
      </c>
      <c r="BG31" s="6">
        <v>37.9</v>
      </c>
      <c r="BH31" s="6">
        <v>7.7</v>
      </c>
      <c r="BI31" s="4">
        <v>35</v>
      </c>
      <c r="BJ31" s="6">
        <v>0.6</v>
      </c>
      <c r="BK31" s="6">
        <v>0.6</v>
      </c>
      <c r="BL31" s="2" t="s">
        <v>81</v>
      </c>
      <c r="BM31" s="2" t="s">
        <v>81</v>
      </c>
      <c r="BN31" s="2" t="s">
        <v>81</v>
      </c>
      <c r="BO31" s="6">
        <v>0.1</v>
      </c>
      <c r="BP31" s="2" t="s">
        <v>80</v>
      </c>
      <c r="BQ31" s="2" t="s">
        <v>82</v>
      </c>
      <c r="BR31" s="2" t="s">
        <v>81</v>
      </c>
      <c r="BS31" s="2" t="s">
        <v>80</v>
      </c>
    </row>
    <row r="32" spans="1:71" x14ac:dyDescent="0.25">
      <c r="A32" s="2" t="s">
        <v>99</v>
      </c>
      <c r="B32" s="8" t="s">
        <v>100</v>
      </c>
      <c r="C32" s="5">
        <v>232.55</v>
      </c>
      <c r="D32" s="9">
        <v>232.8</v>
      </c>
      <c r="E32" s="4">
        <v>545198.83943499997</v>
      </c>
      <c r="F32" s="4">
        <v>6730670.7723150002</v>
      </c>
      <c r="G32" s="4">
        <v>-17.176902999999999</v>
      </c>
      <c r="H32" s="4" t="s">
        <v>93</v>
      </c>
      <c r="I32" s="2" t="s">
        <v>94</v>
      </c>
      <c r="J32" s="9" t="s">
        <v>101</v>
      </c>
      <c r="K32" s="3">
        <v>83</v>
      </c>
      <c r="L32" s="3">
        <v>4.74</v>
      </c>
      <c r="M32" s="3">
        <v>7.04</v>
      </c>
      <c r="N32" s="3">
        <v>2.73</v>
      </c>
      <c r="O32" s="3">
        <v>0.16</v>
      </c>
      <c r="P32" s="2" t="s">
        <v>82</v>
      </c>
      <c r="Q32" s="3">
        <v>0.1</v>
      </c>
      <c r="R32" s="3">
        <v>7.0000000000000007E-2</v>
      </c>
      <c r="S32" s="2" t="s">
        <v>82</v>
      </c>
      <c r="T32" s="3">
        <v>0.06</v>
      </c>
      <c r="U32" s="7">
        <v>2E-3</v>
      </c>
      <c r="V32" s="4">
        <v>3</v>
      </c>
      <c r="W32" s="6">
        <v>2</v>
      </c>
      <c r="X32" s="2">
        <v>99.95</v>
      </c>
      <c r="Y32" s="4">
        <v>4</v>
      </c>
      <c r="Z32" s="2" t="s">
        <v>77</v>
      </c>
      <c r="AA32" s="6">
        <v>4.7</v>
      </c>
      <c r="AB32" s="3" t="s">
        <v>81</v>
      </c>
      <c r="AC32" s="6">
        <v>7.5</v>
      </c>
      <c r="AD32" s="6">
        <v>2.6</v>
      </c>
      <c r="AE32" s="6">
        <v>5</v>
      </c>
      <c r="AF32" s="6">
        <v>2.2999999999999998</v>
      </c>
      <c r="AG32" s="2" t="s">
        <v>77</v>
      </c>
      <c r="AH32" s="6">
        <v>0.6</v>
      </c>
      <c r="AI32" s="6">
        <v>0.4</v>
      </c>
      <c r="AJ32" s="6">
        <v>6.1</v>
      </c>
      <c r="AK32" s="6">
        <v>2.5</v>
      </c>
      <c r="AL32" s="4" t="s">
        <v>78</v>
      </c>
      <c r="AM32" s="2" t="s">
        <v>80</v>
      </c>
      <c r="AN32" s="6">
        <v>92.6</v>
      </c>
      <c r="AO32" s="6">
        <v>15</v>
      </c>
      <c r="AP32" s="6">
        <v>10.3</v>
      </c>
      <c r="AQ32" s="6">
        <v>20.6</v>
      </c>
      <c r="AR32" s="3">
        <v>2.2799999999999998</v>
      </c>
      <c r="AS32" s="6">
        <v>8.6</v>
      </c>
      <c r="AT32" s="6">
        <v>1.8</v>
      </c>
      <c r="AU32" s="3">
        <v>0.19</v>
      </c>
      <c r="AV32" s="3">
        <v>1.81</v>
      </c>
      <c r="AW32" s="3">
        <v>0.32</v>
      </c>
      <c r="AX32" s="3">
        <v>2.34</v>
      </c>
      <c r="AY32" s="3">
        <v>0.61</v>
      </c>
      <c r="AZ32" s="3">
        <v>1.96</v>
      </c>
      <c r="BA32" s="3">
        <v>0.28000000000000003</v>
      </c>
      <c r="BB32" s="3">
        <v>2.1</v>
      </c>
      <c r="BC32" s="3">
        <v>0.32</v>
      </c>
      <c r="BD32" s="3">
        <v>0.03</v>
      </c>
      <c r="BE32" s="3">
        <v>0.03</v>
      </c>
      <c r="BF32" s="6">
        <v>3.8</v>
      </c>
      <c r="BG32" s="6">
        <v>0.5</v>
      </c>
      <c r="BH32" s="6">
        <v>2.2999999999999998</v>
      </c>
      <c r="BI32" s="4">
        <v>35</v>
      </c>
      <c r="BJ32" s="6">
        <v>0.6</v>
      </c>
      <c r="BK32" s="2" t="s">
        <v>80</v>
      </c>
      <c r="BL32" s="2" t="s">
        <v>81</v>
      </c>
      <c r="BM32" s="2" t="s">
        <v>81</v>
      </c>
      <c r="BN32" s="2" t="s">
        <v>81</v>
      </c>
      <c r="BO32" s="2" t="s">
        <v>81</v>
      </c>
      <c r="BP32" s="6">
        <v>0.9</v>
      </c>
      <c r="BQ32" s="2" t="s">
        <v>82</v>
      </c>
      <c r="BR32" s="2" t="s">
        <v>81</v>
      </c>
      <c r="BS32" s="2" t="s">
        <v>80</v>
      </c>
    </row>
    <row r="33" spans="1:71" x14ac:dyDescent="0.25">
      <c r="A33" s="2" t="s">
        <v>102</v>
      </c>
      <c r="B33" s="8" t="s">
        <v>100</v>
      </c>
      <c r="C33" s="5">
        <v>236.25</v>
      </c>
      <c r="D33" s="5">
        <v>236.65</v>
      </c>
      <c r="E33" s="4">
        <v>545197.09017800004</v>
      </c>
      <c r="F33" s="4">
        <v>6730672.871576</v>
      </c>
      <c r="G33" s="4">
        <v>-19.781480999999999</v>
      </c>
      <c r="H33" s="4" t="s">
        <v>93</v>
      </c>
      <c r="I33" s="2" t="s">
        <v>94</v>
      </c>
      <c r="J33" s="5" t="s">
        <v>103</v>
      </c>
      <c r="K33" s="3">
        <v>82.38</v>
      </c>
      <c r="L33" s="3">
        <v>4.22</v>
      </c>
      <c r="M33" s="3">
        <v>7.01</v>
      </c>
      <c r="N33" s="3">
        <v>3.47</v>
      </c>
      <c r="O33" s="3">
        <v>0.06</v>
      </c>
      <c r="P33" s="2" t="s">
        <v>82</v>
      </c>
      <c r="Q33" s="3">
        <v>0.1</v>
      </c>
      <c r="R33" s="3">
        <v>0.05</v>
      </c>
      <c r="S33" s="2" t="s">
        <v>82</v>
      </c>
      <c r="T33" s="3">
        <v>0.08</v>
      </c>
      <c r="U33" s="2" t="s">
        <v>76</v>
      </c>
      <c r="V33" s="4">
        <v>3</v>
      </c>
      <c r="W33" s="6">
        <v>2.5</v>
      </c>
      <c r="X33" s="2">
        <v>99.92</v>
      </c>
      <c r="Y33" s="4">
        <v>13</v>
      </c>
      <c r="Z33" s="2" t="s">
        <v>77</v>
      </c>
      <c r="AA33" s="6">
        <v>5.4</v>
      </c>
      <c r="AB33" s="6">
        <v>0.2</v>
      </c>
      <c r="AC33" s="6">
        <v>10.9</v>
      </c>
      <c r="AD33" s="6">
        <v>1.5</v>
      </c>
      <c r="AE33" s="6">
        <v>2</v>
      </c>
      <c r="AF33" s="6">
        <v>3.6</v>
      </c>
      <c r="AG33" s="2" t="s">
        <v>77</v>
      </c>
      <c r="AH33" s="6">
        <v>1.2</v>
      </c>
      <c r="AI33" s="6">
        <v>0.2</v>
      </c>
      <c r="AJ33" s="6">
        <v>3.9</v>
      </c>
      <c r="AK33" s="6">
        <v>2.2999999999999998</v>
      </c>
      <c r="AL33" s="4" t="s">
        <v>78</v>
      </c>
      <c r="AM33" s="6">
        <v>3.1</v>
      </c>
      <c r="AN33" s="6">
        <v>56.3</v>
      </c>
      <c r="AO33" s="6">
        <v>9.5</v>
      </c>
      <c r="AP33" s="6">
        <v>10.9</v>
      </c>
      <c r="AQ33" s="6">
        <v>21.6</v>
      </c>
      <c r="AR33" s="3">
        <v>2.38</v>
      </c>
      <c r="AS33" s="6">
        <v>8.8000000000000007</v>
      </c>
      <c r="AT33" s="6">
        <v>1.6</v>
      </c>
      <c r="AU33" s="3">
        <v>0.26</v>
      </c>
      <c r="AV33" s="3">
        <v>1.54</v>
      </c>
      <c r="AW33" s="3">
        <v>0.25</v>
      </c>
      <c r="AX33" s="3">
        <v>1.6</v>
      </c>
      <c r="AY33" s="3">
        <v>0.36</v>
      </c>
      <c r="AZ33" s="3">
        <v>1.1499999999999999</v>
      </c>
      <c r="BA33" s="3">
        <v>0.17</v>
      </c>
      <c r="BB33" s="3">
        <v>1.1100000000000001</v>
      </c>
      <c r="BC33" s="3">
        <v>0.17</v>
      </c>
      <c r="BD33" s="3">
        <v>0.02</v>
      </c>
      <c r="BE33" s="3">
        <v>0.73</v>
      </c>
      <c r="BF33" s="6">
        <v>9</v>
      </c>
      <c r="BG33" s="6">
        <v>56.5</v>
      </c>
      <c r="BH33" s="6">
        <v>16</v>
      </c>
      <c r="BI33" s="4">
        <v>202</v>
      </c>
      <c r="BJ33" s="6">
        <v>0.8</v>
      </c>
      <c r="BK33" s="6">
        <v>0.5</v>
      </c>
      <c r="BL33" s="6">
        <v>0.1</v>
      </c>
      <c r="BM33" s="6">
        <v>0.2</v>
      </c>
      <c r="BN33" s="6">
        <v>0.3</v>
      </c>
      <c r="BO33" s="6">
        <v>0.4</v>
      </c>
      <c r="BP33" s="6">
        <v>3.1</v>
      </c>
      <c r="BQ33" s="2" t="s">
        <v>82</v>
      </c>
      <c r="BR33" s="2" t="s">
        <v>81</v>
      </c>
      <c r="BS33" s="2" t="s">
        <v>80</v>
      </c>
    </row>
    <row r="34" spans="1:71" x14ac:dyDescent="0.25">
      <c r="A34" s="2" t="s">
        <v>104</v>
      </c>
      <c r="B34" s="8" t="s">
        <v>100</v>
      </c>
      <c r="C34" s="9">
        <v>241.8</v>
      </c>
      <c r="D34" s="5">
        <v>242.35</v>
      </c>
      <c r="E34" s="4">
        <v>545194.48527900001</v>
      </c>
      <c r="F34" s="4">
        <v>6730676.0057509998</v>
      </c>
      <c r="G34" s="4">
        <v>-23.658595999999999</v>
      </c>
      <c r="H34" s="4" t="s">
        <v>93</v>
      </c>
      <c r="I34" s="2" t="s">
        <v>94</v>
      </c>
      <c r="J34" s="5" t="s">
        <v>105</v>
      </c>
      <c r="K34" s="3">
        <v>53.94</v>
      </c>
      <c r="L34" s="3">
        <v>1.71</v>
      </c>
      <c r="M34" s="3">
        <v>8.33</v>
      </c>
      <c r="N34" s="3">
        <v>20.38</v>
      </c>
      <c r="O34" s="3">
        <v>10.72</v>
      </c>
      <c r="P34" s="3">
        <v>0.12</v>
      </c>
      <c r="Q34" s="3">
        <v>0.02</v>
      </c>
      <c r="R34" s="3">
        <v>0.02</v>
      </c>
      <c r="S34" s="2" t="s">
        <v>82</v>
      </c>
      <c r="T34" s="3">
        <v>0.33</v>
      </c>
      <c r="U34" s="2" t="s">
        <v>76</v>
      </c>
      <c r="V34" s="2" t="s">
        <v>77</v>
      </c>
      <c r="W34" s="6">
        <v>3</v>
      </c>
      <c r="X34" s="2">
        <v>98.57</v>
      </c>
      <c r="Y34" s="4" t="s">
        <v>77</v>
      </c>
      <c r="Z34" s="2" t="s">
        <v>77</v>
      </c>
      <c r="AA34" s="6">
        <v>2.2999999999999998</v>
      </c>
      <c r="AB34" s="3" t="s">
        <v>81</v>
      </c>
      <c r="AC34" s="6">
        <v>2.8</v>
      </c>
      <c r="AD34" s="6">
        <v>0.4</v>
      </c>
      <c r="AE34" s="6">
        <v>0.6</v>
      </c>
      <c r="AF34" s="2" t="s">
        <v>81</v>
      </c>
      <c r="AG34" s="4">
        <v>24</v>
      </c>
      <c r="AH34" s="6">
        <v>2.1</v>
      </c>
      <c r="AI34" s="2" t="s">
        <v>81</v>
      </c>
      <c r="AJ34" s="6">
        <v>0.7</v>
      </c>
      <c r="AK34" s="6">
        <v>0.5</v>
      </c>
      <c r="AL34" s="4" t="s">
        <v>78</v>
      </c>
      <c r="AM34" s="6">
        <v>0.7</v>
      </c>
      <c r="AN34" s="6">
        <v>14.9</v>
      </c>
      <c r="AO34" s="6">
        <v>8.8000000000000007</v>
      </c>
      <c r="AP34" s="6">
        <v>2</v>
      </c>
      <c r="AQ34" s="6">
        <v>5.4</v>
      </c>
      <c r="AR34" s="3">
        <v>0.8</v>
      </c>
      <c r="AS34" s="6">
        <v>3.5</v>
      </c>
      <c r="AT34" s="6">
        <v>0.8</v>
      </c>
      <c r="AU34" s="3">
        <v>0.28999999999999998</v>
      </c>
      <c r="AV34" s="3">
        <v>1.06</v>
      </c>
      <c r="AW34" s="3">
        <v>0.18</v>
      </c>
      <c r="AX34" s="3">
        <v>1.1100000000000001</v>
      </c>
      <c r="AY34" s="3">
        <v>0.26</v>
      </c>
      <c r="AZ34" s="3">
        <v>0.75</v>
      </c>
      <c r="BA34" s="3">
        <v>0.12</v>
      </c>
      <c r="BB34" s="3">
        <v>0.82</v>
      </c>
      <c r="BC34" s="3">
        <v>0.13</v>
      </c>
      <c r="BD34" s="3">
        <v>0.02</v>
      </c>
      <c r="BE34" s="3">
        <v>0.6</v>
      </c>
      <c r="BF34" s="6">
        <v>0.2</v>
      </c>
      <c r="BG34" s="6">
        <v>17.8</v>
      </c>
      <c r="BH34" s="6">
        <v>423.4</v>
      </c>
      <c r="BI34" s="4">
        <v>8857</v>
      </c>
      <c r="BJ34" s="6">
        <v>0.4</v>
      </c>
      <c r="BK34" s="2" t="s">
        <v>80</v>
      </c>
      <c r="BL34" s="6">
        <v>21.8</v>
      </c>
      <c r="BM34" s="6">
        <v>0.2</v>
      </c>
      <c r="BN34" s="6">
        <v>1.8</v>
      </c>
      <c r="BO34" s="6">
        <v>1.6</v>
      </c>
      <c r="BP34" s="6">
        <v>2.4</v>
      </c>
      <c r="BQ34" s="3">
        <v>0.2</v>
      </c>
      <c r="BR34" s="2" t="s">
        <v>81</v>
      </c>
      <c r="BS34" s="6">
        <v>0.9</v>
      </c>
    </row>
    <row r="35" spans="1:71" x14ac:dyDescent="0.25">
      <c r="A35" s="2" t="s">
        <v>134</v>
      </c>
      <c r="B35" s="8" t="s">
        <v>100</v>
      </c>
      <c r="C35" s="5">
        <v>252.15</v>
      </c>
      <c r="D35" s="5">
        <v>252.45000000000002</v>
      </c>
      <c r="E35" s="4">
        <v>545189.75081700005</v>
      </c>
      <c r="F35" s="4">
        <v>6730681.7178520001</v>
      </c>
      <c r="G35" s="4">
        <v>-30.694742000000002</v>
      </c>
      <c r="H35" s="4" t="s">
        <v>135</v>
      </c>
      <c r="I35" s="5" t="s">
        <v>121</v>
      </c>
      <c r="J35" s="5" t="s">
        <v>136</v>
      </c>
      <c r="K35" s="3">
        <v>74.28</v>
      </c>
      <c r="L35" s="3">
        <v>10.1</v>
      </c>
      <c r="M35" s="3">
        <v>2.82</v>
      </c>
      <c r="N35" s="3">
        <v>6.93</v>
      </c>
      <c r="O35" s="3">
        <v>0.09</v>
      </c>
      <c r="P35" s="3">
        <v>0.08</v>
      </c>
      <c r="Q35" s="3">
        <v>1.62</v>
      </c>
      <c r="R35" s="3">
        <v>0.06</v>
      </c>
      <c r="S35" s="2" t="s">
        <v>82</v>
      </c>
      <c r="T35" s="3">
        <v>0.05</v>
      </c>
      <c r="U35" s="7">
        <v>3.0000000000000001E-3</v>
      </c>
      <c r="V35" s="4">
        <v>4</v>
      </c>
      <c r="W35" s="6">
        <v>3.8</v>
      </c>
      <c r="X35" s="2">
        <v>99.85</v>
      </c>
      <c r="Y35" s="4">
        <v>268</v>
      </c>
      <c r="Z35" s="4">
        <v>2</v>
      </c>
      <c r="AA35" s="6">
        <v>1.3</v>
      </c>
      <c r="AB35" s="6">
        <v>1.5</v>
      </c>
      <c r="AC35" s="6">
        <v>13.9</v>
      </c>
      <c r="AD35" s="6">
        <v>3.2</v>
      </c>
      <c r="AE35" s="6">
        <v>8.3000000000000007</v>
      </c>
      <c r="AF35" s="6">
        <v>46.4</v>
      </c>
      <c r="AG35" s="4">
        <v>3</v>
      </c>
      <c r="AH35" s="6">
        <v>8.1999999999999993</v>
      </c>
      <c r="AI35" s="6">
        <v>1</v>
      </c>
      <c r="AJ35" s="6">
        <v>13.4</v>
      </c>
      <c r="AK35" s="6">
        <v>4.8</v>
      </c>
      <c r="AL35" s="4" t="s">
        <v>78</v>
      </c>
      <c r="AM35" s="6">
        <v>0.9</v>
      </c>
      <c r="AN35" s="6">
        <v>93.1</v>
      </c>
      <c r="AO35" s="6">
        <v>21.1</v>
      </c>
      <c r="AP35" s="6">
        <v>24.7</v>
      </c>
      <c r="AQ35" s="6">
        <v>45.8</v>
      </c>
      <c r="AR35" s="3">
        <v>5.05</v>
      </c>
      <c r="AS35" s="6">
        <v>17</v>
      </c>
      <c r="AT35" s="6">
        <v>3.5</v>
      </c>
      <c r="AU35" s="3">
        <v>0.37</v>
      </c>
      <c r="AV35" s="3">
        <v>3.36</v>
      </c>
      <c r="AW35" s="3">
        <v>0.56000000000000005</v>
      </c>
      <c r="AX35" s="3">
        <v>3.62</v>
      </c>
      <c r="AY35" s="3">
        <v>0.72</v>
      </c>
      <c r="AZ35" s="3">
        <v>2.34</v>
      </c>
      <c r="BA35" s="3">
        <v>0.36</v>
      </c>
      <c r="BB35" s="3">
        <v>2.38</v>
      </c>
      <c r="BC35" s="3">
        <v>0.4</v>
      </c>
      <c r="BD35" s="3">
        <v>0.04</v>
      </c>
      <c r="BE35" s="2" t="s">
        <v>79</v>
      </c>
      <c r="BF35" s="6">
        <v>2.2999999999999998</v>
      </c>
      <c r="BG35" s="6">
        <v>1.3</v>
      </c>
      <c r="BH35" s="6">
        <v>14.8</v>
      </c>
      <c r="BI35" s="4">
        <v>95</v>
      </c>
      <c r="BJ35" s="6">
        <v>0.4</v>
      </c>
      <c r="BK35" s="2" t="s">
        <v>80</v>
      </c>
      <c r="BL35" s="2" t="s">
        <v>81</v>
      </c>
      <c r="BM35" s="2" t="s">
        <v>81</v>
      </c>
      <c r="BN35" s="2" t="s">
        <v>81</v>
      </c>
      <c r="BO35" s="2" t="s">
        <v>81</v>
      </c>
      <c r="BP35" s="2" t="s">
        <v>80</v>
      </c>
      <c r="BQ35" s="2" t="s">
        <v>82</v>
      </c>
      <c r="BR35" s="2" t="s">
        <v>81</v>
      </c>
      <c r="BS35" s="2" t="s">
        <v>80</v>
      </c>
    </row>
    <row r="36" spans="1:71" x14ac:dyDescent="0.25">
      <c r="A36" s="27" t="s">
        <v>213</v>
      </c>
      <c r="B36" s="40" t="s">
        <v>100</v>
      </c>
      <c r="C36" s="44">
        <v>255.8</v>
      </c>
      <c r="D36" s="44">
        <v>256.10000000000002</v>
      </c>
      <c r="E36" s="29">
        <v>545188.06156599999</v>
      </c>
      <c r="F36" s="29">
        <v>6730683.762472</v>
      </c>
      <c r="G36" s="29">
        <v>-33.202421000000001</v>
      </c>
      <c r="H36" s="29" t="s">
        <v>135</v>
      </c>
      <c r="I36" s="42" t="s">
        <v>214</v>
      </c>
      <c r="J36" s="42" t="s">
        <v>215</v>
      </c>
      <c r="K36" s="28">
        <v>69.760000000000019</v>
      </c>
      <c r="L36" s="28">
        <v>9.9</v>
      </c>
      <c r="M36" s="28">
        <v>11</v>
      </c>
      <c r="N36" s="28">
        <v>4.58</v>
      </c>
      <c r="O36" s="28">
        <v>0.14000000000000001</v>
      </c>
      <c r="P36" s="28">
        <v>0.05</v>
      </c>
      <c r="Q36" s="28">
        <v>0.89</v>
      </c>
      <c r="R36" s="28">
        <v>0.06</v>
      </c>
      <c r="S36" s="27" t="s">
        <v>82</v>
      </c>
      <c r="T36" s="28">
        <v>0.08</v>
      </c>
      <c r="U36" s="27" t="s">
        <v>76</v>
      </c>
      <c r="V36" s="29">
        <v>3</v>
      </c>
      <c r="W36" s="30">
        <v>3.4</v>
      </c>
      <c r="X36" s="27">
        <v>99.9</v>
      </c>
      <c r="Y36" s="29">
        <v>127</v>
      </c>
      <c r="Z36" s="27" t="s">
        <v>77</v>
      </c>
      <c r="AA36" s="30">
        <v>2.9</v>
      </c>
      <c r="AB36" s="30">
        <v>0.7</v>
      </c>
      <c r="AC36" s="30">
        <v>9.4</v>
      </c>
      <c r="AD36" s="30">
        <v>3.3</v>
      </c>
      <c r="AE36" s="30">
        <v>6.5</v>
      </c>
      <c r="AF36" s="30">
        <v>24.1</v>
      </c>
      <c r="AG36" s="29">
        <v>2</v>
      </c>
      <c r="AH36" s="30">
        <v>1.8</v>
      </c>
      <c r="AI36" s="30">
        <v>0.8</v>
      </c>
      <c r="AJ36" s="30">
        <v>12.4</v>
      </c>
      <c r="AK36" s="30">
        <v>4.5</v>
      </c>
      <c r="AL36" s="29" t="s">
        <v>78</v>
      </c>
      <c r="AM36" s="27" t="s">
        <v>80</v>
      </c>
      <c r="AN36" s="30">
        <v>94.3</v>
      </c>
      <c r="AO36" s="30">
        <v>21.5</v>
      </c>
      <c r="AP36" s="30">
        <v>21</v>
      </c>
      <c r="AQ36" s="30">
        <v>43</v>
      </c>
      <c r="AR36" s="28">
        <v>4.75</v>
      </c>
      <c r="AS36" s="30">
        <v>17.2</v>
      </c>
      <c r="AT36" s="30">
        <v>3.2</v>
      </c>
      <c r="AU36" s="28">
        <v>0.16</v>
      </c>
      <c r="AV36" s="28">
        <v>3.25</v>
      </c>
      <c r="AW36" s="28">
        <v>0.56000000000000005</v>
      </c>
      <c r="AX36" s="28">
        <v>3.6</v>
      </c>
      <c r="AY36" s="28">
        <v>0.78</v>
      </c>
      <c r="AZ36" s="28">
        <v>2.52</v>
      </c>
      <c r="BA36" s="28">
        <v>0.37</v>
      </c>
      <c r="BB36" s="28">
        <v>2.78</v>
      </c>
      <c r="BC36" s="28">
        <v>0.41</v>
      </c>
      <c r="BD36" s="28">
        <v>0.04</v>
      </c>
      <c r="BE36" s="28">
        <v>0.02</v>
      </c>
      <c r="BF36" s="30">
        <v>1.2</v>
      </c>
      <c r="BG36" s="30">
        <v>13.9</v>
      </c>
      <c r="BH36" s="30">
        <v>4</v>
      </c>
      <c r="BI36" s="29">
        <v>118</v>
      </c>
      <c r="BJ36" s="30">
        <v>0.3</v>
      </c>
      <c r="BK36" s="27" t="s">
        <v>80</v>
      </c>
      <c r="BL36" s="27" t="s">
        <v>81</v>
      </c>
      <c r="BM36" s="27" t="s">
        <v>81</v>
      </c>
      <c r="BN36" s="30">
        <v>0.8</v>
      </c>
      <c r="BO36" s="27" t="s">
        <v>81</v>
      </c>
      <c r="BP36" s="30">
        <v>3.5</v>
      </c>
      <c r="BQ36" s="27" t="s">
        <v>82</v>
      </c>
      <c r="BR36" s="27" t="s">
        <v>81</v>
      </c>
      <c r="BS36" s="27" t="s">
        <v>80</v>
      </c>
    </row>
    <row r="37" spans="1:71" x14ac:dyDescent="0.25">
      <c r="A37" s="27" t="s">
        <v>180</v>
      </c>
      <c r="B37" s="40" t="s">
        <v>100</v>
      </c>
      <c r="C37" s="41">
        <v>262.05</v>
      </c>
      <c r="D37" s="41">
        <v>262.35000000000002</v>
      </c>
      <c r="E37" s="29">
        <v>545185.16706200002</v>
      </c>
      <c r="F37" s="29">
        <v>6730687.2705220003</v>
      </c>
      <c r="G37" s="29">
        <v>-37.489370000000001</v>
      </c>
      <c r="H37" s="29" t="s">
        <v>73</v>
      </c>
      <c r="I37" s="42" t="s">
        <v>174</v>
      </c>
      <c r="J37" s="42" t="s">
        <v>181</v>
      </c>
      <c r="K37" s="28">
        <v>74.650000000000006</v>
      </c>
      <c r="L37" s="28">
        <v>13.34</v>
      </c>
      <c r="M37" s="28">
        <v>2.87</v>
      </c>
      <c r="N37" s="28">
        <v>0.66</v>
      </c>
      <c r="O37" s="28">
        <v>2.83</v>
      </c>
      <c r="P37" s="28">
        <v>3.23</v>
      </c>
      <c r="Q37" s="28">
        <v>0.72</v>
      </c>
      <c r="R37" s="28">
        <v>0.22</v>
      </c>
      <c r="S37" s="28">
        <v>0.05</v>
      </c>
      <c r="T37" s="28">
        <v>0.09</v>
      </c>
      <c r="U37" s="43">
        <v>2E-3</v>
      </c>
      <c r="V37" s="29">
        <v>6</v>
      </c>
      <c r="W37" s="30">
        <v>1.2</v>
      </c>
      <c r="X37" s="27">
        <v>99.91</v>
      </c>
      <c r="Y37" s="29">
        <v>264</v>
      </c>
      <c r="Z37" s="29">
        <v>3</v>
      </c>
      <c r="AA37" s="30">
        <v>2.5</v>
      </c>
      <c r="AB37" s="30">
        <v>1.2</v>
      </c>
      <c r="AC37" s="30">
        <v>11.5</v>
      </c>
      <c r="AD37" s="30">
        <v>4.3</v>
      </c>
      <c r="AE37" s="30">
        <v>8.3000000000000007</v>
      </c>
      <c r="AF37" s="30">
        <v>27.9</v>
      </c>
      <c r="AG37" s="29">
        <v>2</v>
      </c>
      <c r="AH37" s="30">
        <v>269.10000000000002</v>
      </c>
      <c r="AI37" s="30">
        <v>0.9</v>
      </c>
      <c r="AJ37" s="30">
        <v>15.6</v>
      </c>
      <c r="AK37" s="30">
        <v>6.5</v>
      </c>
      <c r="AL37" s="29">
        <v>20</v>
      </c>
      <c r="AM37" s="30">
        <v>1</v>
      </c>
      <c r="AN37" s="30">
        <v>146.5</v>
      </c>
      <c r="AO37" s="30">
        <v>22.8</v>
      </c>
      <c r="AP37" s="30">
        <v>31.8</v>
      </c>
      <c r="AQ37" s="30">
        <v>57.9</v>
      </c>
      <c r="AR37" s="28">
        <v>6.13</v>
      </c>
      <c r="AS37" s="30">
        <v>21</v>
      </c>
      <c r="AT37" s="30">
        <v>3.7</v>
      </c>
      <c r="AU37" s="28">
        <v>0.69</v>
      </c>
      <c r="AV37" s="28">
        <v>3.49</v>
      </c>
      <c r="AW37" s="28">
        <v>0.57999999999999996</v>
      </c>
      <c r="AX37" s="28">
        <v>3.9</v>
      </c>
      <c r="AY37" s="28">
        <v>0.84</v>
      </c>
      <c r="AZ37" s="28">
        <v>2.61</v>
      </c>
      <c r="BA37" s="28">
        <v>0.39</v>
      </c>
      <c r="BB37" s="28">
        <v>2.73</v>
      </c>
      <c r="BC37" s="28">
        <v>0.46</v>
      </c>
      <c r="BD37" s="28">
        <v>0.08</v>
      </c>
      <c r="BE37" s="28">
        <v>0.02</v>
      </c>
      <c r="BF37" s="30">
        <v>1.4</v>
      </c>
      <c r="BG37" s="30">
        <v>76.900000000000006</v>
      </c>
      <c r="BH37" s="30">
        <v>15.1</v>
      </c>
      <c r="BI37" s="29">
        <v>30</v>
      </c>
      <c r="BJ37" s="30">
        <v>0.9</v>
      </c>
      <c r="BK37" s="27" t="s">
        <v>80</v>
      </c>
      <c r="BL37" s="27" t="s">
        <v>81</v>
      </c>
      <c r="BM37" s="27" t="s">
        <v>81</v>
      </c>
      <c r="BN37" s="30">
        <v>0.6</v>
      </c>
      <c r="BO37" s="30">
        <v>0.1</v>
      </c>
      <c r="BP37" s="30">
        <v>1.2</v>
      </c>
      <c r="BQ37" s="27" t="s">
        <v>82</v>
      </c>
      <c r="BR37" s="27" t="s">
        <v>81</v>
      </c>
      <c r="BS37" s="27" t="s">
        <v>80</v>
      </c>
    </row>
    <row r="38" spans="1:71" x14ac:dyDescent="0.25">
      <c r="A38" s="22" t="s">
        <v>216</v>
      </c>
      <c r="B38" s="40" t="s">
        <v>100</v>
      </c>
      <c r="C38" s="41">
        <v>269.64999999999998</v>
      </c>
      <c r="D38" s="41">
        <v>269.95</v>
      </c>
      <c r="E38" s="24">
        <v>545181.64720100001</v>
      </c>
      <c r="F38" s="24">
        <v>6730691.5500189997</v>
      </c>
      <c r="G38" s="24">
        <v>-42.690952000000003</v>
      </c>
      <c r="H38" s="24" t="s">
        <v>135</v>
      </c>
      <c r="I38" s="22" t="s">
        <v>214</v>
      </c>
      <c r="J38" s="41" t="s">
        <v>217</v>
      </c>
      <c r="K38" s="23">
        <v>65.89</v>
      </c>
      <c r="L38" s="23">
        <v>9.5</v>
      </c>
      <c r="M38" s="23">
        <v>15.53</v>
      </c>
      <c r="N38" s="23">
        <v>5.89</v>
      </c>
      <c r="O38" s="23">
        <v>0.16</v>
      </c>
      <c r="P38" s="23">
        <v>0.09</v>
      </c>
      <c r="Q38" s="23">
        <v>0.17</v>
      </c>
      <c r="R38" s="23">
        <v>0.05</v>
      </c>
      <c r="S38" s="22" t="s">
        <v>82</v>
      </c>
      <c r="T38" s="23">
        <v>0.06</v>
      </c>
      <c r="U38" s="22" t="s">
        <v>76</v>
      </c>
      <c r="V38" s="24">
        <v>2</v>
      </c>
      <c r="W38" s="25">
        <v>2.5</v>
      </c>
      <c r="X38" s="22">
        <v>99.87</v>
      </c>
      <c r="Y38" s="24">
        <v>33</v>
      </c>
      <c r="Z38" s="22" t="s">
        <v>77</v>
      </c>
      <c r="AA38" s="25">
        <v>9.8000000000000007</v>
      </c>
      <c r="AB38" s="25">
        <v>0.8</v>
      </c>
      <c r="AC38" s="25">
        <v>12.5</v>
      </c>
      <c r="AD38" s="25">
        <v>2.8</v>
      </c>
      <c r="AE38" s="25">
        <v>6.1</v>
      </c>
      <c r="AF38" s="25">
        <v>5.5</v>
      </c>
      <c r="AG38" s="24">
        <v>1</v>
      </c>
      <c r="AH38" s="25">
        <v>5.3</v>
      </c>
      <c r="AI38" s="25">
        <v>0.6</v>
      </c>
      <c r="AJ38" s="25">
        <v>10.8</v>
      </c>
      <c r="AK38" s="25">
        <v>4.8</v>
      </c>
      <c r="AL38" s="24" t="s">
        <v>78</v>
      </c>
      <c r="AM38" s="25">
        <v>2.4</v>
      </c>
      <c r="AN38" s="25">
        <v>84.3</v>
      </c>
      <c r="AO38" s="25">
        <v>16.600000000000001</v>
      </c>
      <c r="AP38" s="25">
        <v>34.299999999999997</v>
      </c>
      <c r="AQ38" s="25">
        <v>59.7</v>
      </c>
      <c r="AR38" s="23">
        <v>6.08</v>
      </c>
      <c r="AS38" s="25">
        <v>20.9</v>
      </c>
      <c r="AT38" s="25">
        <v>3.7</v>
      </c>
      <c r="AU38" s="23">
        <v>0.39</v>
      </c>
      <c r="AV38" s="23">
        <v>3.38</v>
      </c>
      <c r="AW38" s="23">
        <v>0.52</v>
      </c>
      <c r="AX38" s="23">
        <v>3.04</v>
      </c>
      <c r="AY38" s="23">
        <v>0.59</v>
      </c>
      <c r="AZ38" s="23">
        <v>1.96</v>
      </c>
      <c r="BA38" s="23">
        <v>0.28000000000000003</v>
      </c>
      <c r="BB38" s="23">
        <v>1.93</v>
      </c>
      <c r="BC38" s="23">
        <v>0.31</v>
      </c>
      <c r="BD38" s="23">
        <v>7.0000000000000007E-2</v>
      </c>
      <c r="BE38" s="22" t="s">
        <v>79</v>
      </c>
      <c r="BF38" s="25">
        <v>0.7</v>
      </c>
      <c r="BG38" s="25">
        <v>8.1</v>
      </c>
      <c r="BH38" s="25">
        <v>3.8</v>
      </c>
      <c r="BI38" s="24">
        <v>69</v>
      </c>
      <c r="BJ38" s="25">
        <v>0.8</v>
      </c>
      <c r="BK38" s="22" t="s">
        <v>80</v>
      </c>
      <c r="BL38" s="22" t="s">
        <v>81</v>
      </c>
      <c r="BM38" s="22" t="s">
        <v>81</v>
      </c>
      <c r="BN38" s="25">
        <v>3.4</v>
      </c>
      <c r="BO38" s="22" t="s">
        <v>81</v>
      </c>
      <c r="BP38" s="25">
        <v>11.3</v>
      </c>
      <c r="BQ38" s="22" t="s">
        <v>82</v>
      </c>
      <c r="BR38" s="22" t="s">
        <v>81</v>
      </c>
      <c r="BS38" s="22" t="s">
        <v>80</v>
      </c>
    </row>
    <row r="39" spans="1:71" s="26" customFormat="1" x14ac:dyDescent="0.25">
      <c r="A39" s="2" t="s">
        <v>137</v>
      </c>
      <c r="B39" s="8" t="s">
        <v>100</v>
      </c>
      <c r="C39" s="5">
        <v>275.25</v>
      </c>
      <c r="D39" s="5">
        <v>275.55</v>
      </c>
      <c r="E39" s="4">
        <v>545179.05331300001</v>
      </c>
      <c r="F39" s="4">
        <v>6730694.7123299995</v>
      </c>
      <c r="G39" s="4">
        <v>-46.516069999999999</v>
      </c>
      <c r="H39" s="4" t="s">
        <v>135</v>
      </c>
      <c r="I39" s="5" t="s">
        <v>121</v>
      </c>
      <c r="J39" s="5" t="s">
        <v>138</v>
      </c>
      <c r="K39" s="3">
        <v>65.099999999999994</v>
      </c>
      <c r="L39" s="3">
        <v>12.74</v>
      </c>
      <c r="M39" s="3">
        <v>7.82</v>
      </c>
      <c r="N39" s="3">
        <v>8.19</v>
      </c>
      <c r="O39" s="3">
        <v>0.06</v>
      </c>
      <c r="P39" s="3">
        <v>0.09</v>
      </c>
      <c r="Q39" s="3">
        <v>1.08</v>
      </c>
      <c r="R39" s="3">
        <v>0.09</v>
      </c>
      <c r="S39" s="2" t="s">
        <v>82</v>
      </c>
      <c r="T39" s="3">
        <v>0.08</v>
      </c>
      <c r="U39" s="2" t="s">
        <v>76</v>
      </c>
      <c r="V39" s="4">
        <v>5</v>
      </c>
      <c r="W39" s="6">
        <v>4.5</v>
      </c>
      <c r="X39" s="2">
        <v>99.8</v>
      </c>
      <c r="Y39" s="4">
        <v>239</v>
      </c>
      <c r="Z39" s="2" t="s">
        <v>77</v>
      </c>
      <c r="AA39" s="6">
        <v>8.8000000000000007</v>
      </c>
      <c r="AB39" s="6">
        <v>1</v>
      </c>
      <c r="AC39" s="6">
        <v>10.6</v>
      </c>
      <c r="AD39" s="6">
        <v>4.5</v>
      </c>
      <c r="AE39" s="6">
        <v>10.199999999999999</v>
      </c>
      <c r="AF39" s="6">
        <v>29.9</v>
      </c>
      <c r="AG39" s="4">
        <v>5</v>
      </c>
      <c r="AH39" s="6">
        <v>3.4</v>
      </c>
      <c r="AI39" s="6">
        <v>1</v>
      </c>
      <c r="AJ39" s="6">
        <v>17</v>
      </c>
      <c r="AK39" s="6">
        <v>6.7</v>
      </c>
      <c r="AL39" s="4" t="s">
        <v>78</v>
      </c>
      <c r="AM39" s="2" t="s">
        <v>80</v>
      </c>
      <c r="AN39" s="6">
        <v>127.2</v>
      </c>
      <c r="AO39" s="6">
        <v>24.3</v>
      </c>
      <c r="AP39" s="6">
        <v>30.5</v>
      </c>
      <c r="AQ39" s="6">
        <v>57.6</v>
      </c>
      <c r="AR39" s="3">
        <v>6.17</v>
      </c>
      <c r="AS39" s="6">
        <v>21.6</v>
      </c>
      <c r="AT39" s="6">
        <v>3.6</v>
      </c>
      <c r="AU39" s="3">
        <v>0.23</v>
      </c>
      <c r="AV39" s="3">
        <v>3.58</v>
      </c>
      <c r="AW39" s="3">
        <v>0.64</v>
      </c>
      <c r="AX39" s="3">
        <v>3.79</v>
      </c>
      <c r="AY39" s="3">
        <v>0.87</v>
      </c>
      <c r="AZ39" s="3">
        <v>2.75</v>
      </c>
      <c r="BA39" s="3">
        <v>0.41</v>
      </c>
      <c r="BB39" s="3">
        <v>3.12</v>
      </c>
      <c r="BC39" s="3">
        <v>0.48</v>
      </c>
      <c r="BD39" s="3">
        <v>0.03</v>
      </c>
      <c r="BE39" s="2" t="s">
        <v>79</v>
      </c>
      <c r="BF39" s="6">
        <v>6.4</v>
      </c>
      <c r="BG39" s="6">
        <v>1.9</v>
      </c>
      <c r="BH39" s="6">
        <v>46.8</v>
      </c>
      <c r="BI39" s="4">
        <v>265</v>
      </c>
      <c r="BJ39" s="6">
        <v>0.9</v>
      </c>
      <c r="BK39" s="2" t="s">
        <v>80</v>
      </c>
      <c r="BL39" s="6">
        <v>0.1</v>
      </c>
      <c r="BM39" s="2" t="s">
        <v>81</v>
      </c>
      <c r="BN39" s="2" t="s">
        <v>81</v>
      </c>
      <c r="BO39" s="2" t="s">
        <v>81</v>
      </c>
      <c r="BP39" s="2" t="s">
        <v>80</v>
      </c>
      <c r="BQ39" s="2" t="s">
        <v>82</v>
      </c>
      <c r="BR39" s="2" t="s">
        <v>81</v>
      </c>
      <c r="BS39" s="2" t="s">
        <v>80</v>
      </c>
    </row>
    <row r="40" spans="1:71" s="26" customFormat="1" x14ac:dyDescent="0.25">
      <c r="A40" s="2" t="s">
        <v>139</v>
      </c>
      <c r="B40" s="8" t="s">
        <v>100</v>
      </c>
      <c r="C40" s="9">
        <v>289.10000000000002</v>
      </c>
      <c r="D40" s="5">
        <v>289.35000000000002</v>
      </c>
      <c r="E40" s="4">
        <v>545172.63196599996</v>
      </c>
      <c r="F40" s="4">
        <v>6730702.5674740002</v>
      </c>
      <c r="G40" s="4">
        <v>-55.907155000000003</v>
      </c>
      <c r="H40" s="4" t="s">
        <v>73</v>
      </c>
      <c r="I40" s="5" t="s">
        <v>121</v>
      </c>
      <c r="J40" s="5" t="s">
        <v>140</v>
      </c>
      <c r="K40" s="3">
        <v>71.66</v>
      </c>
      <c r="L40" s="3">
        <v>13.1</v>
      </c>
      <c r="M40" s="3">
        <v>3.19</v>
      </c>
      <c r="N40" s="3">
        <v>5.28</v>
      </c>
      <c r="O40" s="3">
        <v>0.06</v>
      </c>
      <c r="P40" s="3">
        <v>0.14000000000000001</v>
      </c>
      <c r="Q40" s="3">
        <v>2.59</v>
      </c>
      <c r="R40" s="3">
        <v>0.22</v>
      </c>
      <c r="S40" s="3">
        <v>0.04</v>
      </c>
      <c r="T40" s="3">
        <v>0.06</v>
      </c>
      <c r="U40" s="2" t="s">
        <v>76</v>
      </c>
      <c r="V40" s="4">
        <v>8</v>
      </c>
      <c r="W40" s="6">
        <v>3.5</v>
      </c>
      <c r="X40" s="2">
        <v>99.88</v>
      </c>
      <c r="Y40" s="4">
        <v>382</v>
      </c>
      <c r="Z40" s="2" t="s">
        <v>77</v>
      </c>
      <c r="AA40" s="6">
        <v>2</v>
      </c>
      <c r="AB40" s="6">
        <v>1</v>
      </c>
      <c r="AC40" s="6">
        <v>13.2</v>
      </c>
      <c r="AD40" s="6">
        <v>4.2</v>
      </c>
      <c r="AE40" s="6">
        <v>6.9</v>
      </c>
      <c r="AF40" s="6">
        <v>48.4</v>
      </c>
      <c r="AG40" s="4">
        <v>2</v>
      </c>
      <c r="AH40" s="6">
        <v>6.3</v>
      </c>
      <c r="AI40" s="6">
        <v>0.6</v>
      </c>
      <c r="AJ40" s="6">
        <v>10.7</v>
      </c>
      <c r="AK40" s="6">
        <v>4.0999999999999996</v>
      </c>
      <c r="AL40" s="4">
        <v>11</v>
      </c>
      <c r="AM40" s="6">
        <v>1.4</v>
      </c>
      <c r="AN40" s="6">
        <v>140.9</v>
      </c>
      <c r="AO40" s="6">
        <v>18.899999999999999</v>
      </c>
      <c r="AP40" s="6">
        <v>28.3</v>
      </c>
      <c r="AQ40" s="6">
        <v>53.3</v>
      </c>
      <c r="AR40" s="3">
        <v>5.53</v>
      </c>
      <c r="AS40" s="6">
        <v>20</v>
      </c>
      <c r="AT40" s="6">
        <v>3.4</v>
      </c>
      <c r="AU40" s="3">
        <v>0.56999999999999995</v>
      </c>
      <c r="AV40" s="3">
        <v>3.38</v>
      </c>
      <c r="AW40" s="3">
        <v>0.52</v>
      </c>
      <c r="AX40" s="3">
        <v>3.29</v>
      </c>
      <c r="AY40" s="3">
        <v>0.71</v>
      </c>
      <c r="AZ40" s="3">
        <v>2.19</v>
      </c>
      <c r="BA40" s="3">
        <v>0.33</v>
      </c>
      <c r="BB40" s="3">
        <v>2.2000000000000002</v>
      </c>
      <c r="BC40" s="3">
        <v>0.35</v>
      </c>
      <c r="BD40" s="3">
        <v>0.03</v>
      </c>
      <c r="BE40" s="2" t="s">
        <v>79</v>
      </c>
      <c r="BF40" s="6">
        <v>1.2</v>
      </c>
      <c r="BG40" s="6">
        <v>1.3</v>
      </c>
      <c r="BH40" s="6">
        <v>3.1</v>
      </c>
      <c r="BI40" s="4">
        <v>76</v>
      </c>
      <c r="BJ40" s="6">
        <v>0.5</v>
      </c>
      <c r="BK40" s="2" t="s">
        <v>80</v>
      </c>
      <c r="BL40" s="2" t="s">
        <v>81</v>
      </c>
      <c r="BM40" s="2" t="s">
        <v>81</v>
      </c>
      <c r="BN40" s="2" t="s">
        <v>81</v>
      </c>
      <c r="BO40" s="2" t="s">
        <v>81</v>
      </c>
      <c r="BP40" s="6">
        <v>0.6</v>
      </c>
      <c r="BQ40" s="2" t="s">
        <v>82</v>
      </c>
      <c r="BR40" s="2" t="s">
        <v>81</v>
      </c>
      <c r="BS40" s="2" t="s">
        <v>80</v>
      </c>
    </row>
    <row r="41" spans="1:71" s="26" customFormat="1" x14ac:dyDescent="0.25">
      <c r="A41" s="2" t="s">
        <v>141</v>
      </c>
      <c r="B41" s="8" t="s">
        <v>100</v>
      </c>
      <c r="C41" s="5">
        <v>311.35000000000002</v>
      </c>
      <c r="D41" s="5">
        <v>311.65000000000003</v>
      </c>
      <c r="E41" s="4">
        <v>545162.27336400002</v>
      </c>
      <c r="F41" s="4">
        <v>6730715.5307219997</v>
      </c>
      <c r="G41" s="4">
        <v>-70.766448999999994</v>
      </c>
      <c r="H41" s="4" t="s">
        <v>73</v>
      </c>
      <c r="I41" s="5" t="s">
        <v>121</v>
      </c>
      <c r="J41" s="5" t="s">
        <v>142</v>
      </c>
      <c r="K41" s="3">
        <v>42.45000000000001</v>
      </c>
      <c r="L41" s="3">
        <v>13.16</v>
      </c>
      <c r="M41" s="3">
        <v>24.69</v>
      </c>
      <c r="N41" s="3">
        <v>8.99</v>
      </c>
      <c r="O41" s="3">
        <v>1.41</v>
      </c>
      <c r="P41" s="3">
        <v>0.08</v>
      </c>
      <c r="Q41" s="3">
        <v>1.84</v>
      </c>
      <c r="R41" s="3">
        <v>0.16</v>
      </c>
      <c r="S41" s="3">
        <v>0.03</v>
      </c>
      <c r="T41" s="3">
        <v>1.1299999999999999</v>
      </c>
      <c r="U41" s="2" t="s">
        <v>76</v>
      </c>
      <c r="V41" s="4">
        <v>8</v>
      </c>
      <c r="W41" s="6">
        <v>3.7</v>
      </c>
      <c r="X41" s="2">
        <v>97.65</v>
      </c>
      <c r="Y41" s="4">
        <v>177</v>
      </c>
      <c r="Z41" s="2" t="s">
        <v>77</v>
      </c>
      <c r="AA41" s="6">
        <v>5.3</v>
      </c>
      <c r="AB41" s="6">
        <v>2.4</v>
      </c>
      <c r="AC41" s="6">
        <v>14.9</v>
      </c>
      <c r="AD41" s="6">
        <v>3.9</v>
      </c>
      <c r="AE41" s="6">
        <v>5.2</v>
      </c>
      <c r="AF41" s="6">
        <v>55.2</v>
      </c>
      <c r="AG41" s="4">
        <v>11</v>
      </c>
      <c r="AH41" s="6">
        <v>7.5</v>
      </c>
      <c r="AI41" s="6">
        <v>0.6</v>
      </c>
      <c r="AJ41" s="6">
        <v>11.4</v>
      </c>
      <c r="AK41" s="6">
        <v>4.5</v>
      </c>
      <c r="AL41" s="4" t="s">
        <v>78</v>
      </c>
      <c r="AM41" s="6">
        <v>0.6</v>
      </c>
      <c r="AN41" s="6">
        <v>144.6</v>
      </c>
      <c r="AO41" s="6">
        <v>16</v>
      </c>
      <c r="AP41" s="6">
        <v>27.9</v>
      </c>
      <c r="AQ41" s="6">
        <v>51.8</v>
      </c>
      <c r="AR41" s="3">
        <v>5.48</v>
      </c>
      <c r="AS41" s="6">
        <v>19.100000000000001</v>
      </c>
      <c r="AT41" s="6">
        <v>3.5</v>
      </c>
      <c r="AU41" s="3">
        <v>1.37</v>
      </c>
      <c r="AV41" s="3">
        <v>3.39</v>
      </c>
      <c r="AW41" s="3">
        <v>0.52</v>
      </c>
      <c r="AX41" s="3">
        <v>3.02</v>
      </c>
      <c r="AY41" s="3">
        <v>0.61</v>
      </c>
      <c r="AZ41" s="3">
        <v>1.9</v>
      </c>
      <c r="BA41" s="3">
        <v>0.26</v>
      </c>
      <c r="BB41" s="3">
        <v>1.85</v>
      </c>
      <c r="BC41" s="3">
        <v>0.28000000000000003</v>
      </c>
      <c r="BD41" s="3">
        <v>0.05</v>
      </c>
      <c r="BE41" s="3">
        <v>2.88</v>
      </c>
      <c r="BF41" s="6">
        <v>4.3</v>
      </c>
      <c r="BG41" s="6">
        <v>1620.1</v>
      </c>
      <c r="BH41" s="6">
        <v>277.10000000000002</v>
      </c>
      <c r="BI41" s="4">
        <v>9146</v>
      </c>
      <c r="BJ41" s="6">
        <v>0.6</v>
      </c>
      <c r="BK41" s="6">
        <v>1</v>
      </c>
      <c r="BL41" s="6">
        <v>6.1</v>
      </c>
      <c r="BM41" s="6">
        <v>0.3</v>
      </c>
      <c r="BN41" s="6">
        <v>0.3</v>
      </c>
      <c r="BO41" s="6">
        <v>8.3000000000000007</v>
      </c>
      <c r="BP41" s="6">
        <v>15.1</v>
      </c>
      <c r="BQ41" s="3" t="s">
        <v>82</v>
      </c>
      <c r="BR41" s="6">
        <v>1.2</v>
      </c>
      <c r="BS41" s="2" t="s">
        <v>80</v>
      </c>
    </row>
    <row r="42" spans="1:71" s="26" customFormat="1" x14ac:dyDescent="0.25">
      <c r="A42" s="11" t="s">
        <v>182</v>
      </c>
      <c r="B42" s="12" t="s">
        <v>100</v>
      </c>
      <c r="C42" s="18">
        <v>321.5</v>
      </c>
      <c r="D42" s="18">
        <v>321.90000000000003</v>
      </c>
      <c r="E42" s="15">
        <v>545157.54619400005</v>
      </c>
      <c r="F42" s="15">
        <v>6730721.6041120002</v>
      </c>
      <c r="G42" s="15">
        <v>-77.460224999999994</v>
      </c>
      <c r="H42" s="15" t="s">
        <v>73</v>
      </c>
      <c r="I42" s="14" t="s">
        <v>174</v>
      </c>
      <c r="J42" s="14" t="s">
        <v>183</v>
      </c>
      <c r="K42" s="16">
        <v>73.190000000000012</v>
      </c>
      <c r="L42" s="16">
        <v>13.63</v>
      </c>
      <c r="M42" s="16">
        <v>2.59</v>
      </c>
      <c r="N42" s="16">
        <v>1.27</v>
      </c>
      <c r="O42" s="16">
        <v>1.1200000000000001</v>
      </c>
      <c r="P42" s="16">
        <v>3.45</v>
      </c>
      <c r="Q42" s="16">
        <v>3.24</v>
      </c>
      <c r="R42" s="16">
        <v>0.18</v>
      </c>
      <c r="S42" s="16">
        <v>0.04</v>
      </c>
      <c r="T42" s="16">
        <v>0.06</v>
      </c>
      <c r="U42" s="20" t="s">
        <v>76</v>
      </c>
      <c r="V42" s="15">
        <v>7</v>
      </c>
      <c r="W42" s="17">
        <v>1</v>
      </c>
      <c r="X42" s="11">
        <v>99.92</v>
      </c>
      <c r="Y42" s="15">
        <v>1099</v>
      </c>
      <c r="Z42" s="15">
        <v>3</v>
      </c>
      <c r="AA42" s="17">
        <v>1.9</v>
      </c>
      <c r="AB42" s="17">
        <v>0.9</v>
      </c>
      <c r="AC42" s="17">
        <v>13.7</v>
      </c>
      <c r="AD42" s="17">
        <v>4.2</v>
      </c>
      <c r="AE42" s="17">
        <v>7.4</v>
      </c>
      <c r="AF42" s="17">
        <v>58.6</v>
      </c>
      <c r="AG42" s="11">
        <v>2</v>
      </c>
      <c r="AH42" s="17">
        <v>106.5</v>
      </c>
      <c r="AI42" s="17">
        <v>0.7</v>
      </c>
      <c r="AJ42" s="17">
        <v>11.6</v>
      </c>
      <c r="AK42" s="17">
        <v>4.3</v>
      </c>
      <c r="AL42" s="15">
        <v>18</v>
      </c>
      <c r="AM42" s="11">
        <v>2.8</v>
      </c>
      <c r="AN42" s="17">
        <v>151.69999999999999</v>
      </c>
      <c r="AO42" s="17">
        <v>20</v>
      </c>
      <c r="AP42" s="17">
        <v>29.8</v>
      </c>
      <c r="AQ42" s="17">
        <v>55.8</v>
      </c>
      <c r="AR42" s="16">
        <v>5.85</v>
      </c>
      <c r="AS42" s="17">
        <v>21.5</v>
      </c>
      <c r="AT42" s="17">
        <v>3.8</v>
      </c>
      <c r="AU42" s="16">
        <v>0.66</v>
      </c>
      <c r="AV42" s="16">
        <v>3.52</v>
      </c>
      <c r="AW42" s="16">
        <v>0.54</v>
      </c>
      <c r="AX42" s="16">
        <v>3.57</v>
      </c>
      <c r="AY42" s="16">
        <v>0.77</v>
      </c>
      <c r="AZ42" s="16">
        <v>2.23</v>
      </c>
      <c r="BA42" s="16">
        <v>0.34</v>
      </c>
      <c r="BB42" s="16">
        <v>2.37</v>
      </c>
      <c r="BC42" s="16">
        <v>0.38</v>
      </c>
      <c r="BD42" s="16" t="s">
        <v>79</v>
      </c>
      <c r="BE42" s="16" t="s">
        <v>79</v>
      </c>
      <c r="BF42" s="17">
        <v>0.5</v>
      </c>
      <c r="BG42" s="17">
        <v>4.7</v>
      </c>
      <c r="BH42" s="17">
        <v>9.6</v>
      </c>
      <c r="BI42" s="15">
        <v>69</v>
      </c>
      <c r="BJ42" s="17">
        <v>0.6</v>
      </c>
      <c r="BK42" s="17" t="s">
        <v>80</v>
      </c>
      <c r="BL42" s="17">
        <v>0.1</v>
      </c>
      <c r="BM42" s="11" t="s">
        <v>81</v>
      </c>
      <c r="BN42" s="17" t="s">
        <v>81</v>
      </c>
      <c r="BO42" s="17" t="s">
        <v>81</v>
      </c>
      <c r="BP42" s="11">
        <v>0.8</v>
      </c>
      <c r="BQ42" s="11" t="s">
        <v>82</v>
      </c>
      <c r="BR42" s="17">
        <v>0.2</v>
      </c>
      <c r="BS42" s="11" t="s">
        <v>80</v>
      </c>
    </row>
    <row r="43" spans="1:71" s="31" customFormat="1" x14ac:dyDescent="0.25">
      <c r="A43" s="11" t="s">
        <v>184</v>
      </c>
      <c r="B43" s="12" t="s">
        <v>100</v>
      </c>
      <c r="C43" s="18">
        <v>344.20000000000005</v>
      </c>
      <c r="D43" s="18">
        <v>344.5</v>
      </c>
      <c r="E43" s="15">
        <v>545147.23631800001</v>
      </c>
      <c r="F43" s="15">
        <v>6730735.3612500001</v>
      </c>
      <c r="G43" s="15">
        <v>-92.206469999999996</v>
      </c>
      <c r="H43" s="15" t="s">
        <v>73</v>
      </c>
      <c r="I43" s="14" t="s">
        <v>174</v>
      </c>
      <c r="J43" s="14" t="s">
        <v>183</v>
      </c>
      <c r="K43" s="16">
        <v>74.569999999999993</v>
      </c>
      <c r="L43" s="16">
        <v>13.38</v>
      </c>
      <c r="M43" s="16">
        <v>2.44</v>
      </c>
      <c r="N43" s="16">
        <v>1.32</v>
      </c>
      <c r="O43" s="16">
        <v>1.37</v>
      </c>
      <c r="P43" s="16">
        <v>3.4</v>
      </c>
      <c r="Q43" s="16">
        <v>1.96</v>
      </c>
      <c r="R43" s="16">
        <v>0.18</v>
      </c>
      <c r="S43" s="16">
        <v>0.03</v>
      </c>
      <c r="T43" s="16">
        <v>0.04</v>
      </c>
      <c r="U43" s="20" t="s">
        <v>76</v>
      </c>
      <c r="V43" s="15">
        <v>7</v>
      </c>
      <c r="W43" s="17">
        <v>1.1000000000000001</v>
      </c>
      <c r="X43" s="11">
        <v>99.93</v>
      </c>
      <c r="Y43" s="15">
        <v>867</v>
      </c>
      <c r="Z43" s="15">
        <v>1</v>
      </c>
      <c r="AA43" s="17">
        <v>1.7</v>
      </c>
      <c r="AB43" s="17">
        <v>0.8</v>
      </c>
      <c r="AC43" s="17">
        <v>13.6</v>
      </c>
      <c r="AD43" s="17">
        <v>4.3</v>
      </c>
      <c r="AE43" s="17">
        <v>7.2</v>
      </c>
      <c r="AF43" s="17">
        <v>56.3</v>
      </c>
      <c r="AG43" s="11">
        <v>2</v>
      </c>
      <c r="AH43" s="17">
        <v>127.7</v>
      </c>
      <c r="AI43" s="17">
        <v>0.6</v>
      </c>
      <c r="AJ43" s="17">
        <v>12</v>
      </c>
      <c r="AK43" s="17">
        <v>4</v>
      </c>
      <c r="AL43" s="15">
        <v>9</v>
      </c>
      <c r="AM43" s="11">
        <v>2</v>
      </c>
      <c r="AN43" s="17">
        <v>161.69999999999999</v>
      </c>
      <c r="AO43" s="17">
        <v>18.5</v>
      </c>
      <c r="AP43" s="17">
        <v>29.3</v>
      </c>
      <c r="AQ43" s="17">
        <v>55.4</v>
      </c>
      <c r="AR43" s="16">
        <v>5.83</v>
      </c>
      <c r="AS43" s="17">
        <v>19.8</v>
      </c>
      <c r="AT43" s="17">
        <v>3.8</v>
      </c>
      <c r="AU43" s="16">
        <v>0.68</v>
      </c>
      <c r="AV43" s="16">
        <v>3.38</v>
      </c>
      <c r="AW43" s="16">
        <v>0.54</v>
      </c>
      <c r="AX43" s="16">
        <v>3.33</v>
      </c>
      <c r="AY43" s="16">
        <v>0.69</v>
      </c>
      <c r="AZ43" s="16">
        <v>2.08</v>
      </c>
      <c r="BA43" s="16">
        <v>0.34</v>
      </c>
      <c r="BB43" s="16">
        <v>2.4</v>
      </c>
      <c r="BC43" s="16">
        <v>0.38</v>
      </c>
      <c r="BD43" s="16">
        <v>0.02</v>
      </c>
      <c r="BE43" s="16" t="s">
        <v>79</v>
      </c>
      <c r="BF43" s="17">
        <v>1.7</v>
      </c>
      <c r="BG43" s="17">
        <v>3.7</v>
      </c>
      <c r="BH43" s="17">
        <v>6.8</v>
      </c>
      <c r="BI43" s="15">
        <v>53</v>
      </c>
      <c r="BJ43" s="17">
        <v>0.5</v>
      </c>
      <c r="BK43" s="17" t="s">
        <v>80</v>
      </c>
      <c r="BL43" s="17" t="s">
        <v>81</v>
      </c>
      <c r="BM43" s="11" t="s">
        <v>81</v>
      </c>
      <c r="BN43" s="17">
        <v>0.2</v>
      </c>
      <c r="BO43" s="17" t="s">
        <v>81</v>
      </c>
      <c r="BP43" s="11">
        <v>0.5</v>
      </c>
      <c r="BQ43" s="11" t="s">
        <v>82</v>
      </c>
      <c r="BR43" s="17">
        <v>0.2</v>
      </c>
      <c r="BS43" s="11" t="s">
        <v>80</v>
      </c>
    </row>
    <row r="44" spans="1:71" s="31" customFormat="1" x14ac:dyDescent="0.25">
      <c r="A44" s="11" t="s">
        <v>185</v>
      </c>
      <c r="B44" s="12" t="s">
        <v>100</v>
      </c>
      <c r="C44" s="18">
        <v>374.35</v>
      </c>
      <c r="D44" s="18">
        <v>374.65000000000003</v>
      </c>
      <c r="E44" s="15">
        <v>545133.88993199996</v>
      </c>
      <c r="F44" s="15">
        <v>6730754.0776190003</v>
      </c>
      <c r="G44" s="15">
        <v>-111.71425600000001</v>
      </c>
      <c r="H44" s="15" t="s">
        <v>73</v>
      </c>
      <c r="I44" s="14" t="s">
        <v>174</v>
      </c>
      <c r="J44" s="14" t="s">
        <v>186</v>
      </c>
      <c r="K44" s="16">
        <v>74.930000000000021</v>
      </c>
      <c r="L44" s="16">
        <v>12.12</v>
      </c>
      <c r="M44" s="16">
        <v>3.07</v>
      </c>
      <c r="N44" s="16">
        <v>0.52</v>
      </c>
      <c r="O44" s="16">
        <v>1.36</v>
      </c>
      <c r="P44" s="16">
        <v>3.1</v>
      </c>
      <c r="Q44" s="16">
        <v>3.5</v>
      </c>
      <c r="R44" s="16">
        <v>0.19</v>
      </c>
      <c r="S44" s="16">
        <v>0.03</v>
      </c>
      <c r="T44" s="16">
        <v>0.1</v>
      </c>
      <c r="U44" s="20" t="s">
        <v>76</v>
      </c>
      <c r="V44" s="15">
        <v>9</v>
      </c>
      <c r="W44" s="17">
        <v>0.9</v>
      </c>
      <c r="X44" s="11">
        <v>99.94</v>
      </c>
      <c r="Y44" s="15">
        <v>969</v>
      </c>
      <c r="Z44" s="15">
        <v>1</v>
      </c>
      <c r="AA44" s="17">
        <v>1.6</v>
      </c>
      <c r="AB44" s="17">
        <v>0.4</v>
      </c>
      <c r="AC44" s="17">
        <v>12.2</v>
      </c>
      <c r="AD44" s="17">
        <v>4.3</v>
      </c>
      <c r="AE44" s="17">
        <v>7.9</v>
      </c>
      <c r="AF44" s="17">
        <v>70.2</v>
      </c>
      <c r="AG44" s="11">
        <v>2</v>
      </c>
      <c r="AH44" s="17">
        <v>93.1</v>
      </c>
      <c r="AI44" s="17">
        <v>0.7</v>
      </c>
      <c r="AJ44" s="17">
        <v>11.7</v>
      </c>
      <c r="AK44" s="17">
        <v>4.0999999999999996</v>
      </c>
      <c r="AL44" s="15">
        <v>17</v>
      </c>
      <c r="AM44" s="11">
        <v>0.6</v>
      </c>
      <c r="AN44" s="17">
        <v>158.9</v>
      </c>
      <c r="AO44" s="17">
        <v>23.4</v>
      </c>
      <c r="AP44" s="17">
        <v>30.7</v>
      </c>
      <c r="AQ44" s="17">
        <v>57.5</v>
      </c>
      <c r="AR44" s="16">
        <v>6.29</v>
      </c>
      <c r="AS44" s="17">
        <v>21.4</v>
      </c>
      <c r="AT44" s="17">
        <v>4.2</v>
      </c>
      <c r="AU44" s="16">
        <v>0.73</v>
      </c>
      <c r="AV44" s="16">
        <v>3.87</v>
      </c>
      <c r="AW44" s="16">
        <v>0.61</v>
      </c>
      <c r="AX44" s="16">
        <v>3.99</v>
      </c>
      <c r="AY44" s="16">
        <v>0.82</v>
      </c>
      <c r="AZ44" s="16">
        <v>2.5499999999999998</v>
      </c>
      <c r="BA44" s="16">
        <v>0.4</v>
      </c>
      <c r="BB44" s="16">
        <v>2.78</v>
      </c>
      <c r="BC44" s="16">
        <v>0.44</v>
      </c>
      <c r="BD44" s="16">
        <v>0.03</v>
      </c>
      <c r="BE44" s="16">
        <v>0.03</v>
      </c>
      <c r="BF44" s="17">
        <v>0.7</v>
      </c>
      <c r="BG44" s="17">
        <v>0.9</v>
      </c>
      <c r="BH44" s="17">
        <v>4.0999999999999996</v>
      </c>
      <c r="BI44" s="15">
        <v>27</v>
      </c>
      <c r="BJ44" s="17">
        <v>0.5</v>
      </c>
      <c r="BK44" s="17" t="s">
        <v>80</v>
      </c>
      <c r="BL44" s="17" t="s">
        <v>81</v>
      </c>
      <c r="BM44" s="11" t="s">
        <v>81</v>
      </c>
      <c r="BN44" s="17">
        <v>0.1</v>
      </c>
      <c r="BO44" s="17" t="s">
        <v>81</v>
      </c>
      <c r="BP44" s="11" t="s">
        <v>80</v>
      </c>
      <c r="BQ44" s="11" t="s">
        <v>82</v>
      </c>
      <c r="BR44" s="17" t="s">
        <v>81</v>
      </c>
      <c r="BS44" s="11" t="s">
        <v>80</v>
      </c>
    </row>
    <row r="45" spans="1:71" s="31" customFormat="1" x14ac:dyDescent="0.25">
      <c r="A45" s="11" t="s">
        <v>187</v>
      </c>
      <c r="B45" s="12" t="s">
        <v>100</v>
      </c>
      <c r="C45" s="18">
        <v>406.20000000000005</v>
      </c>
      <c r="D45" s="18">
        <v>406.5</v>
      </c>
      <c r="E45" s="15">
        <v>545120.11243199999</v>
      </c>
      <c r="F45" s="15">
        <v>6730774.3528819997</v>
      </c>
      <c r="G45" s="15">
        <v>-132.04829000000001</v>
      </c>
      <c r="H45" s="15" t="s">
        <v>73</v>
      </c>
      <c r="I45" s="14" t="s">
        <v>174</v>
      </c>
      <c r="J45" s="14" t="s">
        <v>188</v>
      </c>
      <c r="K45" s="16">
        <v>73.92</v>
      </c>
      <c r="L45" s="16">
        <v>12.96</v>
      </c>
      <c r="M45" s="16">
        <v>3.16</v>
      </c>
      <c r="N45" s="16">
        <v>1.45</v>
      </c>
      <c r="O45" s="16">
        <v>0.99</v>
      </c>
      <c r="P45" s="16">
        <v>3.46</v>
      </c>
      <c r="Q45" s="16">
        <v>2.2000000000000002</v>
      </c>
      <c r="R45" s="16">
        <v>0.2</v>
      </c>
      <c r="S45" s="16">
        <v>0.03</v>
      </c>
      <c r="T45" s="16">
        <v>0.09</v>
      </c>
      <c r="U45" s="20" t="s">
        <v>76</v>
      </c>
      <c r="V45" s="15">
        <v>10</v>
      </c>
      <c r="W45" s="17">
        <v>1.4</v>
      </c>
      <c r="X45" s="11">
        <v>99.92</v>
      </c>
      <c r="Y45" s="15">
        <v>870</v>
      </c>
      <c r="Z45" s="15">
        <v>2</v>
      </c>
      <c r="AA45" s="17">
        <v>2.2999999999999998</v>
      </c>
      <c r="AB45" s="17">
        <v>0.8</v>
      </c>
      <c r="AC45" s="17">
        <v>15.2</v>
      </c>
      <c r="AD45" s="17">
        <v>4.2</v>
      </c>
      <c r="AE45" s="17">
        <v>8.9</v>
      </c>
      <c r="AF45" s="17">
        <v>40.299999999999997</v>
      </c>
      <c r="AG45" s="11">
        <v>2</v>
      </c>
      <c r="AH45" s="17">
        <v>107.2</v>
      </c>
      <c r="AI45" s="17">
        <v>0.9</v>
      </c>
      <c r="AJ45" s="17">
        <v>11.1</v>
      </c>
      <c r="AK45" s="17">
        <v>3.5</v>
      </c>
      <c r="AL45" s="15" t="s">
        <v>78</v>
      </c>
      <c r="AM45" s="11">
        <v>2</v>
      </c>
      <c r="AN45" s="17">
        <v>160.4</v>
      </c>
      <c r="AO45" s="17">
        <v>24.2</v>
      </c>
      <c r="AP45" s="17">
        <v>29.9</v>
      </c>
      <c r="AQ45" s="17">
        <v>56.2</v>
      </c>
      <c r="AR45" s="16">
        <v>6.37</v>
      </c>
      <c r="AS45" s="17">
        <v>22.8</v>
      </c>
      <c r="AT45" s="17">
        <v>4.2</v>
      </c>
      <c r="AU45" s="16">
        <v>0.78</v>
      </c>
      <c r="AV45" s="16">
        <v>3.85</v>
      </c>
      <c r="AW45" s="16">
        <v>0.61</v>
      </c>
      <c r="AX45" s="16">
        <v>3.75</v>
      </c>
      <c r="AY45" s="16">
        <v>0.82</v>
      </c>
      <c r="AZ45" s="16">
        <v>2.57</v>
      </c>
      <c r="BA45" s="16">
        <v>0.39</v>
      </c>
      <c r="BB45" s="16">
        <v>2.83</v>
      </c>
      <c r="BC45" s="16">
        <v>0.4</v>
      </c>
      <c r="BD45" s="16">
        <v>0.02</v>
      </c>
      <c r="BE45" s="16">
        <v>0.06</v>
      </c>
      <c r="BF45" s="17">
        <v>7.8</v>
      </c>
      <c r="BG45" s="17">
        <v>15.9</v>
      </c>
      <c r="BH45" s="17">
        <v>9.8000000000000007</v>
      </c>
      <c r="BI45" s="15">
        <v>43</v>
      </c>
      <c r="BJ45" s="17">
        <v>1.1000000000000001</v>
      </c>
      <c r="BK45" s="17">
        <v>0.6</v>
      </c>
      <c r="BL45" s="17">
        <v>0.1</v>
      </c>
      <c r="BM45" s="11" t="s">
        <v>81</v>
      </c>
      <c r="BN45" s="17">
        <v>0.9</v>
      </c>
      <c r="BO45" s="17">
        <v>0.1</v>
      </c>
      <c r="BP45" s="11">
        <v>1.6</v>
      </c>
      <c r="BQ45" s="11" t="s">
        <v>82</v>
      </c>
      <c r="BR45" s="17" t="s">
        <v>81</v>
      </c>
      <c r="BS45" s="11" t="s">
        <v>80</v>
      </c>
    </row>
    <row r="46" spans="1:71" s="31" customFormat="1" x14ac:dyDescent="0.25">
      <c r="A46" s="11" t="s">
        <v>189</v>
      </c>
      <c r="B46" s="12" t="s">
        <v>100</v>
      </c>
      <c r="C46" s="18">
        <v>445</v>
      </c>
      <c r="D46" s="18">
        <v>445.3</v>
      </c>
      <c r="E46" s="15">
        <v>545103.76382500003</v>
      </c>
      <c r="F46" s="15">
        <v>6730800.2089480003</v>
      </c>
      <c r="G46" s="15">
        <v>-155.908929</v>
      </c>
      <c r="H46" s="15" t="s">
        <v>73</v>
      </c>
      <c r="I46" s="14" t="s">
        <v>174</v>
      </c>
      <c r="J46" s="14" t="s">
        <v>190</v>
      </c>
      <c r="K46" s="16">
        <v>75.5</v>
      </c>
      <c r="L46" s="16">
        <v>12.39</v>
      </c>
      <c r="M46" s="16">
        <v>3.05</v>
      </c>
      <c r="N46" s="16">
        <v>0.53</v>
      </c>
      <c r="O46" s="16">
        <v>1.04</v>
      </c>
      <c r="P46" s="16">
        <v>4.28</v>
      </c>
      <c r="Q46" s="16">
        <v>2.23</v>
      </c>
      <c r="R46" s="16">
        <v>0.21</v>
      </c>
      <c r="S46" s="16">
        <v>0.04</v>
      </c>
      <c r="T46" s="16">
        <v>7.0000000000000007E-2</v>
      </c>
      <c r="U46" s="20" t="s">
        <v>76</v>
      </c>
      <c r="V46" s="15">
        <v>10</v>
      </c>
      <c r="W46" s="17">
        <v>0.5</v>
      </c>
      <c r="X46" s="11">
        <v>99.94</v>
      </c>
      <c r="Y46" s="15">
        <v>622</v>
      </c>
      <c r="Z46" s="15">
        <v>3</v>
      </c>
      <c r="AA46" s="17">
        <v>1.6</v>
      </c>
      <c r="AB46" s="17">
        <v>2.9</v>
      </c>
      <c r="AC46" s="17">
        <v>12</v>
      </c>
      <c r="AD46" s="17">
        <v>4.5</v>
      </c>
      <c r="AE46" s="17">
        <v>8.3000000000000007</v>
      </c>
      <c r="AF46" s="17">
        <v>42.3</v>
      </c>
      <c r="AG46" s="11">
        <v>2</v>
      </c>
      <c r="AH46" s="17">
        <v>136.69999999999999</v>
      </c>
      <c r="AI46" s="17">
        <v>0.8</v>
      </c>
      <c r="AJ46" s="17">
        <v>10.9</v>
      </c>
      <c r="AK46" s="17">
        <v>4.2</v>
      </c>
      <c r="AL46" s="15">
        <v>10</v>
      </c>
      <c r="AM46" s="11">
        <v>0.9</v>
      </c>
      <c r="AN46" s="17">
        <v>155.30000000000001</v>
      </c>
      <c r="AO46" s="17">
        <v>22.4</v>
      </c>
      <c r="AP46" s="17">
        <v>30.4</v>
      </c>
      <c r="AQ46" s="17">
        <v>59.1</v>
      </c>
      <c r="AR46" s="16">
        <v>6.33</v>
      </c>
      <c r="AS46" s="17">
        <v>23.1</v>
      </c>
      <c r="AT46" s="17">
        <v>4.3</v>
      </c>
      <c r="AU46" s="16">
        <v>0.73</v>
      </c>
      <c r="AV46" s="16">
        <v>4.03</v>
      </c>
      <c r="AW46" s="16">
        <v>0.65</v>
      </c>
      <c r="AX46" s="16">
        <v>3.88</v>
      </c>
      <c r="AY46" s="16">
        <v>0.87</v>
      </c>
      <c r="AZ46" s="16">
        <v>2.63</v>
      </c>
      <c r="BA46" s="16">
        <v>0.39</v>
      </c>
      <c r="BB46" s="16">
        <v>2.64</v>
      </c>
      <c r="BC46" s="16">
        <v>0.44</v>
      </c>
      <c r="BD46" s="16" t="s">
        <v>79</v>
      </c>
      <c r="BE46" s="16">
        <v>0.13</v>
      </c>
      <c r="BF46" s="17">
        <v>0.3</v>
      </c>
      <c r="BG46" s="17">
        <v>20.5</v>
      </c>
      <c r="BH46" s="17">
        <v>2.9</v>
      </c>
      <c r="BI46" s="15">
        <v>27</v>
      </c>
      <c r="BJ46" s="17">
        <v>0.5</v>
      </c>
      <c r="BK46" s="17" t="s">
        <v>80</v>
      </c>
      <c r="BL46" s="17" t="s">
        <v>81</v>
      </c>
      <c r="BM46" s="11" t="s">
        <v>81</v>
      </c>
      <c r="BN46" s="17">
        <v>0.2</v>
      </c>
      <c r="BO46" s="17" t="s">
        <v>81</v>
      </c>
      <c r="BP46" s="11" t="s">
        <v>80</v>
      </c>
      <c r="BQ46" s="11" t="s">
        <v>82</v>
      </c>
      <c r="BR46" s="17">
        <v>0.2</v>
      </c>
      <c r="BS46" s="11" t="s">
        <v>80</v>
      </c>
    </row>
    <row r="47" spans="1:71" s="31" customFormat="1" x14ac:dyDescent="0.25">
      <c r="A47" s="11" t="s">
        <v>191</v>
      </c>
      <c r="B47" s="12" t="s">
        <v>100</v>
      </c>
      <c r="C47" s="13">
        <v>70.850000000000009</v>
      </c>
      <c r="D47" s="13">
        <v>71.150000000000006</v>
      </c>
      <c r="E47" s="15">
        <v>545270.97872500005</v>
      </c>
      <c r="F47" s="15">
        <v>6730586.9285620004</v>
      </c>
      <c r="G47" s="15">
        <v>100.58549499999999</v>
      </c>
      <c r="H47" s="15" t="s">
        <v>85</v>
      </c>
      <c r="I47" s="14" t="s">
        <v>174</v>
      </c>
      <c r="J47" s="14" t="s">
        <v>192</v>
      </c>
      <c r="K47" s="16">
        <v>68.13</v>
      </c>
      <c r="L47" s="16">
        <v>13.43</v>
      </c>
      <c r="M47" s="16">
        <v>4.63</v>
      </c>
      <c r="N47" s="16">
        <v>3.49</v>
      </c>
      <c r="O47" s="16">
        <v>2.0499999999999998</v>
      </c>
      <c r="P47" s="16">
        <v>2.73</v>
      </c>
      <c r="Q47" s="16">
        <v>2.77</v>
      </c>
      <c r="R47" s="16">
        <v>0.39</v>
      </c>
      <c r="S47" s="16">
        <v>0.12</v>
      </c>
      <c r="T47" s="16">
        <v>0.09</v>
      </c>
      <c r="U47" s="11" t="s">
        <v>76</v>
      </c>
      <c r="V47" s="15">
        <v>12</v>
      </c>
      <c r="W47" s="17">
        <v>1.9</v>
      </c>
      <c r="X47" s="11">
        <v>99.89</v>
      </c>
      <c r="Y47" s="15">
        <v>1265</v>
      </c>
      <c r="Z47" s="15">
        <v>1</v>
      </c>
      <c r="AA47" s="17">
        <v>8.1</v>
      </c>
      <c r="AB47" s="17">
        <v>1.8</v>
      </c>
      <c r="AC47" s="17">
        <v>12.6</v>
      </c>
      <c r="AD47" s="17">
        <v>3.3</v>
      </c>
      <c r="AE47" s="17">
        <v>6</v>
      </c>
      <c r="AF47" s="17">
        <v>57.8</v>
      </c>
      <c r="AG47" s="15">
        <v>1</v>
      </c>
      <c r="AH47" s="17">
        <v>125.7</v>
      </c>
      <c r="AI47" s="17">
        <v>0.7</v>
      </c>
      <c r="AJ47" s="17">
        <v>11.9</v>
      </c>
      <c r="AK47" s="17">
        <v>4.7</v>
      </c>
      <c r="AL47" s="15">
        <v>50</v>
      </c>
      <c r="AM47" s="17">
        <v>0.5</v>
      </c>
      <c r="AN47" s="17">
        <v>107.8</v>
      </c>
      <c r="AO47" s="17">
        <v>18.5</v>
      </c>
      <c r="AP47" s="17">
        <v>31.2</v>
      </c>
      <c r="AQ47" s="17">
        <v>55.7</v>
      </c>
      <c r="AR47" s="16">
        <v>5.96</v>
      </c>
      <c r="AS47" s="17">
        <v>21.5</v>
      </c>
      <c r="AT47" s="17">
        <v>3.7</v>
      </c>
      <c r="AU47" s="16">
        <v>0.64</v>
      </c>
      <c r="AV47" s="16">
        <v>3.32</v>
      </c>
      <c r="AW47" s="16">
        <v>0.5</v>
      </c>
      <c r="AX47" s="16">
        <v>3.12</v>
      </c>
      <c r="AY47" s="16">
        <v>0.65</v>
      </c>
      <c r="AZ47" s="16">
        <v>2.11</v>
      </c>
      <c r="BA47" s="16">
        <v>0.32</v>
      </c>
      <c r="BB47" s="16">
        <v>2.2000000000000002</v>
      </c>
      <c r="BC47" s="16">
        <v>0.34</v>
      </c>
      <c r="BD47" s="16">
        <v>0.09</v>
      </c>
      <c r="BE47" s="11" t="s">
        <v>79</v>
      </c>
      <c r="BF47" s="17">
        <v>0.3</v>
      </c>
      <c r="BG47" s="17">
        <v>1.4</v>
      </c>
      <c r="BH47" s="17">
        <v>5.0999999999999996</v>
      </c>
      <c r="BI47" s="15">
        <v>61</v>
      </c>
      <c r="BJ47" s="17">
        <v>2</v>
      </c>
      <c r="BK47" s="17">
        <v>0.8</v>
      </c>
      <c r="BL47" s="11" t="s">
        <v>81</v>
      </c>
      <c r="BM47" s="11" t="s">
        <v>81</v>
      </c>
      <c r="BN47" s="17">
        <v>0.1</v>
      </c>
      <c r="BO47" s="11" t="s">
        <v>81</v>
      </c>
      <c r="BP47" s="11" t="s">
        <v>80</v>
      </c>
      <c r="BQ47" s="11" t="s">
        <v>82</v>
      </c>
      <c r="BR47" s="17">
        <v>0.2</v>
      </c>
      <c r="BS47" s="11" t="s">
        <v>80</v>
      </c>
    </row>
    <row r="48" spans="1:71" s="47" customFormat="1" x14ac:dyDescent="0.25">
      <c r="A48" s="22" t="s">
        <v>240</v>
      </c>
      <c r="B48" s="22" t="s">
        <v>72</v>
      </c>
      <c r="C48" s="23">
        <v>144.30000000000001</v>
      </c>
      <c r="D48" s="23">
        <v>144.6</v>
      </c>
      <c r="E48" s="24">
        <v>545258.14473399997</v>
      </c>
      <c r="F48" s="24">
        <v>6730424.5911299996</v>
      </c>
      <c r="G48" s="24">
        <v>44.215250080200001</v>
      </c>
      <c r="H48" s="24" t="s">
        <v>73</v>
      </c>
      <c r="I48" s="41" t="s">
        <v>227</v>
      </c>
      <c r="J48" s="22"/>
      <c r="K48" s="23">
        <v>77.626449897750518</v>
      </c>
      <c r="L48" s="23">
        <v>11.8</v>
      </c>
      <c r="M48" s="23">
        <v>2.39</v>
      </c>
      <c r="N48" s="23">
        <v>1.64</v>
      </c>
      <c r="O48" s="23">
        <v>0.28999999999999998</v>
      </c>
      <c r="P48" s="23">
        <v>0.21</v>
      </c>
      <c r="Q48" s="23">
        <v>3.34</v>
      </c>
      <c r="R48" s="23">
        <v>0.17</v>
      </c>
      <c r="S48" s="23">
        <v>0.02</v>
      </c>
      <c r="T48" s="23">
        <v>0.03</v>
      </c>
      <c r="U48" s="23" t="s">
        <v>76</v>
      </c>
      <c r="V48" s="24">
        <v>4</v>
      </c>
      <c r="W48" s="25">
        <v>2.2000000000000002</v>
      </c>
      <c r="X48" s="23">
        <v>99.92</v>
      </c>
      <c r="Y48" s="24">
        <v>665</v>
      </c>
      <c r="Z48" s="24">
        <v>2</v>
      </c>
      <c r="AA48" s="25">
        <v>2.4</v>
      </c>
      <c r="AB48" s="25">
        <v>0.7</v>
      </c>
      <c r="AC48" s="25">
        <v>12.5</v>
      </c>
      <c r="AD48" s="25">
        <v>3.3</v>
      </c>
      <c r="AE48" s="25">
        <v>7.6</v>
      </c>
      <c r="AF48" s="25">
        <v>69.7</v>
      </c>
      <c r="AG48" s="24">
        <v>3</v>
      </c>
      <c r="AH48" s="25">
        <v>9.1999999999999993</v>
      </c>
      <c r="AI48" s="25">
        <v>0.7</v>
      </c>
      <c r="AJ48" s="25">
        <v>11.7</v>
      </c>
      <c r="AK48" s="25">
        <v>4.3</v>
      </c>
      <c r="AL48" s="24">
        <v>9</v>
      </c>
      <c r="AM48" s="25">
        <v>4.5</v>
      </c>
      <c r="AN48" s="25">
        <v>129.1</v>
      </c>
      <c r="AO48" s="25">
        <v>15.4</v>
      </c>
      <c r="AP48" s="25">
        <v>28</v>
      </c>
      <c r="AQ48" s="25">
        <v>52.6</v>
      </c>
      <c r="AR48" s="23">
        <v>5.12</v>
      </c>
      <c r="AS48" s="25">
        <v>18.2</v>
      </c>
      <c r="AT48" s="25">
        <v>3.1</v>
      </c>
      <c r="AU48" s="23">
        <v>0.46</v>
      </c>
      <c r="AV48" s="23">
        <v>2.64</v>
      </c>
      <c r="AW48" s="23">
        <v>0.44</v>
      </c>
      <c r="AX48" s="23">
        <v>2.54</v>
      </c>
      <c r="AY48" s="23">
        <v>0.55000000000000004</v>
      </c>
      <c r="AZ48" s="23">
        <v>1.7</v>
      </c>
      <c r="BA48" s="23">
        <v>0.27</v>
      </c>
      <c r="BB48" s="23">
        <v>1.79</v>
      </c>
      <c r="BC48" s="23">
        <v>0.28999999999999998</v>
      </c>
      <c r="BD48" s="23">
        <v>0.04</v>
      </c>
      <c r="BE48" s="23">
        <v>0.06</v>
      </c>
      <c r="BF48" s="25">
        <v>1.7</v>
      </c>
      <c r="BG48" s="25">
        <v>12.1</v>
      </c>
      <c r="BH48" s="25">
        <v>37.4</v>
      </c>
      <c r="BI48" s="24">
        <v>127</v>
      </c>
      <c r="BJ48" s="25">
        <v>0.5</v>
      </c>
      <c r="BK48" s="23" t="s">
        <v>80</v>
      </c>
      <c r="BL48" s="25">
        <v>0.2</v>
      </c>
      <c r="BM48" s="23" t="s">
        <v>81</v>
      </c>
      <c r="BN48" s="25">
        <v>0.2</v>
      </c>
      <c r="BO48" s="23" t="s">
        <v>81</v>
      </c>
      <c r="BP48" s="23" t="s">
        <v>80</v>
      </c>
      <c r="BQ48" s="23" t="s">
        <v>82</v>
      </c>
      <c r="BR48" s="23" t="s">
        <v>81</v>
      </c>
      <c r="BS48" s="23" t="s">
        <v>80</v>
      </c>
    </row>
    <row r="49" spans="1:71" s="47" customFormat="1" x14ac:dyDescent="0.25">
      <c r="A49" s="22" t="s">
        <v>143</v>
      </c>
      <c r="B49" s="22" t="s">
        <v>72</v>
      </c>
      <c r="C49" s="23">
        <v>206.6</v>
      </c>
      <c r="D49" s="23">
        <v>206.95</v>
      </c>
      <c r="E49" s="24">
        <v>545230.07470799994</v>
      </c>
      <c r="F49" s="24">
        <v>6730451.42234</v>
      </c>
      <c r="G49" s="24">
        <v>-4.5330109906000002</v>
      </c>
      <c r="H49" s="24" t="s">
        <v>73</v>
      </c>
      <c r="I49" s="41" t="s">
        <v>121</v>
      </c>
      <c r="J49" s="22" t="s">
        <v>144</v>
      </c>
      <c r="K49" s="23">
        <v>76.901127049180346</v>
      </c>
      <c r="L49" s="23">
        <v>11.49</v>
      </c>
      <c r="M49" s="23">
        <v>2.0499999999999998</v>
      </c>
      <c r="N49" s="23">
        <v>3.62</v>
      </c>
      <c r="O49" s="23">
        <v>0.03</v>
      </c>
      <c r="P49" s="23">
        <v>0.18</v>
      </c>
      <c r="Q49" s="23">
        <v>2.88</v>
      </c>
      <c r="R49" s="23">
        <v>0.14000000000000001</v>
      </c>
      <c r="S49" s="23">
        <v>0.02</v>
      </c>
      <c r="T49" s="23">
        <v>0.01</v>
      </c>
      <c r="U49" s="23" t="s">
        <v>76</v>
      </c>
      <c r="V49" s="24">
        <v>3</v>
      </c>
      <c r="W49" s="25">
        <v>2.4</v>
      </c>
      <c r="X49" s="23">
        <v>99.9</v>
      </c>
      <c r="Y49" s="24">
        <v>611</v>
      </c>
      <c r="Z49" s="23" t="s">
        <v>77</v>
      </c>
      <c r="AA49" s="25">
        <v>2.1</v>
      </c>
      <c r="AB49" s="25">
        <v>1.1000000000000001</v>
      </c>
      <c r="AC49" s="25">
        <v>11.8</v>
      </c>
      <c r="AD49" s="25">
        <v>2.9</v>
      </c>
      <c r="AE49" s="25">
        <v>6.7</v>
      </c>
      <c r="AF49" s="25">
        <v>48.7</v>
      </c>
      <c r="AG49" s="24">
        <v>3</v>
      </c>
      <c r="AH49" s="25">
        <v>5.0999999999999996</v>
      </c>
      <c r="AI49" s="25">
        <v>0.7</v>
      </c>
      <c r="AJ49" s="25">
        <v>13.3</v>
      </c>
      <c r="AK49" s="25">
        <v>5.0999999999999996</v>
      </c>
      <c r="AL49" s="24">
        <v>9</v>
      </c>
      <c r="AM49" s="25">
        <v>2.2999999999999998</v>
      </c>
      <c r="AN49" s="25">
        <v>99.7</v>
      </c>
      <c r="AO49" s="25">
        <v>13.6</v>
      </c>
      <c r="AP49" s="25">
        <v>46.2</v>
      </c>
      <c r="AQ49" s="25">
        <v>80.2</v>
      </c>
      <c r="AR49" s="23">
        <v>7.4</v>
      </c>
      <c r="AS49" s="25">
        <v>23.1</v>
      </c>
      <c r="AT49" s="25">
        <v>3.8</v>
      </c>
      <c r="AU49" s="23">
        <v>0.53</v>
      </c>
      <c r="AV49" s="23">
        <v>3.16</v>
      </c>
      <c r="AW49" s="23">
        <v>0.44</v>
      </c>
      <c r="AX49" s="23">
        <v>2.52</v>
      </c>
      <c r="AY49" s="23">
        <v>0.53</v>
      </c>
      <c r="AZ49" s="23">
        <v>1.64</v>
      </c>
      <c r="BA49" s="23">
        <v>0.23</v>
      </c>
      <c r="BB49" s="23">
        <v>1.69</v>
      </c>
      <c r="BC49" s="23">
        <v>0.27</v>
      </c>
      <c r="BD49" s="23" t="s">
        <v>79</v>
      </c>
      <c r="BE49" s="23" t="s">
        <v>79</v>
      </c>
      <c r="BF49" s="23" t="s">
        <v>81</v>
      </c>
      <c r="BG49" s="25">
        <v>1.3</v>
      </c>
      <c r="BH49" s="25">
        <v>12.9</v>
      </c>
      <c r="BI49" s="24">
        <v>17</v>
      </c>
      <c r="BJ49" s="25">
        <v>0.8</v>
      </c>
      <c r="BK49" s="23" t="s">
        <v>80</v>
      </c>
      <c r="BL49" s="23" t="s">
        <v>81</v>
      </c>
      <c r="BM49" s="23" t="s">
        <v>81</v>
      </c>
      <c r="BN49" s="23" t="s">
        <v>81</v>
      </c>
      <c r="BO49" s="23" t="s">
        <v>81</v>
      </c>
      <c r="BP49" s="25">
        <v>1.5</v>
      </c>
      <c r="BQ49" s="23" t="s">
        <v>82</v>
      </c>
      <c r="BR49" s="23" t="s">
        <v>81</v>
      </c>
      <c r="BS49" s="23" t="s">
        <v>80</v>
      </c>
    </row>
    <row r="50" spans="1:71" s="47" customFormat="1" x14ac:dyDescent="0.25">
      <c r="A50" s="22" t="s">
        <v>145</v>
      </c>
      <c r="B50" s="22" t="s">
        <v>72</v>
      </c>
      <c r="C50" s="23">
        <v>240.2</v>
      </c>
      <c r="D50" s="23">
        <v>240.5</v>
      </c>
      <c r="E50" s="24">
        <v>545214.77885</v>
      </c>
      <c r="F50" s="24">
        <v>6730466.52238</v>
      </c>
      <c r="G50" s="24">
        <v>-30.325688363400001</v>
      </c>
      <c r="H50" s="24" t="s">
        <v>89</v>
      </c>
      <c r="I50" s="41" t="s">
        <v>121</v>
      </c>
      <c r="J50" s="22" t="s">
        <v>146</v>
      </c>
      <c r="K50" s="23">
        <v>53.781581685744023</v>
      </c>
      <c r="L50" s="23">
        <v>14.82</v>
      </c>
      <c r="M50" s="23">
        <v>9.2100000000000009</v>
      </c>
      <c r="N50" s="23">
        <v>14.49</v>
      </c>
      <c r="O50" s="23">
        <v>0.32</v>
      </c>
      <c r="P50" s="23">
        <v>0.21</v>
      </c>
      <c r="Q50" s="23">
        <v>1.67</v>
      </c>
      <c r="R50" s="23">
        <v>0.67</v>
      </c>
      <c r="S50" s="23">
        <v>0.17</v>
      </c>
      <c r="T50" s="23">
        <v>0.09</v>
      </c>
      <c r="U50" s="23" t="s">
        <v>76</v>
      </c>
      <c r="V50" s="24">
        <v>25</v>
      </c>
      <c r="W50" s="25">
        <v>3.9</v>
      </c>
      <c r="X50" s="23">
        <v>99.7</v>
      </c>
      <c r="Y50" s="24">
        <v>158</v>
      </c>
      <c r="Z50" s="24">
        <v>3</v>
      </c>
      <c r="AA50" s="25">
        <v>17.5</v>
      </c>
      <c r="AB50" s="25">
        <v>1.2</v>
      </c>
      <c r="AC50" s="25">
        <v>16.3</v>
      </c>
      <c r="AD50" s="25">
        <v>2.5</v>
      </c>
      <c r="AE50" s="25">
        <v>7</v>
      </c>
      <c r="AF50" s="25">
        <v>28</v>
      </c>
      <c r="AG50" s="24">
        <v>4</v>
      </c>
      <c r="AH50" s="25">
        <v>6.6</v>
      </c>
      <c r="AI50" s="25">
        <v>0.5</v>
      </c>
      <c r="AJ50" s="25">
        <v>8.1999999999999993</v>
      </c>
      <c r="AK50" s="25">
        <v>3.4</v>
      </c>
      <c r="AL50" s="24">
        <v>96</v>
      </c>
      <c r="AM50" s="25">
        <v>13.8</v>
      </c>
      <c r="AN50" s="25">
        <v>87.3</v>
      </c>
      <c r="AO50" s="25">
        <v>41.3</v>
      </c>
      <c r="AP50" s="25">
        <v>26.6</v>
      </c>
      <c r="AQ50" s="25">
        <v>49.8</v>
      </c>
      <c r="AR50" s="23">
        <v>5.14</v>
      </c>
      <c r="AS50" s="25">
        <v>19.2</v>
      </c>
      <c r="AT50" s="25">
        <v>3.7</v>
      </c>
      <c r="AU50" s="23">
        <v>0.84</v>
      </c>
      <c r="AV50" s="23">
        <v>4.2</v>
      </c>
      <c r="AW50" s="23">
        <v>0.76</v>
      </c>
      <c r="AX50" s="23">
        <v>5.08</v>
      </c>
      <c r="AY50" s="23">
        <v>1.18</v>
      </c>
      <c r="AZ50" s="23">
        <v>4.0999999999999996</v>
      </c>
      <c r="BA50" s="23">
        <v>0.61</v>
      </c>
      <c r="BB50" s="23">
        <v>4.0999999999999996</v>
      </c>
      <c r="BC50" s="23">
        <v>0.64</v>
      </c>
      <c r="BD50" s="23">
        <v>0.02</v>
      </c>
      <c r="BE50" s="23" t="s">
        <v>79</v>
      </c>
      <c r="BF50" s="23" t="s">
        <v>81</v>
      </c>
      <c r="BG50" s="25">
        <v>0.5</v>
      </c>
      <c r="BH50" s="25">
        <v>5.3</v>
      </c>
      <c r="BI50" s="24">
        <v>56</v>
      </c>
      <c r="BJ50" s="25">
        <v>1.6</v>
      </c>
      <c r="BK50" s="23" t="s">
        <v>80</v>
      </c>
      <c r="BL50" s="23" t="s">
        <v>81</v>
      </c>
      <c r="BM50" s="23" t="s">
        <v>81</v>
      </c>
      <c r="BN50" s="25">
        <v>0.1</v>
      </c>
      <c r="BO50" s="23" t="s">
        <v>81</v>
      </c>
      <c r="BP50" s="23" t="s">
        <v>80</v>
      </c>
      <c r="BQ50" s="23" t="s">
        <v>82</v>
      </c>
      <c r="BR50" s="25">
        <v>0.2</v>
      </c>
      <c r="BS50" s="23" t="s">
        <v>80</v>
      </c>
    </row>
    <row r="51" spans="1:71" s="47" customFormat="1" x14ac:dyDescent="0.25">
      <c r="A51" s="22" t="s">
        <v>71</v>
      </c>
      <c r="B51" s="22" t="s">
        <v>72</v>
      </c>
      <c r="C51" s="23">
        <v>296.60000000000002</v>
      </c>
      <c r="D51" s="23">
        <v>296.85000000000002</v>
      </c>
      <c r="E51" s="24">
        <v>545188.83827599999</v>
      </c>
      <c r="F51" s="24">
        <v>6730493.1445699995</v>
      </c>
      <c r="G51" s="24">
        <v>-72.703022959400002</v>
      </c>
      <c r="H51" s="24" t="s">
        <v>73</v>
      </c>
      <c r="I51" s="41" t="s">
        <v>74</v>
      </c>
      <c r="J51" s="22" t="s">
        <v>75</v>
      </c>
      <c r="K51" s="23">
        <v>72.325997948717955</v>
      </c>
      <c r="L51" s="23">
        <v>12.17</v>
      </c>
      <c r="M51" s="23">
        <v>4.17</v>
      </c>
      <c r="N51" s="23">
        <v>4.74</v>
      </c>
      <c r="O51" s="23">
        <v>0.56999999999999995</v>
      </c>
      <c r="P51" s="23">
        <v>0.96</v>
      </c>
      <c r="Q51" s="23">
        <v>1.84</v>
      </c>
      <c r="R51" s="23">
        <v>0.24</v>
      </c>
      <c r="S51" s="23">
        <v>0.04</v>
      </c>
      <c r="T51" s="23">
        <v>0.04</v>
      </c>
      <c r="U51" s="23" t="s">
        <v>76</v>
      </c>
      <c r="V51" s="24">
        <v>15</v>
      </c>
      <c r="W51" s="25">
        <v>2.5</v>
      </c>
      <c r="X51" s="23">
        <v>99.86</v>
      </c>
      <c r="Y51" s="24">
        <v>1010</v>
      </c>
      <c r="Z51" s="23" t="s">
        <v>77</v>
      </c>
      <c r="AA51" s="25">
        <v>0.5</v>
      </c>
      <c r="AB51" s="25">
        <v>2.2999999999999998</v>
      </c>
      <c r="AC51" s="25">
        <v>15.8</v>
      </c>
      <c r="AD51" s="25">
        <v>4</v>
      </c>
      <c r="AE51" s="25">
        <v>8.1999999999999993</v>
      </c>
      <c r="AF51" s="25">
        <v>44.5</v>
      </c>
      <c r="AG51" s="24">
        <v>3</v>
      </c>
      <c r="AH51" s="25">
        <v>43.5</v>
      </c>
      <c r="AI51" s="25">
        <v>0.6</v>
      </c>
      <c r="AJ51" s="25">
        <v>8.9</v>
      </c>
      <c r="AK51" s="25">
        <v>3.4</v>
      </c>
      <c r="AL51" s="23" t="s">
        <v>78</v>
      </c>
      <c r="AM51" s="25">
        <v>0.8</v>
      </c>
      <c r="AN51" s="25">
        <v>145.5</v>
      </c>
      <c r="AO51" s="25">
        <v>29.5</v>
      </c>
      <c r="AP51" s="25">
        <v>30.8</v>
      </c>
      <c r="AQ51" s="25">
        <v>61.9</v>
      </c>
      <c r="AR51" s="23">
        <v>6.74</v>
      </c>
      <c r="AS51" s="25">
        <v>24.3</v>
      </c>
      <c r="AT51" s="25">
        <v>5.3</v>
      </c>
      <c r="AU51" s="23">
        <v>1.28</v>
      </c>
      <c r="AV51" s="23">
        <v>4.82</v>
      </c>
      <c r="AW51" s="23">
        <v>0.84</v>
      </c>
      <c r="AX51" s="23">
        <v>5.16</v>
      </c>
      <c r="AY51" s="23">
        <v>1.1100000000000001</v>
      </c>
      <c r="AZ51" s="23">
        <v>3.45</v>
      </c>
      <c r="BA51" s="23">
        <v>0.53</v>
      </c>
      <c r="BB51" s="23">
        <v>3.54</v>
      </c>
      <c r="BC51" s="23">
        <v>0.59</v>
      </c>
      <c r="BD51" s="23" t="s">
        <v>79</v>
      </c>
      <c r="BE51" s="23" t="s">
        <v>79</v>
      </c>
      <c r="BF51" s="25">
        <v>0.1</v>
      </c>
      <c r="BG51" s="25">
        <v>4</v>
      </c>
      <c r="BH51" s="25">
        <v>2.2999999999999998</v>
      </c>
      <c r="BI51" s="24">
        <v>65</v>
      </c>
      <c r="BJ51" s="25">
        <v>0.7</v>
      </c>
      <c r="BK51" s="23" t="s">
        <v>80</v>
      </c>
      <c r="BL51" s="23" t="s">
        <v>81</v>
      </c>
      <c r="BM51" s="23" t="s">
        <v>81</v>
      </c>
      <c r="BN51" s="23" t="s">
        <v>81</v>
      </c>
      <c r="BO51" s="23" t="s">
        <v>81</v>
      </c>
      <c r="BP51" s="25">
        <v>0.5</v>
      </c>
      <c r="BQ51" s="23" t="s">
        <v>82</v>
      </c>
      <c r="BR51" s="23" t="s">
        <v>81</v>
      </c>
      <c r="BS51" s="23" t="s">
        <v>80</v>
      </c>
    </row>
    <row r="52" spans="1:71" s="47" customFormat="1" x14ac:dyDescent="0.25">
      <c r="A52" s="22" t="s">
        <v>241</v>
      </c>
      <c r="B52" s="22" t="s">
        <v>72</v>
      </c>
      <c r="C52" s="23">
        <v>412.6</v>
      </c>
      <c r="D52" s="23">
        <v>412.9</v>
      </c>
      <c r="E52" s="24">
        <v>545134.01694300002</v>
      </c>
      <c r="F52" s="24">
        <v>6730553.2223699996</v>
      </c>
      <c r="G52" s="24">
        <v>-155.409467866</v>
      </c>
      <c r="H52" s="24" t="s">
        <v>109</v>
      </c>
      <c r="I52" s="41" t="s">
        <v>227</v>
      </c>
      <c r="J52" s="22" t="s">
        <v>242</v>
      </c>
      <c r="K52" s="23">
        <v>75.654286008230443</v>
      </c>
      <c r="L52" s="23">
        <v>12.66</v>
      </c>
      <c r="M52" s="23">
        <v>2.25</v>
      </c>
      <c r="N52" s="23">
        <v>2.75</v>
      </c>
      <c r="O52" s="23">
        <v>7.0000000000000007E-2</v>
      </c>
      <c r="P52" s="23">
        <v>0.18</v>
      </c>
      <c r="Q52" s="23">
        <v>3.09</v>
      </c>
      <c r="R52" s="23">
        <v>0.25</v>
      </c>
      <c r="S52" s="23">
        <v>0.03</v>
      </c>
      <c r="T52" s="23">
        <v>0.02</v>
      </c>
      <c r="U52" s="23" t="s">
        <v>76</v>
      </c>
      <c r="V52" s="24">
        <v>9</v>
      </c>
      <c r="W52" s="25">
        <v>2.8</v>
      </c>
      <c r="X52" s="23">
        <v>99.89</v>
      </c>
      <c r="Y52" s="24">
        <v>677</v>
      </c>
      <c r="Z52" s="24">
        <v>3</v>
      </c>
      <c r="AA52" s="25">
        <v>1.6</v>
      </c>
      <c r="AB52" s="25">
        <v>1.8</v>
      </c>
      <c r="AC52" s="25">
        <v>15.2</v>
      </c>
      <c r="AD52" s="25">
        <v>5.2</v>
      </c>
      <c r="AE52" s="25">
        <v>12.1</v>
      </c>
      <c r="AF52" s="25">
        <v>64.2</v>
      </c>
      <c r="AG52" s="24">
        <v>3</v>
      </c>
      <c r="AH52" s="25">
        <v>8</v>
      </c>
      <c r="AI52" s="25">
        <v>0.9</v>
      </c>
      <c r="AJ52" s="25">
        <v>11.2</v>
      </c>
      <c r="AK52" s="25">
        <v>4.4000000000000004</v>
      </c>
      <c r="AL52" s="23" t="s">
        <v>78</v>
      </c>
      <c r="AM52" s="25">
        <v>4.4000000000000004</v>
      </c>
      <c r="AN52" s="25">
        <v>188.1</v>
      </c>
      <c r="AO52" s="25">
        <v>40.5</v>
      </c>
      <c r="AP52" s="25">
        <v>36.1</v>
      </c>
      <c r="AQ52" s="25">
        <v>75.400000000000006</v>
      </c>
      <c r="AR52" s="23">
        <v>8.11</v>
      </c>
      <c r="AS52" s="25">
        <v>32.6</v>
      </c>
      <c r="AT52" s="25">
        <v>6.4</v>
      </c>
      <c r="AU52" s="23">
        <v>0.69</v>
      </c>
      <c r="AV52" s="23">
        <v>6.27</v>
      </c>
      <c r="AW52" s="23">
        <v>1.05</v>
      </c>
      <c r="AX52" s="23">
        <v>7.07</v>
      </c>
      <c r="AY52" s="23">
        <v>1.44</v>
      </c>
      <c r="AZ52" s="23">
        <v>4.6900000000000004</v>
      </c>
      <c r="BA52" s="23">
        <v>0.65</v>
      </c>
      <c r="BB52" s="23">
        <v>4.4400000000000004</v>
      </c>
      <c r="BC52" s="23">
        <v>0.73</v>
      </c>
      <c r="BD52" s="23" t="s">
        <v>79</v>
      </c>
      <c r="BE52" s="23" t="s">
        <v>79</v>
      </c>
      <c r="BF52" s="25">
        <v>2.1</v>
      </c>
      <c r="BG52" s="25">
        <v>0.4</v>
      </c>
      <c r="BH52" s="25">
        <v>6.7</v>
      </c>
      <c r="BI52" s="24">
        <v>16</v>
      </c>
      <c r="BJ52" s="25">
        <v>1.6</v>
      </c>
      <c r="BK52" s="23" t="s">
        <v>80</v>
      </c>
      <c r="BL52" s="23" t="s">
        <v>81</v>
      </c>
      <c r="BM52" s="23" t="s">
        <v>81</v>
      </c>
      <c r="BN52" s="23" t="s">
        <v>81</v>
      </c>
      <c r="BO52" s="23" t="s">
        <v>81</v>
      </c>
      <c r="BP52" s="23" t="s">
        <v>80</v>
      </c>
      <c r="BQ52" s="23" t="s">
        <v>82</v>
      </c>
      <c r="BR52" s="23" t="s">
        <v>81</v>
      </c>
      <c r="BS52" s="23" t="s">
        <v>80</v>
      </c>
    </row>
    <row r="53" spans="1:71" s="47" customFormat="1" x14ac:dyDescent="0.25">
      <c r="A53" s="22" t="s">
        <v>106</v>
      </c>
      <c r="B53" s="22" t="s">
        <v>72</v>
      </c>
      <c r="C53" s="23">
        <v>432.05</v>
      </c>
      <c r="D53" s="23">
        <v>432.55</v>
      </c>
      <c r="E53" s="24">
        <v>545124.61621600005</v>
      </c>
      <c r="F53" s="24">
        <v>6730564.0829699999</v>
      </c>
      <c r="G53" s="24">
        <v>-168.67107360099999</v>
      </c>
      <c r="H53" s="24" t="s">
        <v>93</v>
      </c>
      <c r="I53" s="22" t="s">
        <v>94</v>
      </c>
      <c r="J53" s="22" t="s">
        <v>107</v>
      </c>
      <c r="K53" s="23">
        <v>55.093267857142862</v>
      </c>
      <c r="L53" s="23">
        <v>4.57</v>
      </c>
      <c r="M53" s="23">
        <v>2.13</v>
      </c>
      <c r="N53" s="23">
        <v>24.11</v>
      </c>
      <c r="O53" s="23">
        <v>7.58</v>
      </c>
      <c r="P53" s="23">
        <v>0.05</v>
      </c>
      <c r="Q53" s="23">
        <v>0.01</v>
      </c>
      <c r="R53" s="23">
        <v>0.06</v>
      </c>
      <c r="S53" s="23">
        <v>0.02</v>
      </c>
      <c r="T53" s="23">
        <v>0.56999999999999995</v>
      </c>
      <c r="U53" s="23" t="s">
        <v>76</v>
      </c>
      <c r="V53" s="24">
        <v>5</v>
      </c>
      <c r="W53" s="25">
        <v>4.8</v>
      </c>
      <c r="X53" s="23">
        <v>99.49</v>
      </c>
      <c r="Y53" s="24">
        <v>2</v>
      </c>
      <c r="Z53" s="24">
        <v>3</v>
      </c>
      <c r="AA53" s="25">
        <v>2.2999999999999998</v>
      </c>
      <c r="AB53" s="23" t="s">
        <v>81</v>
      </c>
      <c r="AC53" s="25">
        <v>5.8</v>
      </c>
      <c r="AD53" s="25">
        <v>1.7</v>
      </c>
      <c r="AE53" s="25">
        <v>1</v>
      </c>
      <c r="AF53" s="23" t="s">
        <v>81</v>
      </c>
      <c r="AG53" s="24">
        <v>5</v>
      </c>
      <c r="AH53" s="25">
        <v>1.4</v>
      </c>
      <c r="AI53" s="23" t="s">
        <v>81</v>
      </c>
      <c r="AJ53" s="25">
        <v>3.6</v>
      </c>
      <c r="AK53" s="25">
        <v>1</v>
      </c>
      <c r="AL53" s="23" t="s">
        <v>78</v>
      </c>
      <c r="AM53" s="25">
        <v>0.7</v>
      </c>
      <c r="AN53" s="25">
        <v>69</v>
      </c>
      <c r="AO53" s="25">
        <v>24.4</v>
      </c>
      <c r="AP53" s="25">
        <v>10</v>
      </c>
      <c r="AQ53" s="25">
        <v>19.399999999999999</v>
      </c>
      <c r="AR53" s="23">
        <v>2.5299999999999998</v>
      </c>
      <c r="AS53" s="25">
        <v>11.2</v>
      </c>
      <c r="AT53" s="25">
        <v>3.2</v>
      </c>
      <c r="AU53" s="23">
        <v>0.83</v>
      </c>
      <c r="AV53" s="23">
        <v>3.53</v>
      </c>
      <c r="AW53" s="23">
        <v>0.68</v>
      </c>
      <c r="AX53" s="23">
        <v>4.42</v>
      </c>
      <c r="AY53" s="23">
        <v>0.98</v>
      </c>
      <c r="AZ53" s="23">
        <v>3.1</v>
      </c>
      <c r="BA53" s="23">
        <v>0.44</v>
      </c>
      <c r="BB53" s="23">
        <v>2.9</v>
      </c>
      <c r="BC53" s="23">
        <v>0.44</v>
      </c>
      <c r="BD53" s="23" t="s">
        <v>79</v>
      </c>
      <c r="BE53" s="23" t="s">
        <v>79</v>
      </c>
      <c r="BF53" s="23" t="s">
        <v>81</v>
      </c>
      <c r="BG53" s="25">
        <v>5.9</v>
      </c>
      <c r="BH53" s="25">
        <v>96.1</v>
      </c>
      <c r="BI53" s="24">
        <v>195</v>
      </c>
      <c r="BJ53" s="25">
        <v>0.4</v>
      </c>
      <c r="BK53" s="23" t="s">
        <v>80</v>
      </c>
      <c r="BL53" s="25">
        <v>0.4</v>
      </c>
      <c r="BM53" s="23" t="s">
        <v>81</v>
      </c>
      <c r="BN53" s="25">
        <v>0.6</v>
      </c>
      <c r="BO53" s="23" t="s">
        <v>81</v>
      </c>
      <c r="BP53" s="23" t="s">
        <v>80</v>
      </c>
      <c r="BQ53" s="23" t="s">
        <v>82</v>
      </c>
      <c r="BR53" s="23" t="s">
        <v>81</v>
      </c>
      <c r="BS53" s="25">
        <v>1.2</v>
      </c>
    </row>
    <row r="54" spans="1:71" s="47" customFormat="1" x14ac:dyDescent="0.25">
      <c r="A54" s="22" t="s">
        <v>147</v>
      </c>
      <c r="B54" s="22" t="s">
        <v>72</v>
      </c>
      <c r="C54" s="23">
        <v>448.85</v>
      </c>
      <c r="D54" s="23">
        <v>449.15</v>
      </c>
      <c r="E54" s="24">
        <v>545116.58353299997</v>
      </c>
      <c r="F54" s="24">
        <v>6730573.4547800003</v>
      </c>
      <c r="G54" s="24">
        <v>-179.91971789300001</v>
      </c>
      <c r="H54" s="24" t="s">
        <v>109</v>
      </c>
      <c r="I54" s="22" t="s">
        <v>121</v>
      </c>
      <c r="J54" s="22" t="s">
        <v>148</v>
      </c>
      <c r="K54" s="23">
        <v>74.866785492227962</v>
      </c>
      <c r="L54" s="23">
        <v>12.39</v>
      </c>
      <c r="M54" s="23">
        <v>2.04</v>
      </c>
      <c r="N54" s="23">
        <v>4.0199999999999996</v>
      </c>
      <c r="O54" s="23">
        <v>0.1</v>
      </c>
      <c r="P54" s="23">
        <v>0.14000000000000001</v>
      </c>
      <c r="Q54" s="23">
        <v>2.4700000000000002</v>
      </c>
      <c r="R54" s="23">
        <v>0.16</v>
      </c>
      <c r="S54" s="23">
        <v>0.02</v>
      </c>
      <c r="T54" s="23">
        <v>0.02</v>
      </c>
      <c r="U54" s="23" t="s">
        <v>76</v>
      </c>
      <c r="V54" s="24">
        <v>10</v>
      </c>
      <c r="W54" s="25">
        <v>3.5</v>
      </c>
      <c r="X54" s="23">
        <v>99.88</v>
      </c>
      <c r="Y54" s="24">
        <v>318</v>
      </c>
      <c r="Z54" s="24">
        <v>2</v>
      </c>
      <c r="AA54" s="25">
        <v>1</v>
      </c>
      <c r="AB54" s="25">
        <v>2.8</v>
      </c>
      <c r="AC54" s="25">
        <v>15.5</v>
      </c>
      <c r="AD54" s="25">
        <v>5.6</v>
      </c>
      <c r="AE54" s="25">
        <v>10.9</v>
      </c>
      <c r="AF54" s="25">
        <v>44.8</v>
      </c>
      <c r="AG54" s="24">
        <v>3</v>
      </c>
      <c r="AH54" s="25">
        <v>12.3</v>
      </c>
      <c r="AI54" s="25">
        <v>1</v>
      </c>
      <c r="AJ54" s="25">
        <v>13.5</v>
      </c>
      <c r="AK54" s="25">
        <v>5.8</v>
      </c>
      <c r="AL54" s="23" t="s">
        <v>78</v>
      </c>
      <c r="AM54" s="25">
        <v>1.6</v>
      </c>
      <c r="AN54" s="25">
        <v>200.8</v>
      </c>
      <c r="AO54" s="25">
        <v>32.5</v>
      </c>
      <c r="AP54" s="25">
        <v>37.700000000000003</v>
      </c>
      <c r="AQ54" s="25">
        <v>70</v>
      </c>
      <c r="AR54" s="23">
        <v>7.18</v>
      </c>
      <c r="AS54" s="25">
        <v>25.2</v>
      </c>
      <c r="AT54" s="25">
        <v>4.8</v>
      </c>
      <c r="AU54" s="23">
        <v>0.99</v>
      </c>
      <c r="AV54" s="23">
        <v>4.7</v>
      </c>
      <c r="AW54" s="23">
        <v>0.83</v>
      </c>
      <c r="AX54" s="23">
        <v>5.31</v>
      </c>
      <c r="AY54" s="23">
        <v>1.26</v>
      </c>
      <c r="AZ54" s="23">
        <v>4.17</v>
      </c>
      <c r="BA54" s="23">
        <v>0.63</v>
      </c>
      <c r="BB54" s="23">
        <v>4.47</v>
      </c>
      <c r="BC54" s="23">
        <v>0.71</v>
      </c>
      <c r="BD54" s="23" t="s">
        <v>79</v>
      </c>
      <c r="BE54" s="23" t="s">
        <v>79</v>
      </c>
      <c r="BF54" s="25">
        <v>1.7</v>
      </c>
      <c r="BG54" s="25">
        <v>1</v>
      </c>
      <c r="BH54" s="25">
        <v>9.1</v>
      </c>
      <c r="BI54" s="24">
        <v>20</v>
      </c>
      <c r="BJ54" s="25">
        <v>2.8</v>
      </c>
      <c r="BK54" s="23" t="s">
        <v>80</v>
      </c>
      <c r="BL54" s="23" t="s">
        <v>81</v>
      </c>
      <c r="BM54" s="23" t="s">
        <v>81</v>
      </c>
      <c r="BN54" s="25">
        <v>0.3</v>
      </c>
      <c r="BO54" s="23" t="s">
        <v>81</v>
      </c>
      <c r="BP54" s="25">
        <v>1</v>
      </c>
      <c r="BQ54" s="23" t="s">
        <v>82</v>
      </c>
      <c r="BR54" s="23" t="s">
        <v>81</v>
      </c>
      <c r="BS54" s="23" t="s">
        <v>80</v>
      </c>
    </row>
    <row r="55" spans="1:71" s="47" customFormat="1" x14ac:dyDescent="0.25">
      <c r="A55" s="22" t="s">
        <v>218</v>
      </c>
      <c r="B55" s="22" t="s">
        <v>72</v>
      </c>
      <c r="C55" s="23">
        <v>493.7</v>
      </c>
      <c r="D55" s="23">
        <v>494</v>
      </c>
      <c r="E55" s="24">
        <v>545094.84121099999</v>
      </c>
      <c r="F55" s="24">
        <v>6730598.8420500001</v>
      </c>
      <c r="G55" s="24">
        <v>-209.82328211399999</v>
      </c>
      <c r="H55" s="24" t="s">
        <v>135</v>
      </c>
      <c r="I55" s="41" t="s">
        <v>214</v>
      </c>
      <c r="J55" s="22" t="s">
        <v>219</v>
      </c>
      <c r="K55" s="23">
        <v>70.169050505050492</v>
      </c>
      <c r="L55" s="23">
        <v>9.02</v>
      </c>
      <c r="M55" s="23">
        <v>15.59</v>
      </c>
      <c r="N55" s="23">
        <v>3.33</v>
      </c>
      <c r="O55" s="23">
        <v>0.05</v>
      </c>
      <c r="P55" s="23">
        <v>0.3</v>
      </c>
      <c r="Q55" s="23">
        <v>0.28000000000000003</v>
      </c>
      <c r="R55" s="23">
        <v>0.05</v>
      </c>
      <c r="S55" s="23" t="s">
        <v>82</v>
      </c>
      <c r="T55" s="23">
        <v>0.06</v>
      </c>
      <c r="U55" s="23" t="s">
        <v>76</v>
      </c>
      <c r="V55" s="24">
        <v>4</v>
      </c>
      <c r="W55" s="25">
        <v>1</v>
      </c>
      <c r="X55" s="23">
        <v>99.9</v>
      </c>
      <c r="Y55" s="24">
        <v>52</v>
      </c>
      <c r="Z55" s="23" t="s">
        <v>77</v>
      </c>
      <c r="AA55" s="25">
        <v>12.2</v>
      </c>
      <c r="AB55" s="25">
        <v>1.1000000000000001</v>
      </c>
      <c r="AC55" s="25">
        <v>11.3</v>
      </c>
      <c r="AD55" s="25">
        <v>2.6</v>
      </c>
      <c r="AE55" s="25">
        <v>5.3</v>
      </c>
      <c r="AF55" s="25">
        <v>8.6</v>
      </c>
      <c r="AG55" s="24">
        <v>2</v>
      </c>
      <c r="AH55" s="25">
        <v>3.3</v>
      </c>
      <c r="AI55" s="25">
        <v>0.5</v>
      </c>
      <c r="AJ55" s="25">
        <v>11.2</v>
      </c>
      <c r="AK55" s="25">
        <v>5</v>
      </c>
      <c r="AL55" s="23" t="s">
        <v>78</v>
      </c>
      <c r="AM55" s="25">
        <v>0.6</v>
      </c>
      <c r="AN55" s="25">
        <v>84.9</v>
      </c>
      <c r="AO55" s="25">
        <v>19.399999999999999</v>
      </c>
      <c r="AP55" s="25">
        <v>30.3</v>
      </c>
      <c r="AQ55" s="25">
        <v>61.2</v>
      </c>
      <c r="AR55" s="23">
        <v>5.9</v>
      </c>
      <c r="AS55" s="25">
        <v>19.600000000000001</v>
      </c>
      <c r="AT55" s="25">
        <v>3.7</v>
      </c>
      <c r="AU55" s="23">
        <v>0.11</v>
      </c>
      <c r="AV55" s="23">
        <v>3.25</v>
      </c>
      <c r="AW55" s="23">
        <v>0.55000000000000004</v>
      </c>
      <c r="AX55" s="23">
        <v>3.57</v>
      </c>
      <c r="AY55" s="23">
        <v>0.72</v>
      </c>
      <c r="AZ55" s="23">
        <v>2.5299999999999998</v>
      </c>
      <c r="BA55" s="23">
        <v>0.38</v>
      </c>
      <c r="BB55" s="23">
        <v>2.66</v>
      </c>
      <c r="BC55" s="23">
        <v>0.44</v>
      </c>
      <c r="BD55" s="23">
        <v>0.02</v>
      </c>
      <c r="BE55" s="23" t="s">
        <v>79</v>
      </c>
      <c r="BF55" s="25">
        <v>1.1000000000000001</v>
      </c>
      <c r="BG55" s="25">
        <v>97.3</v>
      </c>
      <c r="BH55" s="25">
        <v>3.5</v>
      </c>
      <c r="BI55" s="24">
        <v>25</v>
      </c>
      <c r="BJ55" s="25">
        <v>0.3</v>
      </c>
      <c r="BK55" s="23" t="s">
        <v>80</v>
      </c>
      <c r="BL55" s="23" t="s">
        <v>81</v>
      </c>
      <c r="BM55" s="23" t="s">
        <v>81</v>
      </c>
      <c r="BN55" s="25">
        <v>0.8</v>
      </c>
      <c r="BO55" s="23" t="s">
        <v>81</v>
      </c>
      <c r="BP55" s="25">
        <v>1.7</v>
      </c>
      <c r="BQ55" s="23" t="s">
        <v>82</v>
      </c>
      <c r="BR55" s="23" t="s">
        <v>81</v>
      </c>
      <c r="BS55" s="23" t="s">
        <v>80</v>
      </c>
    </row>
    <row r="56" spans="1:71" s="47" customFormat="1" x14ac:dyDescent="0.25">
      <c r="A56" s="22" t="s">
        <v>243</v>
      </c>
      <c r="B56" s="22" t="s">
        <v>72</v>
      </c>
      <c r="C56" s="23">
        <v>525.4</v>
      </c>
      <c r="D56" s="23">
        <v>525.70000000000005</v>
      </c>
      <c r="E56" s="24">
        <v>545079.22246399999</v>
      </c>
      <c r="F56" s="24">
        <v>6730616.9412000002</v>
      </c>
      <c r="G56" s="24">
        <v>-230.64026153699999</v>
      </c>
      <c r="H56" s="24" t="s">
        <v>73</v>
      </c>
      <c r="I56" s="22" t="s">
        <v>227</v>
      </c>
      <c r="J56" s="22" t="s">
        <v>244</v>
      </c>
      <c r="K56" s="23">
        <v>70.2489846153846</v>
      </c>
      <c r="L56" s="23">
        <v>13.5</v>
      </c>
      <c r="M56" s="23">
        <v>2.34</v>
      </c>
      <c r="N56" s="23">
        <v>5.57</v>
      </c>
      <c r="O56" s="23">
        <v>0.34</v>
      </c>
      <c r="P56" s="23">
        <v>1.07</v>
      </c>
      <c r="Q56" s="23">
        <v>3.68</v>
      </c>
      <c r="R56" s="23">
        <v>0.23</v>
      </c>
      <c r="S56" s="23">
        <v>0.04</v>
      </c>
      <c r="T56" s="23">
        <v>0.05</v>
      </c>
      <c r="U56" s="23" t="s">
        <v>76</v>
      </c>
      <c r="V56" s="24">
        <v>9</v>
      </c>
      <c r="W56" s="25">
        <v>2.5</v>
      </c>
      <c r="X56" s="23">
        <v>99.86</v>
      </c>
      <c r="Y56" s="24">
        <v>1217</v>
      </c>
      <c r="Z56" s="23" t="s">
        <v>77</v>
      </c>
      <c r="AA56" s="25">
        <v>1.6</v>
      </c>
      <c r="AB56" s="25">
        <v>1.6</v>
      </c>
      <c r="AC56" s="25">
        <v>14</v>
      </c>
      <c r="AD56" s="25">
        <v>3.6</v>
      </c>
      <c r="AE56" s="25">
        <v>9</v>
      </c>
      <c r="AF56" s="25">
        <v>81.2</v>
      </c>
      <c r="AG56" s="24">
        <v>3</v>
      </c>
      <c r="AH56" s="25">
        <v>38.9</v>
      </c>
      <c r="AI56" s="25">
        <v>0.7</v>
      </c>
      <c r="AJ56" s="25">
        <v>11.7</v>
      </c>
      <c r="AK56" s="25">
        <v>3.9</v>
      </c>
      <c r="AL56" s="24">
        <v>8</v>
      </c>
      <c r="AM56" s="25">
        <v>3.2</v>
      </c>
      <c r="AN56" s="25">
        <v>140.5</v>
      </c>
      <c r="AO56" s="25">
        <v>20.8</v>
      </c>
      <c r="AP56" s="25">
        <v>29.2</v>
      </c>
      <c r="AQ56" s="25">
        <v>54.2</v>
      </c>
      <c r="AR56" s="23">
        <v>5.94</v>
      </c>
      <c r="AS56" s="25">
        <v>21.5</v>
      </c>
      <c r="AT56" s="25">
        <v>3.8</v>
      </c>
      <c r="AU56" s="23">
        <v>0.56999999999999995</v>
      </c>
      <c r="AV56" s="23">
        <v>3.52</v>
      </c>
      <c r="AW56" s="23">
        <v>0.57999999999999996</v>
      </c>
      <c r="AX56" s="23">
        <v>3.41</v>
      </c>
      <c r="AY56" s="23">
        <v>0.73</v>
      </c>
      <c r="AZ56" s="23">
        <v>2.2799999999999998</v>
      </c>
      <c r="BA56" s="23">
        <v>0.35</v>
      </c>
      <c r="BB56" s="23">
        <v>2.36</v>
      </c>
      <c r="BC56" s="23">
        <v>0.37</v>
      </c>
      <c r="BD56" s="23" t="s">
        <v>79</v>
      </c>
      <c r="BE56" s="23" t="s">
        <v>79</v>
      </c>
      <c r="BF56" s="23" t="s">
        <v>81</v>
      </c>
      <c r="BG56" s="25">
        <v>1</v>
      </c>
      <c r="BH56" s="25">
        <v>4.8</v>
      </c>
      <c r="BI56" s="24">
        <v>75</v>
      </c>
      <c r="BJ56" s="25">
        <v>0.7</v>
      </c>
      <c r="BK56" s="23" t="s">
        <v>80</v>
      </c>
      <c r="BL56" s="23" t="s">
        <v>81</v>
      </c>
      <c r="BM56" s="23" t="s">
        <v>81</v>
      </c>
      <c r="BN56" s="23" t="s">
        <v>81</v>
      </c>
      <c r="BO56" s="23" t="s">
        <v>81</v>
      </c>
      <c r="BP56" s="25">
        <v>0.6</v>
      </c>
      <c r="BQ56" s="23" t="s">
        <v>82</v>
      </c>
      <c r="BR56" s="25">
        <v>0.3</v>
      </c>
      <c r="BS56" s="23" t="s">
        <v>80</v>
      </c>
    </row>
    <row r="57" spans="1:71" s="31" customFormat="1" x14ac:dyDescent="0.25">
      <c r="A57" s="11" t="s">
        <v>193</v>
      </c>
      <c r="B57" s="12" t="s">
        <v>72</v>
      </c>
      <c r="C57" s="18">
        <v>600.95000000000005</v>
      </c>
      <c r="D57" s="18">
        <v>601.25</v>
      </c>
      <c r="E57" s="15">
        <v>545041.363564</v>
      </c>
      <c r="F57" s="15">
        <v>6730661.3248300003</v>
      </c>
      <c r="G57" s="15">
        <v>-278.63080759399998</v>
      </c>
      <c r="H57" s="15" t="s">
        <v>73</v>
      </c>
      <c r="I57" s="14" t="s">
        <v>174</v>
      </c>
      <c r="J57" s="14" t="s">
        <v>194</v>
      </c>
      <c r="K57" s="16">
        <v>72.258974798387101</v>
      </c>
      <c r="L57" s="16">
        <v>13.39</v>
      </c>
      <c r="M57" s="16">
        <v>2.7</v>
      </c>
      <c r="N57" s="16">
        <v>0.74</v>
      </c>
      <c r="O57" s="16">
        <v>1.1100000000000001</v>
      </c>
      <c r="P57" s="16">
        <v>2.42</v>
      </c>
      <c r="Q57" s="16">
        <v>5.88</v>
      </c>
      <c r="R57" s="16">
        <v>0.23</v>
      </c>
      <c r="S57" s="16">
        <v>0.06</v>
      </c>
      <c r="T57" s="16">
        <v>0.08</v>
      </c>
      <c r="U57" s="20" t="s">
        <v>76</v>
      </c>
      <c r="V57" s="15">
        <v>5</v>
      </c>
      <c r="W57" s="17">
        <v>0.8</v>
      </c>
      <c r="X57" s="11">
        <v>99.93</v>
      </c>
      <c r="Y57" s="15">
        <v>1639</v>
      </c>
      <c r="Z57" s="15">
        <v>2</v>
      </c>
      <c r="AA57" s="17">
        <v>2.6</v>
      </c>
      <c r="AB57" s="17">
        <v>0.7</v>
      </c>
      <c r="AC57" s="17">
        <v>11</v>
      </c>
      <c r="AD57" s="17">
        <v>3.9</v>
      </c>
      <c r="AE57" s="17">
        <v>8.3000000000000007</v>
      </c>
      <c r="AF57" s="17">
        <v>65.8</v>
      </c>
      <c r="AG57" s="11">
        <v>2</v>
      </c>
      <c r="AH57" s="17">
        <v>107.8</v>
      </c>
      <c r="AI57" s="17">
        <v>0.9</v>
      </c>
      <c r="AJ57" s="17">
        <v>19.600000000000001</v>
      </c>
      <c r="AK57" s="17">
        <v>8.6</v>
      </c>
      <c r="AL57" s="15">
        <v>21</v>
      </c>
      <c r="AM57" s="11">
        <v>0.8</v>
      </c>
      <c r="AN57" s="17">
        <v>130.6</v>
      </c>
      <c r="AO57" s="17">
        <v>17.600000000000001</v>
      </c>
      <c r="AP57" s="17">
        <v>33.200000000000003</v>
      </c>
      <c r="AQ57" s="17">
        <v>58.2</v>
      </c>
      <c r="AR57" s="16">
        <v>5.61</v>
      </c>
      <c r="AS57" s="17">
        <v>18.2</v>
      </c>
      <c r="AT57" s="17">
        <v>3.3</v>
      </c>
      <c r="AU57" s="16">
        <v>0.53</v>
      </c>
      <c r="AV57" s="16">
        <v>2.76</v>
      </c>
      <c r="AW57" s="16">
        <v>0.46</v>
      </c>
      <c r="AX57" s="16">
        <v>2.93</v>
      </c>
      <c r="AY57" s="16">
        <v>0.62</v>
      </c>
      <c r="AZ57" s="16">
        <v>2.1</v>
      </c>
      <c r="BA57" s="16">
        <v>0.32</v>
      </c>
      <c r="BB57" s="16">
        <v>2.27</v>
      </c>
      <c r="BC57" s="16">
        <v>0.37</v>
      </c>
      <c r="BD57" s="16" t="s">
        <v>79</v>
      </c>
      <c r="BE57" s="16">
        <v>0.03</v>
      </c>
      <c r="BF57" s="17">
        <v>1.1000000000000001</v>
      </c>
      <c r="BG57" s="17">
        <v>6.7</v>
      </c>
      <c r="BH57" s="17">
        <v>11.3</v>
      </c>
      <c r="BI57" s="15">
        <v>31</v>
      </c>
      <c r="BJ57" s="17">
        <v>1.3</v>
      </c>
      <c r="BK57" s="17">
        <v>0.6</v>
      </c>
      <c r="BL57" s="17" t="s">
        <v>81</v>
      </c>
      <c r="BM57" s="11" t="s">
        <v>81</v>
      </c>
      <c r="BN57" s="17" t="s">
        <v>81</v>
      </c>
      <c r="BO57" s="17" t="s">
        <v>81</v>
      </c>
      <c r="BP57" s="11" t="s">
        <v>80</v>
      </c>
      <c r="BQ57" s="11" t="s">
        <v>82</v>
      </c>
      <c r="BR57" s="17">
        <v>0.1</v>
      </c>
      <c r="BS57" s="11" t="s">
        <v>80</v>
      </c>
    </row>
    <row r="58" spans="1:71" s="31" customFormat="1" x14ac:dyDescent="0.25">
      <c r="A58" s="2" t="s">
        <v>245</v>
      </c>
      <c r="B58" s="2" t="s">
        <v>84</v>
      </c>
      <c r="C58" s="3">
        <v>93.55</v>
      </c>
      <c r="D58" s="3">
        <v>93.95</v>
      </c>
      <c r="E58" s="4">
        <v>545449.71935699997</v>
      </c>
      <c r="F58" s="4">
        <v>6730424.9180300003</v>
      </c>
      <c r="G58" s="4">
        <v>84.723655808900006</v>
      </c>
      <c r="H58" s="4" t="s">
        <v>73</v>
      </c>
      <c r="I58" s="5" t="s">
        <v>227</v>
      </c>
      <c r="J58" s="2" t="s">
        <v>246</v>
      </c>
      <c r="K58" s="3">
        <v>76.383490872210956</v>
      </c>
      <c r="L58" s="3">
        <v>12</v>
      </c>
      <c r="M58" s="3">
        <v>3.32</v>
      </c>
      <c r="N58" s="3">
        <v>1.6</v>
      </c>
      <c r="O58" s="3">
        <v>0.66</v>
      </c>
      <c r="P58" s="3">
        <v>2.29</v>
      </c>
      <c r="Q58" s="3">
        <v>1.91</v>
      </c>
      <c r="R58" s="3">
        <v>0.15</v>
      </c>
      <c r="S58" s="3">
        <v>0.03</v>
      </c>
      <c r="T58" s="3">
        <v>0.03</v>
      </c>
      <c r="U58" s="3" t="s">
        <v>76</v>
      </c>
      <c r="V58" s="4">
        <v>4</v>
      </c>
      <c r="W58" s="6">
        <v>1.4</v>
      </c>
      <c r="X58" s="3">
        <v>99.94</v>
      </c>
      <c r="Y58" s="4">
        <v>775</v>
      </c>
      <c r="Z58" s="3" t="s">
        <v>77</v>
      </c>
      <c r="AA58" s="6">
        <v>2.2999999999999998</v>
      </c>
      <c r="AB58" s="6">
        <v>0.6</v>
      </c>
      <c r="AC58" s="6">
        <v>11.2</v>
      </c>
      <c r="AD58" s="6">
        <v>3.2</v>
      </c>
      <c r="AE58" s="6">
        <v>7.7</v>
      </c>
      <c r="AF58" s="6">
        <v>37.200000000000003</v>
      </c>
      <c r="AG58" s="4">
        <v>3</v>
      </c>
      <c r="AH58" s="6">
        <v>32.5</v>
      </c>
      <c r="AI58" s="6">
        <v>0.7</v>
      </c>
      <c r="AJ58" s="6">
        <v>11.7</v>
      </c>
      <c r="AK58" s="6">
        <v>4.5999999999999996</v>
      </c>
      <c r="AL58" s="4">
        <v>12</v>
      </c>
      <c r="AM58" s="6">
        <v>3.4</v>
      </c>
      <c r="AN58" s="6">
        <v>121.7</v>
      </c>
      <c r="AO58" s="6">
        <v>18</v>
      </c>
      <c r="AP58" s="6">
        <v>30.6</v>
      </c>
      <c r="AQ58" s="6">
        <v>56.2</v>
      </c>
      <c r="AR58" s="3">
        <v>5.84</v>
      </c>
      <c r="AS58" s="6">
        <v>19.5</v>
      </c>
      <c r="AT58" s="6">
        <v>3.6</v>
      </c>
      <c r="AU58" s="3">
        <v>0.4</v>
      </c>
      <c r="AV58" s="3">
        <v>3.1</v>
      </c>
      <c r="AW58" s="3">
        <v>0.48</v>
      </c>
      <c r="AX58" s="3">
        <v>3.07</v>
      </c>
      <c r="AY58" s="3">
        <v>0.62</v>
      </c>
      <c r="AZ58" s="3">
        <v>1.88</v>
      </c>
      <c r="BA58" s="3">
        <v>0.31</v>
      </c>
      <c r="BB58" s="3">
        <v>2.17</v>
      </c>
      <c r="BC58" s="3">
        <v>0.34</v>
      </c>
      <c r="BD58" s="3" t="s">
        <v>79</v>
      </c>
      <c r="BE58" s="3" t="s">
        <v>79</v>
      </c>
      <c r="BF58" s="6">
        <v>0.1</v>
      </c>
      <c r="BG58" s="6">
        <v>0.4</v>
      </c>
      <c r="BH58" s="6">
        <v>3.4</v>
      </c>
      <c r="BI58" s="4">
        <v>26</v>
      </c>
      <c r="BJ58" s="6">
        <v>0.4</v>
      </c>
      <c r="BK58" s="3" t="s">
        <v>80</v>
      </c>
      <c r="BL58" s="3" t="s">
        <v>81</v>
      </c>
      <c r="BM58" s="3" t="s">
        <v>81</v>
      </c>
      <c r="BN58" s="3" t="s">
        <v>81</v>
      </c>
      <c r="BO58" s="3" t="s">
        <v>81</v>
      </c>
      <c r="BP58" s="3" t="s">
        <v>80</v>
      </c>
      <c r="BQ58" s="3" t="s">
        <v>82</v>
      </c>
      <c r="BR58" s="3" t="s">
        <v>81</v>
      </c>
      <c r="BS58" s="3" t="s">
        <v>80</v>
      </c>
    </row>
    <row r="59" spans="1:71" s="47" customFormat="1" x14ac:dyDescent="0.25">
      <c r="A59" s="22" t="s">
        <v>247</v>
      </c>
      <c r="B59" s="22" t="s">
        <v>84</v>
      </c>
      <c r="C59" s="23">
        <v>243.05</v>
      </c>
      <c r="D59" s="23">
        <v>243.35</v>
      </c>
      <c r="E59" s="24">
        <v>545398.76437700004</v>
      </c>
      <c r="F59" s="24">
        <v>6730502.1454499997</v>
      </c>
      <c r="G59" s="24">
        <v>-32.6025760781</v>
      </c>
      <c r="H59" s="24" t="s">
        <v>73</v>
      </c>
      <c r="I59" s="22" t="s">
        <v>227</v>
      </c>
      <c r="J59" s="22" t="s">
        <v>248</v>
      </c>
      <c r="K59" s="23">
        <v>74.433343621399175</v>
      </c>
      <c r="L59" s="23">
        <v>12.67</v>
      </c>
      <c r="M59" s="23">
        <v>2.54</v>
      </c>
      <c r="N59" s="23">
        <v>3.65</v>
      </c>
      <c r="O59" s="23">
        <v>0.12</v>
      </c>
      <c r="P59" s="23">
        <v>0.17</v>
      </c>
      <c r="Q59" s="23">
        <v>3.11</v>
      </c>
      <c r="R59" s="23">
        <v>0.18</v>
      </c>
      <c r="S59" s="23">
        <v>0.03</v>
      </c>
      <c r="T59" s="23">
        <v>0.03</v>
      </c>
      <c r="U59" s="23" t="s">
        <v>76</v>
      </c>
      <c r="V59" s="24">
        <v>5</v>
      </c>
      <c r="W59" s="25">
        <v>2.8</v>
      </c>
      <c r="X59" s="23">
        <v>99.9</v>
      </c>
      <c r="Y59" s="24">
        <v>495</v>
      </c>
      <c r="Z59" s="24">
        <v>2</v>
      </c>
      <c r="AA59" s="25">
        <v>2.2000000000000002</v>
      </c>
      <c r="AB59" s="25">
        <v>0.6</v>
      </c>
      <c r="AC59" s="25">
        <v>10</v>
      </c>
      <c r="AD59" s="25">
        <v>3.6</v>
      </c>
      <c r="AE59" s="25">
        <v>8</v>
      </c>
      <c r="AF59" s="25">
        <v>59.9</v>
      </c>
      <c r="AG59" s="24">
        <v>2</v>
      </c>
      <c r="AH59" s="25">
        <v>6.1</v>
      </c>
      <c r="AI59" s="25">
        <v>0.7</v>
      </c>
      <c r="AJ59" s="25">
        <v>12</v>
      </c>
      <c r="AK59" s="25">
        <v>5.2</v>
      </c>
      <c r="AL59" s="24">
        <v>14</v>
      </c>
      <c r="AM59" s="25">
        <v>5.4</v>
      </c>
      <c r="AN59" s="25">
        <v>133.69999999999999</v>
      </c>
      <c r="AO59" s="25">
        <v>17.100000000000001</v>
      </c>
      <c r="AP59" s="25">
        <v>31.8</v>
      </c>
      <c r="AQ59" s="25">
        <v>59.7</v>
      </c>
      <c r="AR59" s="23">
        <v>5.79</v>
      </c>
      <c r="AS59" s="25">
        <v>18.899999999999999</v>
      </c>
      <c r="AT59" s="25">
        <v>3.5</v>
      </c>
      <c r="AU59" s="23">
        <v>0.28999999999999998</v>
      </c>
      <c r="AV59" s="23">
        <v>3.19</v>
      </c>
      <c r="AW59" s="23">
        <v>0.49</v>
      </c>
      <c r="AX59" s="23">
        <v>3.01</v>
      </c>
      <c r="AY59" s="23">
        <v>0.65</v>
      </c>
      <c r="AZ59" s="23">
        <v>1.89</v>
      </c>
      <c r="BA59" s="23">
        <v>0.3</v>
      </c>
      <c r="BB59" s="23">
        <v>2.04</v>
      </c>
      <c r="BC59" s="23">
        <v>0.32</v>
      </c>
      <c r="BD59" s="23" t="s">
        <v>79</v>
      </c>
      <c r="BE59" s="23" t="s">
        <v>79</v>
      </c>
      <c r="BF59" s="23">
        <v>0.3</v>
      </c>
      <c r="BG59" s="25">
        <v>0.3</v>
      </c>
      <c r="BH59" s="25">
        <v>2.6</v>
      </c>
      <c r="BI59" s="24">
        <v>19</v>
      </c>
      <c r="BJ59" s="25">
        <v>0.6</v>
      </c>
      <c r="BK59" s="23" t="s">
        <v>80</v>
      </c>
      <c r="BL59" s="23" t="s">
        <v>81</v>
      </c>
      <c r="BM59" s="23" t="s">
        <v>81</v>
      </c>
      <c r="BN59" s="23" t="s">
        <v>81</v>
      </c>
      <c r="BO59" s="23" t="s">
        <v>81</v>
      </c>
      <c r="BP59" s="25">
        <v>0.7</v>
      </c>
      <c r="BQ59" s="23" t="s">
        <v>82</v>
      </c>
      <c r="BR59" s="23" t="s">
        <v>81</v>
      </c>
      <c r="BS59" s="23" t="s">
        <v>80</v>
      </c>
    </row>
    <row r="60" spans="1:71" s="31" customFormat="1" x14ac:dyDescent="0.25">
      <c r="A60" s="11" t="s">
        <v>195</v>
      </c>
      <c r="B60" s="12" t="s">
        <v>84</v>
      </c>
      <c r="C60" s="18">
        <v>348</v>
      </c>
      <c r="D60" s="18">
        <v>348.3</v>
      </c>
      <c r="E60" s="15">
        <v>545363.773652</v>
      </c>
      <c r="F60" s="15">
        <v>6730560.7781100003</v>
      </c>
      <c r="G60" s="15">
        <v>-112.299769266</v>
      </c>
      <c r="H60" s="15" t="s">
        <v>73</v>
      </c>
      <c r="I60" s="14" t="s">
        <v>174</v>
      </c>
      <c r="J60" s="14" t="s">
        <v>196</v>
      </c>
      <c r="K60" s="16">
        <v>73.362906598984779</v>
      </c>
      <c r="L60" s="16">
        <v>13.1</v>
      </c>
      <c r="M60" s="16">
        <v>3.24</v>
      </c>
      <c r="N60" s="16">
        <v>0.86</v>
      </c>
      <c r="O60" s="16">
        <v>1.56</v>
      </c>
      <c r="P60" s="16">
        <v>4.38</v>
      </c>
      <c r="Q60" s="16">
        <v>1.44</v>
      </c>
      <c r="R60" s="16">
        <v>0.24</v>
      </c>
      <c r="S60" s="16">
        <v>0.05</v>
      </c>
      <c r="T60" s="16">
        <v>0.06</v>
      </c>
      <c r="U60" s="20">
        <v>3.0000000000000001E-3</v>
      </c>
      <c r="V60" s="15">
        <v>11</v>
      </c>
      <c r="W60" s="17">
        <v>1.5</v>
      </c>
      <c r="X60" s="11">
        <v>99.91</v>
      </c>
      <c r="Y60" s="15">
        <v>669</v>
      </c>
      <c r="Z60" s="15">
        <v>2</v>
      </c>
      <c r="AA60" s="17">
        <v>3.6</v>
      </c>
      <c r="AB60" s="17">
        <v>1</v>
      </c>
      <c r="AC60" s="17">
        <v>10.4</v>
      </c>
      <c r="AD60" s="17">
        <v>4.4000000000000004</v>
      </c>
      <c r="AE60" s="17">
        <v>8.1999999999999993</v>
      </c>
      <c r="AF60" s="17">
        <v>41.9</v>
      </c>
      <c r="AG60" s="11">
        <v>1</v>
      </c>
      <c r="AH60" s="17">
        <v>165.7</v>
      </c>
      <c r="AI60" s="17">
        <v>0.6</v>
      </c>
      <c r="AJ60" s="17">
        <v>13.7</v>
      </c>
      <c r="AK60" s="17">
        <v>5.0999999999999996</v>
      </c>
      <c r="AL60" s="15">
        <v>24</v>
      </c>
      <c r="AM60" s="11">
        <v>0.7</v>
      </c>
      <c r="AN60" s="17">
        <v>153.5</v>
      </c>
      <c r="AO60" s="17">
        <v>25.3</v>
      </c>
      <c r="AP60" s="17">
        <v>36.4</v>
      </c>
      <c r="AQ60" s="17">
        <v>67.3</v>
      </c>
      <c r="AR60" s="16">
        <v>7.24</v>
      </c>
      <c r="AS60" s="17">
        <v>25.8</v>
      </c>
      <c r="AT60" s="17">
        <v>4.8</v>
      </c>
      <c r="AU60" s="16">
        <v>0.89</v>
      </c>
      <c r="AV60" s="16">
        <v>4.25</v>
      </c>
      <c r="AW60" s="16">
        <v>0.68</v>
      </c>
      <c r="AX60" s="16">
        <v>4.24</v>
      </c>
      <c r="AY60" s="16">
        <v>0.91</v>
      </c>
      <c r="AZ60" s="16">
        <v>2.71</v>
      </c>
      <c r="BA60" s="16">
        <v>0.4</v>
      </c>
      <c r="BB60" s="16">
        <v>2.89</v>
      </c>
      <c r="BC60" s="16">
        <v>0.46</v>
      </c>
      <c r="BD60" s="16">
        <v>0.06</v>
      </c>
      <c r="BE60" s="16">
        <v>0.06</v>
      </c>
      <c r="BF60" s="17">
        <v>0.5</v>
      </c>
      <c r="BG60" s="17">
        <v>11.1</v>
      </c>
      <c r="BH60" s="17">
        <v>60.6</v>
      </c>
      <c r="BI60" s="15">
        <v>62</v>
      </c>
      <c r="BJ60" s="17">
        <v>2.1</v>
      </c>
      <c r="BK60" s="17" t="s">
        <v>80</v>
      </c>
      <c r="BL60" s="17">
        <v>0.1</v>
      </c>
      <c r="BM60" s="11" t="s">
        <v>81</v>
      </c>
      <c r="BN60" s="17">
        <v>0.2</v>
      </c>
      <c r="BO60" s="17" t="s">
        <v>81</v>
      </c>
      <c r="BP60" s="11" t="s">
        <v>80</v>
      </c>
      <c r="BQ60" s="11" t="s">
        <v>82</v>
      </c>
      <c r="BR60" s="17" t="s">
        <v>81</v>
      </c>
      <c r="BS60" s="11" t="s">
        <v>80</v>
      </c>
    </row>
    <row r="61" spans="1:71" s="31" customFormat="1" x14ac:dyDescent="0.25">
      <c r="A61" s="2" t="s">
        <v>83</v>
      </c>
      <c r="B61" s="2" t="s">
        <v>84</v>
      </c>
      <c r="C61" s="3">
        <v>408.35</v>
      </c>
      <c r="D61" s="3">
        <v>408.65</v>
      </c>
      <c r="E61" s="4">
        <v>545344.24373400002</v>
      </c>
      <c r="F61" s="4">
        <v>6730595.7718200004</v>
      </c>
      <c r="G61" s="4">
        <v>-157.42119632000001</v>
      </c>
      <c r="H61" s="4" t="s">
        <v>85</v>
      </c>
      <c r="I61" s="5" t="s">
        <v>74</v>
      </c>
      <c r="J61" s="2" t="s">
        <v>86</v>
      </c>
      <c r="K61" s="3">
        <v>61.516338114754099</v>
      </c>
      <c r="L61" s="3">
        <v>15.96</v>
      </c>
      <c r="M61" s="3">
        <v>6.73</v>
      </c>
      <c r="N61" s="3">
        <v>3.91</v>
      </c>
      <c r="O61" s="3">
        <v>2.85</v>
      </c>
      <c r="P61" s="3">
        <v>2.72</v>
      </c>
      <c r="Q61" s="3">
        <v>2.56</v>
      </c>
      <c r="R61" s="3">
        <v>0.52</v>
      </c>
      <c r="S61" s="3">
        <v>0.13</v>
      </c>
      <c r="T61" s="3">
        <v>0.16</v>
      </c>
      <c r="U61" s="7">
        <v>0.01</v>
      </c>
      <c r="V61" s="4">
        <v>15</v>
      </c>
      <c r="W61" s="6">
        <v>2.4</v>
      </c>
      <c r="X61" s="3">
        <v>99.82</v>
      </c>
      <c r="Y61" s="4">
        <v>1559</v>
      </c>
      <c r="Z61" s="4">
        <v>2</v>
      </c>
      <c r="AA61" s="6">
        <v>11.7</v>
      </c>
      <c r="AB61" s="6">
        <v>1.6</v>
      </c>
      <c r="AC61" s="6">
        <v>18.7</v>
      </c>
      <c r="AD61" s="6">
        <v>4.7</v>
      </c>
      <c r="AE61" s="6">
        <v>11.9</v>
      </c>
      <c r="AF61" s="6">
        <v>67.099999999999994</v>
      </c>
      <c r="AG61" s="4">
        <v>3</v>
      </c>
      <c r="AH61" s="6">
        <v>149.80000000000001</v>
      </c>
      <c r="AI61" s="6">
        <v>1.2</v>
      </c>
      <c r="AJ61" s="6">
        <v>16.3</v>
      </c>
      <c r="AK61" s="6">
        <v>6.7</v>
      </c>
      <c r="AL61" s="4">
        <v>147</v>
      </c>
      <c r="AM61" s="6">
        <v>1.1000000000000001</v>
      </c>
      <c r="AN61" s="6">
        <v>153.30000000000001</v>
      </c>
      <c r="AO61" s="6">
        <v>33.299999999999997</v>
      </c>
      <c r="AP61" s="6">
        <v>49.3</v>
      </c>
      <c r="AQ61" s="6">
        <v>94.6</v>
      </c>
      <c r="AR61" s="3">
        <v>10.47</v>
      </c>
      <c r="AS61" s="6">
        <v>37.299999999999997</v>
      </c>
      <c r="AT61" s="6">
        <v>6.8</v>
      </c>
      <c r="AU61" s="3">
        <v>1.35</v>
      </c>
      <c r="AV61" s="3">
        <v>6.11</v>
      </c>
      <c r="AW61" s="3">
        <v>0.94</v>
      </c>
      <c r="AX61" s="3">
        <v>5.43</v>
      </c>
      <c r="AY61" s="3">
        <v>1.17</v>
      </c>
      <c r="AZ61" s="3">
        <v>3.2</v>
      </c>
      <c r="BA61" s="3">
        <v>0.44</v>
      </c>
      <c r="BB61" s="3">
        <v>3.12</v>
      </c>
      <c r="BC61" s="3">
        <v>0.48</v>
      </c>
      <c r="BD61" s="3">
        <v>0.69</v>
      </c>
      <c r="BE61" s="3" t="s">
        <v>79</v>
      </c>
      <c r="BF61" s="6">
        <v>5.5</v>
      </c>
      <c r="BG61" s="6">
        <v>2.4</v>
      </c>
      <c r="BH61" s="6">
        <v>20.7</v>
      </c>
      <c r="BI61" s="4">
        <v>87</v>
      </c>
      <c r="BJ61" s="6">
        <v>59.1</v>
      </c>
      <c r="BK61" s="6">
        <v>0.5</v>
      </c>
      <c r="BL61" s="3" t="s">
        <v>81</v>
      </c>
      <c r="BM61" s="3" t="s">
        <v>81</v>
      </c>
      <c r="BN61" s="6">
        <v>1.4</v>
      </c>
      <c r="BO61" s="3" t="s">
        <v>81</v>
      </c>
      <c r="BP61" s="3" t="s">
        <v>80</v>
      </c>
      <c r="BQ61" s="3">
        <v>0.01</v>
      </c>
      <c r="BR61" s="6">
        <v>0.4</v>
      </c>
      <c r="BS61" s="3" t="s">
        <v>80</v>
      </c>
    </row>
    <row r="62" spans="1:71" s="31" customFormat="1" x14ac:dyDescent="0.25">
      <c r="A62" s="2" t="s">
        <v>149</v>
      </c>
      <c r="B62" s="2" t="s">
        <v>84</v>
      </c>
      <c r="C62" s="3">
        <v>431.9</v>
      </c>
      <c r="D62" s="3">
        <v>432.25</v>
      </c>
      <c r="E62" s="4">
        <v>545336.51786799997</v>
      </c>
      <c r="F62" s="4">
        <v>6730609.6848299997</v>
      </c>
      <c r="G62" s="4">
        <v>-174.81408889299999</v>
      </c>
      <c r="H62" s="4" t="s">
        <v>109</v>
      </c>
      <c r="I62" s="5" t="s">
        <v>121</v>
      </c>
      <c r="J62" s="2" t="s">
        <v>150</v>
      </c>
      <c r="K62" s="3">
        <v>75.304682098765426</v>
      </c>
      <c r="L62" s="3">
        <v>10.58</v>
      </c>
      <c r="M62" s="3">
        <v>4.67</v>
      </c>
      <c r="N62" s="3">
        <v>3.7</v>
      </c>
      <c r="O62" s="3">
        <v>0.14000000000000001</v>
      </c>
      <c r="P62" s="3">
        <v>0.1</v>
      </c>
      <c r="Q62" s="3">
        <v>2.21</v>
      </c>
      <c r="R62" s="3">
        <v>0.16</v>
      </c>
      <c r="S62" s="3">
        <v>0.03</v>
      </c>
      <c r="T62" s="3">
        <v>0.06</v>
      </c>
      <c r="U62" s="3" t="s">
        <v>76</v>
      </c>
      <c r="V62" s="4">
        <v>7</v>
      </c>
      <c r="W62" s="6">
        <v>2.8</v>
      </c>
      <c r="X62" s="3">
        <v>99.89</v>
      </c>
      <c r="Y62" s="4">
        <v>652</v>
      </c>
      <c r="Z62" s="4">
        <v>1</v>
      </c>
      <c r="AA62" s="6">
        <v>4</v>
      </c>
      <c r="AB62" s="6">
        <v>1.2</v>
      </c>
      <c r="AC62" s="6">
        <v>11</v>
      </c>
      <c r="AD62" s="6">
        <v>4.9000000000000004</v>
      </c>
      <c r="AE62" s="6">
        <v>8.3000000000000007</v>
      </c>
      <c r="AF62" s="6">
        <v>50.4</v>
      </c>
      <c r="AG62" s="4">
        <v>3</v>
      </c>
      <c r="AH62" s="6">
        <v>4.4000000000000004</v>
      </c>
      <c r="AI62" s="6">
        <v>0.8</v>
      </c>
      <c r="AJ62" s="6">
        <v>11.8</v>
      </c>
      <c r="AK62" s="6">
        <v>4.9000000000000004</v>
      </c>
      <c r="AL62" s="4">
        <v>17</v>
      </c>
      <c r="AM62" s="6">
        <v>3.9</v>
      </c>
      <c r="AN62" s="6">
        <v>171.6</v>
      </c>
      <c r="AO62" s="6">
        <v>33.4</v>
      </c>
      <c r="AP62" s="6">
        <v>26.6</v>
      </c>
      <c r="AQ62" s="6">
        <v>57.8</v>
      </c>
      <c r="AR62" s="3">
        <v>6.15</v>
      </c>
      <c r="AS62" s="6">
        <v>23.2</v>
      </c>
      <c r="AT62" s="6">
        <v>4.4000000000000004</v>
      </c>
      <c r="AU62" s="3">
        <v>0.36</v>
      </c>
      <c r="AV62" s="3">
        <v>4.3899999999999997</v>
      </c>
      <c r="AW62" s="3">
        <v>0.74</v>
      </c>
      <c r="AX62" s="3">
        <v>4.88</v>
      </c>
      <c r="AY62" s="3">
        <v>1.1399999999999999</v>
      </c>
      <c r="AZ62" s="3">
        <v>3.75</v>
      </c>
      <c r="BA62" s="3">
        <v>0.61</v>
      </c>
      <c r="BB62" s="3">
        <v>4.1900000000000004</v>
      </c>
      <c r="BC62" s="3">
        <v>0.7</v>
      </c>
      <c r="BD62" s="3" t="s">
        <v>79</v>
      </c>
      <c r="BE62" s="3">
        <v>0.03</v>
      </c>
      <c r="BF62" s="6">
        <v>6.6</v>
      </c>
      <c r="BG62" s="6">
        <v>0.4</v>
      </c>
      <c r="BH62" s="6">
        <v>2.6</v>
      </c>
      <c r="BI62" s="4">
        <v>45</v>
      </c>
      <c r="BJ62" s="6">
        <v>6.3</v>
      </c>
      <c r="BK62" s="6">
        <v>14.1</v>
      </c>
      <c r="BL62" s="3" t="s">
        <v>81</v>
      </c>
      <c r="BM62" s="3" t="s">
        <v>81</v>
      </c>
      <c r="BN62" s="6">
        <v>0.2</v>
      </c>
      <c r="BO62" s="3" t="s">
        <v>81</v>
      </c>
      <c r="BP62" s="6">
        <v>7.6</v>
      </c>
      <c r="BQ62" s="3" t="s">
        <v>82</v>
      </c>
      <c r="BR62" s="6">
        <v>1.2</v>
      </c>
      <c r="BS62" s="3" t="s">
        <v>80</v>
      </c>
    </row>
    <row r="63" spans="1:71" s="31" customFormat="1" x14ac:dyDescent="0.25">
      <c r="A63" s="11" t="s">
        <v>211</v>
      </c>
      <c r="B63" s="12" t="s">
        <v>84</v>
      </c>
      <c r="C63" s="18">
        <v>499.7</v>
      </c>
      <c r="D63" s="18">
        <v>500</v>
      </c>
      <c r="E63" s="15">
        <v>545314.58875300002</v>
      </c>
      <c r="F63" s="15">
        <v>6730650.5034499997</v>
      </c>
      <c r="G63" s="15">
        <v>-224.27267903800001</v>
      </c>
      <c r="H63" s="15" t="s">
        <v>89</v>
      </c>
      <c r="I63" s="14" t="s">
        <v>200</v>
      </c>
      <c r="J63" s="14" t="s">
        <v>212</v>
      </c>
      <c r="K63" s="16">
        <v>56.390384692849949</v>
      </c>
      <c r="L63" s="16">
        <v>15.13</v>
      </c>
      <c r="M63" s="16">
        <v>12</v>
      </c>
      <c r="N63" s="16">
        <v>3.51</v>
      </c>
      <c r="O63" s="16">
        <v>5.03</v>
      </c>
      <c r="P63" s="16">
        <v>4.8499999999999996</v>
      </c>
      <c r="Q63" s="16">
        <v>0.42</v>
      </c>
      <c r="R63" s="16">
        <v>1.03</v>
      </c>
      <c r="S63" s="16">
        <v>0.38</v>
      </c>
      <c r="T63" s="16">
        <v>0.25</v>
      </c>
      <c r="U63" s="20" t="s">
        <v>76</v>
      </c>
      <c r="V63" s="15">
        <v>33</v>
      </c>
      <c r="W63" s="17">
        <v>0.7</v>
      </c>
      <c r="X63" s="11">
        <v>99.86</v>
      </c>
      <c r="Y63" s="15">
        <v>323</v>
      </c>
      <c r="Z63" s="15" t="s">
        <v>77</v>
      </c>
      <c r="AA63" s="17">
        <v>20.100000000000001</v>
      </c>
      <c r="AB63" s="17">
        <v>0.2</v>
      </c>
      <c r="AC63" s="17">
        <v>14.8</v>
      </c>
      <c r="AD63" s="17">
        <v>2.2999999999999998</v>
      </c>
      <c r="AE63" s="17">
        <v>5.4</v>
      </c>
      <c r="AF63" s="17">
        <v>6.6</v>
      </c>
      <c r="AG63" s="11">
        <v>1</v>
      </c>
      <c r="AH63" s="17">
        <v>132.30000000000001</v>
      </c>
      <c r="AI63" s="17">
        <v>0.4</v>
      </c>
      <c r="AJ63" s="17">
        <v>4.9000000000000004</v>
      </c>
      <c r="AK63" s="17">
        <v>2</v>
      </c>
      <c r="AL63" s="15">
        <v>159</v>
      </c>
      <c r="AM63" s="11">
        <v>0.8</v>
      </c>
      <c r="AN63" s="17">
        <v>85.4</v>
      </c>
      <c r="AO63" s="17">
        <v>19</v>
      </c>
      <c r="AP63" s="17">
        <v>19.399999999999999</v>
      </c>
      <c r="AQ63" s="17">
        <v>42.3</v>
      </c>
      <c r="AR63" s="16">
        <v>4.95</v>
      </c>
      <c r="AS63" s="17">
        <v>18.7</v>
      </c>
      <c r="AT63" s="17">
        <v>4.2</v>
      </c>
      <c r="AU63" s="16">
        <v>1.07</v>
      </c>
      <c r="AV63" s="16">
        <v>3.75</v>
      </c>
      <c r="AW63" s="16">
        <v>0.56999999999999995</v>
      </c>
      <c r="AX63" s="16">
        <v>3.37</v>
      </c>
      <c r="AY63" s="16">
        <v>0.68</v>
      </c>
      <c r="AZ63" s="16">
        <v>2.09</v>
      </c>
      <c r="BA63" s="16">
        <v>0.28999999999999998</v>
      </c>
      <c r="BB63" s="16">
        <v>1.85</v>
      </c>
      <c r="BC63" s="16">
        <v>0.3</v>
      </c>
      <c r="BD63" s="16" t="s">
        <v>79</v>
      </c>
      <c r="BE63" s="16" t="s">
        <v>79</v>
      </c>
      <c r="BF63" s="17">
        <v>0.7</v>
      </c>
      <c r="BG63" s="17">
        <v>1</v>
      </c>
      <c r="BH63" s="17">
        <v>3.1</v>
      </c>
      <c r="BI63" s="15">
        <v>43</v>
      </c>
      <c r="BJ63" s="17">
        <v>1.1000000000000001</v>
      </c>
      <c r="BK63" s="17" t="s">
        <v>80</v>
      </c>
      <c r="BL63" s="17" t="s">
        <v>81</v>
      </c>
      <c r="BM63" s="11" t="s">
        <v>81</v>
      </c>
      <c r="BN63" s="17" t="s">
        <v>81</v>
      </c>
      <c r="BO63" s="17" t="s">
        <v>81</v>
      </c>
      <c r="BP63" s="11" t="s">
        <v>80</v>
      </c>
      <c r="BQ63" s="11" t="s">
        <v>82</v>
      </c>
      <c r="BR63" s="17" t="s">
        <v>81</v>
      </c>
      <c r="BS63" s="11" t="s">
        <v>80</v>
      </c>
    </row>
    <row r="64" spans="1:71" s="47" customFormat="1" x14ac:dyDescent="0.25">
      <c r="A64" s="22" t="s">
        <v>151</v>
      </c>
      <c r="B64" s="22" t="s">
        <v>84</v>
      </c>
      <c r="C64" s="23">
        <v>565.4</v>
      </c>
      <c r="D64" s="23">
        <v>565.70000000000005</v>
      </c>
      <c r="E64" s="24">
        <v>545293.54778999998</v>
      </c>
      <c r="F64" s="24">
        <v>6730691.7430699999</v>
      </c>
      <c r="G64" s="24">
        <v>-270.88093947700003</v>
      </c>
      <c r="H64" s="24" t="s">
        <v>89</v>
      </c>
      <c r="I64" s="41" t="s">
        <v>121</v>
      </c>
      <c r="J64" s="22" t="s">
        <v>152</v>
      </c>
      <c r="K64" s="23">
        <v>54.720210905349795</v>
      </c>
      <c r="L64" s="23">
        <v>17.600000000000001</v>
      </c>
      <c r="M64" s="23">
        <v>9.3699999999999992</v>
      </c>
      <c r="N64" s="23">
        <v>8.92</v>
      </c>
      <c r="O64" s="23">
        <v>2.16</v>
      </c>
      <c r="P64" s="23">
        <v>1.86</v>
      </c>
      <c r="Q64" s="23">
        <v>0.88</v>
      </c>
      <c r="R64" s="23">
        <v>0.84</v>
      </c>
      <c r="S64" s="23">
        <v>0.21</v>
      </c>
      <c r="T64" s="23">
        <v>0.16</v>
      </c>
      <c r="U64" s="23" t="s">
        <v>76</v>
      </c>
      <c r="V64" s="24">
        <v>31</v>
      </c>
      <c r="W64" s="25">
        <v>2.8</v>
      </c>
      <c r="X64" s="23">
        <v>99.77</v>
      </c>
      <c r="Y64" s="24">
        <v>106</v>
      </c>
      <c r="Z64" s="23" t="s">
        <v>77</v>
      </c>
      <c r="AA64" s="25">
        <v>20.9</v>
      </c>
      <c r="AB64" s="25">
        <v>1.4</v>
      </c>
      <c r="AC64" s="25">
        <v>17</v>
      </c>
      <c r="AD64" s="25">
        <v>3.1</v>
      </c>
      <c r="AE64" s="25">
        <v>7.2</v>
      </c>
      <c r="AF64" s="25">
        <v>17.600000000000001</v>
      </c>
      <c r="AG64" s="23" t="s">
        <v>77</v>
      </c>
      <c r="AH64" s="25">
        <v>102.1</v>
      </c>
      <c r="AI64" s="25">
        <v>0.5</v>
      </c>
      <c r="AJ64" s="25">
        <v>6.8</v>
      </c>
      <c r="AK64" s="25">
        <v>2.5</v>
      </c>
      <c r="AL64" s="24">
        <v>140</v>
      </c>
      <c r="AM64" s="23" t="s">
        <v>80</v>
      </c>
      <c r="AN64" s="25">
        <v>111.8</v>
      </c>
      <c r="AO64" s="25">
        <v>24.3</v>
      </c>
      <c r="AP64" s="25">
        <v>22.8</v>
      </c>
      <c r="AQ64" s="25">
        <v>46.6</v>
      </c>
      <c r="AR64" s="23">
        <v>5.1100000000000003</v>
      </c>
      <c r="AS64" s="25">
        <v>20.2</v>
      </c>
      <c r="AT64" s="25">
        <v>4.2</v>
      </c>
      <c r="AU64" s="23">
        <v>1.06</v>
      </c>
      <c r="AV64" s="23">
        <v>4.1100000000000003</v>
      </c>
      <c r="AW64" s="23">
        <v>0.65</v>
      </c>
      <c r="AX64" s="23">
        <v>4.24</v>
      </c>
      <c r="AY64" s="23">
        <v>0.89</v>
      </c>
      <c r="AZ64" s="23">
        <v>2.9</v>
      </c>
      <c r="BA64" s="23">
        <v>0.39</v>
      </c>
      <c r="BB64" s="23">
        <v>2.78</v>
      </c>
      <c r="BC64" s="23">
        <v>0.44</v>
      </c>
      <c r="BD64" s="23" t="s">
        <v>79</v>
      </c>
      <c r="BE64" s="23" t="s">
        <v>79</v>
      </c>
      <c r="BF64" s="25">
        <v>1.2</v>
      </c>
      <c r="BG64" s="25">
        <v>0.7</v>
      </c>
      <c r="BH64" s="25">
        <v>2.5</v>
      </c>
      <c r="BI64" s="24">
        <v>65</v>
      </c>
      <c r="BJ64" s="25">
        <v>1.2</v>
      </c>
      <c r="BK64" s="23" t="s">
        <v>80</v>
      </c>
      <c r="BL64" s="23" t="s">
        <v>81</v>
      </c>
      <c r="BM64" s="23" t="s">
        <v>81</v>
      </c>
      <c r="BN64" s="23" t="s">
        <v>81</v>
      </c>
      <c r="BO64" s="23" t="s">
        <v>81</v>
      </c>
      <c r="BP64" s="23" t="s">
        <v>80</v>
      </c>
      <c r="BQ64" s="23" t="s">
        <v>82</v>
      </c>
      <c r="BR64" s="23" t="s">
        <v>81</v>
      </c>
      <c r="BS64" s="23" t="s">
        <v>80</v>
      </c>
    </row>
    <row r="65" spans="1:71" s="31" customFormat="1" x14ac:dyDescent="0.25">
      <c r="A65" s="2" t="s">
        <v>153</v>
      </c>
      <c r="B65" s="2" t="s">
        <v>84</v>
      </c>
      <c r="C65" s="3">
        <v>613.1</v>
      </c>
      <c r="D65" s="3">
        <v>613.4</v>
      </c>
      <c r="E65" s="4">
        <v>545278.292503</v>
      </c>
      <c r="F65" s="4">
        <v>6730723.3771099998</v>
      </c>
      <c r="G65" s="4">
        <v>-303.14967987400001</v>
      </c>
      <c r="H65" s="4" t="s">
        <v>73</v>
      </c>
      <c r="I65" s="5" t="s">
        <v>121</v>
      </c>
      <c r="J65" s="2" t="s">
        <v>154</v>
      </c>
      <c r="K65" s="3">
        <v>66.133921971252562</v>
      </c>
      <c r="L65" s="3">
        <v>12.3</v>
      </c>
      <c r="M65" s="3">
        <v>8.32</v>
      </c>
      <c r="N65" s="3">
        <v>8.34</v>
      </c>
      <c r="O65" s="3">
        <v>0.14000000000000001</v>
      </c>
      <c r="P65" s="3">
        <v>0.14000000000000001</v>
      </c>
      <c r="Q65" s="3">
        <v>1.19</v>
      </c>
      <c r="R65" s="3">
        <v>0.28000000000000003</v>
      </c>
      <c r="S65" s="3">
        <v>0.04</v>
      </c>
      <c r="T65" s="3">
        <v>0.1</v>
      </c>
      <c r="U65" s="7">
        <v>3.0000000000000001E-3</v>
      </c>
      <c r="V65" s="4">
        <v>16</v>
      </c>
      <c r="W65" s="6">
        <v>2.6</v>
      </c>
      <c r="X65" s="3">
        <v>99.8</v>
      </c>
      <c r="Y65" s="4">
        <v>303</v>
      </c>
      <c r="Z65" s="4">
        <v>1</v>
      </c>
      <c r="AA65" s="6">
        <v>7.8</v>
      </c>
      <c r="AB65" s="6">
        <v>1</v>
      </c>
      <c r="AC65" s="6">
        <v>13.1</v>
      </c>
      <c r="AD65" s="6">
        <v>3.5</v>
      </c>
      <c r="AE65" s="6">
        <v>8.1</v>
      </c>
      <c r="AF65" s="6">
        <v>30.2</v>
      </c>
      <c r="AG65" s="4">
        <v>2</v>
      </c>
      <c r="AH65" s="6">
        <v>7.6</v>
      </c>
      <c r="AI65" s="6">
        <v>0.7</v>
      </c>
      <c r="AJ65" s="6">
        <v>7.9</v>
      </c>
      <c r="AK65" s="6">
        <v>3.1</v>
      </c>
      <c r="AL65" s="4">
        <v>42</v>
      </c>
      <c r="AM65" s="3" t="s">
        <v>80</v>
      </c>
      <c r="AN65" s="6">
        <v>133.80000000000001</v>
      </c>
      <c r="AO65" s="6">
        <v>23.5</v>
      </c>
      <c r="AP65" s="6">
        <v>31</v>
      </c>
      <c r="AQ65" s="6">
        <v>61</v>
      </c>
      <c r="AR65" s="3">
        <v>6.66</v>
      </c>
      <c r="AS65" s="6">
        <v>23.9</v>
      </c>
      <c r="AT65" s="6">
        <v>4.8</v>
      </c>
      <c r="AU65" s="3">
        <v>0.78</v>
      </c>
      <c r="AV65" s="3">
        <v>4.22</v>
      </c>
      <c r="AW65" s="3">
        <v>0.66</v>
      </c>
      <c r="AX65" s="3">
        <v>4.24</v>
      </c>
      <c r="AY65" s="3">
        <v>0.85</v>
      </c>
      <c r="AZ65" s="3">
        <v>2.5299999999999998</v>
      </c>
      <c r="BA65" s="3">
        <v>0.37</v>
      </c>
      <c r="BB65" s="3">
        <v>2.39</v>
      </c>
      <c r="BC65" s="3">
        <v>0.37</v>
      </c>
      <c r="BD65" s="3" t="s">
        <v>79</v>
      </c>
      <c r="BE65" s="3" t="s">
        <v>79</v>
      </c>
      <c r="BF65" s="6">
        <v>0.3</v>
      </c>
      <c r="BG65" s="6">
        <v>0.9</v>
      </c>
      <c r="BH65" s="6">
        <v>2.4</v>
      </c>
      <c r="BI65" s="4">
        <v>32</v>
      </c>
      <c r="BJ65" s="6">
        <v>4.8</v>
      </c>
      <c r="BK65" s="3" t="s">
        <v>80</v>
      </c>
      <c r="BL65" s="3" t="s">
        <v>81</v>
      </c>
      <c r="BM65" s="3" t="s">
        <v>81</v>
      </c>
      <c r="BN65" s="3" t="s">
        <v>81</v>
      </c>
      <c r="BO65" s="3" t="s">
        <v>81</v>
      </c>
      <c r="BP65" s="3" t="s">
        <v>80</v>
      </c>
      <c r="BQ65" s="3" t="s">
        <v>82</v>
      </c>
      <c r="BR65" s="3" t="s">
        <v>81</v>
      </c>
      <c r="BS65" s="3" t="s">
        <v>80</v>
      </c>
    </row>
    <row r="66" spans="1:71" s="26" customFormat="1" x14ac:dyDescent="0.25">
      <c r="A66" s="22" t="s">
        <v>166</v>
      </c>
      <c r="B66" s="22" t="s">
        <v>84</v>
      </c>
      <c r="C66" s="23">
        <v>640.5</v>
      </c>
      <c r="D66" s="23">
        <v>641.1</v>
      </c>
      <c r="E66" s="24">
        <v>545269.756697</v>
      </c>
      <c r="F66" s="24">
        <v>6730742.2785799997</v>
      </c>
      <c r="G66" s="24">
        <v>-321.284537172</v>
      </c>
      <c r="H66" s="24" t="s">
        <v>93</v>
      </c>
      <c r="I66" s="22" t="s">
        <v>167</v>
      </c>
      <c r="J66" s="22" t="s">
        <v>168</v>
      </c>
      <c r="K66" s="23">
        <v>7.897038461538461</v>
      </c>
      <c r="L66" s="23">
        <v>2.11</v>
      </c>
      <c r="M66" s="23">
        <v>1.85</v>
      </c>
      <c r="N66" s="23">
        <v>19.98</v>
      </c>
      <c r="O66" s="23">
        <v>26.71</v>
      </c>
      <c r="P66" s="23" t="s">
        <v>82</v>
      </c>
      <c r="Q66" s="23" t="s">
        <v>82</v>
      </c>
      <c r="R66" s="23">
        <v>0.06</v>
      </c>
      <c r="S66" s="23">
        <v>0.03</v>
      </c>
      <c r="T66" s="23">
        <v>1.99</v>
      </c>
      <c r="U66" s="23" t="s">
        <v>76</v>
      </c>
      <c r="V66" s="24">
        <v>2</v>
      </c>
      <c r="W66" s="25">
        <v>37.6</v>
      </c>
      <c r="X66" s="23">
        <v>99.12</v>
      </c>
      <c r="Y66" s="24">
        <v>2</v>
      </c>
      <c r="Z66" s="24">
        <v>2</v>
      </c>
      <c r="AA66" s="25">
        <v>2.4</v>
      </c>
      <c r="AB66" s="23" t="s">
        <v>81</v>
      </c>
      <c r="AC66" s="25">
        <v>1.4</v>
      </c>
      <c r="AD66" s="25">
        <v>0.7</v>
      </c>
      <c r="AE66" s="25">
        <v>1.8</v>
      </c>
      <c r="AF66" s="23" t="s">
        <v>81</v>
      </c>
      <c r="AG66" s="23" t="s">
        <v>77</v>
      </c>
      <c r="AH66" s="25">
        <v>29.7</v>
      </c>
      <c r="AI66" s="25">
        <v>0.2</v>
      </c>
      <c r="AJ66" s="25">
        <v>2.2999999999999998</v>
      </c>
      <c r="AK66" s="25">
        <v>2.7</v>
      </c>
      <c r="AL66" s="24">
        <v>9</v>
      </c>
      <c r="AM66" s="25">
        <v>4.8</v>
      </c>
      <c r="AN66" s="25">
        <v>25.4</v>
      </c>
      <c r="AO66" s="25">
        <v>6.9</v>
      </c>
      <c r="AP66" s="25">
        <v>7.1</v>
      </c>
      <c r="AQ66" s="25">
        <v>14.4</v>
      </c>
      <c r="AR66" s="23">
        <v>1.57</v>
      </c>
      <c r="AS66" s="25">
        <v>6.2</v>
      </c>
      <c r="AT66" s="25">
        <v>1.3</v>
      </c>
      <c r="AU66" s="23">
        <v>0.27</v>
      </c>
      <c r="AV66" s="23">
        <v>1.25</v>
      </c>
      <c r="AW66" s="23">
        <v>0.17</v>
      </c>
      <c r="AX66" s="23">
        <v>1.08</v>
      </c>
      <c r="AY66" s="23">
        <v>0.22</v>
      </c>
      <c r="AZ66" s="23">
        <v>0.72</v>
      </c>
      <c r="BA66" s="23">
        <v>0.09</v>
      </c>
      <c r="BB66" s="23">
        <v>0.63</v>
      </c>
      <c r="BC66" s="23">
        <v>0.08</v>
      </c>
      <c r="BD66" s="23">
        <v>10.06</v>
      </c>
      <c r="BE66" s="23">
        <v>0.22</v>
      </c>
      <c r="BF66" s="25">
        <v>0.2</v>
      </c>
      <c r="BG66" s="25">
        <v>399.1</v>
      </c>
      <c r="BH66" s="25">
        <v>1358.9</v>
      </c>
      <c r="BI66" s="24">
        <v>2010</v>
      </c>
      <c r="BJ66" s="25">
        <v>3.8</v>
      </c>
      <c r="BK66" s="25">
        <v>0.5</v>
      </c>
      <c r="BL66" s="25">
        <v>4.8</v>
      </c>
      <c r="BM66" s="25">
        <v>1.3</v>
      </c>
      <c r="BN66" s="25">
        <v>0.2</v>
      </c>
      <c r="BO66" s="25">
        <v>11.3</v>
      </c>
      <c r="BP66" s="25">
        <v>426.5</v>
      </c>
      <c r="BQ66" s="23" t="s">
        <v>82</v>
      </c>
      <c r="BR66" s="23" t="s">
        <v>81</v>
      </c>
      <c r="BS66" s="25">
        <v>0.5</v>
      </c>
    </row>
    <row r="67" spans="1:71" s="26" customFormat="1" x14ac:dyDescent="0.25">
      <c r="A67" s="2" t="s">
        <v>108</v>
      </c>
      <c r="B67" s="2" t="s">
        <v>84</v>
      </c>
      <c r="C67" s="3">
        <v>642.20000000000005</v>
      </c>
      <c r="D67" s="3">
        <v>642.79999999999995</v>
      </c>
      <c r="E67" s="4">
        <v>545269.228015</v>
      </c>
      <c r="F67" s="4">
        <v>6730743.44948</v>
      </c>
      <c r="G67" s="4">
        <v>-322.39785813100002</v>
      </c>
      <c r="H67" s="4" t="s">
        <v>109</v>
      </c>
      <c r="I67" s="2" t="s">
        <v>94</v>
      </c>
      <c r="J67" s="2" t="s">
        <v>110</v>
      </c>
      <c r="K67" s="3">
        <v>59.267248414376319</v>
      </c>
      <c r="L67" s="3">
        <v>10.26</v>
      </c>
      <c r="M67" s="3">
        <v>3.18</v>
      </c>
      <c r="N67" s="3">
        <v>16.32</v>
      </c>
      <c r="O67" s="3">
        <v>2.63</v>
      </c>
      <c r="P67" s="3">
        <v>0.23</v>
      </c>
      <c r="Q67" s="3">
        <v>0.89</v>
      </c>
      <c r="R67" s="3">
        <v>0.17</v>
      </c>
      <c r="S67" s="3">
        <v>0.03</v>
      </c>
      <c r="T67" s="3">
        <v>0.3</v>
      </c>
      <c r="U67" s="3" t="s">
        <v>76</v>
      </c>
      <c r="V67" s="4">
        <v>9</v>
      </c>
      <c r="W67" s="6">
        <v>5.4</v>
      </c>
      <c r="X67" s="3">
        <v>99.33</v>
      </c>
      <c r="Y67" s="4">
        <v>80</v>
      </c>
      <c r="Z67" s="4">
        <v>2</v>
      </c>
      <c r="AA67" s="6">
        <v>1.5</v>
      </c>
      <c r="AB67" s="6">
        <v>4</v>
      </c>
      <c r="AC67" s="6">
        <v>11.7</v>
      </c>
      <c r="AD67" s="6">
        <v>4.3</v>
      </c>
      <c r="AE67" s="6">
        <v>7.6</v>
      </c>
      <c r="AF67" s="6">
        <v>33.5</v>
      </c>
      <c r="AG67" s="4">
        <v>2</v>
      </c>
      <c r="AH67" s="6">
        <v>28.2</v>
      </c>
      <c r="AI67" s="6">
        <v>0.6</v>
      </c>
      <c r="AJ67" s="6">
        <v>10.199999999999999</v>
      </c>
      <c r="AK67" s="6">
        <v>5.4</v>
      </c>
      <c r="AL67" s="3" t="s">
        <v>78</v>
      </c>
      <c r="AM67" s="6">
        <v>1.6</v>
      </c>
      <c r="AN67" s="6">
        <v>156.6</v>
      </c>
      <c r="AO67" s="6">
        <v>39.700000000000003</v>
      </c>
      <c r="AP67" s="6">
        <v>30.5</v>
      </c>
      <c r="AQ67" s="6">
        <v>60.6</v>
      </c>
      <c r="AR67" s="3">
        <v>6.5</v>
      </c>
      <c r="AS67" s="6">
        <v>25.9</v>
      </c>
      <c r="AT67" s="6">
        <v>5</v>
      </c>
      <c r="AU67" s="3">
        <v>0.92</v>
      </c>
      <c r="AV67" s="3">
        <v>5.25</v>
      </c>
      <c r="AW67" s="3">
        <v>0.91</v>
      </c>
      <c r="AX67" s="3">
        <v>5.91</v>
      </c>
      <c r="AY67" s="3">
        <v>1.36</v>
      </c>
      <c r="AZ67" s="3">
        <v>4.38</v>
      </c>
      <c r="BA67" s="3">
        <v>0.64</v>
      </c>
      <c r="BB67" s="3">
        <v>4.01</v>
      </c>
      <c r="BC67" s="3">
        <v>0.66</v>
      </c>
      <c r="BD67" s="3">
        <v>0.03</v>
      </c>
      <c r="BE67" s="3">
        <v>0.05</v>
      </c>
      <c r="BF67" s="6">
        <v>1.2</v>
      </c>
      <c r="BG67" s="6">
        <v>2.4</v>
      </c>
      <c r="BH67" s="6">
        <v>297.8</v>
      </c>
      <c r="BI67" s="4">
        <v>976</v>
      </c>
      <c r="BJ67" s="6">
        <v>0.7</v>
      </c>
      <c r="BK67" s="3" t="s">
        <v>80</v>
      </c>
      <c r="BL67" s="6">
        <v>5.4</v>
      </c>
      <c r="BM67" s="3" t="s">
        <v>81</v>
      </c>
      <c r="BN67" s="6">
        <v>0.2</v>
      </c>
      <c r="BO67" s="6">
        <v>0.4</v>
      </c>
      <c r="BP67" s="6">
        <v>1.3</v>
      </c>
      <c r="BQ67" s="3" t="s">
        <v>82</v>
      </c>
      <c r="BR67" s="3" t="s">
        <v>81</v>
      </c>
      <c r="BS67" s="3" t="s">
        <v>80</v>
      </c>
    </row>
    <row r="68" spans="1:71" s="26" customFormat="1" x14ac:dyDescent="0.25">
      <c r="A68" s="2" t="s">
        <v>111</v>
      </c>
      <c r="B68" s="2" t="s">
        <v>84</v>
      </c>
      <c r="C68" s="3">
        <v>660.8</v>
      </c>
      <c r="D68" s="3">
        <v>661.5</v>
      </c>
      <c r="E68" s="4">
        <v>545263.39170899999</v>
      </c>
      <c r="F68" s="4">
        <v>6730756.3754599998</v>
      </c>
      <c r="G68" s="4">
        <v>-334.508778898</v>
      </c>
      <c r="H68" s="4" t="s">
        <v>93</v>
      </c>
      <c r="I68" s="2" t="s">
        <v>94</v>
      </c>
      <c r="J68" s="2" t="s">
        <v>112</v>
      </c>
      <c r="K68" s="3">
        <v>50.417122933884293</v>
      </c>
      <c r="L68" s="3">
        <v>0.84</v>
      </c>
      <c r="M68" s="3">
        <v>20.88</v>
      </c>
      <c r="N68" s="3">
        <v>21.46</v>
      </c>
      <c r="O68" s="3">
        <v>0.83</v>
      </c>
      <c r="P68" s="3">
        <v>0.12</v>
      </c>
      <c r="Q68" s="3" t="s">
        <v>82</v>
      </c>
      <c r="R68" s="3">
        <v>0.02</v>
      </c>
      <c r="S68" s="3">
        <v>0.01</v>
      </c>
      <c r="T68" s="3">
        <v>0.09</v>
      </c>
      <c r="U68" s="3" t="s">
        <v>76</v>
      </c>
      <c r="V68" s="3" t="s">
        <v>77</v>
      </c>
      <c r="W68" s="6">
        <v>3.2</v>
      </c>
      <c r="X68" s="3">
        <v>98.95</v>
      </c>
      <c r="Y68" s="4">
        <v>2</v>
      </c>
      <c r="Z68" s="3" t="s">
        <v>77</v>
      </c>
      <c r="AA68" s="6">
        <v>8.5</v>
      </c>
      <c r="AB68" s="3" t="s">
        <v>81</v>
      </c>
      <c r="AC68" s="6">
        <v>2.9</v>
      </c>
      <c r="AD68" s="6">
        <v>0.2</v>
      </c>
      <c r="AE68" s="6">
        <v>0.9</v>
      </c>
      <c r="AF68" s="6">
        <v>0.3</v>
      </c>
      <c r="AG68" s="4">
        <v>6</v>
      </c>
      <c r="AH68" s="6">
        <v>1.8</v>
      </c>
      <c r="AI68" s="3" t="s">
        <v>81</v>
      </c>
      <c r="AJ68" s="6">
        <v>0.7</v>
      </c>
      <c r="AK68" s="6">
        <v>4.2</v>
      </c>
      <c r="AL68" s="4">
        <v>17</v>
      </c>
      <c r="AM68" s="6">
        <v>0.8</v>
      </c>
      <c r="AN68" s="6">
        <v>6.7</v>
      </c>
      <c r="AO68" s="6">
        <v>2.4</v>
      </c>
      <c r="AP68" s="6">
        <v>2.7</v>
      </c>
      <c r="AQ68" s="6">
        <v>4.8</v>
      </c>
      <c r="AR68" s="3">
        <v>0.49</v>
      </c>
      <c r="AS68" s="6">
        <v>1.7</v>
      </c>
      <c r="AT68" s="6">
        <v>0.4</v>
      </c>
      <c r="AU68" s="3">
        <v>0.08</v>
      </c>
      <c r="AV68" s="3">
        <v>0.41</v>
      </c>
      <c r="AW68" s="3">
        <v>7.0000000000000007E-2</v>
      </c>
      <c r="AX68" s="3">
        <v>0.41</v>
      </c>
      <c r="AY68" s="3">
        <v>0.08</v>
      </c>
      <c r="AZ68" s="3">
        <v>0.24</v>
      </c>
      <c r="BA68" s="3">
        <v>0.03</v>
      </c>
      <c r="BB68" s="3">
        <v>0.13</v>
      </c>
      <c r="BC68" s="3">
        <v>0.03</v>
      </c>
      <c r="BD68" s="3">
        <v>0.03</v>
      </c>
      <c r="BE68" s="3">
        <v>0.52</v>
      </c>
      <c r="BF68" s="6">
        <v>0.6</v>
      </c>
      <c r="BG68" s="6">
        <v>3397.5</v>
      </c>
      <c r="BH68" s="6">
        <v>72.2</v>
      </c>
      <c r="BI68" s="4">
        <v>1815</v>
      </c>
      <c r="BJ68" s="6">
        <v>4.0999999999999996</v>
      </c>
      <c r="BK68" s="3" t="s">
        <v>80</v>
      </c>
      <c r="BL68" s="6">
        <v>3.3</v>
      </c>
      <c r="BM68" s="3" t="s">
        <v>81</v>
      </c>
      <c r="BN68" s="6">
        <v>2.6</v>
      </c>
      <c r="BO68" s="6">
        <v>1.3</v>
      </c>
      <c r="BP68" s="6">
        <v>87.2</v>
      </c>
      <c r="BQ68" s="3">
        <v>0.02</v>
      </c>
      <c r="BR68" s="3" t="s">
        <v>81</v>
      </c>
      <c r="BS68" s="6">
        <v>12.8</v>
      </c>
    </row>
    <row r="69" spans="1:71" x14ac:dyDescent="0.25">
      <c r="A69" s="2" t="s">
        <v>113</v>
      </c>
      <c r="B69" s="2" t="s">
        <v>114</v>
      </c>
      <c r="C69" s="3">
        <v>222.3</v>
      </c>
      <c r="D69" s="3">
        <v>223.15</v>
      </c>
      <c r="E69" s="4">
        <v>545265.22184799996</v>
      </c>
      <c r="F69" s="4">
        <v>6730589.7151199998</v>
      </c>
      <c r="G69" s="4">
        <v>-7.5808504325500001</v>
      </c>
      <c r="H69" s="4" t="s">
        <v>93</v>
      </c>
      <c r="I69" s="2" t="s">
        <v>94</v>
      </c>
      <c r="J69" s="2" t="s">
        <v>115</v>
      </c>
      <c r="K69" s="3">
        <v>42.623397089397088</v>
      </c>
      <c r="L69" s="3">
        <v>24.81</v>
      </c>
      <c r="M69" s="3">
        <v>7.03</v>
      </c>
      <c r="N69" s="3">
        <v>1</v>
      </c>
      <c r="O69" s="3">
        <v>15.37</v>
      </c>
      <c r="P69" s="3">
        <v>0.94</v>
      </c>
      <c r="Q69" s="3">
        <v>3.06</v>
      </c>
      <c r="R69" s="3">
        <v>0.3</v>
      </c>
      <c r="S69" s="3">
        <v>0.42</v>
      </c>
      <c r="T69" s="3">
        <v>0.13</v>
      </c>
      <c r="U69" s="3" t="s">
        <v>76</v>
      </c>
      <c r="V69" s="4">
        <v>21</v>
      </c>
      <c r="W69" s="6">
        <v>3.8</v>
      </c>
      <c r="X69" s="3">
        <v>99.76</v>
      </c>
      <c r="Y69" s="4">
        <v>466</v>
      </c>
      <c r="Z69" s="4">
        <v>1</v>
      </c>
      <c r="AA69" s="6">
        <v>11.7</v>
      </c>
      <c r="AB69" s="6">
        <v>0.5</v>
      </c>
      <c r="AC69" s="6">
        <v>32.799999999999997</v>
      </c>
      <c r="AD69" s="6">
        <v>4.7</v>
      </c>
      <c r="AE69" s="6">
        <v>10.4</v>
      </c>
      <c r="AF69" s="6">
        <v>62.8</v>
      </c>
      <c r="AG69" s="4">
        <v>5</v>
      </c>
      <c r="AH69" s="6">
        <v>623.4</v>
      </c>
      <c r="AI69" s="6">
        <v>0.8</v>
      </c>
      <c r="AJ69" s="6">
        <v>10.9</v>
      </c>
      <c r="AK69" s="6">
        <v>7.5</v>
      </c>
      <c r="AL69" s="4">
        <v>43</v>
      </c>
      <c r="AM69" s="6">
        <v>258.3</v>
      </c>
      <c r="AN69" s="6">
        <v>166.1</v>
      </c>
      <c r="AO69" s="6">
        <v>46.5</v>
      </c>
      <c r="AP69" s="6">
        <v>47.2</v>
      </c>
      <c r="AQ69" s="6">
        <v>90.4</v>
      </c>
      <c r="AR69" s="3">
        <v>10.09</v>
      </c>
      <c r="AS69" s="6">
        <v>38</v>
      </c>
      <c r="AT69" s="6">
        <v>7.7</v>
      </c>
      <c r="AU69" s="3">
        <v>2.2200000000000002</v>
      </c>
      <c r="AV69" s="3">
        <v>7.45</v>
      </c>
      <c r="AW69" s="3">
        <v>1.27</v>
      </c>
      <c r="AX69" s="3">
        <v>8.09</v>
      </c>
      <c r="AY69" s="3">
        <v>1.78</v>
      </c>
      <c r="AZ69" s="3">
        <v>5.19</v>
      </c>
      <c r="BA69" s="3">
        <v>0.76</v>
      </c>
      <c r="BB69" s="3">
        <v>4.93</v>
      </c>
      <c r="BC69" s="3">
        <v>0.73</v>
      </c>
      <c r="BD69" s="3">
        <v>0.33</v>
      </c>
      <c r="BE69" s="3">
        <v>0.18</v>
      </c>
      <c r="BF69" s="6">
        <v>1.6</v>
      </c>
      <c r="BG69" s="6">
        <v>256.10000000000002</v>
      </c>
      <c r="BH69" s="6">
        <v>19.100000000000001</v>
      </c>
      <c r="BI69" s="4">
        <v>23</v>
      </c>
      <c r="BJ69" s="6">
        <v>1.5</v>
      </c>
      <c r="BK69" s="6">
        <v>13.4</v>
      </c>
      <c r="BL69" s="6">
        <v>0.2</v>
      </c>
      <c r="BM69" s="6">
        <v>0.1</v>
      </c>
      <c r="BN69" s="6">
        <v>5.8</v>
      </c>
      <c r="BO69" s="6">
        <v>0.3</v>
      </c>
      <c r="BP69" s="6">
        <v>2.7</v>
      </c>
      <c r="BQ69" s="3" t="s">
        <v>82</v>
      </c>
      <c r="BR69" s="6">
        <v>0.2</v>
      </c>
      <c r="BS69" s="6">
        <v>0.5</v>
      </c>
    </row>
    <row r="70" spans="1:71" x14ac:dyDescent="0.25">
      <c r="A70" s="2" t="s">
        <v>249</v>
      </c>
      <c r="B70" s="2" t="s">
        <v>114</v>
      </c>
      <c r="C70" s="3">
        <v>291</v>
      </c>
      <c r="D70" s="3">
        <v>291.39999999999998</v>
      </c>
      <c r="E70" s="4">
        <v>545234.283803</v>
      </c>
      <c r="F70" s="4">
        <v>6730626.3228799999</v>
      </c>
      <c r="G70" s="4">
        <v>-56.483378191</v>
      </c>
      <c r="H70" s="4" t="s">
        <v>89</v>
      </c>
      <c r="I70" s="5" t="s">
        <v>227</v>
      </c>
      <c r="J70" s="2" t="s">
        <v>250</v>
      </c>
      <c r="K70" s="3">
        <v>54.52780287474333</v>
      </c>
      <c r="L70" s="3">
        <v>14.89</v>
      </c>
      <c r="M70" s="3">
        <v>12.56</v>
      </c>
      <c r="N70" s="3">
        <v>6.9</v>
      </c>
      <c r="O70" s="3">
        <v>3.77</v>
      </c>
      <c r="P70" s="3">
        <v>1.88</v>
      </c>
      <c r="Q70" s="3">
        <v>1.24</v>
      </c>
      <c r="R70" s="3">
        <v>0.86</v>
      </c>
      <c r="S70" s="3">
        <v>0.2</v>
      </c>
      <c r="T70" s="3">
        <v>0.13</v>
      </c>
      <c r="U70" s="3" t="s">
        <v>76</v>
      </c>
      <c r="V70" s="4">
        <v>34</v>
      </c>
      <c r="W70" s="6">
        <v>2.6</v>
      </c>
      <c r="X70" s="3">
        <v>99.8</v>
      </c>
      <c r="Y70" s="4">
        <v>389</v>
      </c>
      <c r="Z70" s="4">
        <v>2</v>
      </c>
      <c r="AA70" s="6">
        <v>26.1</v>
      </c>
      <c r="AB70" s="6">
        <v>1.8</v>
      </c>
      <c r="AC70" s="6">
        <v>15.4</v>
      </c>
      <c r="AD70" s="6">
        <v>1.6</v>
      </c>
      <c r="AE70" s="6">
        <v>3.6</v>
      </c>
      <c r="AF70" s="6">
        <v>29.4</v>
      </c>
      <c r="AG70" s="3" t="s">
        <v>77</v>
      </c>
      <c r="AH70" s="6">
        <v>123.1</v>
      </c>
      <c r="AI70" s="6">
        <v>0.3</v>
      </c>
      <c r="AJ70" s="6">
        <v>4.4000000000000004</v>
      </c>
      <c r="AK70" s="6">
        <v>1.6</v>
      </c>
      <c r="AL70" s="4">
        <v>259</v>
      </c>
      <c r="AM70" s="6">
        <v>0.7</v>
      </c>
      <c r="AN70" s="6">
        <v>65.5</v>
      </c>
      <c r="AO70" s="6">
        <v>17.600000000000001</v>
      </c>
      <c r="AP70" s="6">
        <v>15.6</v>
      </c>
      <c r="AQ70" s="6">
        <v>29.8</v>
      </c>
      <c r="AR70" s="3">
        <v>3.46</v>
      </c>
      <c r="AS70" s="6">
        <v>12.5</v>
      </c>
      <c r="AT70" s="6">
        <v>3</v>
      </c>
      <c r="AU70" s="3">
        <v>0.8</v>
      </c>
      <c r="AV70" s="3">
        <v>2.93</v>
      </c>
      <c r="AW70" s="3">
        <v>0.47</v>
      </c>
      <c r="AX70" s="3">
        <v>3.23</v>
      </c>
      <c r="AY70" s="3">
        <v>0.65</v>
      </c>
      <c r="AZ70" s="3">
        <v>2.02</v>
      </c>
      <c r="BA70" s="3">
        <v>0.28999999999999998</v>
      </c>
      <c r="BB70" s="3">
        <v>2.08</v>
      </c>
      <c r="BC70" s="3">
        <v>0.32</v>
      </c>
      <c r="BD70" s="3">
        <v>0.03</v>
      </c>
      <c r="BE70" s="3" t="s">
        <v>79</v>
      </c>
      <c r="BF70" s="3" t="s">
        <v>81</v>
      </c>
      <c r="BG70" s="6">
        <v>11.9</v>
      </c>
      <c r="BH70" s="6">
        <v>4.3</v>
      </c>
      <c r="BI70" s="4">
        <v>67</v>
      </c>
      <c r="BJ70" s="6">
        <v>2.2000000000000002</v>
      </c>
      <c r="BK70" s="3" t="s">
        <v>80</v>
      </c>
      <c r="BL70" s="3" t="s">
        <v>81</v>
      </c>
      <c r="BM70" s="3" t="s">
        <v>81</v>
      </c>
      <c r="BN70" s="3" t="s">
        <v>81</v>
      </c>
      <c r="BO70" s="3" t="s">
        <v>81</v>
      </c>
      <c r="BP70" s="3" t="s">
        <v>80</v>
      </c>
      <c r="BQ70" s="3" t="s">
        <v>82</v>
      </c>
      <c r="BR70" s="3" t="s">
        <v>81</v>
      </c>
      <c r="BS70" s="3" t="s">
        <v>80</v>
      </c>
    </row>
    <row r="71" spans="1:71" x14ac:dyDescent="0.25">
      <c r="A71" s="22" t="s">
        <v>220</v>
      </c>
      <c r="B71" s="22" t="s">
        <v>114</v>
      </c>
      <c r="C71" s="23">
        <v>366.05</v>
      </c>
      <c r="D71" s="23">
        <v>366.45</v>
      </c>
      <c r="E71" s="24">
        <v>545201.39830799995</v>
      </c>
      <c r="F71" s="24">
        <v>6730668.6703500003</v>
      </c>
      <c r="G71" s="24">
        <v>-108.978318649</v>
      </c>
      <c r="H71" s="24" t="s">
        <v>109</v>
      </c>
      <c r="I71" s="41" t="s">
        <v>214</v>
      </c>
      <c r="J71" s="22" t="s">
        <v>221</v>
      </c>
      <c r="K71" s="23">
        <v>53.52807855626326</v>
      </c>
      <c r="L71" s="23">
        <v>6.1</v>
      </c>
      <c r="M71" s="23">
        <v>7.64</v>
      </c>
      <c r="N71" s="23">
        <v>24.68</v>
      </c>
      <c r="O71" s="23">
        <v>0.21</v>
      </c>
      <c r="P71" s="23">
        <v>0.11</v>
      </c>
      <c r="Q71" s="23">
        <v>0.47</v>
      </c>
      <c r="R71" s="23">
        <v>0.1</v>
      </c>
      <c r="S71" s="23">
        <v>0.02</v>
      </c>
      <c r="T71" s="23">
        <v>0.08</v>
      </c>
      <c r="U71" s="23" t="s">
        <v>76</v>
      </c>
      <c r="V71" s="24">
        <v>5</v>
      </c>
      <c r="W71" s="25">
        <v>5.8</v>
      </c>
      <c r="X71" s="23">
        <v>99.35</v>
      </c>
      <c r="Y71" s="24">
        <v>45</v>
      </c>
      <c r="Z71" s="23" t="s">
        <v>77</v>
      </c>
      <c r="AA71" s="25">
        <v>4.4000000000000004</v>
      </c>
      <c r="AB71" s="25">
        <v>0.4</v>
      </c>
      <c r="AC71" s="25">
        <v>7.5</v>
      </c>
      <c r="AD71" s="25">
        <v>2.4</v>
      </c>
      <c r="AE71" s="25">
        <v>4</v>
      </c>
      <c r="AF71" s="25">
        <v>11.5</v>
      </c>
      <c r="AG71" s="24">
        <v>1</v>
      </c>
      <c r="AH71" s="25">
        <v>2.1</v>
      </c>
      <c r="AI71" s="25">
        <v>0.3</v>
      </c>
      <c r="AJ71" s="25">
        <v>6.1</v>
      </c>
      <c r="AK71" s="25">
        <v>2</v>
      </c>
      <c r="AL71" s="23" t="s">
        <v>78</v>
      </c>
      <c r="AM71" s="25">
        <v>0.5</v>
      </c>
      <c r="AN71" s="25">
        <v>86.6</v>
      </c>
      <c r="AO71" s="25">
        <v>14.9</v>
      </c>
      <c r="AP71" s="25">
        <v>20.8</v>
      </c>
      <c r="AQ71" s="25">
        <v>40.799999999999997</v>
      </c>
      <c r="AR71" s="23">
        <v>4.2699999999999996</v>
      </c>
      <c r="AS71" s="25">
        <v>16</v>
      </c>
      <c r="AT71" s="25">
        <v>3.2</v>
      </c>
      <c r="AU71" s="23">
        <v>0.27</v>
      </c>
      <c r="AV71" s="23">
        <v>2.77</v>
      </c>
      <c r="AW71" s="23">
        <v>0.41</v>
      </c>
      <c r="AX71" s="23">
        <v>2.46</v>
      </c>
      <c r="AY71" s="23">
        <v>0.52</v>
      </c>
      <c r="AZ71" s="23">
        <v>1.52</v>
      </c>
      <c r="BA71" s="23">
        <v>0.25</v>
      </c>
      <c r="BB71" s="23">
        <v>1.65</v>
      </c>
      <c r="BC71" s="23">
        <v>0.25</v>
      </c>
      <c r="BD71" s="23">
        <v>0.04</v>
      </c>
      <c r="BE71" s="23">
        <v>0.05</v>
      </c>
      <c r="BF71" s="25">
        <v>0.7</v>
      </c>
      <c r="BG71" s="25">
        <v>0.5</v>
      </c>
      <c r="BH71" s="25">
        <v>12.8</v>
      </c>
      <c r="BI71" s="24">
        <v>1119</v>
      </c>
      <c r="BJ71" s="25">
        <v>0.3</v>
      </c>
      <c r="BK71" s="23" t="s">
        <v>80</v>
      </c>
      <c r="BL71" s="25">
        <v>3.2</v>
      </c>
      <c r="BM71" s="23" t="s">
        <v>81</v>
      </c>
      <c r="BN71" s="23" t="s">
        <v>81</v>
      </c>
      <c r="BO71" s="23" t="s">
        <v>81</v>
      </c>
      <c r="BP71" s="23" t="s">
        <v>80</v>
      </c>
      <c r="BQ71" s="23" t="s">
        <v>82</v>
      </c>
      <c r="BR71" s="23" t="s">
        <v>81</v>
      </c>
      <c r="BS71" s="25">
        <v>2.5</v>
      </c>
    </row>
    <row r="72" spans="1:71" x14ac:dyDescent="0.25">
      <c r="A72" s="2" t="s">
        <v>222</v>
      </c>
      <c r="B72" s="2" t="s">
        <v>114</v>
      </c>
      <c r="C72" s="3">
        <v>406.4</v>
      </c>
      <c r="D72" s="3">
        <v>406.8</v>
      </c>
      <c r="E72" s="4">
        <v>545184.68073200004</v>
      </c>
      <c r="F72" s="4">
        <v>6730692.9793100003</v>
      </c>
      <c r="G72" s="4">
        <v>-136.503009539</v>
      </c>
      <c r="H72" s="4" t="s">
        <v>135</v>
      </c>
      <c r="I72" s="5" t="s">
        <v>214</v>
      </c>
      <c r="J72" s="2" t="s">
        <v>223</v>
      </c>
      <c r="K72" s="3">
        <v>58.256575052854124</v>
      </c>
      <c r="L72" s="3">
        <v>11.98</v>
      </c>
      <c r="M72" s="3">
        <v>14.16</v>
      </c>
      <c r="N72" s="3">
        <v>9.1999999999999993</v>
      </c>
      <c r="O72" s="3">
        <v>0.13</v>
      </c>
      <c r="P72" s="3">
        <v>0.02</v>
      </c>
      <c r="Q72" s="3">
        <v>0.28000000000000003</v>
      </c>
      <c r="R72" s="3">
        <v>7.0000000000000007E-2</v>
      </c>
      <c r="S72" s="3" t="s">
        <v>82</v>
      </c>
      <c r="T72" s="3">
        <v>0.08</v>
      </c>
      <c r="U72" s="3" t="s">
        <v>76</v>
      </c>
      <c r="V72" s="4">
        <v>4</v>
      </c>
      <c r="W72" s="6">
        <v>5.4</v>
      </c>
      <c r="X72" s="3">
        <v>99.8</v>
      </c>
      <c r="Y72" s="4">
        <v>48</v>
      </c>
      <c r="Z72" s="3" t="s">
        <v>77</v>
      </c>
      <c r="AA72" s="6">
        <v>11.5</v>
      </c>
      <c r="AB72" s="6">
        <v>0.6</v>
      </c>
      <c r="AC72" s="6">
        <v>19</v>
      </c>
      <c r="AD72" s="6">
        <v>3.5</v>
      </c>
      <c r="AE72" s="6">
        <v>7.3</v>
      </c>
      <c r="AF72" s="6">
        <v>7.8</v>
      </c>
      <c r="AG72" s="4">
        <v>2</v>
      </c>
      <c r="AH72" s="6">
        <v>2.5</v>
      </c>
      <c r="AI72" s="6">
        <v>0.8</v>
      </c>
      <c r="AJ72" s="6">
        <v>13.2</v>
      </c>
      <c r="AK72" s="6">
        <v>5.3</v>
      </c>
      <c r="AL72" s="3" t="s">
        <v>78</v>
      </c>
      <c r="AM72" s="6" t="s">
        <v>80</v>
      </c>
      <c r="AN72" s="6">
        <v>102.1</v>
      </c>
      <c r="AO72" s="6">
        <v>23.3</v>
      </c>
      <c r="AP72" s="6">
        <v>28.6</v>
      </c>
      <c r="AQ72" s="6">
        <v>53.8</v>
      </c>
      <c r="AR72" s="3">
        <v>5.69</v>
      </c>
      <c r="AS72" s="6">
        <v>19.3</v>
      </c>
      <c r="AT72" s="6">
        <v>3.8</v>
      </c>
      <c r="AU72" s="3">
        <v>0.28000000000000003</v>
      </c>
      <c r="AV72" s="3">
        <v>3.74</v>
      </c>
      <c r="AW72" s="3">
        <v>0.62</v>
      </c>
      <c r="AX72" s="3">
        <v>3.89</v>
      </c>
      <c r="AY72" s="3">
        <v>0.81</v>
      </c>
      <c r="AZ72" s="3">
        <v>2.5099999999999998</v>
      </c>
      <c r="BA72" s="3">
        <v>0.39</v>
      </c>
      <c r="BB72" s="3">
        <v>2.72</v>
      </c>
      <c r="BC72" s="3">
        <v>0.42</v>
      </c>
      <c r="BD72" s="3" t="s">
        <v>79</v>
      </c>
      <c r="BE72" s="3" t="s">
        <v>79</v>
      </c>
      <c r="BF72" s="6">
        <v>7.4</v>
      </c>
      <c r="BG72" s="6">
        <v>1.4</v>
      </c>
      <c r="BH72" s="6">
        <v>20.9</v>
      </c>
      <c r="BI72" s="4">
        <v>89</v>
      </c>
      <c r="BJ72" s="6">
        <v>0.3</v>
      </c>
      <c r="BK72" s="3" t="s">
        <v>80</v>
      </c>
      <c r="BL72" s="6" t="s">
        <v>81</v>
      </c>
      <c r="BM72" s="3" t="s">
        <v>81</v>
      </c>
      <c r="BN72" s="3">
        <v>0.1</v>
      </c>
      <c r="BO72" s="3" t="s">
        <v>81</v>
      </c>
      <c r="BP72" s="3" t="s">
        <v>80</v>
      </c>
      <c r="BQ72" s="3" t="s">
        <v>82</v>
      </c>
      <c r="BR72" s="3" t="s">
        <v>81</v>
      </c>
      <c r="BS72" s="6" t="s">
        <v>80</v>
      </c>
    </row>
    <row r="73" spans="1:71" x14ac:dyDescent="0.25">
      <c r="A73" s="2" t="s">
        <v>251</v>
      </c>
      <c r="B73" s="2" t="s">
        <v>88</v>
      </c>
      <c r="C73" s="3">
        <v>32.6</v>
      </c>
      <c r="D73" s="3">
        <v>32.9</v>
      </c>
      <c r="E73" s="4">
        <v>545212.78130399995</v>
      </c>
      <c r="F73" s="4">
        <v>6730660.0415899996</v>
      </c>
      <c r="G73" s="4">
        <v>112.13248639299999</v>
      </c>
      <c r="H73" s="2" t="s">
        <v>73</v>
      </c>
      <c r="I73" s="5" t="s">
        <v>227</v>
      </c>
      <c r="J73" s="2" t="s">
        <v>252</v>
      </c>
      <c r="K73" s="3">
        <v>70.457844881075488</v>
      </c>
      <c r="L73" s="3">
        <v>12.96</v>
      </c>
      <c r="M73" s="3">
        <v>4.26</v>
      </c>
      <c r="N73" s="3">
        <v>4.54</v>
      </c>
      <c r="O73" s="3">
        <v>0.41</v>
      </c>
      <c r="P73" s="3">
        <v>0.8</v>
      </c>
      <c r="Q73" s="3">
        <v>2.56</v>
      </c>
      <c r="R73" s="3">
        <v>0.27</v>
      </c>
      <c r="S73" s="3">
        <v>0.05</v>
      </c>
      <c r="T73" s="3">
        <v>0.06</v>
      </c>
      <c r="U73" s="3" t="s">
        <v>76</v>
      </c>
      <c r="V73" s="4">
        <v>16</v>
      </c>
      <c r="W73" s="6">
        <v>3.3</v>
      </c>
      <c r="X73" s="3">
        <v>99.86</v>
      </c>
      <c r="Y73" s="4">
        <v>515</v>
      </c>
      <c r="Z73" s="4">
        <v>2</v>
      </c>
      <c r="AA73" s="6">
        <v>0.8</v>
      </c>
      <c r="AB73" s="6">
        <v>0.9</v>
      </c>
      <c r="AC73" s="6">
        <v>15.9</v>
      </c>
      <c r="AD73" s="6">
        <v>4.0999999999999996</v>
      </c>
      <c r="AE73" s="6">
        <v>9.3000000000000007</v>
      </c>
      <c r="AF73" s="6">
        <v>50.3</v>
      </c>
      <c r="AG73" s="4">
        <v>2</v>
      </c>
      <c r="AH73" s="6">
        <v>27.1</v>
      </c>
      <c r="AI73" s="6">
        <v>0.8</v>
      </c>
      <c r="AJ73" s="6">
        <v>9.5</v>
      </c>
      <c r="AK73" s="6">
        <v>2.7</v>
      </c>
      <c r="AL73" s="3" t="s">
        <v>78</v>
      </c>
      <c r="AM73" s="6">
        <v>1.2</v>
      </c>
      <c r="AN73" s="6">
        <v>152.80000000000001</v>
      </c>
      <c r="AO73" s="6">
        <v>31.3</v>
      </c>
      <c r="AP73" s="6">
        <v>34.299999999999997</v>
      </c>
      <c r="AQ73" s="6">
        <v>68.400000000000006</v>
      </c>
      <c r="AR73" s="3">
        <v>7.32</v>
      </c>
      <c r="AS73" s="6">
        <v>28.8</v>
      </c>
      <c r="AT73" s="6">
        <v>5.5</v>
      </c>
      <c r="AU73" s="3">
        <v>1.32</v>
      </c>
      <c r="AV73" s="3">
        <v>5.39</v>
      </c>
      <c r="AW73" s="3">
        <v>0.85</v>
      </c>
      <c r="AX73" s="3">
        <v>5.21</v>
      </c>
      <c r="AY73" s="3">
        <v>1.23</v>
      </c>
      <c r="AZ73" s="3">
        <v>3.66</v>
      </c>
      <c r="BA73" s="3">
        <v>0.56000000000000005</v>
      </c>
      <c r="BB73" s="3">
        <v>3.84</v>
      </c>
      <c r="BC73" s="3">
        <v>0.57999999999999996</v>
      </c>
      <c r="BD73" s="3" t="s">
        <v>79</v>
      </c>
      <c r="BE73" s="3" t="s">
        <v>79</v>
      </c>
      <c r="BF73" s="3" t="s">
        <v>81</v>
      </c>
      <c r="BG73" s="6">
        <v>1.7</v>
      </c>
      <c r="BH73" s="6">
        <v>6.3</v>
      </c>
      <c r="BI73" s="4">
        <v>86</v>
      </c>
      <c r="BJ73" s="6">
        <v>0.2</v>
      </c>
      <c r="BK73" s="3" t="s">
        <v>80</v>
      </c>
      <c r="BL73" s="3" t="s">
        <v>81</v>
      </c>
      <c r="BM73" s="3" t="s">
        <v>81</v>
      </c>
      <c r="BN73" s="3" t="s">
        <v>81</v>
      </c>
      <c r="BO73" s="3" t="s">
        <v>81</v>
      </c>
      <c r="BP73" s="3" t="s">
        <v>80</v>
      </c>
      <c r="BQ73" s="3" t="s">
        <v>82</v>
      </c>
      <c r="BR73" s="3" t="s">
        <v>81</v>
      </c>
      <c r="BS73" s="3" t="s">
        <v>80</v>
      </c>
    </row>
    <row r="74" spans="1:71" x14ac:dyDescent="0.25">
      <c r="A74" s="2" t="s">
        <v>87</v>
      </c>
      <c r="B74" s="2" t="s">
        <v>88</v>
      </c>
      <c r="C74" s="3">
        <v>48.3</v>
      </c>
      <c r="D74" s="3">
        <v>48.7</v>
      </c>
      <c r="E74" s="4">
        <v>545204.62835000001</v>
      </c>
      <c r="F74" s="4">
        <v>6730666.4768000003</v>
      </c>
      <c r="G74" s="4">
        <v>100.295807942</v>
      </c>
      <c r="H74" s="2" t="s">
        <v>89</v>
      </c>
      <c r="I74" s="5" t="s">
        <v>74</v>
      </c>
      <c r="J74" s="2" t="s">
        <v>90</v>
      </c>
      <c r="K74" s="3">
        <v>64.25613007284079</v>
      </c>
      <c r="L74" s="3">
        <v>13.5</v>
      </c>
      <c r="M74" s="3">
        <v>8.42</v>
      </c>
      <c r="N74" s="3">
        <v>6.12</v>
      </c>
      <c r="O74" s="3">
        <v>0.25</v>
      </c>
      <c r="P74" s="3">
        <v>0.09</v>
      </c>
      <c r="Q74" s="3">
        <v>2.39</v>
      </c>
      <c r="R74" s="3">
        <v>0.53</v>
      </c>
      <c r="S74" s="3">
        <v>0.13</v>
      </c>
      <c r="T74" s="3">
        <v>0.05</v>
      </c>
      <c r="U74" s="3" t="s">
        <v>76</v>
      </c>
      <c r="V74" s="4">
        <v>22</v>
      </c>
      <c r="W74" s="6">
        <v>3.9</v>
      </c>
      <c r="X74" s="3">
        <v>99.83</v>
      </c>
      <c r="Y74" s="4">
        <v>390</v>
      </c>
      <c r="Z74" s="3" t="s">
        <v>77</v>
      </c>
      <c r="AA74" s="6">
        <v>15</v>
      </c>
      <c r="AB74" s="6">
        <v>1.6</v>
      </c>
      <c r="AC74" s="6">
        <v>14.8</v>
      </c>
      <c r="AD74" s="6">
        <v>2.9</v>
      </c>
      <c r="AE74" s="6">
        <v>5.5</v>
      </c>
      <c r="AF74" s="6">
        <v>56.6</v>
      </c>
      <c r="AG74" s="4">
        <v>1</v>
      </c>
      <c r="AH74" s="6">
        <v>5.4</v>
      </c>
      <c r="AI74" s="6">
        <v>0.5</v>
      </c>
      <c r="AJ74" s="6">
        <v>7.3</v>
      </c>
      <c r="AK74" s="6">
        <v>2.8</v>
      </c>
      <c r="AL74" s="4">
        <v>140</v>
      </c>
      <c r="AM74" s="6">
        <v>0.7</v>
      </c>
      <c r="AN74" s="6">
        <v>100.9</v>
      </c>
      <c r="AO74" s="6">
        <v>21.1</v>
      </c>
      <c r="AP74" s="6">
        <v>22.9</v>
      </c>
      <c r="AQ74" s="6">
        <v>45.4</v>
      </c>
      <c r="AR74" s="3">
        <v>5.01</v>
      </c>
      <c r="AS74" s="6">
        <v>18.8</v>
      </c>
      <c r="AT74" s="6">
        <v>4</v>
      </c>
      <c r="AU74" s="3">
        <v>0.61</v>
      </c>
      <c r="AV74" s="3">
        <v>3.65</v>
      </c>
      <c r="AW74" s="3">
        <v>0.61</v>
      </c>
      <c r="AX74" s="3">
        <v>3.83</v>
      </c>
      <c r="AY74" s="3">
        <v>0.78</v>
      </c>
      <c r="AZ74" s="3">
        <v>2.34</v>
      </c>
      <c r="BA74" s="3">
        <v>0.37</v>
      </c>
      <c r="BB74" s="3">
        <v>2.2799999999999998</v>
      </c>
      <c r="BC74" s="3">
        <v>0.37</v>
      </c>
      <c r="BD74" s="3" t="s">
        <v>79</v>
      </c>
      <c r="BE74" s="3">
        <v>0.03</v>
      </c>
      <c r="BF74" s="6">
        <v>0.7</v>
      </c>
      <c r="BG74" s="6">
        <v>1.7</v>
      </c>
      <c r="BH74" s="6">
        <v>6.6</v>
      </c>
      <c r="BI74" s="4">
        <v>61</v>
      </c>
      <c r="BJ74" s="6">
        <v>2.5</v>
      </c>
      <c r="BK74" s="3" t="s">
        <v>80</v>
      </c>
      <c r="BL74" s="3" t="s">
        <v>81</v>
      </c>
      <c r="BM74" s="3" t="s">
        <v>81</v>
      </c>
      <c r="BN74" s="3" t="s">
        <v>81</v>
      </c>
      <c r="BO74" s="3" t="s">
        <v>81</v>
      </c>
      <c r="BP74" s="3" t="s">
        <v>80</v>
      </c>
      <c r="BQ74" s="3" t="s">
        <v>82</v>
      </c>
      <c r="BR74" s="6">
        <v>0.2</v>
      </c>
      <c r="BS74" s="3" t="s">
        <v>80</v>
      </c>
    </row>
    <row r="75" spans="1:71" x14ac:dyDescent="0.25">
      <c r="A75" s="2" t="s">
        <v>155</v>
      </c>
      <c r="B75" s="2" t="s">
        <v>88</v>
      </c>
      <c r="C75" s="3">
        <v>65.75</v>
      </c>
      <c r="D75" s="3">
        <v>66.05</v>
      </c>
      <c r="E75" s="4">
        <v>545195.37032700004</v>
      </c>
      <c r="F75" s="4">
        <v>6730673.9393699998</v>
      </c>
      <c r="G75" s="4">
        <v>87.593113521000006</v>
      </c>
      <c r="H75" s="2" t="s">
        <v>109</v>
      </c>
      <c r="I75" s="5" t="s">
        <v>121</v>
      </c>
      <c r="J75" s="2" t="s">
        <v>156</v>
      </c>
      <c r="K75" s="3">
        <v>83.480510681586964</v>
      </c>
      <c r="L75" s="3">
        <v>7.14</v>
      </c>
      <c r="M75" s="3">
        <v>4.2</v>
      </c>
      <c r="N75" s="3">
        <v>1.6</v>
      </c>
      <c r="O75" s="3">
        <v>7.0000000000000007E-2</v>
      </c>
      <c r="P75" s="3">
        <v>0.04</v>
      </c>
      <c r="Q75" s="3">
        <v>1.5</v>
      </c>
      <c r="R75" s="3">
        <v>0.08</v>
      </c>
      <c r="S75" s="3">
        <v>0.02</v>
      </c>
      <c r="T75" s="3">
        <v>0.03</v>
      </c>
      <c r="U75" s="3" t="s">
        <v>76</v>
      </c>
      <c r="V75" s="4">
        <v>5</v>
      </c>
      <c r="W75" s="6">
        <v>1.7</v>
      </c>
      <c r="X75" s="3">
        <v>99.93</v>
      </c>
      <c r="Y75" s="4">
        <v>285</v>
      </c>
      <c r="Z75" s="3" t="s">
        <v>77</v>
      </c>
      <c r="AA75" s="6">
        <v>2.5</v>
      </c>
      <c r="AB75" s="6">
        <v>1.5</v>
      </c>
      <c r="AC75" s="6">
        <v>9.1999999999999993</v>
      </c>
      <c r="AD75" s="6">
        <v>2.8</v>
      </c>
      <c r="AE75" s="6">
        <v>5.9</v>
      </c>
      <c r="AF75" s="6">
        <v>33.4</v>
      </c>
      <c r="AG75" s="4">
        <v>3</v>
      </c>
      <c r="AH75" s="6">
        <v>6.3</v>
      </c>
      <c r="AI75" s="6">
        <v>0.5</v>
      </c>
      <c r="AJ75" s="6">
        <v>7.2</v>
      </c>
      <c r="AK75" s="6">
        <v>3.1</v>
      </c>
      <c r="AL75" s="3" t="s">
        <v>78</v>
      </c>
      <c r="AM75" s="6">
        <v>2.9</v>
      </c>
      <c r="AN75" s="6">
        <v>97.9</v>
      </c>
      <c r="AO75" s="6">
        <v>25.8</v>
      </c>
      <c r="AP75" s="6">
        <v>43.7</v>
      </c>
      <c r="AQ75" s="6">
        <v>89.9</v>
      </c>
      <c r="AR75" s="3">
        <v>9.61</v>
      </c>
      <c r="AS75" s="6">
        <v>37.4</v>
      </c>
      <c r="AT75" s="6">
        <v>6.9</v>
      </c>
      <c r="AU75" s="3">
        <v>0.54</v>
      </c>
      <c r="AV75" s="3">
        <v>6.07</v>
      </c>
      <c r="AW75" s="3">
        <v>0.9</v>
      </c>
      <c r="AX75" s="3">
        <v>5.24</v>
      </c>
      <c r="AY75" s="3">
        <v>0.96</v>
      </c>
      <c r="AZ75" s="3">
        <v>2.71</v>
      </c>
      <c r="BA75" s="3">
        <v>0.4</v>
      </c>
      <c r="BB75" s="3">
        <v>2.59</v>
      </c>
      <c r="BC75" s="3">
        <v>0.38</v>
      </c>
      <c r="BD75" s="3">
        <v>0.05</v>
      </c>
      <c r="BE75" s="3">
        <v>0.05</v>
      </c>
      <c r="BF75" s="6">
        <v>10.199999999999999</v>
      </c>
      <c r="BG75" s="6">
        <v>4.3</v>
      </c>
      <c r="BH75" s="6">
        <v>27.6</v>
      </c>
      <c r="BI75" s="4">
        <v>30</v>
      </c>
      <c r="BJ75" s="6">
        <v>0.5</v>
      </c>
      <c r="BK75" s="3" t="s">
        <v>80</v>
      </c>
      <c r="BL75" s="3" t="s">
        <v>81</v>
      </c>
      <c r="BM75" s="3" t="s">
        <v>81</v>
      </c>
      <c r="BN75" s="3" t="s">
        <v>81</v>
      </c>
      <c r="BO75" s="3" t="s">
        <v>81</v>
      </c>
      <c r="BP75" s="3" t="s">
        <v>80</v>
      </c>
      <c r="BQ75" s="3" t="s">
        <v>82</v>
      </c>
      <c r="BR75" s="6">
        <v>0.2</v>
      </c>
      <c r="BS75" s="3" t="s">
        <v>80</v>
      </c>
    </row>
    <row r="76" spans="1:71" x14ac:dyDescent="0.25">
      <c r="A76" s="22" t="s">
        <v>169</v>
      </c>
      <c r="B76" s="22" t="s">
        <v>88</v>
      </c>
      <c r="C76" s="23">
        <v>83.8</v>
      </c>
      <c r="D76" s="23">
        <v>84.55</v>
      </c>
      <c r="E76" s="24">
        <v>545185.64670499996</v>
      </c>
      <c r="F76" s="24">
        <v>6730681.8212400004</v>
      </c>
      <c r="G76" s="24">
        <v>74.277620443999993</v>
      </c>
      <c r="H76" s="22" t="s">
        <v>93</v>
      </c>
      <c r="I76" s="22" t="s">
        <v>167</v>
      </c>
      <c r="J76" s="22" t="s">
        <v>170</v>
      </c>
      <c r="K76" s="23">
        <v>5.2764153846153841</v>
      </c>
      <c r="L76" s="23">
        <v>1.4</v>
      </c>
      <c r="M76" s="23">
        <v>1.04</v>
      </c>
      <c r="N76" s="23">
        <v>20.04</v>
      </c>
      <c r="O76" s="23">
        <v>29.16</v>
      </c>
      <c r="P76" s="23" t="s">
        <v>82</v>
      </c>
      <c r="Q76" s="23" t="s">
        <v>82</v>
      </c>
      <c r="R76" s="23">
        <v>0.04</v>
      </c>
      <c r="S76" s="23">
        <v>0.01</v>
      </c>
      <c r="T76" s="23">
        <v>0.8</v>
      </c>
      <c r="U76" s="23" t="s">
        <v>76</v>
      </c>
      <c r="V76" s="24">
        <v>2</v>
      </c>
      <c r="W76" s="25">
        <v>41.5</v>
      </c>
      <c r="X76" s="23">
        <v>99.63</v>
      </c>
      <c r="Y76" s="24">
        <v>3</v>
      </c>
      <c r="Z76" s="23" t="s">
        <v>77</v>
      </c>
      <c r="AA76" s="25">
        <v>0.3</v>
      </c>
      <c r="AB76" s="23" t="s">
        <v>81</v>
      </c>
      <c r="AC76" s="25">
        <v>0.9</v>
      </c>
      <c r="AD76" s="25">
        <v>0.6</v>
      </c>
      <c r="AE76" s="25">
        <v>1.3</v>
      </c>
      <c r="AF76" s="23" t="s">
        <v>81</v>
      </c>
      <c r="AG76" s="24">
        <v>1</v>
      </c>
      <c r="AH76" s="25">
        <v>35.1</v>
      </c>
      <c r="AI76" s="25">
        <v>0.1</v>
      </c>
      <c r="AJ76" s="25">
        <v>1.6</v>
      </c>
      <c r="AK76" s="25">
        <v>2.2000000000000002</v>
      </c>
      <c r="AL76" s="24">
        <v>8</v>
      </c>
      <c r="AM76" s="25">
        <v>18.399999999999999</v>
      </c>
      <c r="AN76" s="25">
        <v>22</v>
      </c>
      <c r="AO76" s="25">
        <v>4.2</v>
      </c>
      <c r="AP76" s="25">
        <v>4.9000000000000004</v>
      </c>
      <c r="AQ76" s="25">
        <v>10.7</v>
      </c>
      <c r="AR76" s="23">
        <v>1.2</v>
      </c>
      <c r="AS76" s="25">
        <v>4.7</v>
      </c>
      <c r="AT76" s="25">
        <v>0.8</v>
      </c>
      <c r="AU76" s="23">
        <v>0.4</v>
      </c>
      <c r="AV76" s="23">
        <v>0.73</v>
      </c>
      <c r="AW76" s="23">
        <v>0.11</v>
      </c>
      <c r="AX76" s="23">
        <v>0.71</v>
      </c>
      <c r="AY76" s="23">
        <v>0.17</v>
      </c>
      <c r="AZ76" s="23">
        <v>0.45</v>
      </c>
      <c r="BA76" s="23">
        <v>7.0000000000000007E-2</v>
      </c>
      <c r="BB76" s="23">
        <v>0.45</v>
      </c>
      <c r="BC76" s="23">
        <v>7.0000000000000007E-2</v>
      </c>
      <c r="BD76" s="23">
        <v>11.1</v>
      </c>
      <c r="BE76" s="23" t="s">
        <v>79</v>
      </c>
      <c r="BF76" s="25">
        <v>0.2</v>
      </c>
      <c r="BG76" s="25">
        <v>1.6</v>
      </c>
      <c r="BH76" s="25">
        <v>121.8</v>
      </c>
      <c r="BI76" s="24">
        <v>89</v>
      </c>
      <c r="BJ76" s="25">
        <v>0.8</v>
      </c>
      <c r="BK76" s="25">
        <v>0.8</v>
      </c>
      <c r="BL76" s="25">
        <v>0.2</v>
      </c>
      <c r="BM76" s="25">
        <v>1.4</v>
      </c>
      <c r="BN76" s="25">
        <v>0.1</v>
      </c>
      <c r="BO76" s="25">
        <v>0.3</v>
      </c>
      <c r="BP76" s="25">
        <v>0.9</v>
      </c>
      <c r="BQ76" s="23" t="s">
        <v>82</v>
      </c>
      <c r="BR76" s="23" t="s">
        <v>81</v>
      </c>
      <c r="BS76" s="23" t="s">
        <v>80</v>
      </c>
    </row>
    <row r="77" spans="1:71" x14ac:dyDescent="0.25">
      <c r="A77" s="2" t="s">
        <v>224</v>
      </c>
      <c r="B77" s="2" t="s">
        <v>88</v>
      </c>
      <c r="C77" s="3">
        <v>95.75</v>
      </c>
      <c r="D77" s="3">
        <v>96.1</v>
      </c>
      <c r="E77" s="4">
        <v>545179.44210800005</v>
      </c>
      <c r="F77" s="4">
        <v>6730686.91359</v>
      </c>
      <c r="G77" s="4">
        <v>65.696639109000003</v>
      </c>
      <c r="H77" s="2" t="s">
        <v>135</v>
      </c>
      <c r="I77" s="2" t="s">
        <v>214</v>
      </c>
      <c r="J77" s="2" t="s">
        <v>225</v>
      </c>
      <c r="K77" s="3">
        <v>74.955252566735112</v>
      </c>
      <c r="L77" s="3">
        <v>7.18</v>
      </c>
      <c r="M77" s="3">
        <v>9.49</v>
      </c>
      <c r="N77" s="3">
        <v>4.68</v>
      </c>
      <c r="O77" s="3">
        <v>0.26</v>
      </c>
      <c r="P77" s="3">
        <v>0.09</v>
      </c>
      <c r="Q77" s="3">
        <v>0.38</v>
      </c>
      <c r="R77" s="3">
        <v>0.04</v>
      </c>
      <c r="S77" s="3" t="s">
        <v>82</v>
      </c>
      <c r="T77" s="3">
        <v>7.0000000000000007E-2</v>
      </c>
      <c r="U77" s="7">
        <v>2E-3</v>
      </c>
      <c r="V77" s="4">
        <v>3</v>
      </c>
      <c r="W77" s="6">
        <v>2.6</v>
      </c>
      <c r="X77" s="3">
        <v>99.89</v>
      </c>
      <c r="Y77" s="4">
        <v>130</v>
      </c>
      <c r="Z77" s="3" t="s">
        <v>77</v>
      </c>
      <c r="AA77" s="6">
        <v>7.1</v>
      </c>
      <c r="AB77" s="6">
        <v>0.8</v>
      </c>
      <c r="AC77" s="6">
        <v>10</v>
      </c>
      <c r="AD77" s="6">
        <v>2.1</v>
      </c>
      <c r="AE77" s="6">
        <v>4.7</v>
      </c>
      <c r="AF77" s="6">
        <v>10.4</v>
      </c>
      <c r="AG77" s="3" t="s">
        <v>77</v>
      </c>
      <c r="AH77" s="6">
        <v>20</v>
      </c>
      <c r="AI77" s="6">
        <v>0.5</v>
      </c>
      <c r="AJ77" s="6">
        <v>8.4</v>
      </c>
      <c r="AK77" s="6">
        <v>4.2</v>
      </c>
      <c r="AL77" s="3" t="s">
        <v>78</v>
      </c>
      <c r="AM77" s="6">
        <v>1.6</v>
      </c>
      <c r="AN77" s="6">
        <v>66</v>
      </c>
      <c r="AO77" s="6">
        <v>18.399999999999999</v>
      </c>
      <c r="AP77" s="6">
        <v>11.3</v>
      </c>
      <c r="AQ77" s="6">
        <v>20.3</v>
      </c>
      <c r="AR77" s="3">
        <v>2.2799999999999998</v>
      </c>
      <c r="AS77" s="6">
        <v>8.5</v>
      </c>
      <c r="AT77" s="6">
        <v>2.2000000000000002</v>
      </c>
      <c r="AU77" s="3">
        <v>0.11</v>
      </c>
      <c r="AV77" s="3">
        <v>2.63</v>
      </c>
      <c r="AW77" s="3">
        <v>0.51</v>
      </c>
      <c r="AX77" s="3">
        <v>3.23</v>
      </c>
      <c r="AY77" s="3">
        <v>0.72</v>
      </c>
      <c r="AZ77" s="3">
        <v>2.0699999999999998</v>
      </c>
      <c r="BA77" s="3">
        <v>0.28999999999999998</v>
      </c>
      <c r="BB77" s="3">
        <v>1.9</v>
      </c>
      <c r="BC77" s="3">
        <v>0.28000000000000003</v>
      </c>
      <c r="BD77" s="3">
        <v>0.03</v>
      </c>
      <c r="BE77" s="3">
        <v>0.03</v>
      </c>
      <c r="BF77" s="6">
        <v>3.8</v>
      </c>
      <c r="BG77" s="6">
        <v>46.1</v>
      </c>
      <c r="BH77" s="6">
        <v>8</v>
      </c>
      <c r="BI77" s="4">
        <v>75</v>
      </c>
      <c r="BJ77" s="6">
        <v>0.5</v>
      </c>
      <c r="BK77" s="6">
        <v>0.6</v>
      </c>
      <c r="BL77" s="3" t="s">
        <v>81</v>
      </c>
      <c r="BM77" s="3" t="s">
        <v>81</v>
      </c>
      <c r="BN77" s="6">
        <v>4.5999999999999996</v>
      </c>
      <c r="BO77" s="6">
        <v>0.2</v>
      </c>
      <c r="BP77" s="6">
        <v>25.8</v>
      </c>
      <c r="BQ77" s="3" t="s">
        <v>82</v>
      </c>
      <c r="BR77" s="3" t="s">
        <v>81</v>
      </c>
      <c r="BS77" s="3" t="s">
        <v>80</v>
      </c>
    </row>
    <row r="78" spans="1:71" x14ac:dyDescent="0.25">
      <c r="A78" s="2" t="s">
        <v>157</v>
      </c>
      <c r="B78" s="2" t="s">
        <v>117</v>
      </c>
      <c r="C78" s="3">
        <v>74.2</v>
      </c>
      <c r="D78" s="3">
        <v>74.5</v>
      </c>
      <c r="E78" s="4">
        <v>545249.03208899999</v>
      </c>
      <c r="F78" s="4">
        <v>6730633.7993900003</v>
      </c>
      <c r="G78" s="4">
        <v>92.576118522900003</v>
      </c>
      <c r="H78" s="2" t="s">
        <v>73</v>
      </c>
      <c r="I78" s="2" t="s">
        <v>121</v>
      </c>
      <c r="J78" s="2" t="s">
        <v>158</v>
      </c>
      <c r="K78" s="3">
        <v>69.829070103092789</v>
      </c>
      <c r="L78" s="3">
        <v>12.39</v>
      </c>
      <c r="M78" s="3">
        <v>4.41</v>
      </c>
      <c r="N78" s="3">
        <v>5.07</v>
      </c>
      <c r="O78" s="3">
        <v>0.73</v>
      </c>
      <c r="P78" s="3">
        <v>2.11</v>
      </c>
      <c r="Q78" s="3">
        <v>1.73</v>
      </c>
      <c r="R78" s="3">
        <v>0.26</v>
      </c>
      <c r="S78" s="3">
        <v>0.05</v>
      </c>
      <c r="T78" s="3">
        <v>0.05</v>
      </c>
      <c r="U78" s="3" t="s">
        <v>76</v>
      </c>
      <c r="V78" s="4">
        <v>15</v>
      </c>
      <c r="W78" s="6">
        <v>3</v>
      </c>
      <c r="X78" s="3">
        <v>99.86</v>
      </c>
      <c r="Y78" s="4">
        <v>560</v>
      </c>
      <c r="Z78" s="4">
        <v>3</v>
      </c>
      <c r="AA78" s="6">
        <v>1.8</v>
      </c>
      <c r="AB78" s="6">
        <v>0.8</v>
      </c>
      <c r="AC78" s="6">
        <v>16.2</v>
      </c>
      <c r="AD78" s="6">
        <v>4</v>
      </c>
      <c r="AE78" s="6">
        <v>8.6999999999999993</v>
      </c>
      <c r="AF78" s="6">
        <v>38.700000000000003</v>
      </c>
      <c r="AG78" s="4">
        <v>2</v>
      </c>
      <c r="AH78" s="6">
        <v>60.6</v>
      </c>
      <c r="AI78" s="6">
        <v>0.7</v>
      </c>
      <c r="AJ78" s="6">
        <v>9.1</v>
      </c>
      <c r="AK78" s="6">
        <v>4.5</v>
      </c>
      <c r="AL78" s="3" t="s">
        <v>78</v>
      </c>
      <c r="AM78" s="3" t="s">
        <v>80</v>
      </c>
      <c r="AN78" s="6">
        <v>143.19999999999999</v>
      </c>
      <c r="AO78" s="6">
        <v>30.9</v>
      </c>
      <c r="AP78" s="6">
        <v>28.6</v>
      </c>
      <c r="AQ78" s="6">
        <v>59.6</v>
      </c>
      <c r="AR78" s="3">
        <v>6.47</v>
      </c>
      <c r="AS78" s="6">
        <v>25.1</v>
      </c>
      <c r="AT78" s="6">
        <v>4.7</v>
      </c>
      <c r="AU78" s="3">
        <v>1.23</v>
      </c>
      <c r="AV78" s="3">
        <v>4.47</v>
      </c>
      <c r="AW78" s="3">
        <v>0.7</v>
      </c>
      <c r="AX78" s="3">
        <v>4.76</v>
      </c>
      <c r="AY78" s="3">
        <v>1.08</v>
      </c>
      <c r="AZ78" s="3">
        <v>3.24</v>
      </c>
      <c r="BA78" s="3">
        <v>0.52</v>
      </c>
      <c r="BB78" s="3">
        <v>3.72</v>
      </c>
      <c r="BC78" s="3">
        <v>0.56999999999999995</v>
      </c>
      <c r="BD78" s="3">
        <v>0.03</v>
      </c>
      <c r="BE78" s="3">
        <v>0.02</v>
      </c>
      <c r="BF78" s="6">
        <v>0.3</v>
      </c>
      <c r="BG78" s="6">
        <v>1.1000000000000001</v>
      </c>
      <c r="BH78" s="6">
        <v>7.1</v>
      </c>
      <c r="BI78" s="4">
        <v>79</v>
      </c>
      <c r="BJ78" s="6">
        <v>0.3</v>
      </c>
      <c r="BK78" s="3" t="s">
        <v>80</v>
      </c>
      <c r="BL78" s="3" t="s">
        <v>81</v>
      </c>
      <c r="BM78" s="3" t="s">
        <v>81</v>
      </c>
      <c r="BN78" s="3" t="s">
        <v>81</v>
      </c>
      <c r="BO78" s="3" t="s">
        <v>81</v>
      </c>
      <c r="BP78" s="3" t="s">
        <v>80</v>
      </c>
      <c r="BQ78" s="3" t="s">
        <v>82</v>
      </c>
      <c r="BR78" s="6">
        <v>0.1</v>
      </c>
      <c r="BS78" s="3" t="s">
        <v>80</v>
      </c>
    </row>
    <row r="79" spans="1:71" x14ac:dyDescent="0.25">
      <c r="A79" s="2" t="s">
        <v>159</v>
      </c>
      <c r="B79" s="2" t="s">
        <v>117</v>
      </c>
      <c r="C79" s="3">
        <v>121.45</v>
      </c>
      <c r="D79" s="3">
        <v>121.8</v>
      </c>
      <c r="E79" s="4">
        <v>545225.693417</v>
      </c>
      <c r="F79" s="4">
        <v>6730654.3513200004</v>
      </c>
      <c r="G79" s="4">
        <v>56.978582165900001</v>
      </c>
      <c r="H79" s="2" t="s">
        <v>73</v>
      </c>
      <c r="I79" s="2" t="s">
        <v>121</v>
      </c>
      <c r="J79" s="2" t="s">
        <v>160</v>
      </c>
      <c r="K79" s="3">
        <v>73.021902992776063</v>
      </c>
      <c r="L79" s="3">
        <v>12.44</v>
      </c>
      <c r="M79" s="3">
        <v>3.72</v>
      </c>
      <c r="N79" s="3">
        <v>4.28</v>
      </c>
      <c r="O79" s="3">
        <v>0.04</v>
      </c>
      <c r="P79" s="3">
        <v>0.14000000000000001</v>
      </c>
      <c r="Q79" s="3">
        <v>2.62</v>
      </c>
      <c r="R79" s="3">
        <v>0.19</v>
      </c>
      <c r="S79" s="3">
        <v>0.04</v>
      </c>
      <c r="T79" s="3">
        <v>0.04</v>
      </c>
      <c r="U79" s="3" t="s">
        <v>76</v>
      </c>
      <c r="V79" s="4">
        <v>9</v>
      </c>
      <c r="W79" s="6">
        <v>3.1</v>
      </c>
      <c r="X79" s="3">
        <v>99.87</v>
      </c>
      <c r="Y79" s="4">
        <v>684</v>
      </c>
      <c r="Z79" s="4">
        <v>2</v>
      </c>
      <c r="AA79" s="6">
        <v>1.1000000000000001</v>
      </c>
      <c r="AB79" s="6">
        <v>0.4</v>
      </c>
      <c r="AC79" s="6">
        <v>15.1</v>
      </c>
      <c r="AD79" s="6">
        <v>4.5</v>
      </c>
      <c r="AE79" s="6">
        <v>11.2</v>
      </c>
      <c r="AF79" s="6">
        <v>60.1</v>
      </c>
      <c r="AG79" s="4">
        <v>3</v>
      </c>
      <c r="AH79" s="6">
        <v>4.5</v>
      </c>
      <c r="AI79" s="6">
        <v>0.9</v>
      </c>
      <c r="AJ79" s="6">
        <v>12.5</v>
      </c>
      <c r="AK79" s="6">
        <v>5.4</v>
      </c>
      <c r="AL79" s="3" t="s">
        <v>78</v>
      </c>
      <c r="AM79" s="6">
        <v>1.7</v>
      </c>
      <c r="AN79" s="6">
        <v>156.30000000000001</v>
      </c>
      <c r="AO79" s="6">
        <v>30.1</v>
      </c>
      <c r="AP79" s="6">
        <v>49.7</v>
      </c>
      <c r="AQ79" s="6">
        <v>95.7</v>
      </c>
      <c r="AR79" s="3">
        <v>9.98</v>
      </c>
      <c r="AS79" s="6">
        <v>37.299999999999997</v>
      </c>
      <c r="AT79" s="6">
        <v>7.1</v>
      </c>
      <c r="AU79" s="3">
        <v>1.1299999999999999</v>
      </c>
      <c r="AV79" s="3">
        <v>6.21</v>
      </c>
      <c r="AW79" s="3">
        <v>0.96</v>
      </c>
      <c r="AX79" s="3">
        <v>5.61</v>
      </c>
      <c r="AY79" s="3">
        <v>1.1499999999999999</v>
      </c>
      <c r="AZ79" s="3">
        <v>3.58</v>
      </c>
      <c r="BA79" s="3">
        <v>0.51</v>
      </c>
      <c r="BB79" s="3">
        <v>3.42</v>
      </c>
      <c r="BC79" s="3">
        <v>0.55000000000000004</v>
      </c>
      <c r="BD79" s="3" t="s">
        <v>79</v>
      </c>
      <c r="BE79" s="3" t="s">
        <v>79</v>
      </c>
      <c r="BF79" s="6">
        <v>0.6</v>
      </c>
      <c r="BG79" s="6">
        <v>0.5</v>
      </c>
      <c r="BH79" s="6">
        <v>2.8</v>
      </c>
      <c r="BI79" s="4">
        <v>36</v>
      </c>
      <c r="BJ79" s="6">
        <v>0.5</v>
      </c>
      <c r="BK79" s="3" t="s">
        <v>80</v>
      </c>
      <c r="BL79" s="3" t="s">
        <v>81</v>
      </c>
      <c r="BM79" s="3" t="s">
        <v>81</v>
      </c>
      <c r="BN79" s="3" t="s">
        <v>81</v>
      </c>
      <c r="BO79" s="3" t="s">
        <v>81</v>
      </c>
      <c r="BP79" s="3" t="s">
        <v>80</v>
      </c>
      <c r="BQ79" s="3" t="s">
        <v>82</v>
      </c>
      <c r="BR79" s="3" t="s">
        <v>81</v>
      </c>
      <c r="BS79" s="3" t="s">
        <v>80</v>
      </c>
    </row>
    <row r="80" spans="1:71" x14ac:dyDescent="0.25">
      <c r="A80" s="2" t="s">
        <v>161</v>
      </c>
      <c r="B80" s="2" t="s">
        <v>117</v>
      </c>
      <c r="C80" s="3">
        <v>149.69999999999999</v>
      </c>
      <c r="D80" s="3">
        <v>149.94999999999999</v>
      </c>
      <c r="E80" s="4">
        <v>545210.78173100005</v>
      </c>
      <c r="F80" s="4">
        <v>6730667.1064400002</v>
      </c>
      <c r="G80" s="4">
        <v>36.728114392499997</v>
      </c>
      <c r="H80" s="2" t="s">
        <v>109</v>
      </c>
      <c r="I80" s="2" t="s">
        <v>121</v>
      </c>
      <c r="J80" s="2" t="s">
        <v>162</v>
      </c>
      <c r="K80" s="3">
        <v>65.12851890756302</v>
      </c>
      <c r="L80" s="3">
        <v>13.72</v>
      </c>
      <c r="M80" s="3">
        <v>3.87</v>
      </c>
      <c r="N80" s="3">
        <v>9.76</v>
      </c>
      <c r="O80" s="3">
        <v>0.21</v>
      </c>
      <c r="P80" s="3">
        <v>0.21</v>
      </c>
      <c r="Q80" s="3">
        <v>1.48</v>
      </c>
      <c r="R80" s="3">
        <v>0.2</v>
      </c>
      <c r="S80" s="3">
        <v>0.02</v>
      </c>
      <c r="T80" s="3">
        <v>7.0000000000000007E-2</v>
      </c>
      <c r="U80" s="3" t="s">
        <v>76</v>
      </c>
      <c r="V80" s="4">
        <v>8</v>
      </c>
      <c r="W80" s="6">
        <v>4.8</v>
      </c>
      <c r="X80" s="3">
        <v>99.75</v>
      </c>
      <c r="Y80" s="4">
        <v>515</v>
      </c>
      <c r="Z80" s="3" t="s">
        <v>77</v>
      </c>
      <c r="AA80" s="6">
        <v>1.1000000000000001</v>
      </c>
      <c r="AB80" s="6">
        <v>1.7</v>
      </c>
      <c r="AC80" s="6">
        <v>15.2</v>
      </c>
      <c r="AD80" s="6">
        <v>5.8</v>
      </c>
      <c r="AE80" s="6">
        <v>12.1</v>
      </c>
      <c r="AF80" s="6">
        <v>42.7</v>
      </c>
      <c r="AG80" s="4">
        <v>5</v>
      </c>
      <c r="AH80" s="6">
        <v>11.6</v>
      </c>
      <c r="AI80" s="6">
        <v>0.9</v>
      </c>
      <c r="AJ80" s="6">
        <v>17.399999999999999</v>
      </c>
      <c r="AK80" s="6">
        <v>7.5</v>
      </c>
      <c r="AL80" s="3" t="s">
        <v>78</v>
      </c>
      <c r="AM80" s="6">
        <v>4.7</v>
      </c>
      <c r="AN80" s="6">
        <v>207.3</v>
      </c>
      <c r="AO80" s="6">
        <v>35.9</v>
      </c>
      <c r="AP80" s="6">
        <v>39</v>
      </c>
      <c r="AQ80" s="6">
        <v>83</v>
      </c>
      <c r="AR80" s="3">
        <v>8.0399999999999991</v>
      </c>
      <c r="AS80" s="6">
        <v>29.5</v>
      </c>
      <c r="AT80" s="6">
        <v>5.5</v>
      </c>
      <c r="AU80" s="3">
        <v>0.74</v>
      </c>
      <c r="AV80" s="3">
        <v>5.0999999999999996</v>
      </c>
      <c r="AW80" s="3">
        <v>0.87</v>
      </c>
      <c r="AX80" s="3">
        <v>5.43</v>
      </c>
      <c r="AY80" s="3">
        <v>1.23</v>
      </c>
      <c r="AZ80" s="3">
        <v>3.82</v>
      </c>
      <c r="BA80" s="3">
        <v>0.63</v>
      </c>
      <c r="BB80" s="3">
        <v>4.09</v>
      </c>
      <c r="BC80" s="3">
        <v>0.68</v>
      </c>
      <c r="BD80" s="3" t="s">
        <v>79</v>
      </c>
      <c r="BE80" s="3" t="s">
        <v>79</v>
      </c>
      <c r="BF80" s="6">
        <v>1.4</v>
      </c>
      <c r="BG80" s="6">
        <v>0.9</v>
      </c>
      <c r="BH80" s="6">
        <v>43.8</v>
      </c>
      <c r="BI80" s="4">
        <v>215</v>
      </c>
      <c r="BJ80" s="6">
        <v>0.7</v>
      </c>
      <c r="BK80" s="3" t="s">
        <v>80</v>
      </c>
      <c r="BL80" s="3" t="s">
        <v>81</v>
      </c>
      <c r="BM80" s="3" t="s">
        <v>81</v>
      </c>
      <c r="BN80" s="3" t="s">
        <v>81</v>
      </c>
      <c r="BO80" s="3" t="s">
        <v>81</v>
      </c>
      <c r="BP80" s="3" t="s">
        <v>80</v>
      </c>
      <c r="BQ80" s="3" t="s">
        <v>82</v>
      </c>
      <c r="BR80" s="3" t="s">
        <v>81</v>
      </c>
      <c r="BS80" s="3" t="s">
        <v>80</v>
      </c>
    </row>
    <row r="81" spans="1:71" x14ac:dyDescent="0.25">
      <c r="A81" s="27" t="s">
        <v>171</v>
      </c>
      <c r="B81" s="27" t="s">
        <v>117</v>
      </c>
      <c r="C81" s="28">
        <v>173.65</v>
      </c>
      <c r="D81" s="28">
        <v>174.65</v>
      </c>
      <c r="E81" s="29">
        <v>545197.66454200004</v>
      </c>
      <c r="F81" s="29">
        <v>6730678.5655300003</v>
      </c>
      <c r="G81" s="29">
        <v>19.748062687099999</v>
      </c>
      <c r="H81" s="27" t="s">
        <v>93</v>
      </c>
      <c r="I81" s="27" t="s">
        <v>167</v>
      </c>
      <c r="J81" s="27" t="s">
        <v>172</v>
      </c>
      <c r="K81" s="28">
        <v>2.3348938356164384</v>
      </c>
      <c r="L81" s="28">
        <v>0.44</v>
      </c>
      <c r="M81" s="28">
        <v>1.1499999999999999</v>
      </c>
      <c r="N81" s="28">
        <v>18.75</v>
      </c>
      <c r="O81" s="28">
        <v>30.85</v>
      </c>
      <c r="P81" s="28" t="s">
        <v>82</v>
      </c>
      <c r="Q81" s="28" t="s">
        <v>82</v>
      </c>
      <c r="R81" s="28">
        <v>0.01</v>
      </c>
      <c r="S81" s="28" t="s">
        <v>82</v>
      </c>
      <c r="T81" s="28">
        <v>1.24</v>
      </c>
      <c r="U81" s="28" t="s">
        <v>76</v>
      </c>
      <c r="V81" s="28" t="s">
        <v>77</v>
      </c>
      <c r="W81" s="30">
        <v>41.6</v>
      </c>
      <c r="X81" s="28">
        <v>98.18</v>
      </c>
      <c r="Y81" s="29">
        <v>2</v>
      </c>
      <c r="Z81" s="28" t="s">
        <v>77</v>
      </c>
      <c r="AA81" s="30">
        <v>1.1000000000000001</v>
      </c>
      <c r="AB81" s="28" t="s">
        <v>81</v>
      </c>
      <c r="AC81" s="28" t="s">
        <v>80</v>
      </c>
      <c r="AD81" s="28" t="s">
        <v>81</v>
      </c>
      <c r="AE81" s="28" t="s">
        <v>81</v>
      </c>
      <c r="AF81" s="30">
        <v>0.2</v>
      </c>
      <c r="AG81" s="28" t="s">
        <v>77</v>
      </c>
      <c r="AH81" s="30">
        <v>34</v>
      </c>
      <c r="AI81" s="28" t="s">
        <v>81</v>
      </c>
      <c r="AJ81" s="30">
        <v>0.5</v>
      </c>
      <c r="AK81" s="30">
        <v>0.7</v>
      </c>
      <c r="AL81" s="28" t="s">
        <v>78</v>
      </c>
      <c r="AM81" s="30">
        <v>8.1</v>
      </c>
      <c r="AN81" s="30">
        <v>6</v>
      </c>
      <c r="AO81" s="30">
        <v>4.7</v>
      </c>
      <c r="AP81" s="30">
        <v>3.7</v>
      </c>
      <c r="AQ81" s="30">
        <v>6.1</v>
      </c>
      <c r="AR81" s="28">
        <v>0.62</v>
      </c>
      <c r="AS81" s="30">
        <v>2.8</v>
      </c>
      <c r="AT81" s="30">
        <v>0.4</v>
      </c>
      <c r="AU81" s="28">
        <v>0.33</v>
      </c>
      <c r="AV81" s="28">
        <v>0.59</v>
      </c>
      <c r="AW81" s="28">
        <v>0.05</v>
      </c>
      <c r="AX81" s="28">
        <v>0.47</v>
      </c>
      <c r="AY81" s="28">
        <v>0.11</v>
      </c>
      <c r="AZ81" s="28">
        <v>0.3</v>
      </c>
      <c r="BA81" s="28" t="s">
        <v>82</v>
      </c>
      <c r="BB81" s="28">
        <v>0.28000000000000003</v>
      </c>
      <c r="BC81" s="28" t="s">
        <v>82</v>
      </c>
      <c r="BD81" s="28">
        <v>11.7</v>
      </c>
      <c r="BE81" s="28">
        <v>0.72</v>
      </c>
      <c r="BF81" s="30">
        <v>0.2</v>
      </c>
      <c r="BG81" s="30">
        <v>28.1</v>
      </c>
      <c r="BH81" s="30">
        <v>2936.7</v>
      </c>
      <c r="BI81" s="29">
        <v>8754</v>
      </c>
      <c r="BJ81" s="30">
        <v>0.1</v>
      </c>
      <c r="BK81" s="30">
        <v>0.8</v>
      </c>
      <c r="BL81" s="30">
        <v>25</v>
      </c>
      <c r="BM81" s="30">
        <v>4.8</v>
      </c>
      <c r="BN81" s="28" t="s">
        <v>81</v>
      </c>
      <c r="BO81" s="30">
        <v>4.2</v>
      </c>
      <c r="BP81" s="30">
        <v>5.4</v>
      </c>
      <c r="BQ81" s="28" t="s">
        <v>82</v>
      </c>
      <c r="BR81" s="28" t="s">
        <v>81</v>
      </c>
      <c r="BS81" s="30">
        <v>0.6</v>
      </c>
    </row>
    <row r="82" spans="1:71" x14ac:dyDescent="0.25">
      <c r="A82" s="2" t="s">
        <v>116</v>
      </c>
      <c r="B82" s="2" t="s">
        <v>117</v>
      </c>
      <c r="C82" s="3">
        <v>178.6</v>
      </c>
      <c r="D82" s="3">
        <v>179.5</v>
      </c>
      <c r="E82" s="4">
        <v>545195.01448400004</v>
      </c>
      <c r="F82" s="4">
        <v>6730680.8895699997</v>
      </c>
      <c r="G82" s="4">
        <v>16.344236671899999</v>
      </c>
      <c r="H82" s="2" t="s">
        <v>118</v>
      </c>
      <c r="I82" s="2" t="s">
        <v>94</v>
      </c>
      <c r="J82" s="2" t="s">
        <v>119</v>
      </c>
      <c r="K82" s="3">
        <v>23.796216097023152</v>
      </c>
      <c r="L82" s="3">
        <v>15.54</v>
      </c>
      <c r="M82" s="3">
        <v>27.29</v>
      </c>
      <c r="N82" s="3">
        <v>22.16</v>
      </c>
      <c r="O82" s="3">
        <v>0.26</v>
      </c>
      <c r="P82" s="3" t="s">
        <v>82</v>
      </c>
      <c r="Q82" s="3" t="s">
        <v>82</v>
      </c>
      <c r="R82" s="3">
        <v>0.03</v>
      </c>
      <c r="S82" s="3">
        <v>0.01</v>
      </c>
      <c r="T82" s="3">
        <v>0.38</v>
      </c>
      <c r="U82" s="3" t="s">
        <v>76</v>
      </c>
      <c r="V82" s="4">
        <v>4</v>
      </c>
      <c r="W82" s="6">
        <v>9.3000000000000007</v>
      </c>
      <c r="X82" s="3">
        <v>99.38</v>
      </c>
      <c r="Y82" s="4">
        <v>3</v>
      </c>
      <c r="Z82" s="3" t="s">
        <v>77</v>
      </c>
      <c r="AA82" s="6">
        <v>15.3</v>
      </c>
      <c r="AB82" s="3" t="s">
        <v>81</v>
      </c>
      <c r="AC82" s="6">
        <v>53.6</v>
      </c>
      <c r="AD82" s="6">
        <v>0.5</v>
      </c>
      <c r="AE82" s="6">
        <v>0.2</v>
      </c>
      <c r="AF82" s="6">
        <v>0.1</v>
      </c>
      <c r="AG82" s="4">
        <v>7</v>
      </c>
      <c r="AH82" s="6">
        <v>0.7</v>
      </c>
      <c r="AI82" s="3" t="s">
        <v>81</v>
      </c>
      <c r="AJ82" s="6">
        <v>1.2</v>
      </c>
      <c r="AK82" s="6">
        <v>8.9</v>
      </c>
      <c r="AL82" s="3" t="s">
        <v>78</v>
      </c>
      <c r="AM82" s="6">
        <v>1.8</v>
      </c>
      <c r="AN82" s="6">
        <v>22.1</v>
      </c>
      <c r="AO82" s="6">
        <v>31.6</v>
      </c>
      <c r="AP82" s="6">
        <v>17.399999999999999</v>
      </c>
      <c r="AQ82" s="6">
        <v>34.299999999999997</v>
      </c>
      <c r="AR82" s="3">
        <v>3.75</v>
      </c>
      <c r="AS82" s="6">
        <v>14.8</v>
      </c>
      <c r="AT82" s="6">
        <v>3.4</v>
      </c>
      <c r="AU82" s="3">
        <v>0.72</v>
      </c>
      <c r="AV82" s="3">
        <v>3.95</v>
      </c>
      <c r="AW82" s="3">
        <v>0.57999999999999996</v>
      </c>
      <c r="AX82" s="3">
        <v>3.15</v>
      </c>
      <c r="AY82" s="3">
        <v>0.59</v>
      </c>
      <c r="AZ82" s="3">
        <v>1.51</v>
      </c>
      <c r="BA82" s="3">
        <v>0.2</v>
      </c>
      <c r="BB82" s="3">
        <v>1</v>
      </c>
      <c r="BC82" s="3">
        <v>0.16</v>
      </c>
      <c r="BD82" s="3">
        <v>0.06</v>
      </c>
      <c r="BE82" s="3">
        <v>0.98</v>
      </c>
      <c r="BF82" s="6">
        <v>0.9</v>
      </c>
      <c r="BG82" s="6">
        <v>211</v>
      </c>
      <c r="BH82" s="6">
        <v>38</v>
      </c>
      <c r="BI82" s="4">
        <v>1401</v>
      </c>
      <c r="BJ82" s="6">
        <v>3.9</v>
      </c>
      <c r="BK82" s="6">
        <v>1.1000000000000001</v>
      </c>
      <c r="BL82" s="6">
        <v>0.8</v>
      </c>
      <c r="BM82" s="6">
        <v>1.3</v>
      </c>
      <c r="BN82" s="6">
        <v>4.5999999999999996</v>
      </c>
      <c r="BO82" s="6">
        <v>1.4</v>
      </c>
      <c r="BP82" s="6">
        <v>120.3</v>
      </c>
      <c r="BQ82" s="3" t="s">
        <v>82</v>
      </c>
      <c r="BR82" s="3" t="s">
        <v>81</v>
      </c>
      <c r="BS82" s="6">
        <v>0.9</v>
      </c>
    </row>
    <row r="83" spans="1:71" x14ac:dyDescent="0.25">
      <c r="A83" s="22" t="s">
        <v>163</v>
      </c>
      <c r="B83" s="22" t="s">
        <v>117</v>
      </c>
      <c r="C83" s="23">
        <v>187.3</v>
      </c>
      <c r="D83" s="23">
        <v>187.6</v>
      </c>
      <c r="E83" s="24">
        <v>545190.47152599995</v>
      </c>
      <c r="F83" s="24">
        <v>6730684.8736399999</v>
      </c>
      <c r="G83" s="24">
        <v>10.509106360000001</v>
      </c>
      <c r="H83" s="22" t="s">
        <v>135</v>
      </c>
      <c r="I83" s="22" t="s">
        <v>121</v>
      </c>
      <c r="J83" s="22" t="s">
        <v>158</v>
      </c>
      <c r="K83" s="23">
        <v>67.585850777202069</v>
      </c>
      <c r="L83" s="23">
        <v>14</v>
      </c>
      <c r="M83" s="23">
        <v>7.52</v>
      </c>
      <c r="N83" s="23">
        <v>4.1500000000000004</v>
      </c>
      <c r="O83" s="23">
        <v>0.11</v>
      </c>
      <c r="P83" s="23">
        <v>0.12</v>
      </c>
      <c r="Q83" s="23">
        <v>2.57</v>
      </c>
      <c r="R83" s="23">
        <v>0.09</v>
      </c>
      <c r="S83" s="23">
        <v>0.01</v>
      </c>
      <c r="T83" s="23">
        <v>0.08</v>
      </c>
      <c r="U83" s="23" t="s">
        <v>76</v>
      </c>
      <c r="V83" s="24">
        <v>5</v>
      </c>
      <c r="W83" s="25">
        <v>3.5</v>
      </c>
      <c r="X83" s="23">
        <v>99.88</v>
      </c>
      <c r="Y83" s="24">
        <v>545</v>
      </c>
      <c r="Z83" s="24">
        <v>3</v>
      </c>
      <c r="AA83" s="25">
        <v>5</v>
      </c>
      <c r="AB83" s="25">
        <v>2.2999999999999998</v>
      </c>
      <c r="AC83" s="25">
        <v>13.7</v>
      </c>
      <c r="AD83" s="25">
        <v>4.3</v>
      </c>
      <c r="AE83" s="25">
        <v>9.6</v>
      </c>
      <c r="AF83" s="25">
        <v>63.9</v>
      </c>
      <c r="AG83" s="24">
        <v>5</v>
      </c>
      <c r="AH83" s="25">
        <v>9.3000000000000007</v>
      </c>
      <c r="AI83" s="25">
        <v>1</v>
      </c>
      <c r="AJ83" s="25">
        <v>18.100000000000001</v>
      </c>
      <c r="AK83" s="25">
        <v>6.4</v>
      </c>
      <c r="AL83" s="23" t="s">
        <v>78</v>
      </c>
      <c r="AM83" s="25">
        <v>0.9</v>
      </c>
      <c r="AN83" s="25">
        <v>137.1</v>
      </c>
      <c r="AO83" s="25">
        <v>27.3</v>
      </c>
      <c r="AP83" s="25">
        <v>34.6</v>
      </c>
      <c r="AQ83" s="25">
        <v>72.2</v>
      </c>
      <c r="AR83" s="23">
        <v>7.27</v>
      </c>
      <c r="AS83" s="25">
        <v>26.4</v>
      </c>
      <c r="AT83" s="25">
        <v>4.8</v>
      </c>
      <c r="AU83" s="23">
        <v>0.41</v>
      </c>
      <c r="AV83" s="23">
        <v>4.32</v>
      </c>
      <c r="AW83" s="23">
        <v>0.68</v>
      </c>
      <c r="AX83" s="23">
        <v>4.51</v>
      </c>
      <c r="AY83" s="23">
        <v>0.94</v>
      </c>
      <c r="AZ83" s="23">
        <v>2.98</v>
      </c>
      <c r="BA83" s="23">
        <v>0.48</v>
      </c>
      <c r="BB83" s="23">
        <v>3.06</v>
      </c>
      <c r="BC83" s="23">
        <v>0.48</v>
      </c>
      <c r="BD83" s="23" t="s">
        <v>79</v>
      </c>
      <c r="BE83" s="23" t="s">
        <v>79</v>
      </c>
      <c r="BF83" s="25">
        <v>2.2000000000000002</v>
      </c>
      <c r="BG83" s="25">
        <v>0.7</v>
      </c>
      <c r="BH83" s="25">
        <v>21.8</v>
      </c>
      <c r="BI83" s="24">
        <v>67</v>
      </c>
      <c r="BJ83" s="25">
        <v>0.3</v>
      </c>
      <c r="BK83" s="23" t="s">
        <v>80</v>
      </c>
      <c r="BL83" s="23" t="s">
        <v>81</v>
      </c>
      <c r="BM83" s="25">
        <v>0.1</v>
      </c>
      <c r="BN83" s="25">
        <v>0.5</v>
      </c>
      <c r="BO83" s="23" t="s">
        <v>81</v>
      </c>
      <c r="BP83" s="25">
        <v>1.2</v>
      </c>
      <c r="BQ83" s="23" t="s">
        <v>82</v>
      </c>
      <c r="BR83" s="25">
        <v>0.2</v>
      </c>
      <c r="BS83" s="23" t="s">
        <v>80</v>
      </c>
    </row>
    <row r="84" spans="1:71" x14ac:dyDescent="0.25">
      <c r="A84" s="2" t="s">
        <v>253</v>
      </c>
      <c r="B84" s="2" t="s">
        <v>117</v>
      </c>
      <c r="C84" s="3">
        <v>229.3</v>
      </c>
      <c r="D84" s="3">
        <v>229.7</v>
      </c>
      <c r="E84" s="4">
        <v>545167.72969599999</v>
      </c>
      <c r="F84" s="4">
        <v>6730704.8176899999</v>
      </c>
      <c r="G84" s="4">
        <v>-18.701278117800001</v>
      </c>
      <c r="H84" s="2" t="s">
        <v>73</v>
      </c>
      <c r="I84" s="2" t="s">
        <v>227</v>
      </c>
      <c r="J84" s="2" t="s">
        <v>254</v>
      </c>
      <c r="K84" s="3">
        <v>71.666072538860092</v>
      </c>
      <c r="L84" s="3">
        <v>13.45</v>
      </c>
      <c r="M84" s="3">
        <v>2.87</v>
      </c>
      <c r="N84" s="3">
        <v>4.75</v>
      </c>
      <c r="O84" s="3">
        <v>7.0000000000000007E-2</v>
      </c>
      <c r="P84" s="3">
        <v>0.16</v>
      </c>
      <c r="Q84" s="3">
        <v>2.84</v>
      </c>
      <c r="R84" s="3">
        <v>0.22</v>
      </c>
      <c r="S84" s="3">
        <v>0.06</v>
      </c>
      <c r="T84" s="3">
        <v>0.05</v>
      </c>
      <c r="U84" s="3" t="s">
        <v>76</v>
      </c>
      <c r="V84" s="4">
        <v>8</v>
      </c>
      <c r="W84" s="6">
        <v>3.5</v>
      </c>
      <c r="X84" s="3">
        <v>99.82</v>
      </c>
      <c r="Y84" s="4">
        <v>355</v>
      </c>
      <c r="Z84" s="4">
        <v>5</v>
      </c>
      <c r="AA84" s="6">
        <v>2.4</v>
      </c>
      <c r="AB84" s="6">
        <v>1</v>
      </c>
      <c r="AC84" s="6">
        <v>13.1</v>
      </c>
      <c r="AD84" s="6">
        <v>3.8</v>
      </c>
      <c r="AE84" s="6">
        <v>8</v>
      </c>
      <c r="AF84" s="6">
        <v>46.5</v>
      </c>
      <c r="AG84" s="4">
        <v>2</v>
      </c>
      <c r="AH84" s="6">
        <v>6.8</v>
      </c>
      <c r="AI84" s="6">
        <v>0.6</v>
      </c>
      <c r="AJ84" s="6">
        <v>10</v>
      </c>
      <c r="AK84" s="6">
        <v>3.8</v>
      </c>
      <c r="AL84" s="3" t="s">
        <v>78</v>
      </c>
      <c r="AM84" s="6">
        <v>1.9</v>
      </c>
      <c r="AN84" s="6">
        <v>136.19999999999999</v>
      </c>
      <c r="AO84" s="6">
        <v>20</v>
      </c>
      <c r="AP84" s="6">
        <v>27.7</v>
      </c>
      <c r="AQ84" s="6">
        <v>55.6</v>
      </c>
      <c r="AR84" s="3">
        <v>5.56</v>
      </c>
      <c r="AS84" s="6">
        <v>19.7</v>
      </c>
      <c r="AT84" s="6">
        <v>3.6</v>
      </c>
      <c r="AU84" s="3">
        <v>0.65</v>
      </c>
      <c r="AV84" s="3">
        <v>3.45</v>
      </c>
      <c r="AW84" s="3">
        <v>0.51</v>
      </c>
      <c r="AX84" s="3">
        <v>3.22</v>
      </c>
      <c r="AY84" s="3">
        <v>0.71</v>
      </c>
      <c r="AZ84" s="3">
        <v>2.2400000000000002</v>
      </c>
      <c r="BA84" s="3">
        <v>0.33</v>
      </c>
      <c r="BB84" s="3">
        <v>2.35</v>
      </c>
      <c r="BC84" s="3">
        <v>0.37</v>
      </c>
      <c r="BD84" s="3" t="s">
        <v>79</v>
      </c>
      <c r="BE84" s="3">
        <v>0.05</v>
      </c>
      <c r="BF84" s="3">
        <v>0.3</v>
      </c>
      <c r="BG84" s="6">
        <v>404.7</v>
      </c>
      <c r="BH84" s="6">
        <v>4.9000000000000004</v>
      </c>
      <c r="BI84" s="4">
        <v>108</v>
      </c>
      <c r="BJ84" s="6">
        <v>0.6</v>
      </c>
      <c r="BK84" s="3" t="s">
        <v>80</v>
      </c>
      <c r="BL84" s="6">
        <v>0.4</v>
      </c>
      <c r="BM84" s="6">
        <v>0.1</v>
      </c>
      <c r="BN84" s="6">
        <v>4.2</v>
      </c>
      <c r="BO84" s="6">
        <v>1.5</v>
      </c>
      <c r="BP84" s="6">
        <v>12</v>
      </c>
      <c r="BQ84" s="3" t="s">
        <v>82</v>
      </c>
      <c r="BR84" s="6">
        <v>0.7</v>
      </c>
      <c r="BS84" s="6">
        <v>1.4</v>
      </c>
    </row>
    <row r="85" spans="1:71" x14ac:dyDescent="0.25">
      <c r="A85" s="22" t="s">
        <v>164</v>
      </c>
      <c r="B85" s="22" t="s">
        <v>117</v>
      </c>
      <c r="C85" s="23">
        <v>247.6</v>
      </c>
      <c r="D85" s="23">
        <v>248</v>
      </c>
      <c r="E85" s="24">
        <v>545157.83253799996</v>
      </c>
      <c r="F85" s="24">
        <v>6730713.4972599996</v>
      </c>
      <c r="G85" s="24">
        <v>-31.413526297200001</v>
      </c>
      <c r="H85" s="22" t="s">
        <v>73</v>
      </c>
      <c r="I85" s="22" t="s">
        <v>121</v>
      </c>
      <c r="J85" s="22" t="s">
        <v>165</v>
      </c>
      <c r="K85" s="23">
        <v>57.266783950617281</v>
      </c>
      <c r="L85" s="23">
        <v>12.69</v>
      </c>
      <c r="M85" s="23">
        <v>19.84</v>
      </c>
      <c r="N85" s="23">
        <v>3.43</v>
      </c>
      <c r="O85" s="23">
        <v>1.06</v>
      </c>
      <c r="P85" s="23">
        <v>0.32</v>
      </c>
      <c r="Q85" s="23">
        <v>0.45</v>
      </c>
      <c r="R85" s="23">
        <v>0.18</v>
      </c>
      <c r="S85" s="23">
        <v>0.02</v>
      </c>
      <c r="T85" s="23">
        <v>0.11</v>
      </c>
      <c r="U85" s="23" t="s">
        <v>76</v>
      </c>
      <c r="V85" s="24">
        <v>7</v>
      </c>
      <c r="W85" s="25">
        <v>2.8</v>
      </c>
      <c r="X85" s="23">
        <v>99.07</v>
      </c>
      <c r="Y85" s="24">
        <v>68</v>
      </c>
      <c r="Z85" s="24">
        <v>3</v>
      </c>
      <c r="AA85" s="25">
        <v>4.0999999999999996</v>
      </c>
      <c r="AB85" s="25">
        <v>0.5</v>
      </c>
      <c r="AC85" s="25">
        <v>11.7</v>
      </c>
      <c r="AD85" s="25">
        <v>3.7</v>
      </c>
      <c r="AE85" s="25">
        <v>8.5</v>
      </c>
      <c r="AF85" s="25">
        <v>15.5</v>
      </c>
      <c r="AG85" s="24">
        <v>11</v>
      </c>
      <c r="AH85" s="25">
        <v>27.3</v>
      </c>
      <c r="AI85" s="25">
        <v>0.7</v>
      </c>
      <c r="AJ85" s="25">
        <v>10.1</v>
      </c>
      <c r="AK85" s="25">
        <v>4.0999999999999996</v>
      </c>
      <c r="AL85" s="23" t="s">
        <v>78</v>
      </c>
      <c r="AM85" s="25">
        <v>8.5</v>
      </c>
      <c r="AN85" s="25">
        <v>149.80000000000001</v>
      </c>
      <c r="AO85" s="25">
        <v>17.2</v>
      </c>
      <c r="AP85" s="25">
        <v>31.5</v>
      </c>
      <c r="AQ85" s="25">
        <v>59.8</v>
      </c>
      <c r="AR85" s="23">
        <v>6.19</v>
      </c>
      <c r="AS85" s="25">
        <v>21.3</v>
      </c>
      <c r="AT85" s="25">
        <v>3.9</v>
      </c>
      <c r="AU85" s="23">
        <v>1.07</v>
      </c>
      <c r="AV85" s="23">
        <v>3.48</v>
      </c>
      <c r="AW85" s="23">
        <v>0.52</v>
      </c>
      <c r="AX85" s="23">
        <v>3.31</v>
      </c>
      <c r="AY85" s="23">
        <v>0.66</v>
      </c>
      <c r="AZ85" s="23">
        <v>2.0299999999999998</v>
      </c>
      <c r="BA85" s="23">
        <v>0.3</v>
      </c>
      <c r="BB85" s="23">
        <v>2.0099999999999998</v>
      </c>
      <c r="BC85" s="23">
        <v>0.33</v>
      </c>
      <c r="BD85" s="23">
        <v>0.03</v>
      </c>
      <c r="BE85" s="23">
        <v>0.79</v>
      </c>
      <c r="BF85" s="25">
        <v>1.4</v>
      </c>
      <c r="BG85" s="25">
        <v>460.9</v>
      </c>
      <c r="BH85" s="25">
        <v>181.4</v>
      </c>
      <c r="BI85" s="24">
        <v>3280</v>
      </c>
      <c r="BJ85" s="25">
        <v>0.5</v>
      </c>
      <c r="BK85" s="25">
        <v>16.8</v>
      </c>
      <c r="BL85" s="25">
        <v>4.9000000000000004</v>
      </c>
      <c r="BM85" s="25">
        <v>0.1</v>
      </c>
      <c r="BN85" s="25">
        <v>0.7</v>
      </c>
      <c r="BO85" s="25">
        <v>1.2</v>
      </c>
      <c r="BP85" s="23" t="s">
        <v>80</v>
      </c>
      <c r="BQ85" s="23" t="s">
        <v>82</v>
      </c>
      <c r="BR85" s="25">
        <v>0.1</v>
      </c>
      <c r="BS85" s="23" t="s">
        <v>80</v>
      </c>
    </row>
    <row r="86" spans="1:71" x14ac:dyDescent="0.25">
      <c r="A86" s="11" t="s">
        <v>197</v>
      </c>
      <c r="B86" s="12" t="s">
        <v>117</v>
      </c>
      <c r="C86" s="18">
        <v>316.2</v>
      </c>
      <c r="D86" s="18">
        <v>316.55</v>
      </c>
      <c r="E86" s="15">
        <v>545120.74523799994</v>
      </c>
      <c r="F86" s="15">
        <v>6730746.02195</v>
      </c>
      <c r="G86" s="15">
        <v>-79.049724051400005</v>
      </c>
      <c r="H86" s="15" t="s">
        <v>73</v>
      </c>
      <c r="I86" s="14" t="s">
        <v>174</v>
      </c>
      <c r="J86" s="14" t="s">
        <v>198</v>
      </c>
      <c r="K86" s="16">
        <v>74.887331325301218</v>
      </c>
      <c r="L86" s="16">
        <v>12.99</v>
      </c>
      <c r="M86" s="16">
        <v>2.2599999999999998</v>
      </c>
      <c r="N86" s="16">
        <v>0.36</v>
      </c>
      <c r="O86" s="16">
        <v>1.54</v>
      </c>
      <c r="P86" s="16">
        <v>3.38</v>
      </c>
      <c r="Q86" s="16">
        <v>3.66</v>
      </c>
      <c r="R86" s="16">
        <v>0.2</v>
      </c>
      <c r="S86" s="16">
        <v>0.04</v>
      </c>
      <c r="T86" s="16">
        <v>0.04</v>
      </c>
      <c r="U86" s="20" t="s">
        <v>76</v>
      </c>
      <c r="V86" s="15">
        <v>10</v>
      </c>
      <c r="W86" s="17">
        <v>0.4</v>
      </c>
      <c r="X86" s="11">
        <v>99.93</v>
      </c>
      <c r="Y86" s="15">
        <v>820</v>
      </c>
      <c r="Z86" s="15">
        <v>1</v>
      </c>
      <c r="AA86" s="17">
        <v>1.3</v>
      </c>
      <c r="AB86" s="17">
        <v>0.3</v>
      </c>
      <c r="AC86" s="17">
        <v>13.1</v>
      </c>
      <c r="AD86" s="17">
        <v>4.5</v>
      </c>
      <c r="AE86" s="17">
        <v>8.8000000000000007</v>
      </c>
      <c r="AF86" s="17">
        <v>62.6</v>
      </c>
      <c r="AG86" s="11">
        <v>2</v>
      </c>
      <c r="AH86" s="17">
        <v>111.4</v>
      </c>
      <c r="AI86" s="17">
        <v>0.7</v>
      </c>
      <c r="AJ86" s="17">
        <v>11.1</v>
      </c>
      <c r="AK86" s="17">
        <v>4.7</v>
      </c>
      <c r="AL86" s="15" t="s">
        <v>78</v>
      </c>
      <c r="AM86" s="11">
        <v>0.8</v>
      </c>
      <c r="AN86" s="17">
        <v>161.69999999999999</v>
      </c>
      <c r="AO86" s="17">
        <v>24.9</v>
      </c>
      <c r="AP86" s="17">
        <v>31.2</v>
      </c>
      <c r="AQ86" s="17">
        <v>59.6</v>
      </c>
      <c r="AR86" s="16">
        <v>6.33</v>
      </c>
      <c r="AS86" s="17">
        <v>23.4</v>
      </c>
      <c r="AT86" s="17">
        <v>4.3</v>
      </c>
      <c r="AU86" s="16">
        <v>0.81</v>
      </c>
      <c r="AV86" s="16">
        <v>3.81</v>
      </c>
      <c r="AW86" s="16">
        <v>0.6</v>
      </c>
      <c r="AX86" s="16">
        <v>4</v>
      </c>
      <c r="AY86" s="16">
        <v>0.82</v>
      </c>
      <c r="AZ86" s="16">
        <v>2.56</v>
      </c>
      <c r="BA86" s="16">
        <v>0.39</v>
      </c>
      <c r="BB86" s="16">
        <v>2.68</v>
      </c>
      <c r="BC86" s="16">
        <v>0.42</v>
      </c>
      <c r="BD86" s="16" t="s">
        <v>79</v>
      </c>
      <c r="BE86" s="16">
        <v>0.03</v>
      </c>
      <c r="BF86" s="17">
        <v>0.6</v>
      </c>
      <c r="BG86" s="17">
        <v>4.2</v>
      </c>
      <c r="BH86" s="17">
        <v>3.1</v>
      </c>
      <c r="BI86" s="15">
        <v>33</v>
      </c>
      <c r="BJ86" s="17">
        <v>0.1</v>
      </c>
      <c r="BK86" s="17" t="s">
        <v>80</v>
      </c>
      <c r="BL86" s="17" t="s">
        <v>81</v>
      </c>
      <c r="BM86" s="11" t="s">
        <v>81</v>
      </c>
      <c r="BN86" s="17">
        <v>0.1</v>
      </c>
      <c r="BO86" s="17" t="s">
        <v>81</v>
      </c>
      <c r="BP86" s="11" t="s">
        <v>80</v>
      </c>
      <c r="BQ86" s="11" t="s">
        <v>82</v>
      </c>
      <c r="BR86" s="17">
        <v>0.1</v>
      </c>
      <c r="BS86" s="11" t="s">
        <v>80</v>
      </c>
    </row>
    <row r="88" spans="1:71" x14ac:dyDescent="0.25">
      <c r="B88" s="21"/>
      <c r="C88" t="s">
        <v>255</v>
      </c>
      <c r="D88" t="s">
        <v>256</v>
      </c>
    </row>
  </sheetData>
  <autoFilter ref="A1:BS86" xr:uid="{8AD505D2-A512-4C97-85D0-26A4C131066B}"/>
  <sortState xmlns:xlrd2="http://schemas.microsoft.com/office/spreadsheetml/2017/richdata2" ref="A2:BS88">
    <sortCondition ref="A2:A88"/>
  </sortState>
  <conditionalFormatting sqref="AB8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B2D43-A8F7-4FD7-A1DE-C9A4543654C3}">
  <dimension ref="A1:XCP32"/>
  <sheetViews>
    <sheetView topLeftCell="A40" workbookViewId="0">
      <selection activeCell="N35" sqref="N35"/>
    </sheetView>
  </sheetViews>
  <sheetFormatPr defaultRowHeight="15" x14ac:dyDescent="0.25"/>
  <cols>
    <col min="1" max="1" width="12" style="2" bestFit="1" customWidth="1"/>
    <col min="2" max="2" width="10" style="2" bestFit="1" customWidth="1"/>
    <col min="3" max="3" width="7" style="2" bestFit="1" customWidth="1"/>
    <col min="4" max="4" width="19.85546875" style="2" bestFit="1" customWidth="1"/>
    <col min="5" max="5" width="7" style="2" bestFit="1" customWidth="1"/>
    <col min="6" max="6" width="8" style="2" bestFit="1" customWidth="1"/>
    <col min="7" max="7" width="4.7109375" style="2" bestFit="1" customWidth="1"/>
    <col min="8" max="8" width="19" style="2" bestFit="1" customWidth="1"/>
    <col min="9" max="9" width="31.7109375" style="2" bestFit="1" customWidth="1"/>
    <col min="10" max="10" width="35.7109375" style="2" bestFit="1" customWidth="1"/>
    <col min="11" max="20" width="9.140625" style="2"/>
    <col min="21" max="22" width="11.5703125" style="2" bestFit="1" customWidth="1"/>
    <col min="23" max="23" width="14.7109375" style="2" bestFit="1" customWidth="1"/>
    <col min="24" max="16384" width="9.140625" style="2"/>
  </cols>
  <sheetData>
    <row r="1" spans="1:16318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12</v>
      </c>
      <c r="M1" s="1" t="s">
        <v>13</v>
      </c>
      <c r="N1" s="1" t="s">
        <v>14</v>
      </c>
      <c r="O1" s="1" t="s">
        <v>15</v>
      </c>
      <c r="P1" s="1" t="s">
        <v>16</v>
      </c>
      <c r="Q1" s="1" t="s">
        <v>19</v>
      </c>
      <c r="R1" s="1" t="s">
        <v>289</v>
      </c>
      <c r="S1" s="1" t="s">
        <v>259</v>
      </c>
      <c r="T1" s="1" t="s">
        <v>267</v>
      </c>
      <c r="U1" s="1" t="s">
        <v>266</v>
      </c>
      <c r="V1" s="1" t="s">
        <v>284</v>
      </c>
      <c r="W1" s="1" t="s">
        <v>285</v>
      </c>
      <c r="XCP1" s="22"/>
    </row>
    <row r="2" spans="1:16318" s="11" customFormat="1" x14ac:dyDescent="0.25">
      <c r="A2" s="86" t="s">
        <v>236</v>
      </c>
      <c r="B2" s="8" t="s">
        <v>100</v>
      </c>
      <c r="C2" s="10">
        <v>12.35</v>
      </c>
      <c r="D2" s="19">
        <v>12.600000000000001</v>
      </c>
      <c r="E2" s="87">
        <v>545296.73085499997</v>
      </c>
      <c r="F2" s="87">
        <v>6730559.9066199996</v>
      </c>
      <c r="G2" s="87">
        <v>145.657308</v>
      </c>
      <c r="H2" s="87" t="s">
        <v>85</v>
      </c>
      <c r="I2" s="19" t="s">
        <v>227</v>
      </c>
      <c r="J2" s="19" t="s">
        <v>237</v>
      </c>
      <c r="K2" s="88">
        <f>(T2/'Volatile free'!$AN54)*'Volatile free'!K54-(14.574*LN(T2)+0.2586)</f>
        <v>-3.0444911956456338</v>
      </c>
      <c r="L2" s="88">
        <f>(T2/'Volatile free'!$AN54)*'Volatile free'!M54-(2566.2*(T2^-1.327))</f>
        <v>2.0458186244568051</v>
      </c>
      <c r="M2" s="88">
        <f>(T2/'Volatile free'!$AN54)*'Volatile free'!N54-(44.042*EXP(-0.025*(T2)))</f>
        <v>5.6315991291640115</v>
      </c>
      <c r="N2" s="88">
        <f>(T2/'Volatile free'!$AN54)*'Volatile free'!O54-(9.9739*EXP(-0.013*T2))</f>
        <v>-1.4079779788975315</v>
      </c>
      <c r="O2" s="88">
        <f>(T2/'Volatile free'!$AN54)*'Volatile free'!P54-(0.0013*T2 + 3.5357)</f>
        <v>-3.5313507267715849</v>
      </c>
      <c r="P2" s="88">
        <f>(T2/'Volatile free'!$AN54)*'Volatile free'!Q54-(0.0181*T2 - 0.1803)</f>
        <v>-0.53478616815859059</v>
      </c>
      <c r="Q2" s="88">
        <f>(T2/'Volatile free'!$AN54)*'Volatile free'!T54-(199.9*(T2^-1.609))</f>
        <v>-5.0982002190479103E-2</v>
      </c>
      <c r="R2" s="88">
        <f>(T2/'Volatile free'!$AN54)*'Volatile free'!R54-(-1.105*LN(T2)+5.7669)</f>
        <v>0.18580999403385712</v>
      </c>
      <c r="S2" s="88">
        <f>'Volatile free'!AN54/'Volatile free'!R54/10000</f>
        <v>2.7591836734693873E-2</v>
      </c>
      <c r="T2" s="89">
        <f t="shared" ref="T2:T28" si="0" xml:space="preserve"> 16.107/(U2+0.0191)</f>
        <v>138.68437275510877</v>
      </c>
      <c r="U2" s="88">
        <f>'Volatile free'!L54/'Volatile free'!AN54</f>
        <v>9.7041420118343213E-2</v>
      </c>
      <c r="V2" s="88">
        <f t="shared" ref="V2:V28" si="1">N2+O2</f>
        <v>-4.9393287056691166</v>
      </c>
      <c r="W2" s="88">
        <f t="shared" ref="W2:W28" si="2">L2+M2</f>
        <v>7.6774177536208166</v>
      </c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6"/>
      <c r="AV2" s="86"/>
      <c r="AW2" s="86"/>
      <c r="AX2" s="86"/>
      <c r="AY2" s="86"/>
      <c r="AZ2" s="86"/>
      <c r="BA2" s="86"/>
      <c r="BB2" s="86"/>
      <c r="BC2" s="86"/>
      <c r="BD2" s="86"/>
      <c r="BE2" s="86"/>
      <c r="BF2" s="86"/>
      <c r="BG2" s="86"/>
      <c r="BH2" s="86"/>
      <c r="BI2" s="86"/>
      <c r="BJ2" s="86"/>
      <c r="BK2" s="86"/>
      <c r="BL2" s="86"/>
      <c r="BM2" s="86"/>
      <c r="BN2" s="86"/>
      <c r="BO2" s="86"/>
      <c r="BP2" s="86"/>
      <c r="BQ2" s="86"/>
      <c r="BR2" s="86"/>
      <c r="BS2" s="86"/>
      <c r="BT2" s="86"/>
      <c r="BU2" s="86"/>
      <c r="BV2" s="86"/>
      <c r="BW2" s="86"/>
      <c r="BX2" s="86"/>
      <c r="BY2" s="86"/>
      <c r="BZ2" s="86"/>
      <c r="CA2" s="86"/>
      <c r="CB2" s="86"/>
      <c r="CC2" s="86"/>
      <c r="CD2" s="86"/>
      <c r="CE2" s="86"/>
      <c r="CF2" s="86"/>
      <c r="CG2" s="86"/>
      <c r="CH2" s="86"/>
      <c r="CI2" s="86"/>
      <c r="CJ2" s="86"/>
      <c r="CK2" s="86"/>
      <c r="CL2" s="86"/>
      <c r="CM2" s="86"/>
      <c r="CN2" s="86"/>
      <c r="CO2" s="86"/>
      <c r="CP2" s="86"/>
      <c r="CQ2" s="86"/>
      <c r="CR2" s="86"/>
      <c r="CS2" s="86"/>
      <c r="CT2" s="86"/>
      <c r="CU2" s="86"/>
      <c r="CV2" s="86"/>
      <c r="CW2" s="86"/>
      <c r="CX2" s="86"/>
      <c r="CY2" s="86"/>
      <c r="CZ2" s="86"/>
      <c r="DA2" s="86"/>
      <c r="DB2" s="86"/>
      <c r="DC2" s="86"/>
      <c r="DD2" s="86"/>
      <c r="DE2" s="86"/>
      <c r="DF2" s="86"/>
      <c r="DG2" s="86"/>
      <c r="DH2" s="86"/>
      <c r="DI2" s="86"/>
      <c r="DJ2" s="86"/>
      <c r="DK2" s="86"/>
      <c r="DL2" s="86"/>
      <c r="DM2" s="86"/>
      <c r="DN2" s="86"/>
      <c r="DO2" s="86"/>
      <c r="DP2" s="86"/>
      <c r="DQ2" s="86"/>
      <c r="DR2" s="86"/>
      <c r="DS2" s="86"/>
      <c r="DT2" s="86"/>
      <c r="DU2" s="86"/>
      <c r="DV2" s="86"/>
      <c r="DW2" s="86"/>
      <c r="DX2" s="86"/>
      <c r="DY2" s="86"/>
      <c r="DZ2" s="86"/>
      <c r="EA2" s="86"/>
      <c r="EB2" s="86"/>
      <c r="EC2" s="86"/>
      <c r="ED2" s="86"/>
      <c r="EE2" s="86"/>
      <c r="EF2" s="86"/>
      <c r="EG2" s="86"/>
      <c r="EH2" s="86"/>
      <c r="EI2" s="86"/>
      <c r="EJ2" s="86"/>
      <c r="EK2" s="86"/>
      <c r="EL2" s="86"/>
      <c r="EM2" s="86"/>
      <c r="EN2" s="86"/>
      <c r="EO2" s="86"/>
      <c r="EP2" s="86"/>
      <c r="EQ2" s="86"/>
      <c r="ER2" s="86"/>
      <c r="ES2" s="86"/>
      <c r="ET2" s="86"/>
      <c r="EU2" s="86"/>
      <c r="EV2" s="86"/>
      <c r="EW2" s="86"/>
      <c r="EX2" s="86"/>
      <c r="EY2" s="86"/>
      <c r="EZ2" s="86"/>
      <c r="FA2" s="86"/>
      <c r="FB2" s="86"/>
      <c r="FC2" s="86"/>
      <c r="FD2" s="86"/>
      <c r="FE2" s="86"/>
      <c r="FF2" s="86"/>
      <c r="FG2" s="86"/>
      <c r="FH2" s="86"/>
      <c r="FI2" s="86"/>
      <c r="FJ2" s="86"/>
      <c r="FK2" s="86"/>
      <c r="FL2" s="86"/>
      <c r="FM2" s="86"/>
      <c r="FN2" s="86"/>
      <c r="FO2" s="86"/>
      <c r="FP2" s="86"/>
      <c r="FQ2" s="86"/>
      <c r="FR2" s="86"/>
      <c r="FS2" s="86"/>
      <c r="FT2" s="86"/>
      <c r="FU2" s="86"/>
      <c r="FV2" s="86"/>
      <c r="FW2" s="86"/>
      <c r="FX2" s="86"/>
      <c r="FY2" s="86"/>
      <c r="FZ2" s="86"/>
      <c r="GA2" s="86"/>
      <c r="GB2" s="86"/>
      <c r="GC2" s="86"/>
      <c r="GD2" s="86"/>
      <c r="GE2" s="86"/>
      <c r="GF2" s="86"/>
      <c r="GG2" s="86"/>
      <c r="GH2" s="86"/>
      <c r="GI2" s="86"/>
      <c r="GJ2" s="86"/>
      <c r="GK2" s="86"/>
      <c r="GL2" s="86"/>
      <c r="GM2" s="86"/>
      <c r="GN2" s="86"/>
      <c r="GO2" s="86"/>
      <c r="GP2" s="86"/>
      <c r="GQ2" s="86"/>
      <c r="GR2" s="86"/>
      <c r="GS2" s="86"/>
      <c r="GT2" s="86"/>
      <c r="GU2" s="86"/>
      <c r="GV2" s="86"/>
      <c r="GW2" s="86"/>
      <c r="GX2" s="86"/>
      <c r="GY2" s="86"/>
      <c r="GZ2" s="86"/>
      <c r="HA2" s="86"/>
      <c r="HB2" s="86"/>
      <c r="HC2" s="86"/>
      <c r="HD2" s="86"/>
      <c r="HE2" s="86"/>
      <c r="HF2" s="86"/>
      <c r="HG2" s="86"/>
      <c r="HH2" s="86"/>
      <c r="HI2" s="86"/>
      <c r="HJ2" s="86"/>
      <c r="HK2" s="86"/>
      <c r="HL2" s="86"/>
      <c r="HM2" s="86"/>
      <c r="HN2" s="86"/>
      <c r="HO2" s="86"/>
      <c r="HP2" s="86"/>
      <c r="HQ2" s="86"/>
      <c r="HR2" s="86"/>
      <c r="HS2" s="86"/>
      <c r="HT2" s="86"/>
      <c r="HU2" s="86"/>
      <c r="HV2" s="86"/>
      <c r="HW2" s="86"/>
      <c r="HX2" s="86"/>
      <c r="HY2" s="86"/>
      <c r="HZ2" s="86"/>
      <c r="IA2" s="86"/>
      <c r="IB2" s="86"/>
      <c r="IC2" s="86"/>
      <c r="ID2" s="86"/>
      <c r="IE2" s="86"/>
      <c r="IF2" s="86"/>
      <c r="IG2" s="86"/>
      <c r="IH2" s="86"/>
      <c r="II2" s="86"/>
      <c r="IJ2" s="86"/>
      <c r="IK2" s="86"/>
      <c r="IL2" s="86"/>
      <c r="IM2" s="86"/>
      <c r="IN2" s="86"/>
      <c r="IO2" s="86"/>
      <c r="IP2" s="86"/>
      <c r="IQ2" s="86"/>
      <c r="IR2" s="86"/>
      <c r="IS2" s="86"/>
      <c r="IT2" s="86"/>
      <c r="IU2" s="86"/>
      <c r="IV2" s="86"/>
      <c r="IW2" s="86"/>
      <c r="IX2" s="86"/>
      <c r="IY2" s="86"/>
      <c r="IZ2" s="86"/>
      <c r="JA2" s="86"/>
      <c r="JB2" s="86"/>
      <c r="JC2" s="86"/>
      <c r="JD2" s="86"/>
      <c r="JE2" s="86"/>
      <c r="JF2" s="86"/>
      <c r="JG2" s="86"/>
      <c r="JH2" s="86"/>
      <c r="JI2" s="86"/>
      <c r="JJ2" s="86"/>
      <c r="JK2" s="86"/>
      <c r="JL2" s="86"/>
      <c r="JM2" s="86"/>
      <c r="JN2" s="86"/>
      <c r="JO2" s="86"/>
      <c r="JP2" s="86"/>
      <c r="JQ2" s="86"/>
      <c r="JR2" s="86"/>
      <c r="JS2" s="86"/>
      <c r="JT2" s="86"/>
      <c r="JU2" s="86"/>
      <c r="JV2" s="86"/>
      <c r="JW2" s="86"/>
      <c r="JX2" s="86"/>
      <c r="JY2" s="86"/>
      <c r="JZ2" s="86"/>
      <c r="KA2" s="86"/>
      <c r="KB2" s="86"/>
      <c r="KC2" s="86"/>
      <c r="KD2" s="86"/>
      <c r="KE2" s="86"/>
      <c r="KF2" s="86"/>
      <c r="KG2" s="86"/>
      <c r="KH2" s="86"/>
      <c r="KI2" s="86"/>
      <c r="KJ2" s="86"/>
      <c r="KK2" s="86"/>
      <c r="KL2" s="86"/>
      <c r="KM2" s="86"/>
      <c r="KN2" s="86"/>
      <c r="KO2" s="86"/>
      <c r="KP2" s="86"/>
      <c r="KQ2" s="86"/>
      <c r="KR2" s="86"/>
      <c r="KS2" s="86"/>
      <c r="KT2" s="86"/>
      <c r="KU2" s="86"/>
      <c r="KV2" s="86"/>
      <c r="KW2" s="86"/>
      <c r="KX2" s="86"/>
      <c r="KY2" s="86"/>
      <c r="KZ2" s="86"/>
      <c r="LA2" s="86"/>
      <c r="LB2" s="86"/>
      <c r="LC2" s="86"/>
      <c r="LD2" s="86"/>
      <c r="LE2" s="86"/>
      <c r="LF2" s="86"/>
      <c r="LG2" s="86"/>
      <c r="LH2" s="86"/>
      <c r="LI2" s="86"/>
      <c r="LJ2" s="86"/>
      <c r="LK2" s="86"/>
      <c r="LL2" s="86"/>
      <c r="LM2" s="86"/>
      <c r="LN2" s="86"/>
      <c r="LO2" s="86"/>
      <c r="LP2" s="86"/>
      <c r="LQ2" s="86"/>
      <c r="LR2" s="86"/>
      <c r="LS2" s="86"/>
      <c r="LT2" s="86"/>
      <c r="LU2" s="86"/>
      <c r="LV2" s="86"/>
      <c r="LW2" s="86"/>
      <c r="LX2" s="86"/>
      <c r="LY2" s="86"/>
      <c r="LZ2" s="86"/>
      <c r="MA2" s="86"/>
      <c r="MB2" s="86"/>
      <c r="MC2" s="86"/>
      <c r="MD2" s="86"/>
      <c r="ME2" s="86"/>
      <c r="MF2" s="86"/>
      <c r="MG2" s="86"/>
      <c r="MH2" s="86"/>
      <c r="MI2" s="86"/>
      <c r="MJ2" s="86"/>
      <c r="MK2" s="86"/>
      <c r="ML2" s="86"/>
      <c r="MM2" s="86"/>
      <c r="MN2" s="86"/>
      <c r="MO2" s="86"/>
      <c r="MP2" s="86"/>
      <c r="MQ2" s="86"/>
      <c r="MR2" s="86"/>
      <c r="MS2" s="86"/>
      <c r="MT2" s="86"/>
      <c r="MU2" s="86"/>
      <c r="MV2" s="86"/>
      <c r="MW2" s="86"/>
      <c r="MX2" s="86"/>
      <c r="MY2" s="86"/>
      <c r="MZ2" s="86"/>
      <c r="NA2" s="86"/>
      <c r="NB2" s="86"/>
      <c r="NC2" s="86"/>
      <c r="ND2" s="86"/>
      <c r="NE2" s="86"/>
      <c r="NF2" s="86"/>
      <c r="NG2" s="86"/>
      <c r="NH2" s="86"/>
      <c r="NI2" s="86"/>
      <c r="NJ2" s="86"/>
      <c r="NK2" s="86"/>
      <c r="NL2" s="86"/>
      <c r="NM2" s="86"/>
      <c r="NN2" s="86"/>
      <c r="NO2" s="86"/>
      <c r="NP2" s="86"/>
      <c r="NQ2" s="86"/>
      <c r="NR2" s="86"/>
      <c r="NS2" s="86"/>
      <c r="NT2" s="86"/>
      <c r="NU2" s="86"/>
      <c r="NV2" s="86"/>
      <c r="NW2" s="86"/>
      <c r="NX2" s="86"/>
      <c r="NY2" s="86"/>
      <c r="NZ2" s="86"/>
      <c r="OA2" s="86"/>
      <c r="OB2" s="86"/>
      <c r="OC2" s="86"/>
      <c r="OD2" s="86"/>
      <c r="OE2" s="86"/>
      <c r="OF2" s="86"/>
      <c r="OG2" s="86"/>
      <c r="OH2" s="86"/>
      <c r="OI2" s="86"/>
      <c r="OJ2" s="86"/>
      <c r="OK2" s="86"/>
      <c r="OL2" s="86"/>
      <c r="OM2" s="86"/>
      <c r="ON2" s="86"/>
      <c r="OO2" s="86"/>
      <c r="OP2" s="86"/>
      <c r="OQ2" s="86"/>
      <c r="OR2" s="86"/>
      <c r="OS2" s="86"/>
      <c r="OT2" s="86"/>
      <c r="OU2" s="86"/>
      <c r="OV2" s="86"/>
      <c r="OW2" s="86"/>
      <c r="OX2" s="86"/>
      <c r="OY2" s="86"/>
      <c r="OZ2" s="86"/>
      <c r="PA2" s="86"/>
      <c r="PB2" s="86"/>
      <c r="PC2" s="86"/>
      <c r="PD2" s="86"/>
      <c r="PE2" s="86"/>
      <c r="PF2" s="86"/>
      <c r="PG2" s="86"/>
      <c r="PH2" s="86"/>
      <c r="PI2" s="86"/>
      <c r="PJ2" s="86"/>
      <c r="PK2" s="86"/>
      <c r="PL2" s="86"/>
      <c r="PM2" s="86"/>
      <c r="PN2" s="86"/>
      <c r="PO2" s="86"/>
      <c r="PP2" s="86"/>
      <c r="PQ2" s="86"/>
      <c r="PR2" s="86"/>
      <c r="PS2" s="86"/>
      <c r="PT2" s="86"/>
      <c r="PU2" s="86"/>
      <c r="PV2" s="86"/>
      <c r="PW2" s="86"/>
      <c r="PX2" s="86"/>
      <c r="PY2" s="86"/>
      <c r="PZ2" s="86"/>
      <c r="QA2" s="86"/>
      <c r="QB2" s="86"/>
      <c r="QC2" s="86"/>
      <c r="QD2" s="86"/>
      <c r="QE2" s="86"/>
      <c r="QF2" s="86"/>
      <c r="QG2" s="86"/>
      <c r="QH2" s="86"/>
      <c r="QI2" s="86"/>
      <c r="QJ2" s="86"/>
      <c r="QK2" s="86"/>
      <c r="QL2" s="86"/>
      <c r="QM2" s="86"/>
      <c r="QN2" s="86"/>
      <c r="QO2" s="86"/>
      <c r="QP2" s="86"/>
      <c r="QQ2" s="86"/>
      <c r="QR2" s="86"/>
      <c r="QS2" s="86"/>
      <c r="QT2" s="86"/>
      <c r="QU2" s="86"/>
      <c r="QV2" s="86"/>
      <c r="QW2" s="86"/>
      <c r="QX2" s="86"/>
      <c r="QY2" s="86"/>
      <c r="QZ2" s="86"/>
      <c r="RA2" s="86"/>
      <c r="RB2" s="86"/>
      <c r="RC2" s="86"/>
      <c r="RD2" s="86"/>
      <c r="RE2" s="86"/>
      <c r="RF2" s="86"/>
      <c r="RG2" s="86"/>
      <c r="RH2" s="86"/>
      <c r="RI2" s="86"/>
      <c r="RJ2" s="86"/>
      <c r="RK2" s="86"/>
      <c r="RL2" s="86"/>
      <c r="RM2" s="86"/>
      <c r="RN2" s="86"/>
      <c r="RO2" s="86"/>
      <c r="RP2" s="86"/>
      <c r="RQ2" s="86"/>
      <c r="RR2" s="86"/>
      <c r="RS2" s="86"/>
      <c r="RT2" s="86"/>
      <c r="RU2" s="86"/>
      <c r="RV2" s="86"/>
      <c r="RW2" s="86"/>
      <c r="RX2" s="86"/>
      <c r="RY2" s="86"/>
      <c r="RZ2" s="86"/>
      <c r="SA2" s="86"/>
      <c r="SB2" s="86"/>
      <c r="SC2" s="86"/>
      <c r="SD2" s="86"/>
      <c r="SE2" s="86"/>
      <c r="SF2" s="86"/>
      <c r="SG2" s="86"/>
      <c r="SH2" s="86"/>
      <c r="SI2" s="86"/>
      <c r="SJ2" s="86"/>
      <c r="SK2" s="86"/>
      <c r="SL2" s="86"/>
      <c r="SM2" s="86"/>
      <c r="SN2" s="86"/>
      <c r="SO2" s="86"/>
      <c r="SP2" s="86"/>
      <c r="SQ2" s="86"/>
      <c r="SR2" s="86"/>
      <c r="SS2" s="86"/>
      <c r="ST2" s="86"/>
      <c r="SU2" s="86"/>
      <c r="SV2" s="86"/>
      <c r="SW2" s="86"/>
      <c r="SX2" s="86"/>
      <c r="SY2" s="86"/>
      <c r="SZ2" s="86"/>
      <c r="TA2" s="86"/>
      <c r="TB2" s="86"/>
      <c r="TC2" s="86"/>
      <c r="TD2" s="86"/>
      <c r="TE2" s="86"/>
      <c r="TF2" s="86"/>
      <c r="TG2" s="86"/>
      <c r="TH2" s="86"/>
      <c r="TI2" s="86"/>
      <c r="TJ2" s="86"/>
      <c r="TK2" s="86"/>
      <c r="TL2" s="86"/>
      <c r="TM2" s="86"/>
      <c r="TN2" s="86"/>
      <c r="TO2" s="86"/>
      <c r="TP2" s="86"/>
      <c r="TQ2" s="86"/>
      <c r="TR2" s="86"/>
      <c r="TS2" s="86"/>
      <c r="TT2" s="86"/>
      <c r="TU2" s="86"/>
      <c r="TV2" s="86"/>
      <c r="TW2" s="86"/>
      <c r="TX2" s="86"/>
      <c r="TY2" s="86"/>
      <c r="TZ2" s="86"/>
      <c r="UA2" s="86"/>
      <c r="UB2" s="86"/>
      <c r="UC2" s="86"/>
      <c r="UD2" s="86"/>
      <c r="UE2" s="86"/>
      <c r="UF2" s="86"/>
      <c r="UG2" s="86"/>
      <c r="UH2" s="86"/>
      <c r="UI2" s="86"/>
      <c r="UJ2" s="86"/>
      <c r="UK2" s="86"/>
      <c r="UL2" s="86"/>
      <c r="UM2" s="86"/>
      <c r="UN2" s="86"/>
      <c r="UO2" s="86"/>
      <c r="UP2" s="86"/>
      <c r="UQ2" s="86"/>
      <c r="UR2" s="86"/>
      <c r="US2" s="86"/>
      <c r="UT2" s="86"/>
      <c r="UU2" s="86"/>
      <c r="UV2" s="86"/>
      <c r="UW2" s="86"/>
      <c r="UX2" s="86"/>
      <c r="UY2" s="86"/>
      <c r="UZ2" s="86"/>
      <c r="VA2" s="86"/>
      <c r="VB2" s="86"/>
      <c r="VC2" s="86"/>
      <c r="VD2" s="86"/>
      <c r="VE2" s="86"/>
      <c r="VF2" s="86"/>
      <c r="VG2" s="86"/>
      <c r="VH2" s="86"/>
      <c r="VI2" s="86"/>
      <c r="VJ2" s="86"/>
      <c r="VK2" s="86"/>
      <c r="VL2" s="86"/>
      <c r="VM2" s="86"/>
      <c r="VN2" s="86"/>
      <c r="VO2" s="86"/>
      <c r="VP2" s="86"/>
      <c r="VQ2" s="86"/>
      <c r="VR2" s="86"/>
      <c r="VS2" s="86"/>
      <c r="VT2" s="86"/>
      <c r="VU2" s="86"/>
      <c r="VV2" s="86"/>
      <c r="VW2" s="86"/>
      <c r="VX2" s="86"/>
      <c r="VY2" s="86"/>
      <c r="VZ2" s="86"/>
      <c r="WA2" s="86"/>
      <c r="WB2" s="86"/>
      <c r="WC2" s="86"/>
      <c r="WD2" s="86"/>
      <c r="WE2" s="86"/>
      <c r="WF2" s="86"/>
      <c r="WG2" s="86"/>
      <c r="WH2" s="86"/>
      <c r="WI2" s="86"/>
      <c r="WJ2" s="86"/>
      <c r="WK2" s="86"/>
      <c r="WL2" s="86"/>
      <c r="WM2" s="86"/>
      <c r="WN2" s="86"/>
      <c r="WO2" s="86"/>
      <c r="WP2" s="86"/>
      <c r="WQ2" s="86"/>
      <c r="WR2" s="86"/>
      <c r="WS2" s="86"/>
      <c r="WT2" s="86"/>
      <c r="WU2" s="86"/>
      <c r="WV2" s="86"/>
      <c r="WW2" s="86"/>
      <c r="WX2" s="86"/>
      <c r="WY2" s="86"/>
      <c r="WZ2" s="86"/>
      <c r="XA2" s="86"/>
      <c r="XB2" s="86"/>
      <c r="XC2" s="86"/>
      <c r="XD2" s="86"/>
      <c r="XE2" s="86"/>
      <c r="XF2" s="86"/>
      <c r="XG2" s="86"/>
      <c r="XH2" s="86"/>
      <c r="XI2" s="86"/>
      <c r="XJ2" s="86"/>
      <c r="XK2" s="86"/>
      <c r="XL2" s="86"/>
      <c r="XM2" s="86"/>
      <c r="XN2" s="86"/>
      <c r="XO2" s="86"/>
      <c r="XP2" s="86"/>
      <c r="XQ2" s="86"/>
      <c r="XR2" s="86"/>
      <c r="XS2" s="86"/>
      <c r="XT2" s="86"/>
      <c r="XU2" s="86"/>
      <c r="XV2" s="86"/>
      <c r="XW2" s="86"/>
      <c r="XX2" s="86"/>
      <c r="XY2" s="86"/>
      <c r="XZ2" s="86"/>
      <c r="YA2" s="86"/>
      <c r="YB2" s="86"/>
      <c r="YC2" s="86"/>
      <c r="YD2" s="86"/>
      <c r="YE2" s="86"/>
      <c r="YF2" s="86"/>
      <c r="YG2" s="86"/>
      <c r="YH2" s="86"/>
      <c r="YI2" s="86"/>
      <c r="YJ2" s="86"/>
      <c r="YK2" s="86"/>
      <c r="YL2" s="86"/>
      <c r="YM2" s="86"/>
      <c r="YN2" s="86"/>
      <c r="YO2" s="86"/>
      <c r="YP2" s="86"/>
      <c r="YQ2" s="86"/>
      <c r="YR2" s="86"/>
      <c r="YS2" s="86"/>
      <c r="YT2" s="86"/>
      <c r="YU2" s="86"/>
      <c r="YV2" s="86"/>
      <c r="YW2" s="86"/>
      <c r="YX2" s="86"/>
      <c r="YY2" s="86"/>
      <c r="YZ2" s="86"/>
      <c r="ZA2" s="86"/>
      <c r="ZB2" s="86"/>
      <c r="ZC2" s="86"/>
      <c r="ZD2" s="86"/>
      <c r="ZE2" s="86"/>
      <c r="ZF2" s="86"/>
      <c r="ZG2" s="86"/>
      <c r="ZH2" s="86"/>
      <c r="ZI2" s="86"/>
      <c r="ZJ2" s="86"/>
      <c r="ZK2" s="86"/>
      <c r="ZL2" s="86"/>
      <c r="ZM2" s="86"/>
      <c r="ZN2" s="86"/>
      <c r="ZO2" s="86"/>
      <c r="ZP2" s="86"/>
      <c r="ZQ2" s="86"/>
      <c r="ZR2" s="86"/>
      <c r="ZS2" s="86"/>
      <c r="ZT2" s="86"/>
      <c r="ZU2" s="86"/>
      <c r="ZV2" s="86"/>
      <c r="ZW2" s="86"/>
      <c r="ZX2" s="86"/>
      <c r="ZY2" s="86"/>
      <c r="ZZ2" s="86"/>
      <c r="AAA2" s="86"/>
      <c r="AAB2" s="86"/>
      <c r="AAC2" s="86"/>
      <c r="AAD2" s="86"/>
      <c r="AAE2" s="86"/>
      <c r="AAF2" s="86"/>
      <c r="AAG2" s="86"/>
      <c r="AAH2" s="86"/>
      <c r="AAI2" s="86"/>
      <c r="AAJ2" s="86"/>
      <c r="AAK2" s="86"/>
      <c r="AAL2" s="86"/>
      <c r="AAM2" s="86"/>
      <c r="AAN2" s="86"/>
      <c r="AAO2" s="86"/>
      <c r="AAP2" s="86"/>
      <c r="AAQ2" s="86"/>
      <c r="AAR2" s="86"/>
      <c r="AAS2" s="86"/>
      <c r="AAT2" s="86"/>
      <c r="AAU2" s="86"/>
      <c r="AAV2" s="86"/>
      <c r="AAW2" s="86"/>
      <c r="AAX2" s="86"/>
      <c r="AAY2" s="86"/>
      <c r="AAZ2" s="86"/>
      <c r="ABA2" s="86"/>
      <c r="ABB2" s="86"/>
      <c r="ABC2" s="86"/>
      <c r="ABD2" s="86"/>
      <c r="ABE2" s="86"/>
      <c r="ABF2" s="86"/>
      <c r="ABG2" s="86"/>
      <c r="ABH2" s="86"/>
      <c r="ABI2" s="86"/>
      <c r="ABJ2" s="86"/>
      <c r="ABK2" s="86"/>
      <c r="ABL2" s="86"/>
      <c r="ABM2" s="86"/>
      <c r="ABN2" s="86"/>
      <c r="ABO2" s="86"/>
      <c r="ABP2" s="86"/>
      <c r="ABQ2" s="86"/>
      <c r="ABR2" s="86"/>
      <c r="ABS2" s="86"/>
      <c r="ABT2" s="86"/>
      <c r="ABU2" s="86"/>
      <c r="ABV2" s="86"/>
      <c r="ABW2" s="86"/>
      <c r="ABX2" s="86"/>
      <c r="ABY2" s="86"/>
      <c r="ABZ2" s="86"/>
      <c r="ACA2" s="86"/>
      <c r="ACB2" s="86"/>
      <c r="ACC2" s="86"/>
      <c r="ACD2" s="86"/>
      <c r="ACE2" s="86"/>
      <c r="ACF2" s="86"/>
      <c r="ACG2" s="86"/>
      <c r="ACH2" s="86"/>
      <c r="ACI2" s="86"/>
      <c r="ACJ2" s="86"/>
      <c r="ACK2" s="86"/>
      <c r="ACL2" s="86"/>
      <c r="ACM2" s="86"/>
      <c r="ACN2" s="86"/>
      <c r="ACO2" s="86"/>
      <c r="ACP2" s="86"/>
      <c r="ACQ2" s="86"/>
      <c r="ACR2" s="86"/>
      <c r="ACS2" s="86"/>
      <c r="ACT2" s="86"/>
      <c r="ACU2" s="86"/>
      <c r="ACV2" s="86"/>
      <c r="ACW2" s="86"/>
      <c r="ACX2" s="86"/>
      <c r="ACY2" s="86"/>
      <c r="ACZ2" s="86"/>
      <c r="ADA2" s="86"/>
      <c r="ADB2" s="86"/>
      <c r="ADC2" s="86"/>
      <c r="ADD2" s="86"/>
      <c r="ADE2" s="86"/>
      <c r="ADF2" s="86"/>
      <c r="ADG2" s="86"/>
      <c r="ADH2" s="86"/>
      <c r="ADI2" s="86"/>
      <c r="ADJ2" s="86"/>
      <c r="ADK2" s="86"/>
      <c r="ADL2" s="86"/>
      <c r="ADM2" s="86"/>
      <c r="ADN2" s="86"/>
      <c r="ADO2" s="86"/>
      <c r="ADP2" s="86"/>
      <c r="ADQ2" s="86"/>
      <c r="ADR2" s="86"/>
      <c r="ADS2" s="86"/>
      <c r="ADT2" s="86"/>
      <c r="ADU2" s="86"/>
      <c r="ADV2" s="86"/>
      <c r="ADW2" s="86"/>
      <c r="ADX2" s="86"/>
      <c r="ADY2" s="86"/>
      <c r="ADZ2" s="86"/>
      <c r="AEA2" s="86"/>
      <c r="AEB2" s="86"/>
      <c r="AEC2" s="86"/>
      <c r="AED2" s="86"/>
      <c r="AEE2" s="86"/>
      <c r="AEF2" s="86"/>
      <c r="AEG2" s="86"/>
      <c r="AEH2" s="86"/>
      <c r="AEI2" s="86"/>
      <c r="AEJ2" s="86"/>
      <c r="AEK2" s="86"/>
      <c r="AEL2" s="86"/>
      <c r="AEM2" s="86"/>
      <c r="AEN2" s="86"/>
      <c r="AEO2" s="86"/>
      <c r="AEP2" s="86"/>
      <c r="AEQ2" s="86"/>
      <c r="AER2" s="86"/>
      <c r="AES2" s="86"/>
      <c r="AET2" s="86"/>
      <c r="AEU2" s="86"/>
      <c r="AEV2" s="86"/>
      <c r="AEW2" s="86"/>
      <c r="AEX2" s="86"/>
      <c r="AEY2" s="86"/>
      <c r="AEZ2" s="86"/>
      <c r="AFA2" s="86"/>
      <c r="AFB2" s="86"/>
      <c r="AFC2" s="86"/>
      <c r="AFD2" s="86"/>
      <c r="AFE2" s="86"/>
      <c r="AFF2" s="86"/>
      <c r="AFG2" s="86"/>
      <c r="AFH2" s="86"/>
      <c r="AFI2" s="86"/>
      <c r="AFJ2" s="86"/>
      <c r="AFK2" s="86"/>
      <c r="AFL2" s="86"/>
      <c r="AFM2" s="86"/>
      <c r="AFN2" s="86"/>
      <c r="AFO2" s="86"/>
      <c r="AFP2" s="86"/>
      <c r="AFQ2" s="86"/>
      <c r="AFR2" s="86"/>
      <c r="AFS2" s="86"/>
      <c r="AFT2" s="86"/>
      <c r="AFU2" s="86"/>
      <c r="AFV2" s="86"/>
      <c r="AFW2" s="86"/>
      <c r="AFX2" s="86"/>
      <c r="AFY2" s="86"/>
      <c r="AFZ2" s="86"/>
      <c r="AGA2" s="86"/>
      <c r="AGB2" s="86"/>
      <c r="AGC2" s="86"/>
      <c r="AGD2" s="86"/>
      <c r="AGE2" s="86"/>
      <c r="AGF2" s="86"/>
      <c r="AGG2" s="86"/>
      <c r="AGH2" s="86"/>
      <c r="AGI2" s="86"/>
      <c r="AGJ2" s="86"/>
      <c r="AGK2" s="86"/>
      <c r="AGL2" s="86"/>
      <c r="AGM2" s="86"/>
      <c r="AGN2" s="86"/>
      <c r="AGO2" s="86"/>
      <c r="AGP2" s="86"/>
      <c r="AGQ2" s="86"/>
      <c r="AGR2" s="86"/>
      <c r="AGS2" s="86"/>
      <c r="AGT2" s="86"/>
      <c r="AGU2" s="86"/>
      <c r="AGV2" s="86"/>
      <c r="AGW2" s="86"/>
      <c r="AGX2" s="86"/>
      <c r="AGY2" s="86"/>
      <c r="AGZ2" s="86"/>
      <c r="AHA2" s="86"/>
      <c r="AHB2" s="86"/>
      <c r="AHC2" s="86"/>
      <c r="AHD2" s="86"/>
      <c r="AHE2" s="86"/>
      <c r="AHF2" s="86"/>
      <c r="AHG2" s="86"/>
      <c r="AHH2" s="86"/>
      <c r="AHI2" s="86"/>
      <c r="AHJ2" s="86"/>
      <c r="AHK2" s="86"/>
      <c r="AHL2" s="86"/>
      <c r="AHM2" s="86"/>
      <c r="AHN2" s="86"/>
      <c r="AHO2" s="86"/>
      <c r="AHP2" s="86"/>
      <c r="AHQ2" s="86"/>
      <c r="AHR2" s="86"/>
      <c r="AHS2" s="86"/>
      <c r="AHT2" s="86"/>
      <c r="AHU2" s="86"/>
      <c r="AHV2" s="86"/>
      <c r="AHW2" s="86"/>
      <c r="AHX2" s="86"/>
      <c r="AHY2" s="86"/>
      <c r="AHZ2" s="86"/>
      <c r="AIA2" s="86"/>
      <c r="AIB2" s="86"/>
      <c r="AIC2" s="86"/>
      <c r="AID2" s="86"/>
      <c r="AIE2" s="86"/>
      <c r="AIF2" s="86"/>
      <c r="AIG2" s="86"/>
      <c r="AIH2" s="86"/>
      <c r="AII2" s="86"/>
      <c r="AIJ2" s="86"/>
      <c r="AIK2" s="86"/>
      <c r="AIL2" s="86"/>
      <c r="AIM2" s="86"/>
      <c r="AIN2" s="86"/>
      <c r="AIO2" s="86"/>
      <c r="AIP2" s="86"/>
      <c r="AIQ2" s="86"/>
      <c r="AIR2" s="86"/>
      <c r="AIS2" s="86"/>
      <c r="AIT2" s="86"/>
      <c r="AIU2" s="86"/>
      <c r="AIV2" s="86"/>
      <c r="AIW2" s="86"/>
      <c r="AIX2" s="86"/>
      <c r="AIY2" s="86"/>
      <c r="AIZ2" s="86"/>
      <c r="AJA2" s="86"/>
      <c r="AJB2" s="86"/>
      <c r="AJC2" s="86"/>
      <c r="AJD2" s="86"/>
      <c r="AJE2" s="86"/>
      <c r="AJF2" s="86"/>
      <c r="AJG2" s="86"/>
      <c r="AJH2" s="86"/>
      <c r="AJI2" s="86"/>
      <c r="AJJ2" s="86"/>
      <c r="AJK2" s="86"/>
      <c r="AJL2" s="86"/>
      <c r="AJM2" s="86"/>
      <c r="AJN2" s="86"/>
      <c r="AJO2" s="86"/>
      <c r="AJP2" s="86"/>
      <c r="AJQ2" s="86"/>
      <c r="AJR2" s="86"/>
      <c r="AJS2" s="86"/>
      <c r="AJT2" s="86"/>
      <c r="AJU2" s="86"/>
      <c r="AJV2" s="86"/>
      <c r="AJW2" s="86"/>
      <c r="AJX2" s="86"/>
      <c r="AJY2" s="86"/>
      <c r="AJZ2" s="86"/>
      <c r="AKA2" s="86"/>
      <c r="AKB2" s="86"/>
      <c r="AKC2" s="86"/>
      <c r="AKD2" s="86"/>
      <c r="AKE2" s="86"/>
      <c r="AKF2" s="86"/>
      <c r="AKG2" s="86"/>
      <c r="AKH2" s="86"/>
      <c r="AKI2" s="86"/>
      <c r="AKJ2" s="86"/>
      <c r="AKK2" s="86"/>
      <c r="AKL2" s="86"/>
      <c r="AKM2" s="86"/>
      <c r="AKN2" s="86"/>
      <c r="AKO2" s="86"/>
      <c r="AKP2" s="86"/>
      <c r="AKQ2" s="86"/>
      <c r="AKR2" s="86"/>
      <c r="AKS2" s="86"/>
      <c r="AKT2" s="86"/>
      <c r="AKU2" s="86"/>
      <c r="AKV2" s="86"/>
      <c r="AKW2" s="86"/>
      <c r="AKX2" s="86"/>
      <c r="AKY2" s="86"/>
      <c r="AKZ2" s="86"/>
      <c r="ALA2" s="86"/>
      <c r="ALB2" s="86"/>
      <c r="ALC2" s="86"/>
      <c r="ALD2" s="86"/>
      <c r="ALE2" s="86"/>
      <c r="ALF2" s="86"/>
      <c r="ALG2" s="86"/>
      <c r="ALH2" s="86"/>
      <c r="ALI2" s="86"/>
      <c r="ALJ2" s="86"/>
      <c r="ALK2" s="86"/>
      <c r="ALL2" s="86"/>
      <c r="ALM2" s="86"/>
      <c r="ALN2" s="86"/>
      <c r="ALO2" s="86"/>
      <c r="ALP2" s="86"/>
      <c r="ALQ2" s="86"/>
      <c r="ALR2" s="86"/>
      <c r="ALS2" s="86"/>
      <c r="ALT2" s="86"/>
      <c r="ALU2" s="86"/>
      <c r="ALV2" s="86"/>
      <c r="ALW2" s="86"/>
      <c r="ALX2" s="86"/>
      <c r="ALY2" s="86"/>
      <c r="ALZ2" s="86"/>
      <c r="AMA2" s="86"/>
      <c r="AMB2" s="86"/>
      <c r="AMC2" s="86"/>
      <c r="AMD2" s="86"/>
      <c r="AME2" s="86"/>
      <c r="AMF2" s="86"/>
      <c r="AMG2" s="86"/>
      <c r="AMH2" s="86"/>
      <c r="AMI2" s="86"/>
      <c r="AMJ2" s="86"/>
      <c r="AMK2" s="86"/>
      <c r="AML2" s="86"/>
      <c r="AMM2" s="86"/>
      <c r="AMN2" s="86"/>
      <c r="AMO2" s="86"/>
      <c r="AMP2" s="86"/>
      <c r="AMQ2" s="86"/>
      <c r="AMR2" s="86"/>
      <c r="AMS2" s="86"/>
      <c r="AMT2" s="86"/>
      <c r="AMU2" s="86"/>
      <c r="AMV2" s="86"/>
      <c r="AMW2" s="86"/>
      <c r="AMX2" s="86"/>
      <c r="AMY2" s="86"/>
      <c r="AMZ2" s="86"/>
      <c r="ANA2" s="86"/>
      <c r="ANB2" s="86"/>
      <c r="ANC2" s="86"/>
      <c r="AND2" s="86"/>
      <c r="ANE2" s="86"/>
      <c r="ANF2" s="86"/>
      <c r="ANG2" s="86"/>
      <c r="ANH2" s="86"/>
      <c r="ANI2" s="86"/>
      <c r="ANJ2" s="86"/>
      <c r="ANK2" s="86"/>
      <c r="ANL2" s="86"/>
      <c r="ANM2" s="86"/>
      <c r="ANN2" s="86"/>
      <c r="ANO2" s="86"/>
      <c r="ANP2" s="86"/>
      <c r="ANQ2" s="86"/>
      <c r="ANR2" s="86"/>
      <c r="ANS2" s="86"/>
      <c r="ANT2" s="86"/>
      <c r="ANU2" s="86"/>
      <c r="ANV2" s="86"/>
      <c r="ANW2" s="86"/>
      <c r="ANX2" s="86"/>
      <c r="ANY2" s="86"/>
      <c r="ANZ2" s="86"/>
      <c r="AOA2" s="86"/>
      <c r="AOB2" s="86"/>
      <c r="AOC2" s="86"/>
      <c r="AOD2" s="86"/>
      <c r="AOE2" s="86"/>
      <c r="AOF2" s="86"/>
      <c r="AOG2" s="86"/>
      <c r="AOH2" s="86"/>
      <c r="AOI2" s="86"/>
      <c r="AOJ2" s="86"/>
      <c r="AOK2" s="86"/>
      <c r="AOL2" s="86"/>
      <c r="AOM2" s="86"/>
      <c r="AON2" s="86"/>
      <c r="AOO2" s="86"/>
      <c r="AOP2" s="86"/>
      <c r="AOQ2" s="86"/>
      <c r="AOR2" s="86"/>
      <c r="AOS2" s="86"/>
      <c r="AOT2" s="86"/>
      <c r="AOU2" s="86"/>
      <c r="AOV2" s="86"/>
      <c r="AOW2" s="86"/>
      <c r="AOX2" s="86"/>
      <c r="AOY2" s="86"/>
      <c r="AOZ2" s="86"/>
      <c r="APA2" s="86"/>
      <c r="APB2" s="86"/>
      <c r="APC2" s="86"/>
      <c r="APD2" s="86"/>
      <c r="APE2" s="86"/>
      <c r="APF2" s="86"/>
      <c r="APG2" s="86"/>
      <c r="APH2" s="86"/>
      <c r="API2" s="86"/>
      <c r="APJ2" s="86"/>
      <c r="APK2" s="86"/>
      <c r="APL2" s="86"/>
      <c r="APM2" s="86"/>
      <c r="APN2" s="86"/>
      <c r="APO2" s="86"/>
      <c r="APP2" s="86"/>
      <c r="APQ2" s="86"/>
      <c r="APR2" s="86"/>
      <c r="APS2" s="86"/>
      <c r="APT2" s="86"/>
      <c r="APU2" s="86"/>
      <c r="APV2" s="86"/>
      <c r="APW2" s="86"/>
      <c r="APX2" s="86"/>
      <c r="APY2" s="86"/>
      <c r="APZ2" s="86"/>
      <c r="AQA2" s="86"/>
      <c r="AQB2" s="86"/>
      <c r="AQC2" s="86"/>
      <c r="AQD2" s="86"/>
      <c r="AQE2" s="86"/>
      <c r="AQF2" s="86"/>
      <c r="AQG2" s="86"/>
      <c r="AQH2" s="86"/>
      <c r="AQI2" s="86"/>
      <c r="AQJ2" s="86"/>
      <c r="AQK2" s="86"/>
      <c r="AQL2" s="86"/>
      <c r="AQM2" s="86"/>
      <c r="AQN2" s="86"/>
      <c r="AQO2" s="86"/>
      <c r="AQP2" s="86"/>
      <c r="AQQ2" s="86"/>
      <c r="AQR2" s="86"/>
      <c r="AQS2" s="86"/>
      <c r="AQT2" s="86"/>
      <c r="AQU2" s="86"/>
      <c r="AQV2" s="86"/>
      <c r="AQW2" s="86"/>
      <c r="AQX2" s="86"/>
      <c r="AQY2" s="86"/>
      <c r="AQZ2" s="86"/>
      <c r="ARA2" s="86"/>
      <c r="ARB2" s="86"/>
      <c r="ARC2" s="86"/>
      <c r="ARD2" s="86"/>
      <c r="ARE2" s="86"/>
      <c r="ARF2" s="86"/>
      <c r="ARG2" s="86"/>
      <c r="ARH2" s="86"/>
      <c r="ARI2" s="86"/>
      <c r="ARJ2" s="86"/>
      <c r="ARK2" s="86"/>
      <c r="ARL2" s="86"/>
      <c r="ARM2" s="86"/>
      <c r="ARN2" s="86"/>
      <c r="ARO2" s="86"/>
      <c r="ARP2" s="86"/>
      <c r="ARQ2" s="86"/>
      <c r="ARR2" s="86"/>
      <c r="ARS2" s="86"/>
      <c r="ART2" s="86"/>
      <c r="ARU2" s="86"/>
      <c r="ARV2" s="86"/>
      <c r="ARW2" s="86"/>
      <c r="ARX2" s="86"/>
      <c r="ARY2" s="86"/>
      <c r="ARZ2" s="86"/>
      <c r="ASA2" s="86"/>
      <c r="ASB2" s="86"/>
      <c r="ASC2" s="86"/>
      <c r="ASD2" s="86"/>
      <c r="ASE2" s="86"/>
      <c r="ASF2" s="86"/>
      <c r="ASG2" s="86"/>
      <c r="ASH2" s="86"/>
      <c r="ASI2" s="86"/>
      <c r="ASJ2" s="86"/>
      <c r="ASK2" s="86"/>
      <c r="ASL2" s="86"/>
      <c r="ASM2" s="86"/>
      <c r="ASN2" s="86"/>
      <c r="ASO2" s="86"/>
      <c r="ASP2" s="86"/>
      <c r="ASQ2" s="86"/>
      <c r="ASR2" s="86"/>
      <c r="ASS2" s="86"/>
      <c r="AST2" s="86"/>
      <c r="ASU2" s="86"/>
      <c r="ASV2" s="86"/>
      <c r="ASW2" s="86"/>
      <c r="ASX2" s="86"/>
      <c r="ASY2" s="86"/>
      <c r="ASZ2" s="86"/>
      <c r="ATA2" s="86"/>
      <c r="ATB2" s="86"/>
      <c r="ATC2" s="86"/>
      <c r="ATD2" s="86"/>
      <c r="ATE2" s="86"/>
      <c r="ATF2" s="86"/>
      <c r="ATG2" s="86"/>
      <c r="ATH2" s="86"/>
      <c r="ATI2" s="86"/>
      <c r="ATJ2" s="86"/>
      <c r="ATK2" s="86"/>
      <c r="ATL2" s="86"/>
      <c r="ATM2" s="86"/>
      <c r="ATN2" s="86"/>
      <c r="ATO2" s="86"/>
      <c r="ATP2" s="86"/>
      <c r="ATQ2" s="86"/>
      <c r="ATR2" s="86"/>
      <c r="ATS2" s="86"/>
      <c r="ATT2" s="86"/>
      <c r="ATU2" s="86"/>
      <c r="ATV2" s="86"/>
      <c r="ATW2" s="86"/>
      <c r="ATX2" s="86"/>
      <c r="ATY2" s="86"/>
      <c r="ATZ2" s="86"/>
      <c r="AUA2" s="86"/>
      <c r="AUB2" s="86"/>
      <c r="AUC2" s="86"/>
      <c r="AUD2" s="86"/>
      <c r="AUE2" s="86"/>
      <c r="AUF2" s="86"/>
      <c r="AUG2" s="86"/>
      <c r="AUH2" s="86"/>
      <c r="AUI2" s="86"/>
      <c r="AUJ2" s="86"/>
      <c r="AUK2" s="86"/>
      <c r="AUL2" s="86"/>
      <c r="AUM2" s="86"/>
      <c r="AUN2" s="86"/>
      <c r="AUO2" s="86"/>
      <c r="AUP2" s="86"/>
      <c r="AUQ2" s="86"/>
      <c r="AUR2" s="86"/>
      <c r="AUS2" s="86"/>
      <c r="AUT2" s="86"/>
      <c r="AUU2" s="86"/>
      <c r="AUV2" s="86"/>
      <c r="AUW2" s="86"/>
      <c r="AUX2" s="86"/>
      <c r="AUY2" s="86"/>
      <c r="AUZ2" s="86"/>
      <c r="AVA2" s="86"/>
      <c r="AVB2" s="86"/>
      <c r="AVC2" s="86"/>
      <c r="AVD2" s="86"/>
      <c r="AVE2" s="86"/>
      <c r="AVF2" s="86"/>
      <c r="AVG2" s="86"/>
      <c r="AVH2" s="86"/>
      <c r="AVI2" s="86"/>
      <c r="AVJ2" s="86"/>
      <c r="AVK2" s="86"/>
      <c r="AVL2" s="86"/>
      <c r="AVM2" s="86"/>
      <c r="AVN2" s="86"/>
      <c r="AVO2" s="86"/>
      <c r="AVP2" s="86"/>
      <c r="AVQ2" s="86"/>
      <c r="AVR2" s="86"/>
      <c r="AVS2" s="86"/>
      <c r="AVT2" s="86"/>
      <c r="AVU2" s="86"/>
      <c r="AVV2" s="86"/>
      <c r="AVW2" s="86"/>
      <c r="AVX2" s="86"/>
      <c r="AVY2" s="86"/>
      <c r="AVZ2" s="86"/>
      <c r="AWA2" s="86"/>
      <c r="AWB2" s="86"/>
      <c r="AWC2" s="86"/>
      <c r="AWD2" s="86"/>
      <c r="AWE2" s="86"/>
      <c r="AWF2" s="86"/>
      <c r="AWG2" s="86"/>
      <c r="AWH2" s="86"/>
      <c r="AWI2" s="86"/>
      <c r="AWJ2" s="86"/>
      <c r="AWK2" s="86"/>
      <c r="AWL2" s="86"/>
      <c r="AWM2" s="86"/>
      <c r="AWN2" s="86"/>
      <c r="AWO2" s="86"/>
      <c r="AWP2" s="86"/>
      <c r="AWQ2" s="86"/>
      <c r="AWR2" s="86"/>
      <c r="AWS2" s="86"/>
      <c r="AWT2" s="86"/>
      <c r="AWU2" s="86"/>
      <c r="AWV2" s="86"/>
      <c r="AWW2" s="86"/>
      <c r="AWX2" s="86"/>
      <c r="AWY2" s="86"/>
      <c r="AWZ2" s="86"/>
      <c r="AXA2" s="86"/>
      <c r="AXB2" s="86"/>
      <c r="AXC2" s="86"/>
      <c r="AXD2" s="86"/>
      <c r="AXE2" s="86"/>
      <c r="AXF2" s="86"/>
      <c r="AXG2" s="86"/>
      <c r="AXH2" s="86"/>
      <c r="AXI2" s="86"/>
      <c r="AXJ2" s="86"/>
      <c r="AXK2" s="86"/>
      <c r="AXL2" s="86"/>
      <c r="AXM2" s="86"/>
      <c r="AXN2" s="86"/>
      <c r="AXO2" s="86"/>
      <c r="AXP2" s="86"/>
      <c r="AXQ2" s="86"/>
      <c r="AXR2" s="86"/>
      <c r="AXS2" s="86"/>
      <c r="AXT2" s="86"/>
      <c r="AXU2" s="86"/>
      <c r="AXV2" s="86"/>
      <c r="AXW2" s="86"/>
      <c r="AXX2" s="86"/>
      <c r="AXY2" s="86"/>
      <c r="AXZ2" s="86"/>
      <c r="AYA2" s="86"/>
      <c r="AYB2" s="86"/>
      <c r="AYC2" s="86"/>
      <c r="AYD2" s="86"/>
      <c r="AYE2" s="86"/>
      <c r="AYF2" s="86"/>
      <c r="AYG2" s="86"/>
      <c r="AYH2" s="86"/>
      <c r="AYI2" s="86"/>
      <c r="AYJ2" s="86"/>
      <c r="AYK2" s="86"/>
      <c r="AYL2" s="86"/>
      <c r="AYM2" s="86"/>
      <c r="AYN2" s="86"/>
      <c r="AYO2" s="86"/>
      <c r="AYP2" s="86"/>
      <c r="AYQ2" s="86"/>
      <c r="AYR2" s="86"/>
      <c r="AYS2" s="86"/>
      <c r="AYT2" s="86"/>
      <c r="AYU2" s="86"/>
      <c r="AYV2" s="86"/>
      <c r="AYW2" s="86"/>
      <c r="AYX2" s="86"/>
      <c r="AYY2" s="86"/>
      <c r="AYZ2" s="86"/>
      <c r="AZA2" s="86"/>
      <c r="AZB2" s="86"/>
      <c r="AZC2" s="86"/>
      <c r="AZD2" s="86"/>
      <c r="AZE2" s="86"/>
      <c r="AZF2" s="86"/>
      <c r="AZG2" s="86"/>
      <c r="AZH2" s="86"/>
      <c r="AZI2" s="86"/>
      <c r="AZJ2" s="86"/>
      <c r="AZK2" s="86"/>
      <c r="AZL2" s="86"/>
      <c r="AZM2" s="86"/>
      <c r="AZN2" s="86"/>
      <c r="AZO2" s="86"/>
      <c r="AZP2" s="86"/>
      <c r="AZQ2" s="86"/>
      <c r="AZR2" s="86"/>
      <c r="AZS2" s="86"/>
      <c r="AZT2" s="86"/>
      <c r="AZU2" s="86"/>
      <c r="AZV2" s="86"/>
      <c r="AZW2" s="86"/>
      <c r="AZX2" s="86"/>
      <c r="AZY2" s="86"/>
      <c r="AZZ2" s="86"/>
      <c r="BAA2" s="86"/>
      <c r="BAB2" s="86"/>
      <c r="BAC2" s="86"/>
      <c r="BAD2" s="86"/>
      <c r="BAE2" s="86"/>
      <c r="BAF2" s="86"/>
      <c r="BAG2" s="86"/>
      <c r="BAH2" s="86"/>
      <c r="BAI2" s="86"/>
      <c r="BAJ2" s="86"/>
      <c r="BAK2" s="86"/>
      <c r="BAL2" s="86"/>
      <c r="BAM2" s="86"/>
      <c r="BAN2" s="86"/>
      <c r="BAO2" s="86"/>
      <c r="BAP2" s="86"/>
      <c r="BAQ2" s="86"/>
      <c r="BAR2" s="86"/>
      <c r="BAS2" s="86"/>
      <c r="BAT2" s="86"/>
      <c r="BAU2" s="86"/>
      <c r="BAV2" s="86"/>
      <c r="BAW2" s="86"/>
      <c r="BAX2" s="86"/>
      <c r="BAY2" s="86"/>
      <c r="BAZ2" s="86"/>
      <c r="BBA2" s="86"/>
      <c r="BBB2" s="86"/>
      <c r="BBC2" s="86"/>
      <c r="BBD2" s="86"/>
      <c r="BBE2" s="86"/>
      <c r="BBF2" s="86"/>
      <c r="BBG2" s="86"/>
      <c r="BBH2" s="86"/>
      <c r="BBI2" s="86"/>
      <c r="BBJ2" s="86"/>
      <c r="BBK2" s="86"/>
      <c r="BBL2" s="86"/>
      <c r="BBM2" s="86"/>
      <c r="BBN2" s="86"/>
      <c r="BBO2" s="86"/>
      <c r="BBP2" s="86"/>
      <c r="BBQ2" s="86"/>
      <c r="BBR2" s="86"/>
      <c r="BBS2" s="86"/>
      <c r="BBT2" s="86"/>
      <c r="BBU2" s="86"/>
      <c r="BBV2" s="86"/>
      <c r="BBW2" s="86"/>
      <c r="BBX2" s="86"/>
      <c r="BBY2" s="86"/>
      <c r="BBZ2" s="86"/>
      <c r="BCA2" s="86"/>
      <c r="BCB2" s="86"/>
      <c r="BCC2" s="86"/>
      <c r="BCD2" s="86"/>
      <c r="BCE2" s="86"/>
      <c r="BCF2" s="86"/>
      <c r="BCG2" s="86"/>
      <c r="BCH2" s="86"/>
      <c r="BCI2" s="86"/>
      <c r="BCJ2" s="86"/>
      <c r="BCK2" s="86"/>
      <c r="BCL2" s="86"/>
      <c r="BCM2" s="86"/>
      <c r="BCN2" s="86"/>
      <c r="BCO2" s="86"/>
      <c r="BCP2" s="86"/>
      <c r="BCQ2" s="86"/>
      <c r="BCR2" s="86"/>
      <c r="BCS2" s="86"/>
      <c r="BCT2" s="86"/>
      <c r="BCU2" s="86"/>
      <c r="BCV2" s="86"/>
      <c r="BCW2" s="86"/>
      <c r="BCX2" s="86"/>
      <c r="BCY2" s="86"/>
      <c r="BCZ2" s="86"/>
      <c r="BDA2" s="86"/>
      <c r="BDB2" s="86"/>
      <c r="BDC2" s="86"/>
      <c r="BDD2" s="86"/>
      <c r="BDE2" s="86"/>
      <c r="BDF2" s="86"/>
      <c r="BDG2" s="86"/>
      <c r="BDH2" s="86"/>
      <c r="BDI2" s="86"/>
      <c r="BDJ2" s="86"/>
      <c r="BDK2" s="86"/>
      <c r="BDL2" s="86"/>
      <c r="BDM2" s="86"/>
      <c r="BDN2" s="86"/>
      <c r="BDO2" s="86"/>
      <c r="BDP2" s="86"/>
      <c r="BDQ2" s="86"/>
      <c r="BDR2" s="86"/>
      <c r="BDS2" s="86"/>
      <c r="BDT2" s="86"/>
      <c r="BDU2" s="86"/>
      <c r="BDV2" s="86"/>
      <c r="BDW2" s="86"/>
      <c r="BDX2" s="86"/>
      <c r="BDY2" s="86"/>
      <c r="BDZ2" s="86"/>
      <c r="BEA2" s="86"/>
      <c r="BEB2" s="86"/>
      <c r="BEC2" s="86"/>
      <c r="BED2" s="86"/>
      <c r="BEE2" s="86"/>
      <c r="BEF2" s="86"/>
      <c r="BEG2" s="86"/>
      <c r="BEH2" s="86"/>
      <c r="BEI2" s="86"/>
      <c r="BEJ2" s="86"/>
      <c r="BEK2" s="86"/>
      <c r="BEL2" s="86"/>
      <c r="BEM2" s="86"/>
      <c r="BEN2" s="86"/>
      <c r="BEO2" s="86"/>
      <c r="BEP2" s="86"/>
      <c r="BEQ2" s="86"/>
      <c r="BER2" s="86"/>
      <c r="BES2" s="86"/>
      <c r="BET2" s="86"/>
      <c r="BEU2" s="86"/>
      <c r="BEV2" s="86"/>
      <c r="BEW2" s="86"/>
      <c r="BEX2" s="86"/>
      <c r="BEY2" s="86"/>
      <c r="BEZ2" s="86"/>
      <c r="BFA2" s="86"/>
      <c r="BFB2" s="86"/>
      <c r="BFC2" s="86"/>
      <c r="BFD2" s="86"/>
      <c r="BFE2" s="86"/>
      <c r="BFF2" s="86"/>
      <c r="BFG2" s="86"/>
      <c r="BFH2" s="86"/>
      <c r="BFI2" s="86"/>
      <c r="BFJ2" s="86"/>
      <c r="BFK2" s="86"/>
      <c r="BFL2" s="86"/>
      <c r="BFM2" s="86"/>
      <c r="BFN2" s="86"/>
      <c r="BFO2" s="86"/>
      <c r="BFP2" s="86"/>
      <c r="BFQ2" s="86"/>
      <c r="BFR2" s="86"/>
      <c r="BFS2" s="86"/>
      <c r="BFT2" s="86"/>
      <c r="BFU2" s="86"/>
      <c r="BFV2" s="86"/>
      <c r="BFW2" s="86"/>
      <c r="BFX2" s="86"/>
      <c r="BFY2" s="86"/>
      <c r="BFZ2" s="86"/>
      <c r="BGA2" s="86"/>
      <c r="BGB2" s="86"/>
      <c r="BGC2" s="86"/>
      <c r="BGD2" s="86"/>
      <c r="BGE2" s="86"/>
      <c r="BGF2" s="86"/>
      <c r="BGG2" s="86"/>
      <c r="BGH2" s="86"/>
      <c r="BGI2" s="86"/>
      <c r="BGJ2" s="86"/>
      <c r="BGK2" s="86"/>
      <c r="BGL2" s="86"/>
      <c r="BGM2" s="86"/>
      <c r="BGN2" s="86"/>
      <c r="BGO2" s="86"/>
      <c r="BGP2" s="86"/>
      <c r="BGQ2" s="86"/>
      <c r="BGR2" s="86"/>
      <c r="BGS2" s="86"/>
      <c r="BGT2" s="86"/>
      <c r="BGU2" s="86"/>
      <c r="BGV2" s="86"/>
      <c r="BGW2" s="86"/>
      <c r="BGX2" s="86"/>
      <c r="BGY2" s="86"/>
      <c r="BGZ2" s="86"/>
      <c r="BHA2" s="86"/>
      <c r="BHB2" s="86"/>
      <c r="BHC2" s="86"/>
      <c r="BHD2" s="86"/>
      <c r="BHE2" s="86"/>
      <c r="BHF2" s="86"/>
      <c r="BHG2" s="86"/>
      <c r="BHH2" s="86"/>
      <c r="BHI2" s="86"/>
      <c r="BHJ2" s="86"/>
      <c r="BHK2" s="86"/>
      <c r="BHL2" s="86"/>
      <c r="BHM2" s="86"/>
      <c r="BHN2" s="86"/>
      <c r="BHO2" s="86"/>
      <c r="BHP2" s="86"/>
      <c r="BHQ2" s="86"/>
      <c r="BHR2" s="86"/>
      <c r="BHS2" s="86"/>
      <c r="BHT2" s="86"/>
      <c r="BHU2" s="86"/>
      <c r="BHV2" s="86"/>
      <c r="BHW2" s="86"/>
      <c r="BHX2" s="86"/>
      <c r="BHY2" s="86"/>
      <c r="BHZ2" s="86"/>
      <c r="BIA2" s="86"/>
      <c r="BIB2" s="86"/>
      <c r="BIC2" s="86"/>
      <c r="BID2" s="86"/>
      <c r="BIE2" s="86"/>
      <c r="BIF2" s="86"/>
      <c r="BIG2" s="86"/>
      <c r="BIH2" s="86"/>
      <c r="BII2" s="86"/>
      <c r="BIJ2" s="86"/>
      <c r="BIK2" s="86"/>
      <c r="BIL2" s="86"/>
      <c r="BIM2" s="86"/>
      <c r="BIN2" s="86"/>
      <c r="BIO2" s="86"/>
      <c r="BIP2" s="86"/>
      <c r="BIQ2" s="86"/>
      <c r="BIR2" s="86"/>
      <c r="BIS2" s="86"/>
      <c r="BIT2" s="86"/>
      <c r="BIU2" s="86"/>
      <c r="BIV2" s="86"/>
      <c r="BIW2" s="86"/>
      <c r="BIX2" s="86"/>
      <c r="BIY2" s="86"/>
      <c r="BIZ2" s="86"/>
      <c r="BJA2" s="86"/>
      <c r="BJB2" s="86"/>
      <c r="BJC2" s="86"/>
      <c r="BJD2" s="86"/>
      <c r="BJE2" s="86"/>
      <c r="BJF2" s="86"/>
      <c r="BJG2" s="86"/>
      <c r="BJH2" s="86"/>
      <c r="BJI2" s="86"/>
      <c r="BJJ2" s="86"/>
      <c r="BJK2" s="86"/>
      <c r="BJL2" s="86"/>
      <c r="BJM2" s="86"/>
      <c r="BJN2" s="86"/>
      <c r="BJO2" s="86"/>
      <c r="BJP2" s="86"/>
      <c r="BJQ2" s="86"/>
      <c r="BJR2" s="86"/>
      <c r="BJS2" s="86"/>
      <c r="BJT2" s="86"/>
      <c r="BJU2" s="86"/>
      <c r="BJV2" s="86"/>
      <c r="BJW2" s="86"/>
      <c r="BJX2" s="86"/>
      <c r="BJY2" s="86"/>
      <c r="BJZ2" s="86"/>
      <c r="BKA2" s="86"/>
      <c r="BKB2" s="86"/>
      <c r="BKC2" s="86"/>
      <c r="BKD2" s="86"/>
      <c r="BKE2" s="86"/>
      <c r="BKF2" s="86"/>
      <c r="BKG2" s="86"/>
      <c r="BKH2" s="86"/>
      <c r="BKI2" s="86"/>
      <c r="BKJ2" s="86"/>
      <c r="BKK2" s="86"/>
      <c r="BKL2" s="86"/>
      <c r="BKM2" s="86"/>
      <c r="BKN2" s="86"/>
      <c r="BKO2" s="86"/>
      <c r="BKP2" s="86"/>
      <c r="BKQ2" s="86"/>
      <c r="BKR2" s="86"/>
      <c r="BKS2" s="86"/>
      <c r="BKT2" s="86"/>
      <c r="BKU2" s="86"/>
      <c r="BKV2" s="86"/>
      <c r="BKW2" s="86"/>
      <c r="BKX2" s="86"/>
      <c r="BKY2" s="86"/>
      <c r="BKZ2" s="86"/>
      <c r="BLA2" s="86"/>
      <c r="BLB2" s="86"/>
      <c r="BLC2" s="86"/>
      <c r="BLD2" s="86"/>
      <c r="BLE2" s="86"/>
      <c r="BLF2" s="86"/>
      <c r="BLG2" s="86"/>
      <c r="BLH2" s="86"/>
      <c r="BLI2" s="86"/>
      <c r="BLJ2" s="86"/>
      <c r="BLK2" s="86"/>
      <c r="BLL2" s="86"/>
      <c r="BLM2" s="86"/>
      <c r="BLN2" s="86"/>
      <c r="BLO2" s="86"/>
      <c r="BLP2" s="86"/>
      <c r="BLQ2" s="86"/>
      <c r="BLR2" s="86"/>
      <c r="BLS2" s="86"/>
      <c r="BLT2" s="86"/>
      <c r="BLU2" s="86"/>
      <c r="BLV2" s="86"/>
      <c r="BLW2" s="86"/>
      <c r="BLX2" s="86"/>
      <c r="BLY2" s="86"/>
      <c r="BLZ2" s="86"/>
      <c r="BMA2" s="86"/>
      <c r="BMB2" s="86"/>
      <c r="BMC2" s="86"/>
      <c r="BMD2" s="86"/>
      <c r="BME2" s="86"/>
      <c r="BMF2" s="86"/>
      <c r="BMG2" s="86"/>
      <c r="BMH2" s="86"/>
      <c r="BMI2" s="86"/>
      <c r="BMJ2" s="86"/>
      <c r="BMK2" s="86"/>
      <c r="BML2" s="86"/>
      <c r="BMM2" s="86"/>
      <c r="BMN2" s="86"/>
      <c r="BMO2" s="86"/>
      <c r="BMP2" s="86"/>
      <c r="BMQ2" s="86"/>
      <c r="BMR2" s="86"/>
      <c r="BMS2" s="86"/>
      <c r="BMT2" s="86"/>
      <c r="BMU2" s="86"/>
      <c r="BMV2" s="86"/>
      <c r="BMW2" s="86"/>
      <c r="BMX2" s="86"/>
      <c r="BMY2" s="86"/>
      <c r="BMZ2" s="86"/>
      <c r="BNA2" s="86"/>
      <c r="BNB2" s="86"/>
      <c r="BNC2" s="86"/>
      <c r="BND2" s="86"/>
      <c r="BNE2" s="86"/>
      <c r="BNF2" s="86"/>
      <c r="BNG2" s="86"/>
      <c r="BNH2" s="86"/>
      <c r="BNI2" s="86"/>
      <c r="BNJ2" s="86"/>
      <c r="BNK2" s="86"/>
      <c r="BNL2" s="86"/>
      <c r="BNM2" s="86"/>
      <c r="BNN2" s="86"/>
      <c r="BNO2" s="86"/>
      <c r="BNP2" s="86"/>
      <c r="BNQ2" s="86"/>
      <c r="BNR2" s="86"/>
      <c r="BNS2" s="86"/>
      <c r="BNT2" s="86"/>
      <c r="BNU2" s="86"/>
      <c r="BNV2" s="86"/>
      <c r="BNW2" s="86"/>
      <c r="BNX2" s="86"/>
      <c r="BNY2" s="86"/>
      <c r="BNZ2" s="86"/>
      <c r="BOA2" s="86"/>
      <c r="BOB2" s="86"/>
      <c r="BOC2" s="86"/>
      <c r="BOD2" s="86"/>
      <c r="BOE2" s="86"/>
      <c r="BOF2" s="86"/>
      <c r="BOG2" s="86"/>
      <c r="BOH2" s="86"/>
      <c r="BOI2" s="86"/>
      <c r="BOJ2" s="86"/>
      <c r="BOK2" s="86"/>
      <c r="BOL2" s="86"/>
      <c r="BOM2" s="86"/>
      <c r="BON2" s="86"/>
      <c r="BOO2" s="86"/>
      <c r="BOP2" s="86"/>
      <c r="BOQ2" s="86"/>
      <c r="BOR2" s="86"/>
      <c r="BOS2" s="86"/>
      <c r="BOT2" s="86"/>
      <c r="BOU2" s="86"/>
      <c r="BOV2" s="86"/>
      <c r="BOW2" s="86"/>
      <c r="BOX2" s="86"/>
      <c r="BOY2" s="86"/>
      <c r="BOZ2" s="86"/>
      <c r="BPA2" s="86"/>
      <c r="BPB2" s="86"/>
      <c r="BPC2" s="86"/>
      <c r="BPD2" s="86"/>
      <c r="BPE2" s="86"/>
      <c r="BPF2" s="86"/>
      <c r="BPG2" s="86"/>
      <c r="BPH2" s="86"/>
      <c r="BPI2" s="86"/>
      <c r="BPJ2" s="86"/>
      <c r="BPK2" s="86"/>
      <c r="BPL2" s="86"/>
      <c r="BPM2" s="86"/>
      <c r="BPN2" s="86"/>
      <c r="BPO2" s="86"/>
      <c r="BPP2" s="86"/>
      <c r="BPQ2" s="86"/>
      <c r="BPR2" s="86"/>
      <c r="BPS2" s="86"/>
      <c r="BPT2" s="86"/>
      <c r="BPU2" s="86"/>
      <c r="BPV2" s="86"/>
      <c r="BPW2" s="86"/>
      <c r="BPX2" s="86"/>
      <c r="BPY2" s="86"/>
      <c r="BPZ2" s="86"/>
      <c r="BQA2" s="86"/>
      <c r="BQB2" s="86"/>
      <c r="BQC2" s="86"/>
      <c r="BQD2" s="86"/>
      <c r="BQE2" s="86"/>
      <c r="BQF2" s="86"/>
      <c r="BQG2" s="86"/>
      <c r="BQH2" s="86"/>
      <c r="BQI2" s="86"/>
      <c r="BQJ2" s="86"/>
      <c r="BQK2" s="86"/>
      <c r="BQL2" s="86"/>
      <c r="BQM2" s="86"/>
      <c r="BQN2" s="86"/>
      <c r="BQO2" s="86"/>
      <c r="BQP2" s="86"/>
      <c r="BQQ2" s="86"/>
      <c r="BQR2" s="86"/>
      <c r="BQS2" s="86"/>
      <c r="BQT2" s="86"/>
      <c r="BQU2" s="86"/>
      <c r="BQV2" s="86"/>
      <c r="BQW2" s="86"/>
      <c r="BQX2" s="86"/>
      <c r="BQY2" s="86"/>
      <c r="BQZ2" s="86"/>
      <c r="BRA2" s="86"/>
      <c r="BRB2" s="86"/>
      <c r="BRC2" s="86"/>
      <c r="BRD2" s="86"/>
      <c r="BRE2" s="86"/>
      <c r="BRF2" s="86"/>
      <c r="BRG2" s="86"/>
      <c r="BRH2" s="86"/>
      <c r="BRI2" s="86"/>
      <c r="BRJ2" s="86"/>
      <c r="BRK2" s="86"/>
      <c r="BRL2" s="86"/>
      <c r="BRM2" s="86"/>
      <c r="BRN2" s="86"/>
      <c r="BRO2" s="86"/>
      <c r="BRP2" s="86"/>
      <c r="BRQ2" s="86"/>
      <c r="BRR2" s="86"/>
      <c r="BRS2" s="86"/>
      <c r="BRT2" s="86"/>
      <c r="BRU2" s="86"/>
      <c r="BRV2" s="86"/>
      <c r="BRW2" s="86"/>
      <c r="BRX2" s="86"/>
      <c r="BRY2" s="86"/>
      <c r="BRZ2" s="86"/>
      <c r="BSA2" s="86"/>
      <c r="BSB2" s="86"/>
      <c r="BSC2" s="86"/>
      <c r="BSD2" s="86"/>
      <c r="BSE2" s="86"/>
      <c r="BSF2" s="86"/>
      <c r="BSG2" s="86"/>
      <c r="BSH2" s="86"/>
      <c r="BSI2" s="86"/>
      <c r="BSJ2" s="86"/>
      <c r="BSK2" s="86"/>
      <c r="BSL2" s="86"/>
      <c r="BSM2" s="86"/>
      <c r="BSN2" s="86"/>
      <c r="BSO2" s="86"/>
      <c r="BSP2" s="86"/>
      <c r="BSQ2" s="86"/>
      <c r="BSR2" s="86"/>
      <c r="BSS2" s="86"/>
      <c r="BST2" s="86"/>
      <c r="BSU2" s="86"/>
      <c r="BSV2" s="86"/>
      <c r="BSW2" s="86"/>
      <c r="BSX2" s="86"/>
      <c r="BSY2" s="86"/>
      <c r="BSZ2" s="86"/>
      <c r="BTA2" s="86"/>
      <c r="BTB2" s="86"/>
      <c r="BTC2" s="86"/>
      <c r="BTD2" s="86"/>
      <c r="BTE2" s="86"/>
      <c r="BTF2" s="86"/>
      <c r="BTG2" s="86"/>
      <c r="BTH2" s="86"/>
      <c r="BTI2" s="86"/>
      <c r="BTJ2" s="86"/>
      <c r="BTK2" s="86"/>
      <c r="BTL2" s="86"/>
      <c r="BTM2" s="86"/>
      <c r="BTN2" s="86"/>
      <c r="BTO2" s="86"/>
      <c r="BTP2" s="86"/>
      <c r="BTQ2" s="86"/>
      <c r="BTR2" s="86"/>
      <c r="BTS2" s="86"/>
      <c r="BTT2" s="86"/>
      <c r="BTU2" s="86"/>
      <c r="BTV2" s="86"/>
      <c r="BTW2" s="86"/>
      <c r="BTX2" s="86"/>
      <c r="BTY2" s="86"/>
      <c r="BTZ2" s="86"/>
      <c r="BUA2" s="86"/>
      <c r="BUB2" s="86"/>
      <c r="BUC2" s="86"/>
      <c r="BUD2" s="86"/>
      <c r="BUE2" s="86"/>
      <c r="BUF2" s="86"/>
      <c r="BUG2" s="86"/>
      <c r="BUH2" s="86"/>
      <c r="BUI2" s="86"/>
      <c r="BUJ2" s="86"/>
      <c r="BUK2" s="86"/>
      <c r="BUL2" s="86"/>
      <c r="BUM2" s="86"/>
      <c r="BUN2" s="86"/>
      <c r="BUO2" s="86"/>
      <c r="BUP2" s="86"/>
      <c r="BUQ2" s="86"/>
      <c r="BUR2" s="86"/>
      <c r="BUS2" s="86"/>
      <c r="BUT2" s="86"/>
      <c r="BUU2" s="86"/>
      <c r="BUV2" s="86"/>
      <c r="BUW2" s="86"/>
      <c r="BUX2" s="86"/>
      <c r="BUY2" s="86"/>
      <c r="BUZ2" s="86"/>
      <c r="BVA2" s="86"/>
      <c r="BVB2" s="86"/>
      <c r="BVC2" s="86"/>
      <c r="BVD2" s="86"/>
      <c r="BVE2" s="86"/>
      <c r="BVF2" s="86"/>
      <c r="BVG2" s="86"/>
      <c r="BVH2" s="86"/>
      <c r="BVI2" s="86"/>
      <c r="BVJ2" s="86"/>
      <c r="BVK2" s="86"/>
      <c r="BVL2" s="86"/>
      <c r="BVM2" s="86"/>
      <c r="BVN2" s="86"/>
      <c r="BVO2" s="86"/>
      <c r="BVP2" s="86"/>
      <c r="BVQ2" s="86"/>
      <c r="BVR2" s="86"/>
      <c r="BVS2" s="86"/>
      <c r="BVT2" s="86"/>
      <c r="BVU2" s="86"/>
      <c r="BVV2" s="86"/>
      <c r="BVW2" s="86"/>
      <c r="BVX2" s="86"/>
      <c r="BVY2" s="86"/>
      <c r="BVZ2" s="86"/>
      <c r="BWA2" s="86"/>
      <c r="BWB2" s="86"/>
      <c r="BWC2" s="86"/>
      <c r="BWD2" s="86"/>
      <c r="BWE2" s="86"/>
      <c r="BWF2" s="86"/>
      <c r="BWG2" s="86"/>
      <c r="BWH2" s="86"/>
      <c r="BWI2" s="86"/>
      <c r="BWJ2" s="86"/>
      <c r="BWK2" s="86"/>
      <c r="BWL2" s="86"/>
      <c r="BWM2" s="86"/>
      <c r="BWN2" s="86"/>
      <c r="BWO2" s="86"/>
      <c r="BWP2" s="86"/>
      <c r="BWQ2" s="86"/>
      <c r="BWR2" s="86"/>
      <c r="BWS2" s="86"/>
      <c r="BWT2" s="86"/>
      <c r="BWU2" s="86"/>
      <c r="BWV2" s="86"/>
      <c r="BWW2" s="86"/>
      <c r="BWX2" s="86"/>
      <c r="BWY2" s="86"/>
      <c r="BWZ2" s="86"/>
      <c r="BXA2" s="86"/>
      <c r="BXB2" s="86"/>
      <c r="BXC2" s="86"/>
      <c r="BXD2" s="86"/>
      <c r="BXE2" s="86"/>
      <c r="BXF2" s="86"/>
      <c r="BXG2" s="86"/>
      <c r="BXH2" s="86"/>
      <c r="BXI2" s="86"/>
      <c r="BXJ2" s="86"/>
      <c r="BXK2" s="86"/>
      <c r="BXL2" s="86"/>
      <c r="BXM2" s="86"/>
      <c r="BXN2" s="86"/>
      <c r="BXO2" s="86"/>
      <c r="BXP2" s="86"/>
      <c r="BXQ2" s="86"/>
      <c r="BXR2" s="86"/>
      <c r="BXS2" s="86"/>
      <c r="BXT2" s="86"/>
      <c r="BXU2" s="86"/>
      <c r="BXV2" s="86"/>
      <c r="BXW2" s="86"/>
      <c r="BXX2" s="86"/>
      <c r="BXY2" s="86"/>
      <c r="BXZ2" s="86"/>
      <c r="BYA2" s="86"/>
      <c r="BYB2" s="86"/>
      <c r="BYC2" s="86"/>
      <c r="BYD2" s="86"/>
      <c r="BYE2" s="86"/>
      <c r="BYF2" s="86"/>
      <c r="BYG2" s="86"/>
      <c r="BYH2" s="86"/>
      <c r="BYI2" s="86"/>
      <c r="BYJ2" s="86"/>
      <c r="BYK2" s="86"/>
      <c r="BYL2" s="86"/>
      <c r="BYM2" s="86"/>
      <c r="BYN2" s="86"/>
      <c r="BYO2" s="86"/>
      <c r="BYP2" s="86"/>
      <c r="BYQ2" s="86"/>
      <c r="BYR2" s="86"/>
      <c r="BYS2" s="86"/>
      <c r="BYT2" s="86"/>
      <c r="BYU2" s="86"/>
      <c r="BYV2" s="86"/>
      <c r="BYW2" s="86"/>
      <c r="BYX2" s="86"/>
      <c r="BYY2" s="86"/>
      <c r="BYZ2" s="86"/>
      <c r="BZA2" s="86"/>
      <c r="BZB2" s="86"/>
      <c r="BZC2" s="86"/>
      <c r="BZD2" s="86"/>
      <c r="BZE2" s="86"/>
      <c r="BZF2" s="86"/>
      <c r="BZG2" s="86"/>
      <c r="BZH2" s="86"/>
      <c r="BZI2" s="86"/>
      <c r="BZJ2" s="86"/>
      <c r="BZK2" s="86"/>
      <c r="BZL2" s="86"/>
      <c r="BZM2" s="86"/>
      <c r="BZN2" s="86"/>
      <c r="BZO2" s="86"/>
      <c r="BZP2" s="86"/>
      <c r="BZQ2" s="86"/>
      <c r="BZR2" s="86"/>
      <c r="BZS2" s="86"/>
      <c r="BZT2" s="86"/>
      <c r="BZU2" s="86"/>
      <c r="BZV2" s="86"/>
      <c r="BZW2" s="86"/>
      <c r="BZX2" s="86"/>
      <c r="BZY2" s="86"/>
      <c r="BZZ2" s="86"/>
      <c r="CAA2" s="86"/>
      <c r="CAB2" s="86"/>
      <c r="CAC2" s="86"/>
      <c r="CAD2" s="86"/>
      <c r="CAE2" s="86"/>
      <c r="CAF2" s="86"/>
      <c r="CAG2" s="86"/>
      <c r="CAH2" s="86"/>
      <c r="CAI2" s="86"/>
      <c r="CAJ2" s="86"/>
      <c r="CAK2" s="86"/>
      <c r="CAL2" s="86"/>
      <c r="CAM2" s="86"/>
      <c r="CAN2" s="86"/>
      <c r="CAO2" s="86"/>
      <c r="CAP2" s="86"/>
      <c r="CAQ2" s="86"/>
      <c r="CAR2" s="86"/>
      <c r="CAS2" s="86"/>
      <c r="CAT2" s="86"/>
      <c r="CAU2" s="86"/>
      <c r="CAV2" s="86"/>
      <c r="CAW2" s="86"/>
      <c r="CAX2" s="86"/>
      <c r="CAY2" s="86"/>
      <c r="CAZ2" s="86"/>
      <c r="CBA2" s="86"/>
      <c r="CBB2" s="86"/>
      <c r="CBC2" s="86"/>
      <c r="CBD2" s="86"/>
      <c r="CBE2" s="86"/>
      <c r="CBF2" s="86"/>
      <c r="CBG2" s="86"/>
      <c r="CBH2" s="86"/>
      <c r="CBI2" s="86"/>
      <c r="CBJ2" s="86"/>
      <c r="CBK2" s="86"/>
      <c r="CBL2" s="86"/>
      <c r="CBM2" s="86"/>
      <c r="CBN2" s="86"/>
      <c r="CBO2" s="86"/>
      <c r="CBP2" s="86"/>
      <c r="CBQ2" s="86"/>
      <c r="CBR2" s="86"/>
      <c r="CBS2" s="86"/>
      <c r="CBT2" s="86"/>
      <c r="CBU2" s="86"/>
      <c r="CBV2" s="86"/>
      <c r="CBW2" s="86"/>
      <c r="CBX2" s="86"/>
      <c r="CBY2" s="86"/>
      <c r="CBZ2" s="86"/>
      <c r="CCA2" s="86"/>
      <c r="CCB2" s="86"/>
      <c r="CCC2" s="86"/>
      <c r="CCD2" s="86"/>
      <c r="CCE2" s="86"/>
      <c r="CCF2" s="86"/>
      <c r="CCG2" s="86"/>
      <c r="CCH2" s="86"/>
      <c r="CCI2" s="86"/>
      <c r="CCJ2" s="86"/>
      <c r="CCK2" s="86"/>
      <c r="CCL2" s="86"/>
      <c r="CCM2" s="86"/>
      <c r="CCN2" s="86"/>
      <c r="CCO2" s="86"/>
      <c r="CCP2" s="86"/>
      <c r="CCQ2" s="86"/>
      <c r="CCR2" s="86"/>
      <c r="CCS2" s="86"/>
      <c r="CCT2" s="86"/>
      <c r="CCU2" s="86"/>
      <c r="CCV2" s="86"/>
      <c r="CCW2" s="86"/>
      <c r="CCX2" s="86"/>
      <c r="CCY2" s="86"/>
      <c r="CCZ2" s="86"/>
      <c r="CDA2" s="86"/>
      <c r="CDB2" s="86"/>
      <c r="CDC2" s="86"/>
      <c r="CDD2" s="86"/>
      <c r="CDE2" s="86"/>
      <c r="CDF2" s="86"/>
      <c r="CDG2" s="86"/>
      <c r="CDH2" s="86"/>
      <c r="CDI2" s="86"/>
      <c r="CDJ2" s="86"/>
      <c r="CDK2" s="86"/>
      <c r="CDL2" s="86"/>
      <c r="CDM2" s="86"/>
      <c r="CDN2" s="86"/>
      <c r="CDO2" s="86"/>
      <c r="CDP2" s="86"/>
      <c r="CDQ2" s="86"/>
      <c r="CDR2" s="86"/>
      <c r="CDS2" s="86"/>
      <c r="CDT2" s="86"/>
      <c r="CDU2" s="86"/>
      <c r="CDV2" s="86"/>
      <c r="CDW2" s="86"/>
      <c r="CDX2" s="86"/>
      <c r="CDY2" s="86"/>
      <c r="CDZ2" s="86"/>
      <c r="CEA2" s="86"/>
      <c r="CEB2" s="86"/>
      <c r="CEC2" s="86"/>
      <c r="CED2" s="86"/>
      <c r="CEE2" s="86"/>
      <c r="CEF2" s="86"/>
      <c r="CEG2" s="86"/>
      <c r="CEH2" s="86"/>
      <c r="CEI2" s="86"/>
      <c r="CEJ2" s="86"/>
      <c r="CEK2" s="86"/>
      <c r="CEL2" s="86"/>
      <c r="CEM2" s="86"/>
      <c r="CEN2" s="86"/>
      <c r="CEO2" s="86"/>
      <c r="CEP2" s="86"/>
      <c r="CEQ2" s="86"/>
      <c r="CER2" s="86"/>
      <c r="CES2" s="86"/>
      <c r="CET2" s="86"/>
      <c r="CEU2" s="86"/>
      <c r="CEV2" s="86"/>
      <c r="CEW2" s="86"/>
      <c r="CEX2" s="86"/>
      <c r="CEY2" s="86"/>
      <c r="CEZ2" s="86"/>
      <c r="CFA2" s="86"/>
      <c r="CFB2" s="86"/>
      <c r="CFC2" s="86"/>
      <c r="CFD2" s="86"/>
      <c r="CFE2" s="86"/>
      <c r="CFF2" s="86"/>
      <c r="CFG2" s="86"/>
      <c r="CFH2" s="86"/>
      <c r="CFI2" s="86"/>
      <c r="CFJ2" s="86"/>
      <c r="CFK2" s="86"/>
      <c r="CFL2" s="86"/>
      <c r="CFM2" s="86"/>
      <c r="CFN2" s="86"/>
      <c r="CFO2" s="86"/>
      <c r="CFP2" s="86"/>
      <c r="CFQ2" s="86"/>
      <c r="CFR2" s="86"/>
      <c r="CFS2" s="86"/>
      <c r="CFT2" s="86"/>
      <c r="CFU2" s="86"/>
      <c r="CFV2" s="86"/>
      <c r="CFW2" s="86"/>
      <c r="CFX2" s="86"/>
      <c r="CFY2" s="86"/>
      <c r="CFZ2" s="86"/>
      <c r="CGA2" s="86"/>
      <c r="CGB2" s="86"/>
      <c r="CGC2" s="86"/>
      <c r="CGD2" s="86"/>
      <c r="CGE2" s="86"/>
      <c r="CGF2" s="86"/>
      <c r="CGG2" s="86"/>
      <c r="CGH2" s="86"/>
      <c r="CGI2" s="86"/>
      <c r="CGJ2" s="86"/>
      <c r="CGK2" s="86"/>
      <c r="CGL2" s="86"/>
      <c r="CGM2" s="86"/>
      <c r="CGN2" s="86"/>
      <c r="CGO2" s="86"/>
      <c r="CGP2" s="86"/>
      <c r="CGQ2" s="86"/>
      <c r="CGR2" s="86"/>
      <c r="CGS2" s="86"/>
      <c r="CGT2" s="86"/>
      <c r="CGU2" s="86"/>
      <c r="CGV2" s="86"/>
      <c r="CGW2" s="86"/>
      <c r="CGX2" s="86"/>
      <c r="CGY2" s="86"/>
      <c r="CGZ2" s="86"/>
      <c r="CHA2" s="86"/>
      <c r="CHB2" s="86"/>
      <c r="CHC2" s="86"/>
      <c r="CHD2" s="86"/>
      <c r="CHE2" s="86"/>
      <c r="CHF2" s="86"/>
      <c r="CHG2" s="86"/>
      <c r="CHH2" s="86"/>
      <c r="CHI2" s="86"/>
      <c r="CHJ2" s="86"/>
      <c r="CHK2" s="86"/>
      <c r="CHL2" s="86"/>
      <c r="CHM2" s="86"/>
      <c r="CHN2" s="86"/>
      <c r="CHO2" s="86"/>
      <c r="CHP2" s="86"/>
      <c r="CHQ2" s="86"/>
      <c r="CHR2" s="86"/>
      <c r="CHS2" s="86"/>
      <c r="CHT2" s="86"/>
      <c r="CHU2" s="86"/>
      <c r="CHV2" s="86"/>
      <c r="CHW2" s="86"/>
      <c r="CHX2" s="86"/>
      <c r="CHY2" s="86"/>
      <c r="CHZ2" s="86"/>
      <c r="CIA2" s="86"/>
      <c r="CIB2" s="86"/>
      <c r="CIC2" s="86"/>
      <c r="CID2" s="86"/>
      <c r="CIE2" s="86"/>
      <c r="CIF2" s="86"/>
      <c r="CIG2" s="86"/>
      <c r="CIH2" s="86"/>
      <c r="CII2" s="86"/>
      <c r="CIJ2" s="86"/>
      <c r="CIK2" s="86"/>
      <c r="CIL2" s="86"/>
      <c r="CIM2" s="86"/>
      <c r="CIN2" s="86"/>
      <c r="CIO2" s="86"/>
      <c r="CIP2" s="86"/>
      <c r="CIQ2" s="86"/>
      <c r="CIR2" s="86"/>
      <c r="CIS2" s="86"/>
      <c r="CIT2" s="86"/>
      <c r="CIU2" s="86"/>
      <c r="CIV2" s="86"/>
      <c r="CIW2" s="86"/>
      <c r="CIX2" s="86"/>
      <c r="CIY2" s="86"/>
      <c r="CIZ2" s="86"/>
      <c r="CJA2" s="86"/>
      <c r="CJB2" s="86"/>
      <c r="CJC2" s="86"/>
      <c r="CJD2" s="86"/>
      <c r="CJE2" s="86"/>
      <c r="CJF2" s="86"/>
      <c r="CJG2" s="86"/>
      <c r="CJH2" s="86"/>
      <c r="CJI2" s="86"/>
      <c r="CJJ2" s="86"/>
      <c r="CJK2" s="86"/>
      <c r="CJL2" s="86"/>
      <c r="CJM2" s="86"/>
      <c r="CJN2" s="86"/>
      <c r="CJO2" s="86"/>
      <c r="CJP2" s="86"/>
      <c r="CJQ2" s="86"/>
      <c r="CJR2" s="86"/>
      <c r="CJS2" s="86"/>
      <c r="CJT2" s="86"/>
      <c r="CJU2" s="86"/>
      <c r="CJV2" s="86"/>
      <c r="CJW2" s="86"/>
      <c r="CJX2" s="86"/>
      <c r="CJY2" s="86"/>
      <c r="CJZ2" s="86"/>
      <c r="CKA2" s="86"/>
      <c r="CKB2" s="86"/>
      <c r="CKC2" s="86"/>
      <c r="CKD2" s="86"/>
      <c r="CKE2" s="86"/>
      <c r="CKF2" s="86"/>
      <c r="CKG2" s="86"/>
      <c r="CKH2" s="86"/>
      <c r="CKI2" s="86"/>
      <c r="CKJ2" s="86"/>
      <c r="CKK2" s="86"/>
      <c r="CKL2" s="86"/>
      <c r="CKM2" s="86"/>
      <c r="CKN2" s="86"/>
      <c r="CKO2" s="86"/>
      <c r="CKP2" s="86"/>
      <c r="CKQ2" s="86"/>
      <c r="CKR2" s="86"/>
      <c r="CKS2" s="86"/>
      <c r="CKT2" s="86"/>
      <c r="CKU2" s="86"/>
      <c r="CKV2" s="86"/>
      <c r="CKW2" s="86"/>
      <c r="CKX2" s="86"/>
      <c r="CKY2" s="86"/>
      <c r="CKZ2" s="86"/>
      <c r="CLA2" s="86"/>
      <c r="CLB2" s="86"/>
      <c r="CLC2" s="86"/>
      <c r="CLD2" s="86"/>
      <c r="CLE2" s="86"/>
      <c r="CLF2" s="86"/>
      <c r="CLG2" s="86"/>
      <c r="CLH2" s="86"/>
      <c r="CLI2" s="86"/>
      <c r="CLJ2" s="86"/>
      <c r="CLK2" s="86"/>
      <c r="CLL2" s="86"/>
      <c r="CLM2" s="86"/>
      <c r="CLN2" s="86"/>
      <c r="CLO2" s="86"/>
      <c r="CLP2" s="86"/>
      <c r="CLQ2" s="86"/>
      <c r="CLR2" s="86"/>
      <c r="CLS2" s="86"/>
      <c r="CLT2" s="86"/>
      <c r="CLU2" s="86"/>
      <c r="CLV2" s="86"/>
      <c r="CLW2" s="86"/>
      <c r="CLX2" s="86"/>
      <c r="CLY2" s="86"/>
      <c r="CLZ2" s="86"/>
      <c r="CMA2" s="86"/>
      <c r="CMB2" s="86"/>
      <c r="CMC2" s="86"/>
      <c r="CMD2" s="86"/>
      <c r="CME2" s="86"/>
      <c r="CMF2" s="86"/>
      <c r="CMG2" s="86"/>
      <c r="CMH2" s="86"/>
      <c r="CMI2" s="86"/>
      <c r="CMJ2" s="86"/>
      <c r="CMK2" s="86"/>
      <c r="CML2" s="86"/>
      <c r="CMM2" s="86"/>
      <c r="CMN2" s="86"/>
      <c r="CMO2" s="86"/>
      <c r="CMP2" s="86"/>
      <c r="CMQ2" s="86"/>
      <c r="CMR2" s="86"/>
      <c r="CMS2" s="86"/>
      <c r="CMT2" s="86"/>
      <c r="CMU2" s="86"/>
      <c r="CMV2" s="86"/>
      <c r="CMW2" s="86"/>
      <c r="CMX2" s="86"/>
      <c r="CMY2" s="86"/>
      <c r="CMZ2" s="86"/>
      <c r="CNA2" s="86"/>
      <c r="CNB2" s="86"/>
      <c r="CNC2" s="86"/>
      <c r="CND2" s="86"/>
      <c r="CNE2" s="86"/>
      <c r="CNF2" s="86"/>
      <c r="CNG2" s="86"/>
      <c r="CNH2" s="86"/>
      <c r="CNI2" s="86"/>
      <c r="CNJ2" s="86"/>
      <c r="CNK2" s="86"/>
      <c r="CNL2" s="86"/>
      <c r="CNM2" s="86"/>
      <c r="CNN2" s="86"/>
      <c r="CNO2" s="86"/>
      <c r="CNP2" s="86"/>
      <c r="CNQ2" s="86"/>
      <c r="CNR2" s="86"/>
      <c r="CNS2" s="86"/>
      <c r="CNT2" s="86"/>
      <c r="CNU2" s="86"/>
      <c r="CNV2" s="86"/>
      <c r="CNW2" s="86"/>
      <c r="CNX2" s="86"/>
      <c r="CNY2" s="86"/>
      <c r="CNZ2" s="86"/>
      <c r="COA2" s="86"/>
      <c r="COB2" s="86"/>
      <c r="COC2" s="86"/>
      <c r="COD2" s="86"/>
      <c r="COE2" s="86"/>
      <c r="COF2" s="86"/>
      <c r="COG2" s="86"/>
      <c r="COH2" s="86"/>
      <c r="COI2" s="86"/>
      <c r="COJ2" s="86"/>
      <c r="COK2" s="86"/>
      <c r="COL2" s="86"/>
      <c r="COM2" s="86"/>
      <c r="CON2" s="86"/>
      <c r="COO2" s="86"/>
      <c r="COP2" s="86"/>
      <c r="COQ2" s="86"/>
      <c r="COR2" s="86"/>
      <c r="COS2" s="86"/>
      <c r="COT2" s="86"/>
      <c r="COU2" s="86"/>
      <c r="COV2" s="86"/>
      <c r="COW2" s="86"/>
      <c r="COX2" s="86"/>
      <c r="COY2" s="86"/>
      <c r="COZ2" s="86"/>
      <c r="CPA2" s="86"/>
      <c r="CPB2" s="86"/>
      <c r="CPC2" s="86"/>
      <c r="CPD2" s="86"/>
      <c r="CPE2" s="86"/>
      <c r="CPF2" s="86"/>
      <c r="CPG2" s="86"/>
      <c r="CPH2" s="86"/>
      <c r="CPI2" s="86"/>
      <c r="CPJ2" s="86"/>
      <c r="CPK2" s="86"/>
      <c r="CPL2" s="86"/>
      <c r="CPM2" s="86"/>
      <c r="CPN2" s="86"/>
      <c r="CPO2" s="86"/>
      <c r="CPP2" s="86"/>
      <c r="CPQ2" s="86"/>
      <c r="CPR2" s="86"/>
      <c r="CPS2" s="86"/>
      <c r="CPT2" s="86"/>
      <c r="CPU2" s="86"/>
      <c r="CPV2" s="86"/>
      <c r="CPW2" s="86"/>
      <c r="CPX2" s="86"/>
      <c r="CPY2" s="86"/>
      <c r="CPZ2" s="86"/>
      <c r="CQA2" s="86"/>
      <c r="CQB2" s="86"/>
      <c r="CQC2" s="86"/>
      <c r="CQD2" s="86"/>
      <c r="CQE2" s="86"/>
      <c r="CQF2" s="86"/>
      <c r="CQG2" s="86"/>
      <c r="CQH2" s="86"/>
      <c r="CQI2" s="86"/>
      <c r="CQJ2" s="86"/>
      <c r="CQK2" s="86"/>
      <c r="CQL2" s="86"/>
      <c r="CQM2" s="86"/>
      <c r="CQN2" s="86"/>
      <c r="CQO2" s="86"/>
      <c r="CQP2" s="86"/>
      <c r="CQQ2" s="86"/>
      <c r="CQR2" s="86"/>
      <c r="CQS2" s="86"/>
      <c r="CQT2" s="86"/>
      <c r="CQU2" s="86"/>
      <c r="CQV2" s="86"/>
      <c r="CQW2" s="86"/>
      <c r="CQX2" s="86"/>
      <c r="CQY2" s="86"/>
      <c r="CQZ2" s="86"/>
      <c r="CRA2" s="86"/>
      <c r="CRB2" s="86"/>
      <c r="CRC2" s="86"/>
      <c r="CRD2" s="86"/>
      <c r="CRE2" s="86"/>
      <c r="CRF2" s="86"/>
      <c r="CRG2" s="86"/>
      <c r="CRH2" s="86"/>
      <c r="CRI2" s="86"/>
      <c r="CRJ2" s="86"/>
      <c r="CRK2" s="86"/>
      <c r="CRL2" s="86"/>
      <c r="CRM2" s="86"/>
      <c r="CRN2" s="86"/>
      <c r="CRO2" s="86"/>
      <c r="CRP2" s="86"/>
      <c r="CRQ2" s="86"/>
      <c r="CRR2" s="86"/>
      <c r="CRS2" s="86"/>
      <c r="CRT2" s="86"/>
      <c r="CRU2" s="86"/>
      <c r="CRV2" s="86"/>
      <c r="CRW2" s="86"/>
      <c r="CRX2" s="86"/>
      <c r="CRY2" s="86"/>
      <c r="CRZ2" s="86"/>
      <c r="CSA2" s="86"/>
      <c r="CSB2" s="86"/>
      <c r="CSC2" s="86"/>
      <c r="CSD2" s="86"/>
      <c r="CSE2" s="86"/>
      <c r="CSF2" s="86"/>
      <c r="CSG2" s="86"/>
      <c r="CSH2" s="86"/>
      <c r="CSI2" s="86"/>
      <c r="CSJ2" s="86"/>
      <c r="CSK2" s="86"/>
      <c r="CSL2" s="86"/>
      <c r="CSM2" s="86"/>
      <c r="CSN2" s="86"/>
      <c r="CSO2" s="86"/>
      <c r="CSP2" s="86"/>
      <c r="CSQ2" s="86"/>
      <c r="CSR2" s="86"/>
      <c r="CSS2" s="86"/>
      <c r="CST2" s="86"/>
      <c r="CSU2" s="86"/>
      <c r="CSV2" s="86"/>
      <c r="CSW2" s="86"/>
      <c r="CSX2" s="86"/>
      <c r="CSY2" s="86"/>
      <c r="CSZ2" s="86"/>
      <c r="CTA2" s="86"/>
      <c r="CTB2" s="86"/>
      <c r="CTC2" s="86"/>
      <c r="CTD2" s="86"/>
      <c r="CTE2" s="86"/>
      <c r="CTF2" s="86"/>
      <c r="CTG2" s="86"/>
      <c r="CTH2" s="86"/>
      <c r="CTI2" s="86"/>
      <c r="CTJ2" s="86"/>
      <c r="CTK2" s="86"/>
      <c r="CTL2" s="86"/>
      <c r="CTM2" s="86"/>
      <c r="CTN2" s="86"/>
      <c r="CTO2" s="86"/>
      <c r="CTP2" s="86"/>
      <c r="CTQ2" s="86"/>
      <c r="CTR2" s="86"/>
      <c r="CTS2" s="86"/>
      <c r="CTT2" s="86"/>
      <c r="CTU2" s="86"/>
      <c r="CTV2" s="86"/>
      <c r="CTW2" s="86"/>
      <c r="CTX2" s="86"/>
      <c r="CTY2" s="86"/>
      <c r="CTZ2" s="86"/>
      <c r="CUA2" s="86"/>
      <c r="CUB2" s="86"/>
      <c r="CUC2" s="86"/>
      <c r="CUD2" s="86"/>
      <c r="CUE2" s="86"/>
      <c r="CUF2" s="86"/>
      <c r="CUG2" s="86"/>
      <c r="CUH2" s="86"/>
      <c r="CUI2" s="86"/>
      <c r="CUJ2" s="86"/>
      <c r="CUK2" s="86"/>
      <c r="CUL2" s="86"/>
      <c r="CUM2" s="86"/>
      <c r="CUN2" s="86"/>
      <c r="CUO2" s="86"/>
      <c r="CUP2" s="86"/>
      <c r="CUQ2" s="86"/>
      <c r="CUR2" s="86"/>
      <c r="CUS2" s="86"/>
      <c r="CUT2" s="86"/>
      <c r="CUU2" s="86"/>
      <c r="CUV2" s="86"/>
      <c r="CUW2" s="86"/>
      <c r="CUX2" s="86"/>
      <c r="CUY2" s="86"/>
      <c r="CUZ2" s="86"/>
      <c r="CVA2" s="86"/>
      <c r="CVB2" s="86"/>
      <c r="CVC2" s="86"/>
      <c r="CVD2" s="86"/>
      <c r="CVE2" s="86"/>
      <c r="CVF2" s="86"/>
      <c r="CVG2" s="86"/>
      <c r="CVH2" s="86"/>
      <c r="CVI2" s="86"/>
      <c r="CVJ2" s="86"/>
      <c r="CVK2" s="86"/>
      <c r="CVL2" s="86"/>
      <c r="CVM2" s="86"/>
      <c r="CVN2" s="86"/>
      <c r="CVO2" s="86"/>
      <c r="CVP2" s="86"/>
      <c r="CVQ2" s="86"/>
      <c r="CVR2" s="86"/>
      <c r="CVS2" s="86"/>
      <c r="CVT2" s="86"/>
      <c r="CVU2" s="86"/>
      <c r="CVV2" s="86"/>
      <c r="CVW2" s="86"/>
      <c r="CVX2" s="86"/>
      <c r="CVY2" s="86"/>
      <c r="CVZ2" s="86"/>
      <c r="CWA2" s="86"/>
      <c r="CWB2" s="86"/>
      <c r="CWC2" s="86"/>
      <c r="CWD2" s="86"/>
      <c r="CWE2" s="86"/>
      <c r="CWF2" s="86"/>
      <c r="CWG2" s="86"/>
      <c r="CWH2" s="86"/>
      <c r="CWI2" s="86"/>
      <c r="CWJ2" s="86"/>
      <c r="CWK2" s="86"/>
      <c r="CWL2" s="86"/>
      <c r="CWM2" s="86"/>
      <c r="CWN2" s="86"/>
      <c r="CWO2" s="86"/>
      <c r="CWP2" s="86"/>
      <c r="CWQ2" s="86"/>
      <c r="CWR2" s="86"/>
      <c r="CWS2" s="86"/>
      <c r="CWT2" s="86"/>
      <c r="CWU2" s="86"/>
      <c r="CWV2" s="86"/>
      <c r="CWW2" s="86"/>
      <c r="CWX2" s="86"/>
      <c r="CWY2" s="86"/>
      <c r="CWZ2" s="86"/>
      <c r="CXA2" s="86"/>
      <c r="CXB2" s="86"/>
      <c r="CXC2" s="86"/>
      <c r="CXD2" s="86"/>
      <c r="CXE2" s="86"/>
      <c r="CXF2" s="86"/>
      <c r="CXG2" s="86"/>
      <c r="CXH2" s="86"/>
      <c r="CXI2" s="86"/>
      <c r="CXJ2" s="86"/>
      <c r="CXK2" s="86"/>
      <c r="CXL2" s="86"/>
      <c r="CXM2" s="86"/>
      <c r="CXN2" s="86"/>
      <c r="CXO2" s="86"/>
      <c r="CXP2" s="86"/>
      <c r="CXQ2" s="86"/>
      <c r="CXR2" s="86"/>
      <c r="CXS2" s="86"/>
      <c r="CXT2" s="86"/>
      <c r="CXU2" s="86"/>
      <c r="CXV2" s="86"/>
      <c r="CXW2" s="86"/>
      <c r="CXX2" s="86"/>
      <c r="CXY2" s="86"/>
      <c r="CXZ2" s="86"/>
      <c r="CYA2" s="86"/>
      <c r="CYB2" s="86"/>
      <c r="CYC2" s="86"/>
      <c r="CYD2" s="86"/>
      <c r="CYE2" s="86"/>
      <c r="CYF2" s="86"/>
      <c r="CYG2" s="86"/>
      <c r="CYH2" s="86"/>
      <c r="CYI2" s="86"/>
      <c r="CYJ2" s="86"/>
      <c r="CYK2" s="86"/>
      <c r="CYL2" s="86"/>
      <c r="CYM2" s="86"/>
      <c r="CYN2" s="86"/>
      <c r="CYO2" s="86"/>
      <c r="CYP2" s="86"/>
      <c r="CYQ2" s="86"/>
      <c r="CYR2" s="86"/>
      <c r="CYS2" s="86"/>
      <c r="CYT2" s="86"/>
      <c r="CYU2" s="86"/>
      <c r="CYV2" s="86"/>
      <c r="CYW2" s="86"/>
      <c r="CYX2" s="86"/>
      <c r="CYY2" s="86"/>
      <c r="CYZ2" s="86"/>
      <c r="CZA2" s="86"/>
      <c r="CZB2" s="86"/>
      <c r="CZC2" s="86"/>
      <c r="CZD2" s="86"/>
      <c r="CZE2" s="86"/>
      <c r="CZF2" s="86"/>
      <c r="CZG2" s="86"/>
      <c r="CZH2" s="86"/>
      <c r="CZI2" s="86"/>
      <c r="CZJ2" s="86"/>
      <c r="CZK2" s="86"/>
      <c r="CZL2" s="86"/>
      <c r="CZM2" s="86"/>
      <c r="CZN2" s="86"/>
      <c r="CZO2" s="86"/>
      <c r="CZP2" s="86"/>
      <c r="CZQ2" s="86"/>
      <c r="CZR2" s="86"/>
      <c r="CZS2" s="86"/>
      <c r="CZT2" s="86"/>
      <c r="CZU2" s="86"/>
      <c r="CZV2" s="86"/>
      <c r="CZW2" s="86"/>
      <c r="CZX2" s="86"/>
      <c r="CZY2" s="86"/>
      <c r="CZZ2" s="86"/>
      <c r="DAA2" s="86"/>
      <c r="DAB2" s="86"/>
      <c r="DAC2" s="86"/>
      <c r="DAD2" s="86"/>
      <c r="DAE2" s="86"/>
      <c r="DAF2" s="86"/>
      <c r="DAG2" s="86"/>
      <c r="DAH2" s="86"/>
      <c r="DAI2" s="86"/>
      <c r="DAJ2" s="86"/>
      <c r="DAK2" s="86"/>
      <c r="DAL2" s="86"/>
      <c r="DAM2" s="86"/>
      <c r="DAN2" s="86"/>
      <c r="DAO2" s="86"/>
      <c r="DAP2" s="86"/>
      <c r="DAQ2" s="86"/>
      <c r="DAR2" s="86"/>
      <c r="DAS2" s="86"/>
      <c r="DAT2" s="86"/>
      <c r="DAU2" s="86"/>
      <c r="DAV2" s="86"/>
      <c r="DAW2" s="86"/>
      <c r="DAX2" s="86"/>
      <c r="DAY2" s="86"/>
      <c r="DAZ2" s="86"/>
      <c r="DBA2" s="86"/>
      <c r="DBB2" s="86"/>
      <c r="DBC2" s="86"/>
      <c r="DBD2" s="86"/>
      <c r="DBE2" s="86"/>
      <c r="DBF2" s="86"/>
      <c r="DBG2" s="86"/>
      <c r="DBH2" s="86"/>
      <c r="DBI2" s="86"/>
      <c r="DBJ2" s="86"/>
      <c r="DBK2" s="86"/>
      <c r="DBL2" s="86"/>
      <c r="DBM2" s="86"/>
      <c r="DBN2" s="86"/>
      <c r="DBO2" s="86"/>
      <c r="DBP2" s="86"/>
      <c r="DBQ2" s="86"/>
      <c r="DBR2" s="86"/>
      <c r="DBS2" s="86"/>
      <c r="DBT2" s="86"/>
      <c r="DBU2" s="86"/>
      <c r="DBV2" s="86"/>
      <c r="DBW2" s="86"/>
      <c r="DBX2" s="86"/>
      <c r="DBY2" s="86"/>
      <c r="DBZ2" s="86"/>
      <c r="DCA2" s="86"/>
      <c r="DCB2" s="86"/>
      <c r="DCC2" s="86"/>
      <c r="DCD2" s="86"/>
      <c r="DCE2" s="86"/>
      <c r="DCF2" s="86"/>
      <c r="DCG2" s="86"/>
      <c r="DCH2" s="86"/>
      <c r="DCI2" s="86"/>
      <c r="DCJ2" s="86"/>
      <c r="DCK2" s="86"/>
      <c r="DCL2" s="86"/>
      <c r="DCM2" s="86"/>
      <c r="DCN2" s="86"/>
      <c r="DCO2" s="86"/>
      <c r="DCP2" s="86"/>
      <c r="DCQ2" s="86"/>
      <c r="DCR2" s="86"/>
      <c r="DCS2" s="86"/>
      <c r="DCT2" s="86"/>
      <c r="DCU2" s="86"/>
      <c r="DCV2" s="86"/>
      <c r="DCW2" s="86"/>
      <c r="DCX2" s="86"/>
      <c r="DCY2" s="86"/>
      <c r="DCZ2" s="86"/>
      <c r="DDA2" s="86"/>
      <c r="DDB2" s="86"/>
      <c r="DDC2" s="86"/>
      <c r="DDD2" s="86"/>
      <c r="DDE2" s="86"/>
      <c r="DDF2" s="86"/>
      <c r="DDG2" s="86"/>
      <c r="DDH2" s="86"/>
      <c r="DDI2" s="86"/>
      <c r="DDJ2" s="86"/>
      <c r="DDK2" s="86"/>
      <c r="DDL2" s="86"/>
      <c r="DDM2" s="86"/>
      <c r="DDN2" s="86"/>
      <c r="DDO2" s="86"/>
      <c r="DDP2" s="86"/>
      <c r="DDQ2" s="86"/>
      <c r="DDR2" s="86"/>
      <c r="DDS2" s="86"/>
      <c r="DDT2" s="86"/>
      <c r="DDU2" s="86"/>
      <c r="DDV2" s="86"/>
      <c r="DDW2" s="86"/>
      <c r="DDX2" s="86"/>
      <c r="DDY2" s="86"/>
      <c r="DDZ2" s="86"/>
      <c r="DEA2" s="86"/>
      <c r="DEB2" s="86"/>
      <c r="DEC2" s="86"/>
      <c r="DED2" s="86"/>
      <c r="DEE2" s="86"/>
      <c r="DEF2" s="86"/>
      <c r="DEG2" s="86"/>
      <c r="DEH2" s="86"/>
      <c r="DEI2" s="86"/>
      <c r="DEJ2" s="86"/>
      <c r="DEK2" s="86"/>
      <c r="DEL2" s="86"/>
      <c r="DEM2" s="86"/>
      <c r="DEN2" s="86"/>
      <c r="DEO2" s="86"/>
      <c r="DEP2" s="86"/>
      <c r="DEQ2" s="86"/>
      <c r="DER2" s="86"/>
      <c r="DES2" s="86"/>
      <c r="DET2" s="86"/>
      <c r="DEU2" s="86"/>
      <c r="DEV2" s="86"/>
      <c r="DEW2" s="86"/>
      <c r="DEX2" s="86"/>
      <c r="DEY2" s="86"/>
      <c r="DEZ2" s="86"/>
      <c r="DFA2" s="86"/>
      <c r="DFB2" s="86"/>
      <c r="DFC2" s="86"/>
      <c r="DFD2" s="86"/>
      <c r="DFE2" s="86"/>
      <c r="DFF2" s="86"/>
      <c r="DFG2" s="86"/>
      <c r="DFH2" s="86"/>
      <c r="DFI2" s="86"/>
      <c r="DFJ2" s="86"/>
      <c r="DFK2" s="86"/>
      <c r="DFL2" s="86"/>
      <c r="DFM2" s="86"/>
      <c r="DFN2" s="86"/>
      <c r="DFO2" s="86"/>
      <c r="DFP2" s="86"/>
      <c r="DFQ2" s="86"/>
      <c r="DFR2" s="86"/>
      <c r="DFS2" s="86"/>
      <c r="DFT2" s="86"/>
      <c r="DFU2" s="86"/>
      <c r="DFV2" s="86"/>
      <c r="DFW2" s="86"/>
      <c r="DFX2" s="86"/>
      <c r="DFY2" s="86"/>
      <c r="DFZ2" s="86"/>
      <c r="DGA2" s="86"/>
      <c r="DGB2" s="86"/>
      <c r="DGC2" s="86"/>
      <c r="DGD2" s="86"/>
      <c r="DGE2" s="86"/>
      <c r="DGF2" s="86"/>
      <c r="DGG2" s="86"/>
      <c r="DGH2" s="86"/>
      <c r="DGI2" s="86"/>
      <c r="DGJ2" s="86"/>
      <c r="DGK2" s="86"/>
      <c r="DGL2" s="86"/>
      <c r="DGM2" s="86"/>
      <c r="DGN2" s="86"/>
      <c r="DGO2" s="86"/>
      <c r="DGP2" s="86"/>
      <c r="DGQ2" s="86"/>
      <c r="DGR2" s="86"/>
      <c r="DGS2" s="86"/>
      <c r="DGT2" s="86"/>
      <c r="DGU2" s="86"/>
      <c r="DGV2" s="86"/>
      <c r="DGW2" s="86"/>
      <c r="DGX2" s="86"/>
      <c r="DGY2" s="86"/>
      <c r="DGZ2" s="86"/>
      <c r="DHA2" s="86"/>
      <c r="DHB2" s="86"/>
      <c r="DHC2" s="86"/>
      <c r="DHD2" s="86"/>
      <c r="DHE2" s="86"/>
      <c r="DHF2" s="86"/>
      <c r="DHG2" s="86"/>
      <c r="DHH2" s="86"/>
      <c r="DHI2" s="86"/>
      <c r="DHJ2" s="86"/>
      <c r="DHK2" s="86"/>
      <c r="DHL2" s="86"/>
      <c r="DHM2" s="86"/>
      <c r="DHN2" s="86"/>
      <c r="DHO2" s="86"/>
      <c r="DHP2" s="86"/>
      <c r="DHQ2" s="86"/>
      <c r="DHR2" s="86"/>
      <c r="DHS2" s="86"/>
      <c r="DHT2" s="86"/>
      <c r="DHU2" s="86"/>
      <c r="DHV2" s="86"/>
      <c r="DHW2" s="86"/>
      <c r="DHX2" s="86"/>
      <c r="DHY2" s="86"/>
      <c r="DHZ2" s="86"/>
      <c r="DIA2" s="86"/>
      <c r="DIB2" s="86"/>
      <c r="DIC2" s="86"/>
      <c r="DID2" s="86"/>
      <c r="DIE2" s="86"/>
      <c r="DIF2" s="86"/>
      <c r="DIG2" s="86"/>
      <c r="DIH2" s="86"/>
      <c r="DII2" s="86"/>
      <c r="DIJ2" s="86"/>
      <c r="DIK2" s="86"/>
      <c r="DIL2" s="86"/>
      <c r="DIM2" s="86"/>
      <c r="DIN2" s="86"/>
      <c r="DIO2" s="86"/>
      <c r="DIP2" s="86"/>
      <c r="DIQ2" s="86"/>
      <c r="DIR2" s="86"/>
      <c r="DIS2" s="86"/>
      <c r="DIT2" s="86"/>
      <c r="DIU2" s="86"/>
      <c r="DIV2" s="86"/>
      <c r="DIW2" s="86"/>
      <c r="DIX2" s="86"/>
      <c r="DIY2" s="86"/>
      <c r="DIZ2" s="86"/>
      <c r="DJA2" s="86"/>
      <c r="DJB2" s="86"/>
      <c r="DJC2" s="86"/>
      <c r="DJD2" s="86"/>
      <c r="DJE2" s="86"/>
      <c r="DJF2" s="86"/>
      <c r="DJG2" s="86"/>
      <c r="DJH2" s="86"/>
      <c r="DJI2" s="86"/>
      <c r="DJJ2" s="86"/>
      <c r="DJK2" s="86"/>
      <c r="DJL2" s="86"/>
      <c r="DJM2" s="86"/>
      <c r="DJN2" s="86"/>
      <c r="DJO2" s="86"/>
      <c r="DJP2" s="86"/>
      <c r="DJQ2" s="86"/>
      <c r="DJR2" s="86"/>
      <c r="DJS2" s="86"/>
      <c r="DJT2" s="86"/>
      <c r="DJU2" s="86"/>
      <c r="DJV2" s="86"/>
      <c r="DJW2" s="86"/>
      <c r="DJX2" s="86"/>
      <c r="DJY2" s="86"/>
      <c r="DJZ2" s="86"/>
      <c r="DKA2" s="86"/>
      <c r="DKB2" s="86"/>
      <c r="DKC2" s="86"/>
      <c r="DKD2" s="86"/>
      <c r="DKE2" s="86"/>
      <c r="DKF2" s="86"/>
      <c r="DKG2" s="86"/>
      <c r="DKH2" s="86"/>
      <c r="DKI2" s="86"/>
      <c r="DKJ2" s="86"/>
      <c r="DKK2" s="86"/>
      <c r="DKL2" s="86"/>
      <c r="DKM2" s="86"/>
      <c r="DKN2" s="86"/>
      <c r="DKO2" s="86"/>
      <c r="DKP2" s="86"/>
      <c r="DKQ2" s="86"/>
      <c r="DKR2" s="86"/>
      <c r="DKS2" s="86"/>
      <c r="DKT2" s="86"/>
      <c r="DKU2" s="86"/>
      <c r="DKV2" s="86"/>
      <c r="DKW2" s="86"/>
      <c r="DKX2" s="86"/>
      <c r="DKY2" s="86"/>
      <c r="DKZ2" s="86"/>
      <c r="DLA2" s="86"/>
      <c r="DLB2" s="86"/>
      <c r="DLC2" s="86"/>
      <c r="DLD2" s="86"/>
      <c r="DLE2" s="86"/>
      <c r="DLF2" s="86"/>
      <c r="DLG2" s="86"/>
      <c r="DLH2" s="86"/>
      <c r="DLI2" s="86"/>
      <c r="DLJ2" s="86"/>
      <c r="DLK2" s="86"/>
      <c r="DLL2" s="86"/>
      <c r="DLM2" s="86"/>
      <c r="DLN2" s="86"/>
      <c r="DLO2" s="86"/>
      <c r="DLP2" s="86"/>
      <c r="DLQ2" s="86"/>
      <c r="DLR2" s="86"/>
      <c r="DLS2" s="86"/>
      <c r="DLT2" s="86"/>
      <c r="DLU2" s="86"/>
      <c r="DLV2" s="86"/>
      <c r="DLW2" s="86"/>
      <c r="DLX2" s="86"/>
      <c r="DLY2" s="86"/>
      <c r="DLZ2" s="86"/>
      <c r="DMA2" s="86"/>
      <c r="DMB2" s="86"/>
      <c r="DMC2" s="86"/>
      <c r="DMD2" s="86"/>
      <c r="DME2" s="86"/>
      <c r="DMF2" s="86"/>
      <c r="DMG2" s="86"/>
      <c r="DMH2" s="86"/>
      <c r="DMI2" s="86"/>
      <c r="DMJ2" s="86"/>
      <c r="DMK2" s="86"/>
      <c r="DML2" s="86"/>
      <c r="DMM2" s="86"/>
      <c r="DMN2" s="86"/>
      <c r="DMO2" s="86"/>
      <c r="DMP2" s="86"/>
      <c r="DMQ2" s="86"/>
      <c r="DMR2" s="86"/>
      <c r="DMS2" s="86"/>
      <c r="DMT2" s="86"/>
      <c r="DMU2" s="86"/>
      <c r="DMV2" s="86"/>
      <c r="DMW2" s="86"/>
      <c r="DMX2" s="86"/>
      <c r="DMY2" s="86"/>
      <c r="DMZ2" s="86"/>
      <c r="DNA2" s="86"/>
      <c r="DNB2" s="86"/>
      <c r="DNC2" s="86"/>
      <c r="DND2" s="86"/>
      <c r="DNE2" s="86"/>
      <c r="DNF2" s="86"/>
      <c r="DNG2" s="86"/>
      <c r="DNH2" s="86"/>
      <c r="DNI2" s="86"/>
      <c r="DNJ2" s="86"/>
      <c r="DNK2" s="86"/>
      <c r="DNL2" s="86"/>
      <c r="DNM2" s="86"/>
      <c r="DNN2" s="86"/>
      <c r="DNO2" s="86"/>
      <c r="DNP2" s="86"/>
      <c r="DNQ2" s="86"/>
      <c r="DNR2" s="86"/>
      <c r="DNS2" s="86"/>
      <c r="DNT2" s="86"/>
      <c r="DNU2" s="86"/>
      <c r="DNV2" s="86"/>
      <c r="DNW2" s="86"/>
      <c r="DNX2" s="86"/>
      <c r="DNY2" s="86"/>
      <c r="DNZ2" s="86"/>
      <c r="DOA2" s="86"/>
      <c r="DOB2" s="86"/>
      <c r="DOC2" s="86"/>
      <c r="DOD2" s="86"/>
      <c r="DOE2" s="86"/>
      <c r="DOF2" s="86"/>
      <c r="DOG2" s="86"/>
      <c r="DOH2" s="86"/>
      <c r="DOI2" s="86"/>
      <c r="DOJ2" s="86"/>
      <c r="DOK2" s="86"/>
      <c r="DOL2" s="86"/>
      <c r="DOM2" s="86"/>
      <c r="DON2" s="86"/>
      <c r="DOO2" s="86"/>
      <c r="DOP2" s="86"/>
      <c r="DOQ2" s="86"/>
      <c r="DOR2" s="86"/>
      <c r="DOS2" s="86"/>
      <c r="DOT2" s="86"/>
      <c r="DOU2" s="86"/>
      <c r="DOV2" s="86"/>
      <c r="DOW2" s="86"/>
      <c r="DOX2" s="86"/>
      <c r="DOY2" s="86"/>
      <c r="DOZ2" s="86"/>
      <c r="DPA2" s="86"/>
      <c r="DPB2" s="86"/>
      <c r="DPC2" s="86"/>
      <c r="DPD2" s="86"/>
      <c r="DPE2" s="86"/>
      <c r="DPF2" s="86"/>
      <c r="DPG2" s="86"/>
      <c r="DPH2" s="86"/>
      <c r="DPI2" s="86"/>
      <c r="DPJ2" s="86"/>
      <c r="DPK2" s="86"/>
      <c r="DPL2" s="86"/>
      <c r="DPM2" s="86"/>
      <c r="DPN2" s="86"/>
      <c r="DPO2" s="86"/>
      <c r="DPP2" s="86"/>
      <c r="DPQ2" s="86"/>
      <c r="DPR2" s="86"/>
      <c r="DPS2" s="86"/>
      <c r="DPT2" s="86"/>
      <c r="DPU2" s="86"/>
      <c r="DPV2" s="86"/>
      <c r="DPW2" s="86"/>
      <c r="DPX2" s="86"/>
      <c r="DPY2" s="86"/>
      <c r="DPZ2" s="86"/>
      <c r="DQA2" s="86"/>
      <c r="DQB2" s="86"/>
      <c r="DQC2" s="86"/>
      <c r="DQD2" s="86"/>
      <c r="DQE2" s="86"/>
      <c r="DQF2" s="86"/>
      <c r="DQG2" s="86"/>
      <c r="DQH2" s="86"/>
      <c r="DQI2" s="86"/>
      <c r="DQJ2" s="86"/>
      <c r="DQK2" s="86"/>
      <c r="DQL2" s="86"/>
      <c r="DQM2" s="86"/>
      <c r="DQN2" s="86"/>
      <c r="DQO2" s="86"/>
      <c r="DQP2" s="86"/>
      <c r="DQQ2" s="86"/>
      <c r="DQR2" s="86"/>
      <c r="DQS2" s="86"/>
      <c r="DQT2" s="86"/>
      <c r="DQU2" s="86"/>
      <c r="DQV2" s="86"/>
      <c r="DQW2" s="86"/>
      <c r="DQX2" s="86"/>
      <c r="DQY2" s="86"/>
      <c r="DQZ2" s="86"/>
      <c r="DRA2" s="86"/>
      <c r="DRB2" s="86"/>
      <c r="DRC2" s="86"/>
      <c r="DRD2" s="86"/>
      <c r="DRE2" s="86"/>
      <c r="DRF2" s="86"/>
      <c r="DRG2" s="86"/>
      <c r="DRH2" s="86"/>
      <c r="DRI2" s="86"/>
      <c r="DRJ2" s="86"/>
      <c r="DRK2" s="86"/>
      <c r="DRL2" s="86"/>
      <c r="DRM2" s="86"/>
      <c r="DRN2" s="86"/>
      <c r="DRO2" s="86"/>
      <c r="DRP2" s="86"/>
      <c r="DRQ2" s="86"/>
      <c r="DRR2" s="86"/>
      <c r="DRS2" s="86"/>
      <c r="DRT2" s="86"/>
      <c r="DRU2" s="86"/>
      <c r="DRV2" s="86"/>
      <c r="DRW2" s="86"/>
      <c r="DRX2" s="86"/>
      <c r="DRY2" s="86"/>
      <c r="DRZ2" s="86"/>
      <c r="DSA2" s="86"/>
      <c r="DSB2" s="86"/>
      <c r="DSC2" s="86"/>
      <c r="DSD2" s="86"/>
      <c r="DSE2" s="86"/>
      <c r="DSF2" s="86"/>
      <c r="DSG2" s="86"/>
      <c r="DSH2" s="86"/>
      <c r="DSI2" s="86"/>
      <c r="DSJ2" s="86"/>
      <c r="DSK2" s="86"/>
      <c r="DSL2" s="86"/>
      <c r="DSM2" s="86"/>
      <c r="DSN2" s="86"/>
      <c r="DSO2" s="86"/>
      <c r="DSP2" s="86"/>
      <c r="DSQ2" s="86"/>
      <c r="DSR2" s="86"/>
      <c r="DSS2" s="86"/>
      <c r="DST2" s="86"/>
      <c r="DSU2" s="86"/>
      <c r="DSV2" s="86"/>
      <c r="DSW2" s="86"/>
      <c r="DSX2" s="86"/>
      <c r="DSY2" s="86"/>
      <c r="DSZ2" s="86"/>
      <c r="DTA2" s="86"/>
      <c r="DTB2" s="86"/>
      <c r="DTC2" s="86"/>
      <c r="DTD2" s="86"/>
      <c r="DTE2" s="86"/>
      <c r="DTF2" s="86"/>
      <c r="DTG2" s="86"/>
      <c r="DTH2" s="86"/>
      <c r="DTI2" s="86"/>
      <c r="DTJ2" s="86"/>
      <c r="DTK2" s="86"/>
      <c r="DTL2" s="86"/>
      <c r="DTM2" s="86"/>
      <c r="DTN2" s="86"/>
      <c r="DTO2" s="86"/>
      <c r="DTP2" s="86"/>
      <c r="DTQ2" s="86"/>
      <c r="DTR2" s="86"/>
      <c r="DTS2" s="86"/>
      <c r="DTT2" s="86"/>
      <c r="DTU2" s="86"/>
      <c r="DTV2" s="86"/>
      <c r="DTW2" s="86"/>
      <c r="DTX2" s="86"/>
      <c r="DTY2" s="86"/>
      <c r="DTZ2" s="86"/>
      <c r="DUA2" s="86"/>
      <c r="DUB2" s="86"/>
      <c r="DUC2" s="86"/>
      <c r="DUD2" s="86"/>
      <c r="DUE2" s="86"/>
      <c r="DUF2" s="86"/>
      <c r="DUG2" s="86"/>
      <c r="DUH2" s="86"/>
      <c r="DUI2" s="86"/>
      <c r="DUJ2" s="86"/>
      <c r="DUK2" s="86"/>
      <c r="DUL2" s="86"/>
      <c r="DUM2" s="86"/>
      <c r="DUN2" s="86"/>
      <c r="DUO2" s="86"/>
      <c r="DUP2" s="86"/>
      <c r="DUQ2" s="86"/>
      <c r="DUR2" s="86"/>
      <c r="DUS2" s="86"/>
      <c r="DUT2" s="86"/>
      <c r="DUU2" s="86"/>
      <c r="DUV2" s="86"/>
      <c r="DUW2" s="86"/>
      <c r="DUX2" s="86"/>
      <c r="DUY2" s="86"/>
      <c r="DUZ2" s="86"/>
      <c r="DVA2" s="86"/>
      <c r="DVB2" s="86"/>
      <c r="DVC2" s="86"/>
      <c r="DVD2" s="86"/>
      <c r="DVE2" s="86"/>
      <c r="DVF2" s="86"/>
      <c r="DVG2" s="86"/>
      <c r="DVH2" s="86"/>
      <c r="DVI2" s="86"/>
      <c r="DVJ2" s="86"/>
      <c r="DVK2" s="86"/>
      <c r="DVL2" s="86"/>
      <c r="DVM2" s="86"/>
      <c r="DVN2" s="86"/>
      <c r="DVO2" s="86"/>
      <c r="DVP2" s="86"/>
      <c r="DVQ2" s="86"/>
      <c r="DVR2" s="86"/>
      <c r="DVS2" s="86"/>
      <c r="DVT2" s="86"/>
      <c r="DVU2" s="86"/>
      <c r="DVV2" s="86"/>
      <c r="DVW2" s="86"/>
      <c r="DVX2" s="86"/>
      <c r="DVY2" s="86"/>
      <c r="DVZ2" s="86"/>
      <c r="DWA2" s="86"/>
      <c r="DWB2" s="86"/>
      <c r="DWC2" s="86"/>
      <c r="DWD2" s="86"/>
      <c r="DWE2" s="86"/>
      <c r="DWF2" s="86"/>
      <c r="DWG2" s="86"/>
      <c r="DWH2" s="86"/>
      <c r="DWI2" s="86"/>
      <c r="DWJ2" s="86"/>
      <c r="DWK2" s="86"/>
      <c r="DWL2" s="86"/>
      <c r="DWM2" s="86"/>
      <c r="DWN2" s="86"/>
      <c r="DWO2" s="86"/>
      <c r="DWP2" s="86"/>
      <c r="DWQ2" s="86"/>
      <c r="DWR2" s="86"/>
      <c r="DWS2" s="86"/>
      <c r="DWT2" s="86"/>
      <c r="DWU2" s="86"/>
      <c r="DWV2" s="86"/>
      <c r="DWW2" s="86"/>
      <c r="DWX2" s="86"/>
      <c r="DWY2" s="86"/>
      <c r="DWZ2" s="86"/>
      <c r="DXA2" s="86"/>
      <c r="DXB2" s="86"/>
      <c r="DXC2" s="86"/>
      <c r="DXD2" s="86"/>
      <c r="DXE2" s="86"/>
      <c r="DXF2" s="86"/>
      <c r="DXG2" s="86"/>
      <c r="DXH2" s="86"/>
      <c r="DXI2" s="86"/>
      <c r="DXJ2" s="86"/>
      <c r="DXK2" s="86"/>
      <c r="DXL2" s="86"/>
      <c r="DXM2" s="86"/>
      <c r="DXN2" s="86"/>
      <c r="DXO2" s="86"/>
      <c r="DXP2" s="86"/>
      <c r="DXQ2" s="86"/>
      <c r="DXR2" s="86"/>
      <c r="DXS2" s="86"/>
      <c r="DXT2" s="86"/>
      <c r="DXU2" s="86"/>
      <c r="DXV2" s="86"/>
      <c r="DXW2" s="86"/>
      <c r="DXX2" s="86"/>
      <c r="DXY2" s="86"/>
      <c r="DXZ2" s="86"/>
      <c r="DYA2" s="86"/>
      <c r="DYB2" s="86"/>
      <c r="DYC2" s="86"/>
      <c r="DYD2" s="86"/>
      <c r="DYE2" s="86"/>
      <c r="DYF2" s="86"/>
      <c r="DYG2" s="86"/>
      <c r="DYH2" s="86"/>
      <c r="DYI2" s="86"/>
      <c r="DYJ2" s="86"/>
      <c r="DYK2" s="86"/>
      <c r="DYL2" s="86"/>
      <c r="DYM2" s="86"/>
      <c r="DYN2" s="86"/>
      <c r="DYO2" s="86"/>
      <c r="DYP2" s="86"/>
      <c r="DYQ2" s="86"/>
      <c r="DYR2" s="86"/>
      <c r="DYS2" s="86"/>
      <c r="DYT2" s="86"/>
      <c r="DYU2" s="86"/>
      <c r="DYV2" s="86"/>
      <c r="DYW2" s="86"/>
      <c r="DYX2" s="86"/>
      <c r="DYY2" s="86"/>
      <c r="DYZ2" s="86"/>
      <c r="DZA2" s="86"/>
      <c r="DZB2" s="86"/>
      <c r="DZC2" s="86"/>
      <c r="DZD2" s="86"/>
      <c r="DZE2" s="86"/>
      <c r="DZF2" s="86"/>
      <c r="DZG2" s="86"/>
      <c r="DZH2" s="86"/>
      <c r="DZI2" s="86"/>
      <c r="DZJ2" s="86"/>
      <c r="DZK2" s="86"/>
      <c r="DZL2" s="86"/>
      <c r="DZM2" s="86"/>
      <c r="DZN2" s="86"/>
      <c r="DZO2" s="86"/>
      <c r="DZP2" s="86"/>
      <c r="DZQ2" s="86"/>
      <c r="DZR2" s="86"/>
      <c r="DZS2" s="86"/>
      <c r="DZT2" s="86"/>
      <c r="DZU2" s="86"/>
      <c r="DZV2" s="86"/>
      <c r="DZW2" s="86"/>
      <c r="DZX2" s="86"/>
      <c r="DZY2" s="86"/>
      <c r="DZZ2" s="86"/>
      <c r="EAA2" s="86"/>
      <c r="EAB2" s="86"/>
      <c r="EAC2" s="86"/>
      <c r="EAD2" s="86"/>
      <c r="EAE2" s="86"/>
      <c r="EAF2" s="86"/>
      <c r="EAG2" s="86"/>
      <c r="EAH2" s="86"/>
      <c r="EAI2" s="86"/>
      <c r="EAJ2" s="86"/>
      <c r="EAK2" s="86"/>
      <c r="EAL2" s="86"/>
      <c r="EAM2" s="86"/>
      <c r="EAN2" s="86"/>
      <c r="EAO2" s="86"/>
      <c r="EAP2" s="86"/>
      <c r="EAQ2" s="86"/>
      <c r="EAR2" s="86"/>
      <c r="EAS2" s="86"/>
      <c r="EAT2" s="86"/>
      <c r="EAU2" s="86"/>
      <c r="EAV2" s="86"/>
      <c r="EAW2" s="86"/>
      <c r="EAX2" s="86"/>
      <c r="EAY2" s="86"/>
      <c r="EAZ2" s="86"/>
      <c r="EBA2" s="86"/>
      <c r="EBB2" s="86"/>
      <c r="EBC2" s="86"/>
      <c r="EBD2" s="86"/>
      <c r="EBE2" s="86"/>
      <c r="EBF2" s="86"/>
      <c r="EBG2" s="86"/>
      <c r="EBH2" s="86"/>
      <c r="EBI2" s="86"/>
      <c r="EBJ2" s="86"/>
      <c r="EBK2" s="86"/>
      <c r="EBL2" s="86"/>
      <c r="EBM2" s="86"/>
      <c r="EBN2" s="86"/>
      <c r="EBO2" s="86"/>
      <c r="EBP2" s="86"/>
      <c r="EBQ2" s="86"/>
      <c r="EBR2" s="86"/>
      <c r="EBS2" s="86"/>
      <c r="EBT2" s="86"/>
      <c r="EBU2" s="86"/>
      <c r="EBV2" s="86"/>
      <c r="EBW2" s="86"/>
      <c r="EBX2" s="86"/>
      <c r="EBY2" s="86"/>
      <c r="EBZ2" s="86"/>
      <c r="ECA2" s="86"/>
      <c r="ECB2" s="86"/>
      <c r="ECC2" s="86"/>
      <c r="ECD2" s="86"/>
      <c r="ECE2" s="86"/>
      <c r="ECF2" s="86"/>
      <c r="ECG2" s="86"/>
      <c r="ECH2" s="86"/>
      <c r="ECI2" s="86"/>
      <c r="ECJ2" s="86"/>
      <c r="ECK2" s="86"/>
      <c r="ECL2" s="86"/>
      <c r="ECM2" s="86"/>
      <c r="ECN2" s="86"/>
      <c r="ECO2" s="86"/>
      <c r="ECP2" s="86"/>
      <c r="ECQ2" s="86"/>
      <c r="ECR2" s="86"/>
      <c r="ECS2" s="86"/>
      <c r="ECT2" s="86"/>
      <c r="ECU2" s="86"/>
      <c r="ECV2" s="86"/>
      <c r="ECW2" s="86"/>
      <c r="ECX2" s="86"/>
      <c r="ECY2" s="86"/>
      <c r="ECZ2" s="86"/>
      <c r="EDA2" s="86"/>
      <c r="EDB2" s="86"/>
      <c r="EDC2" s="86"/>
      <c r="EDD2" s="86"/>
      <c r="EDE2" s="86"/>
      <c r="EDF2" s="86"/>
      <c r="EDG2" s="86"/>
      <c r="EDH2" s="86"/>
      <c r="EDI2" s="86"/>
      <c r="EDJ2" s="86"/>
      <c r="EDK2" s="86"/>
      <c r="EDL2" s="86"/>
      <c r="EDM2" s="86"/>
      <c r="EDN2" s="86"/>
      <c r="EDO2" s="86"/>
      <c r="EDP2" s="86"/>
      <c r="EDQ2" s="86"/>
      <c r="EDR2" s="86"/>
      <c r="EDS2" s="86"/>
      <c r="EDT2" s="86"/>
      <c r="EDU2" s="86"/>
      <c r="EDV2" s="86"/>
      <c r="EDW2" s="86"/>
      <c r="EDX2" s="86"/>
      <c r="EDY2" s="86"/>
      <c r="EDZ2" s="86"/>
      <c r="EEA2" s="86"/>
      <c r="EEB2" s="86"/>
      <c r="EEC2" s="86"/>
      <c r="EED2" s="86"/>
      <c r="EEE2" s="86"/>
      <c r="EEF2" s="86"/>
      <c r="EEG2" s="86"/>
      <c r="EEH2" s="86"/>
      <c r="EEI2" s="86"/>
      <c r="EEJ2" s="86"/>
      <c r="EEK2" s="86"/>
      <c r="EEL2" s="86"/>
      <c r="EEM2" s="86"/>
      <c r="EEN2" s="86"/>
      <c r="EEO2" s="86"/>
      <c r="EEP2" s="86"/>
      <c r="EEQ2" s="86"/>
      <c r="EER2" s="86"/>
      <c r="EES2" s="86"/>
      <c r="EET2" s="86"/>
      <c r="EEU2" s="86"/>
      <c r="EEV2" s="86"/>
      <c r="EEW2" s="86"/>
      <c r="EEX2" s="86"/>
      <c r="EEY2" s="86"/>
      <c r="EEZ2" s="86"/>
      <c r="EFA2" s="86"/>
      <c r="EFB2" s="86"/>
      <c r="EFC2" s="86"/>
      <c r="EFD2" s="86"/>
      <c r="EFE2" s="86"/>
      <c r="EFF2" s="86"/>
      <c r="EFG2" s="86"/>
      <c r="EFH2" s="86"/>
      <c r="EFI2" s="86"/>
      <c r="EFJ2" s="86"/>
      <c r="EFK2" s="86"/>
      <c r="EFL2" s="86"/>
      <c r="EFM2" s="86"/>
      <c r="EFN2" s="86"/>
      <c r="EFO2" s="86"/>
      <c r="EFP2" s="86"/>
      <c r="EFQ2" s="86"/>
      <c r="EFR2" s="86"/>
      <c r="EFS2" s="86"/>
      <c r="EFT2" s="86"/>
      <c r="EFU2" s="86"/>
      <c r="EFV2" s="86"/>
      <c r="EFW2" s="86"/>
      <c r="EFX2" s="86"/>
      <c r="EFY2" s="86"/>
      <c r="EFZ2" s="86"/>
      <c r="EGA2" s="86"/>
      <c r="EGB2" s="86"/>
      <c r="EGC2" s="86"/>
      <c r="EGD2" s="86"/>
      <c r="EGE2" s="86"/>
      <c r="EGF2" s="86"/>
      <c r="EGG2" s="86"/>
      <c r="EGH2" s="86"/>
      <c r="EGI2" s="86"/>
      <c r="EGJ2" s="86"/>
      <c r="EGK2" s="86"/>
      <c r="EGL2" s="86"/>
      <c r="EGM2" s="86"/>
      <c r="EGN2" s="86"/>
      <c r="EGO2" s="86"/>
      <c r="EGP2" s="86"/>
      <c r="EGQ2" s="86"/>
      <c r="EGR2" s="86"/>
      <c r="EGS2" s="86"/>
      <c r="EGT2" s="86"/>
      <c r="EGU2" s="86"/>
      <c r="EGV2" s="86"/>
      <c r="EGW2" s="86"/>
      <c r="EGX2" s="86"/>
      <c r="EGY2" s="86"/>
      <c r="EGZ2" s="86"/>
      <c r="EHA2" s="86"/>
      <c r="EHB2" s="86"/>
      <c r="EHC2" s="86"/>
      <c r="EHD2" s="86"/>
      <c r="EHE2" s="86"/>
      <c r="EHF2" s="86"/>
      <c r="EHG2" s="86"/>
      <c r="EHH2" s="86"/>
      <c r="EHI2" s="86"/>
      <c r="EHJ2" s="86"/>
      <c r="EHK2" s="86"/>
      <c r="EHL2" s="86"/>
      <c r="EHM2" s="86"/>
      <c r="EHN2" s="86"/>
      <c r="EHO2" s="86"/>
      <c r="EHP2" s="86"/>
      <c r="EHQ2" s="86"/>
      <c r="EHR2" s="86"/>
      <c r="EHS2" s="86"/>
      <c r="EHT2" s="86"/>
      <c r="EHU2" s="86"/>
      <c r="EHV2" s="86"/>
      <c r="EHW2" s="86"/>
      <c r="EHX2" s="86"/>
      <c r="EHY2" s="86"/>
      <c r="EHZ2" s="86"/>
      <c r="EIA2" s="86"/>
      <c r="EIB2" s="86"/>
      <c r="EIC2" s="86"/>
      <c r="EID2" s="86"/>
      <c r="EIE2" s="86"/>
      <c r="EIF2" s="86"/>
      <c r="EIG2" s="86"/>
      <c r="EIH2" s="86"/>
      <c r="EII2" s="86"/>
      <c r="EIJ2" s="86"/>
      <c r="EIK2" s="86"/>
      <c r="EIL2" s="86"/>
      <c r="EIM2" s="86"/>
      <c r="EIN2" s="86"/>
      <c r="EIO2" s="86"/>
      <c r="EIP2" s="86"/>
      <c r="EIQ2" s="86"/>
      <c r="EIR2" s="86"/>
      <c r="EIS2" s="86"/>
      <c r="EIT2" s="86"/>
      <c r="EIU2" s="86"/>
      <c r="EIV2" s="86"/>
      <c r="EIW2" s="86"/>
      <c r="EIX2" s="86"/>
      <c r="EIY2" s="86"/>
      <c r="EIZ2" s="86"/>
      <c r="EJA2" s="86"/>
      <c r="EJB2" s="86"/>
      <c r="EJC2" s="86"/>
      <c r="EJD2" s="86"/>
      <c r="EJE2" s="86"/>
      <c r="EJF2" s="86"/>
      <c r="EJG2" s="86"/>
      <c r="EJH2" s="86"/>
      <c r="EJI2" s="86"/>
      <c r="EJJ2" s="86"/>
      <c r="EJK2" s="86"/>
      <c r="EJL2" s="86"/>
      <c r="EJM2" s="86"/>
      <c r="EJN2" s="86"/>
      <c r="EJO2" s="86"/>
      <c r="EJP2" s="86"/>
      <c r="EJQ2" s="86"/>
      <c r="EJR2" s="86"/>
      <c r="EJS2" s="86"/>
      <c r="EJT2" s="86"/>
      <c r="EJU2" s="86"/>
      <c r="EJV2" s="86"/>
      <c r="EJW2" s="86"/>
      <c r="EJX2" s="86"/>
      <c r="EJY2" s="86"/>
      <c r="EJZ2" s="86"/>
      <c r="EKA2" s="86"/>
      <c r="EKB2" s="86"/>
      <c r="EKC2" s="86"/>
      <c r="EKD2" s="86"/>
      <c r="EKE2" s="86"/>
      <c r="EKF2" s="86"/>
      <c r="EKG2" s="86"/>
      <c r="EKH2" s="86"/>
      <c r="EKI2" s="86"/>
      <c r="EKJ2" s="86"/>
      <c r="EKK2" s="86"/>
      <c r="EKL2" s="86"/>
      <c r="EKM2" s="86"/>
      <c r="EKN2" s="86"/>
      <c r="EKO2" s="86"/>
      <c r="EKP2" s="86"/>
      <c r="EKQ2" s="86"/>
      <c r="EKR2" s="86"/>
      <c r="EKS2" s="86"/>
      <c r="EKT2" s="86"/>
      <c r="EKU2" s="86"/>
      <c r="EKV2" s="86"/>
      <c r="EKW2" s="86"/>
      <c r="EKX2" s="86"/>
      <c r="EKY2" s="86"/>
      <c r="EKZ2" s="86"/>
      <c r="ELA2" s="86"/>
      <c r="ELB2" s="86"/>
      <c r="ELC2" s="86"/>
      <c r="ELD2" s="86"/>
      <c r="ELE2" s="86"/>
      <c r="ELF2" s="86"/>
      <c r="ELG2" s="86"/>
      <c r="ELH2" s="86"/>
      <c r="ELI2" s="86"/>
      <c r="ELJ2" s="86"/>
      <c r="ELK2" s="86"/>
      <c r="ELL2" s="86"/>
      <c r="ELM2" s="86"/>
      <c r="ELN2" s="86"/>
      <c r="ELO2" s="86"/>
      <c r="ELP2" s="86"/>
      <c r="ELQ2" s="86"/>
      <c r="ELR2" s="86"/>
      <c r="ELS2" s="86"/>
      <c r="ELT2" s="86"/>
      <c r="ELU2" s="86"/>
      <c r="ELV2" s="86"/>
      <c r="ELW2" s="86"/>
      <c r="ELX2" s="86"/>
      <c r="ELY2" s="86"/>
      <c r="ELZ2" s="86"/>
      <c r="EMA2" s="86"/>
      <c r="EMB2" s="86"/>
      <c r="EMC2" s="86"/>
      <c r="EMD2" s="86"/>
      <c r="EME2" s="86"/>
      <c r="EMF2" s="86"/>
      <c r="EMG2" s="86"/>
      <c r="EMH2" s="86"/>
      <c r="EMI2" s="86"/>
      <c r="EMJ2" s="86"/>
      <c r="EMK2" s="86"/>
      <c r="EML2" s="86"/>
      <c r="EMM2" s="86"/>
      <c r="EMN2" s="86"/>
      <c r="EMO2" s="86"/>
      <c r="EMP2" s="86"/>
      <c r="EMQ2" s="86"/>
      <c r="EMR2" s="86"/>
      <c r="EMS2" s="86"/>
      <c r="EMT2" s="86"/>
      <c r="EMU2" s="86"/>
      <c r="EMV2" s="86"/>
      <c r="EMW2" s="86"/>
      <c r="EMX2" s="86"/>
      <c r="EMY2" s="86"/>
      <c r="EMZ2" s="86"/>
      <c r="ENA2" s="86"/>
      <c r="ENB2" s="86"/>
      <c r="ENC2" s="86"/>
      <c r="END2" s="86"/>
      <c r="ENE2" s="86"/>
      <c r="ENF2" s="86"/>
      <c r="ENG2" s="86"/>
      <c r="ENH2" s="86"/>
      <c r="ENI2" s="86"/>
      <c r="ENJ2" s="86"/>
      <c r="ENK2" s="86"/>
      <c r="ENL2" s="86"/>
      <c r="ENM2" s="86"/>
      <c r="ENN2" s="86"/>
      <c r="ENO2" s="86"/>
      <c r="ENP2" s="86"/>
      <c r="ENQ2" s="86"/>
      <c r="ENR2" s="86"/>
      <c r="ENS2" s="86"/>
      <c r="ENT2" s="86"/>
      <c r="ENU2" s="86"/>
      <c r="ENV2" s="86"/>
      <c r="ENW2" s="86"/>
      <c r="ENX2" s="86"/>
      <c r="ENY2" s="86"/>
      <c r="ENZ2" s="86"/>
      <c r="EOA2" s="86"/>
      <c r="EOB2" s="86"/>
      <c r="EOC2" s="86"/>
      <c r="EOD2" s="86"/>
      <c r="EOE2" s="86"/>
      <c r="EOF2" s="86"/>
      <c r="EOG2" s="86"/>
      <c r="EOH2" s="86"/>
      <c r="EOI2" s="86"/>
      <c r="EOJ2" s="86"/>
      <c r="EOK2" s="86"/>
      <c r="EOL2" s="86"/>
      <c r="EOM2" s="86"/>
      <c r="EON2" s="86"/>
      <c r="EOO2" s="86"/>
      <c r="EOP2" s="86"/>
      <c r="EOQ2" s="86"/>
      <c r="EOR2" s="86"/>
      <c r="EOS2" s="86"/>
      <c r="EOT2" s="86"/>
      <c r="EOU2" s="86"/>
      <c r="EOV2" s="86"/>
      <c r="EOW2" s="86"/>
      <c r="EOX2" s="86"/>
      <c r="EOY2" s="86"/>
      <c r="EOZ2" s="86"/>
      <c r="EPA2" s="86"/>
      <c r="EPB2" s="86"/>
      <c r="EPC2" s="86"/>
      <c r="EPD2" s="86"/>
      <c r="EPE2" s="86"/>
      <c r="EPF2" s="86"/>
      <c r="EPG2" s="86"/>
      <c r="EPH2" s="86"/>
      <c r="EPI2" s="86"/>
      <c r="EPJ2" s="86"/>
      <c r="EPK2" s="86"/>
      <c r="EPL2" s="86"/>
      <c r="EPM2" s="86"/>
      <c r="EPN2" s="86"/>
      <c r="EPO2" s="86"/>
      <c r="EPP2" s="86"/>
      <c r="EPQ2" s="86"/>
      <c r="EPR2" s="86"/>
      <c r="EPS2" s="86"/>
      <c r="EPT2" s="86"/>
      <c r="EPU2" s="86"/>
      <c r="EPV2" s="86"/>
      <c r="EPW2" s="86"/>
      <c r="EPX2" s="86"/>
      <c r="EPY2" s="86"/>
      <c r="EPZ2" s="86"/>
      <c r="EQA2" s="86"/>
      <c r="EQB2" s="86"/>
      <c r="EQC2" s="86"/>
      <c r="EQD2" s="86"/>
      <c r="EQE2" s="86"/>
      <c r="EQF2" s="86"/>
      <c r="EQG2" s="86"/>
      <c r="EQH2" s="86"/>
      <c r="EQI2" s="86"/>
      <c r="EQJ2" s="86"/>
      <c r="EQK2" s="86"/>
      <c r="EQL2" s="86"/>
      <c r="EQM2" s="86"/>
      <c r="EQN2" s="86"/>
      <c r="EQO2" s="86"/>
      <c r="EQP2" s="86"/>
      <c r="EQQ2" s="86"/>
      <c r="EQR2" s="86"/>
      <c r="EQS2" s="86"/>
      <c r="EQT2" s="86"/>
      <c r="EQU2" s="86"/>
      <c r="EQV2" s="86"/>
      <c r="EQW2" s="86"/>
      <c r="EQX2" s="86"/>
      <c r="EQY2" s="86"/>
      <c r="EQZ2" s="86"/>
      <c r="ERA2" s="86"/>
      <c r="ERB2" s="86"/>
      <c r="ERC2" s="86"/>
      <c r="ERD2" s="86"/>
      <c r="ERE2" s="86"/>
      <c r="ERF2" s="86"/>
      <c r="ERG2" s="86"/>
      <c r="ERH2" s="86"/>
      <c r="ERI2" s="86"/>
      <c r="ERJ2" s="86"/>
      <c r="ERK2" s="86"/>
      <c r="ERL2" s="86"/>
      <c r="ERM2" s="86"/>
      <c r="ERN2" s="86"/>
      <c r="ERO2" s="86"/>
      <c r="ERP2" s="86"/>
      <c r="ERQ2" s="86"/>
      <c r="ERR2" s="86"/>
      <c r="ERS2" s="86"/>
      <c r="ERT2" s="86"/>
      <c r="ERU2" s="86"/>
      <c r="ERV2" s="86"/>
      <c r="ERW2" s="86"/>
      <c r="ERX2" s="86"/>
      <c r="ERY2" s="86"/>
      <c r="ERZ2" s="86"/>
      <c r="ESA2" s="86"/>
      <c r="ESB2" s="86"/>
      <c r="ESC2" s="86"/>
      <c r="ESD2" s="86"/>
      <c r="ESE2" s="86"/>
      <c r="ESF2" s="86"/>
      <c r="ESG2" s="86"/>
      <c r="ESH2" s="86"/>
      <c r="ESI2" s="86"/>
      <c r="ESJ2" s="86"/>
      <c r="ESK2" s="86"/>
      <c r="ESL2" s="86"/>
      <c r="ESM2" s="86"/>
      <c r="ESN2" s="86"/>
      <c r="ESO2" s="86"/>
      <c r="ESP2" s="86"/>
      <c r="ESQ2" s="86"/>
      <c r="ESR2" s="86"/>
      <c r="ESS2" s="86"/>
      <c r="EST2" s="86"/>
      <c r="ESU2" s="86"/>
      <c r="ESV2" s="86"/>
      <c r="ESW2" s="86"/>
      <c r="ESX2" s="86"/>
      <c r="ESY2" s="86"/>
      <c r="ESZ2" s="86"/>
      <c r="ETA2" s="86"/>
      <c r="ETB2" s="86"/>
      <c r="ETC2" s="86"/>
      <c r="ETD2" s="86"/>
      <c r="ETE2" s="86"/>
      <c r="ETF2" s="86"/>
      <c r="ETG2" s="86"/>
      <c r="ETH2" s="86"/>
      <c r="ETI2" s="86"/>
      <c r="ETJ2" s="86"/>
      <c r="ETK2" s="86"/>
      <c r="ETL2" s="86"/>
      <c r="ETM2" s="86"/>
      <c r="ETN2" s="86"/>
      <c r="ETO2" s="86"/>
      <c r="ETP2" s="86"/>
      <c r="ETQ2" s="86"/>
      <c r="ETR2" s="86"/>
      <c r="ETS2" s="86"/>
      <c r="ETT2" s="86"/>
      <c r="ETU2" s="86"/>
      <c r="ETV2" s="86"/>
      <c r="ETW2" s="86"/>
      <c r="ETX2" s="86"/>
      <c r="ETY2" s="86"/>
      <c r="ETZ2" s="86"/>
      <c r="EUA2" s="86"/>
      <c r="EUB2" s="86"/>
      <c r="EUC2" s="86"/>
      <c r="EUD2" s="86"/>
      <c r="EUE2" s="86"/>
      <c r="EUF2" s="86"/>
      <c r="EUG2" s="86"/>
      <c r="EUH2" s="86"/>
      <c r="EUI2" s="86"/>
      <c r="EUJ2" s="86"/>
      <c r="EUK2" s="86"/>
      <c r="EUL2" s="86"/>
      <c r="EUM2" s="86"/>
      <c r="EUN2" s="86"/>
      <c r="EUO2" s="86"/>
      <c r="EUP2" s="86"/>
      <c r="EUQ2" s="86"/>
      <c r="EUR2" s="86"/>
      <c r="EUS2" s="86"/>
      <c r="EUT2" s="86"/>
      <c r="EUU2" s="86"/>
      <c r="EUV2" s="86"/>
      <c r="EUW2" s="86"/>
      <c r="EUX2" s="86"/>
      <c r="EUY2" s="86"/>
      <c r="EUZ2" s="86"/>
      <c r="EVA2" s="86"/>
      <c r="EVB2" s="86"/>
      <c r="EVC2" s="86"/>
      <c r="EVD2" s="86"/>
      <c r="EVE2" s="86"/>
      <c r="EVF2" s="86"/>
      <c r="EVG2" s="86"/>
      <c r="EVH2" s="86"/>
      <c r="EVI2" s="86"/>
      <c r="EVJ2" s="86"/>
      <c r="EVK2" s="86"/>
      <c r="EVL2" s="86"/>
      <c r="EVM2" s="86"/>
      <c r="EVN2" s="86"/>
      <c r="EVO2" s="86"/>
      <c r="EVP2" s="86"/>
      <c r="EVQ2" s="86"/>
      <c r="EVR2" s="86"/>
      <c r="EVS2" s="86"/>
      <c r="EVT2" s="86"/>
      <c r="EVU2" s="86"/>
      <c r="EVV2" s="86"/>
      <c r="EVW2" s="86"/>
      <c r="EVX2" s="86"/>
      <c r="EVY2" s="86"/>
      <c r="EVZ2" s="86"/>
      <c r="EWA2" s="86"/>
      <c r="EWB2" s="86"/>
      <c r="EWC2" s="86"/>
      <c r="EWD2" s="86"/>
      <c r="EWE2" s="86"/>
      <c r="EWF2" s="86"/>
      <c r="EWG2" s="86"/>
      <c r="EWH2" s="86"/>
      <c r="EWI2" s="86"/>
      <c r="EWJ2" s="86"/>
      <c r="EWK2" s="86"/>
      <c r="EWL2" s="86"/>
      <c r="EWM2" s="86"/>
      <c r="EWN2" s="86"/>
      <c r="EWO2" s="86"/>
      <c r="EWP2" s="86"/>
      <c r="EWQ2" s="86"/>
      <c r="EWR2" s="86"/>
      <c r="EWS2" s="86"/>
      <c r="EWT2" s="86"/>
      <c r="EWU2" s="86"/>
      <c r="EWV2" s="86"/>
      <c r="EWW2" s="86"/>
      <c r="EWX2" s="86"/>
      <c r="EWY2" s="86"/>
      <c r="EWZ2" s="86"/>
      <c r="EXA2" s="86"/>
      <c r="EXB2" s="86"/>
      <c r="EXC2" s="86"/>
      <c r="EXD2" s="86"/>
      <c r="EXE2" s="86"/>
      <c r="EXF2" s="86"/>
      <c r="EXG2" s="86"/>
      <c r="EXH2" s="86"/>
      <c r="EXI2" s="86"/>
      <c r="EXJ2" s="86"/>
      <c r="EXK2" s="86"/>
      <c r="EXL2" s="86"/>
      <c r="EXM2" s="86"/>
      <c r="EXN2" s="86"/>
      <c r="EXO2" s="86"/>
      <c r="EXP2" s="86"/>
      <c r="EXQ2" s="86"/>
      <c r="EXR2" s="86"/>
      <c r="EXS2" s="86"/>
      <c r="EXT2" s="86"/>
      <c r="EXU2" s="86"/>
      <c r="EXV2" s="86"/>
      <c r="EXW2" s="86"/>
      <c r="EXX2" s="86"/>
      <c r="EXY2" s="86"/>
      <c r="EXZ2" s="86"/>
      <c r="EYA2" s="86"/>
      <c r="EYB2" s="86"/>
      <c r="EYC2" s="86"/>
      <c r="EYD2" s="86"/>
      <c r="EYE2" s="86"/>
      <c r="EYF2" s="86"/>
      <c r="EYG2" s="86"/>
      <c r="EYH2" s="86"/>
      <c r="EYI2" s="86"/>
      <c r="EYJ2" s="86"/>
      <c r="EYK2" s="86"/>
      <c r="EYL2" s="86"/>
      <c r="EYM2" s="86"/>
      <c r="EYN2" s="86"/>
      <c r="EYO2" s="86"/>
      <c r="EYP2" s="86"/>
      <c r="EYQ2" s="86"/>
      <c r="EYR2" s="86"/>
      <c r="EYS2" s="86"/>
      <c r="EYT2" s="86"/>
      <c r="EYU2" s="86"/>
      <c r="EYV2" s="86"/>
      <c r="EYW2" s="86"/>
      <c r="EYX2" s="86"/>
      <c r="EYY2" s="86"/>
      <c r="EYZ2" s="86"/>
      <c r="EZA2" s="86"/>
      <c r="EZB2" s="86"/>
      <c r="EZC2" s="86"/>
      <c r="EZD2" s="86"/>
      <c r="EZE2" s="86"/>
      <c r="EZF2" s="86"/>
      <c r="EZG2" s="86"/>
      <c r="EZH2" s="86"/>
      <c r="EZI2" s="86"/>
      <c r="EZJ2" s="86"/>
      <c r="EZK2" s="86"/>
      <c r="EZL2" s="86"/>
      <c r="EZM2" s="86"/>
      <c r="EZN2" s="86"/>
      <c r="EZO2" s="86"/>
      <c r="EZP2" s="86"/>
      <c r="EZQ2" s="86"/>
      <c r="EZR2" s="86"/>
      <c r="EZS2" s="86"/>
      <c r="EZT2" s="86"/>
      <c r="EZU2" s="86"/>
      <c r="EZV2" s="86"/>
      <c r="EZW2" s="86"/>
      <c r="EZX2" s="86"/>
      <c r="EZY2" s="86"/>
      <c r="EZZ2" s="86"/>
      <c r="FAA2" s="86"/>
      <c r="FAB2" s="86"/>
      <c r="FAC2" s="86"/>
      <c r="FAD2" s="86"/>
      <c r="FAE2" s="86"/>
      <c r="FAF2" s="86"/>
      <c r="FAG2" s="86"/>
      <c r="FAH2" s="86"/>
      <c r="FAI2" s="86"/>
      <c r="FAJ2" s="86"/>
      <c r="FAK2" s="86"/>
      <c r="FAL2" s="86"/>
      <c r="FAM2" s="86"/>
      <c r="FAN2" s="86"/>
      <c r="FAO2" s="86"/>
      <c r="FAP2" s="86"/>
      <c r="FAQ2" s="86"/>
      <c r="FAR2" s="86"/>
      <c r="FAS2" s="86"/>
      <c r="FAT2" s="86"/>
      <c r="FAU2" s="86"/>
      <c r="FAV2" s="86"/>
      <c r="FAW2" s="86"/>
      <c r="FAX2" s="86"/>
      <c r="FAY2" s="86"/>
      <c r="FAZ2" s="86"/>
      <c r="FBA2" s="86"/>
      <c r="FBB2" s="86"/>
      <c r="FBC2" s="86"/>
      <c r="FBD2" s="86"/>
      <c r="FBE2" s="86"/>
      <c r="FBF2" s="86"/>
      <c r="FBG2" s="86"/>
      <c r="FBH2" s="86"/>
      <c r="FBI2" s="86"/>
      <c r="FBJ2" s="86"/>
      <c r="FBK2" s="86"/>
      <c r="FBL2" s="86"/>
      <c r="FBM2" s="86"/>
      <c r="FBN2" s="86"/>
      <c r="FBO2" s="86"/>
      <c r="FBP2" s="86"/>
      <c r="FBQ2" s="86"/>
      <c r="FBR2" s="86"/>
      <c r="FBS2" s="86"/>
      <c r="FBT2" s="86"/>
      <c r="FBU2" s="86"/>
      <c r="FBV2" s="86"/>
      <c r="FBW2" s="86"/>
      <c r="FBX2" s="86"/>
      <c r="FBY2" s="86"/>
      <c r="FBZ2" s="86"/>
      <c r="FCA2" s="86"/>
      <c r="FCB2" s="86"/>
      <c r="FCC2" s="86"/>
      <c r="FCD2" s="86"/>
      <c r="FCE2" s="86"/>
      <c r="FCF2" s="86"/>
      <c r="FCG2" s="86"/>
      <c r="FCH2" s="86"/>
      <c r="FCI2" s="86"/>
      <c r="FCJ2" s="86"/>
      <c r="FCK2" s="86"/>
      <c r="FCL2" s="86"/>
      <c r="FCM2" s="86"/>
      <c r="FCN2" s="86"/>
      <c r="FCO2" s="86"/>
      <c r="FCP2" s="86"/>
      <c r="FCQ2" s="86"/>
      <c r="FCR2" s="86"/>
      <c r="FCS2" s="86"/>
      <c r="FCT2" s="86"/>
      <c r="FCU2" s="86"/>
      <c r="FCV2" s="86"/>
      <c r="FCW2" s="86"/>
      <c r="FCX2" s="86"/>
      <c r="FCY2" s="86"/>
      <c r="FCZ2" s="86"/>
      <c r="FDA2" s="86"/>
      <c r="FDB2" s="86"/>
      <c r="FDC2" s="86"/>
      <c r="FDD2" s="86"/>
      <c r="FDE2" s="86"/>
      <c r="FDF2" s="86"/>
      <c r="FDG2" s="86"/>
      <c r="FDH2" s="86"/>
      <c r="FDI2" s="86"/>
      <c r="FDJ2" s="86"/>
      <c r="FDK2" s="86"/>
      <c r="FDL2" s="86"/>
      <c r="FDM2" s="86"/>
      <c r="FDN2" s="86"/>
      <c r="FDO2" s="86"/>
      <c r="FDP2" s="86"/>
      <c r="FDQ2" s="86"/>
      <c r="FDR2" s="86"/>
      <c r="FDS2" s="86"/>
      <c r="FDT2" s="86"/>
      <c r="FDU2" s="86"/>
      <c r="FDV2" s="86"/>
      <c r="FDW2" s="86"/>
      <c r="FDX2" s="86"/>
      <c r="FDY2" s="86"/>
      <c r="FDZ2" s="86"/>
      <c r="FEA2" s="86"/>
      <c r="FEB2" s="86"/>
      <c r="FEC2" s="86"/>
      <c r="FED2" s="86"/>
      <c r="FEE2" s="86"/>
      <c r="FEF2" s="86"/>
      <c r="FEG2" s="86"/>
      <c r="FEH2" s="86"/>
      <c r="FEI2" s="86"/>
      <c r="FEJ2" s="86"/>
      <c r="FEK2" s="86"/>
      <c r="FEL2" s="86"/>
      <c r="FEM2" s="86"/>
      <c r="FEN2" s="86"/>
      <c r="FEO2" s="86"/>
      <c r="FEP2" s="86"/>
      <c r="FEQ2" s="86"/>
      <c r="FER2" s="86"/>
      <c r="FES2" s="86"/>
      <c r="FET2" s="86"/>
      <c r="FEU2" s="86"/>
      <c r="FEV2" s="86"/>
      <c r="FEW2" s="86"/>
      <c r="FEX2" s="86"/>
      <c r="FEY2" s="86"/>
      <c r="FEZ2" s="86"/>
      <c r="FFA2" s="86"/>
      <c r="FFB2" s="86"/>
      <c r="FFC2" s="86"/>
      <c r="FFD2" s="86"/>
      <c r="FFE2" s="86"/>
      <c r="FFF2" s="86"/>
      <c r="FFG2" s="86"/>
      <c r="FFH2" s="86"/>
      <c r="FFI2" s="86"/>
      <c r="FFJ2" s="86"/>
      <c r="FFK2" s="86"/>
      <c r="FFL2" s="86"/>
      <c r="FFM2" s="86"/>
      <c r="FFN2" s="86"/>
      <c r="FFO2" s="86"/>
      <c r="FFP2" s="86"/>
      <c r="FFQ2" s="86"/>
      <c r="FFR2" s="86"/>
      <c r="FFS2" s="86"/>
      <c r="FFT2" s="86"/>
      <c r="FFU2" s="86"/>
      <c r="FFV2" s="86"/>
      <c r="FFW2" s="86"/>
      <c r="FFX2" s="86"/>
      <c r="FFY2" s="86"/>
      <c r="FFZ2" s="86"/>
      <c r="FGA2" s="86"/>
      <c r="FGB2" s="86"/>
      <c r="FGC2" s="86"/>
      <c r="FGD2" s="86"/>
      <c r="FGE2" s="86"/>
      <c r="FGF2" s="86"/>
      <c r="FGG2" s="86"/>
      <c r="FGH2" s="86"/>
      <c r="FGI2" s="86"/>
      <c r="FGJ2" s="86"/>
      <c r="FGK2" s="86"/>
      <c r="FGL2" s="86"/>
      <c r="FGM2" s="86"/>
      <c r="FGN2" s="86"/>
      <c r="FGO2" s="86"/>
      <c r="FGP2" s="86"/>
      <c r="FGQ2" s="86"/>
      <c r="FGR2" s="86"/>
      <c r="FGS2" s="86"/>
      <c r="FGT2" s="86"/>
      <c r="FGU2" s="86"/>
      <c r="FGV2" s="86"/>
      <c r="FGW2" s="86"/>
      <c r="FGX2" s="86"/>
      <c r="FGY2" s="86"/>
      <c r="FGZ2" s="86"/>
      <c r="FHA2" s="86"/>
      <c r="FHB2" s="86"/>
      <c r="FHC2" s="86"/>
      <c r="FHD2" s="86"/>
      <c r="FHE2" s="86"/>
      <c r="FHF2" s="86"/>
      <c r="FHG2" s="86"/>
      <c r="FHH2" s="86"/>
      <c r="FHI2" s="86"/>
      <c r="FHJ2" s="86"/>
      <c r="FHK2" s="86"/>
      <c r="FHL2" s="86"/>
      <c r="FHM2" s="86"/>
      <c r="FHN2" s="86"/>
      <c r="FHO2" s="86"/>
      <c r="FHP2" s="86"/>
      <c r="FHQ2" s="86"/>
      <c r="FHR2" s="86"/>
      <c r="FHS2" s="86"/>
      <c r="FHT2" s="86"/>
      <c r="FHU2" s="86"/>
      <c r="FHV2" s="86"/>
      <c r="FHW2" s="86"/>
      <c r="FHX2" s="86"/>
      <c r="FHY2" s="86"/>
      <c r="FHZ2" s="86"/>
      <c r="FIA2" s="86"/>
      <c r="FIB2" s="86"/>
      <c r="FIC2" s="86"/>
      <c r="FID2" s="86"/>
      <c r="FIE2" s="86"/>
      <c r="FIF2" s="86"/>
      <c r="FIG2" s="86"/>
      <c r="FIH2" s="86"/>
      <c r="FII2" s="86"/>
      <c r="FIJ2" s="86"/>
      <c r="FIK2" s="86"/>
      <c r="FIL2" s="86"/>
      <c r="FIM2" s="86"/>
      <c r="FIN2" s="86"/>
      <c r="FIO2" s="86"/>
      <c r="FIP2" s="86"/>
      <c r="FIQ2" s="86"/>
      <c r="FIR2" s="86"/>
      <c r="FIS2" s="86"/>
      <c r="FIT2" s="86"/>
      <c r="FIU2" s="86"/>
      <c r="FIV2" s="86"/>
      <c r="FIW2" s="86"/>
      <c r="FIX2" s="86"/>
      <c r="FIY2" s="86"/>
      <c r="FIZ2" s="86"/>
      <c r="FJA2" s="86"/>
      <c r="FJB2" s="86"/>
      <c r="FJC2" s="86"/>
      <c r="FJD2" s="86"/>
      <c r="FJE2" s="86"/>
      <c r="FJF2" s="86"/>
      <c r="FJG2" s="86"/>
      <c r="FJH2" s="86"/>
      <c r="FJI2" s="86"/>
      <c r="FJJ2" s="86"/>
      <c r="FJK2" s="86"/>
      <c r="FJL2" s="86"/>
      <c r="FJM2" s="86"/>
      <c r="FJN2" s="86"/>
      <c r="FJO2" s="86"/>
      <c r="FJP2" s="86"/>
      <c r="FJQ2" s="86"/>
      <c r="FJR2" s="86"/>
      <c r="FJS2" s="86"/>
      <c r="FJT2" s="86"/>
      <c r="FJU2" s="86"/>
      <c r="FJV2" s="86"/>
      <c r="FJW2" s="86"/>
      <c r="FJX2" s="86"/>
      <c r="FJY2" s="86"/>
      <c r="FJZ2" s="86"/>
      <c r="FKA2" s="86"/>
      <c r="FKB2" s="86"/>
      <c r="FKC2" s="86"/>
      <c r="FKD2" s="86"/>
      <c r="FKE2" s="86"/>
      <c r="FKF2" s="86"/>
      <c r="FKG2" s="86"/>
      <c r="FKH2" s="86"/>
      <c r="FKI2" s="86"/>
      <c r="FKJ2" s="86"/>
      <c r="FKK2" s="86"/>
      <c r="FKL2" s="86"/>
      <c r="FKM2" s="86"/>
      <c r="FKN2" s="86"/>
      <c r="FKO2" s="86"/>
      <c r="FKP2" s="86"/>
      <c r="FKQ2" s="86"/>
      <c r="FKR2" s="86"/>
      <c r="FKS2" s="86"/>
      <c r="FKT2" s="86"/>
      <c r="FKU2" s="86"/>
      <c r="FKV2" s="86"/>
      <c r="FKW2" s="86"/>
      <c r="FKX2" s="86"/>
      <c r="FKY2" s="86"/>
      <c r="FKZ2" s="86"/>
      <c r="FLA2" s="86"/>
      <c r="FLB2" s="86"/>
      <c r="FLC2" s="86"/>
      <c r="FLD2" s="86"/>
      <c r="FLE2" s="86"/>
      <c r="FLF2" s="86"/>
      <c r="FLG2" s="86"/>
      <c r="FLH2" s="86"/>
      <c r="FLI2" s="86"/>
      <c r="FLJ2" s="86"/>
      <c r="FLK2" s="86"/>
      <c r="FLL2" s="86"/>
      <c r="FLM2" s="86"/>
      <c r="FLN2" s="86"/>
      <c r="FLO2" s="86"/>
      <c r="FLP2" s="86"/>
      <c r="FLQ2" s="86"/>
      <c r="FLR2" s="86"/>
      <c r="FLS2" s="86"/>
      <c r="FLT2" s="86"/>
      <c r="FLU2" s="86"/>
      <c r="FLV2" s="86"/>
      <c r="FLW2" s="86"/>
      <c r="FLX2" s="86"/>
      <c r="FLY2" s="86"/>
      <c r="FLZ2" s="86"/>
      <c r="FMA2" s="86"/>
      <c r="FMB2" s="86"/>
      <c r="FMC2" s="86"/>
      <c r="FMD2" s="86"/>
      <c r="FME2" s="86"/>
      <c r="FMF2" s="86"/>
      <c r="FMG2" s="86"/>
      <c r="FMH2" s="86"/>
      <c r="FMI2" s="86"/>
      <c r="FMJ2" s="86"/>
      <c r="FMK2" s="86"/>
      <c r="FML2" s="86"/>
      <c r="FMM2" s="86"/>
      <c r="FMN2" s="86"/>
      <c r="FMO2" s="86"/>
      <c r="FMP2" s="86"/>
      <c r="FMQ2" s="86"/>
      <c r="FMR2" s="86"/>
      <c r="FMS2" s="86"/>
      <c r="FMT2" s="86"/>
      <c r="FMU2" s="86"/>
      <c r="FMV2" s="86"/>
      <c r="FMW2" s="86"/>
      <c r="FMX2" s="86"/>
      <c r="FMY2" s="86"/>
      <c r="FMZ2" s="86"/>
      <c r="FNA2" s="86"/>
      <c r="FNB2" s="86"/>
      <c r="FNC2" s="86"/>
      <c r="FND2" s="86"/>
      <c r="FNE2" s="86"/>
      <c r="FNF2" s="86"/>
      <c r="FNG2" s="86"/>
      <c r="FNH2" s="86"/>
      <c r="FNI2" s="86"/>
      <c r="FNJ2" s="86"/>
      <c r="FNK2" s="86"/>
      <c r="FNL2" s="86"/>
      <c r="FNM2" s="86"/>
      <c r="FNN2" s="86"/>
      <c r="FNO2" s="86"/>
      <c r="FNP2" s="86"/>
      <c r="FNQ2" s="86"/>
      <c r="FNR2" s="86"/>
      <c r="FNS2" s="86"/>
      <c r="FNT2" s="86"/>
      <c r="FNU2" s="86"/>
      <c r="FNV2" s="86"/>
      <c r="FNW2" s="86"/>
      <c r="FNX2" s="86"/>
      <c r="FNY2" s="86"/>
      <c r="FNZ2" s="86"/>
      <c r="FOA2" s="86"/>
      <c r="FOB2" s="86"/>
      <c r="FOC2" s="86"/>
      <c r="FOD2" s="86"/>
      <c r="FOE2" s="86"/>
      <c r="FOF2" s="86"/>
      <c r="FOG2" s="86"/>
      <c r="FOH2" s="86"/>
      <c r="FOI2" s="86"/>
      <c r="FOJ2" s="86"/>
      <c r="FOK2" s="86"/>
      <c r="FOL2" s="86"/>
      <c r="FOM2" s="86"/>
      <c r="FON2" s="86"/>
      <c r="FOO2" s="86"/>
      <c r="FOP2" s="86"/>
      <c r="FOQ2" s="86"/>
      <c r="FOR2" s="86"/>
      <c r="FOS2" s="86"/>
      <c r="FOT2" s="86"/>
      <c r="FOU2" s="86"/>
      <c r="FOV2" s="86"/>
      <c r="FOW2" s="86"/>
      <c r="FOX2" s="86"/>
      <c r="FOY2" s="86"/>
      <c r="FOZ2" s="86"/>
      <c r="FPA2" s="86"/>
      <c r="FPB2" s="86"/>
      <c r="FPC2" s="86"/>
      <c r="FPD2" s="86"/>
      <c r="FPE2" s="86"/>
      <c r="FPF2" s="86"/>
      <c r="FPG2" s="86"/>
      <c r="FPH2" s="86"/>
      <c r="FPI2" s="86"/>
      <c r="FPJ2" s="86"/>
      <c r="FPK2" s="86"/>
      <c r="FPL2" s="86"/>
      <c r="FPM2" s="86"/>
      <c r="FPN2" s="86"/>
      <c r="FPO2" s="86"/>
      <c r="FPP2" s="86"/>
      <c r="FPQ2" s="86"/>
      <c r="FPR2" s="86"/>
      <c r="FPS2" s="86"/>
      <c r="FPT2" s="86"/>
      <c r="FPU2" s="86"/>
      <c r="FPV2" s="86"/>
      <c r="FPW2" s="86"/>
      <c r="FPX2" s="86"/>
      <c r="FPY2" s="86"/>
      <c r="FPZ2" s="86"/>
      <c r="FQA2" s="86"/>
      <c r="FQB2" s="86"/>
      <c r="FQC2" s="86"/>
      <c r="FQD2" s="86"/>
      <c r="FQE2" s="86"/>
      <c r="FQF2" s="86"/>
      <c r="FQG2" s="86"/>
      <c r="FQH2" s="86"/>
      <c r="FQI2" s="86"/>
      <c r="FQJ2" s="86"/>
      <c r="FQK2" s="86"/>
      <c r="FQL2" s="86"/>
      <c r="FQM2" s="86"/>
      <c r="FQN2" s="86"/>
      <c r="FQO2" s="86"/>
      <c r="FQP2" s="86"/>
      <c r="FQQ2" s="86"/>
      <c r="FQR2" s="86"/>
      <c r="FQS2" s="86"/>
      <c r="FQT2" s="86"/>
      <c r="FQU2" s="86"/>
      <c r="FQV2" s="86"/>
      <c r="FQW2" s="86"/>
      <c r="FQX2" s="86"/>
      <c r="FQY2" s="86"/>
      <c r="FQZ2" s="86"/>
      <c r="FRA2" s="86"/>
      <c r="FRB2" s="86"/>
      <c r="FRC2" s="86"/>
      <c r="FRD2" s="86"/>
      <c r="FRE2" s="86"/>
      <c r="FRF2" s="86"/>
      <c r="FRG2" s="86"/>
      <c r="FRH2" s="86"/>
      <c r="FRI2" s="86"/>
      <c r="FRJ2" s="86"/>
      <c r="FRK2" s="86"/>
      <c r="FRL2" s="86"/>
      <c r="FRM2" s="86"/>
      <c r="FRN2" s="86"/>
      <c r="FRO2" s="86"/>
      <c r="FRP2" s="86"/>
      <c r="FRQ2" s="86"/>
      <c r="FRR2" s="86"/>
      <c r="FRS2" s="86"/>
      <c r="FRT2" s="86"/>
      <c r="FRU2" s="86"/>
      <c r="FRV2" s="86"/>
      <c r="FRW2" s="86"/>
      <c r="FRX2" s="86"/>
      <c r="FRY2" s="86"/>
      <c r="FRZ2" s="86"/>
      <c r="FSA2" s="86"/>
      <c r="FSB2" s="86"/>
      <c r="FSC2" s="86"/>
      <c r="FSD2" s="86"/>
      <c r="FSE2" s="86"/>
      <c r="FSF2" s="86"/>
      <c r="FSG2" s="86"/>
      <c r="FSH2" s="86"/>
      <c r="FSI2" s="86"/>
      <c r="FSJ2" s="86"/>
      <c r="FSK2" s="86"/>
      <c r="FSL2" s="86"/>
      <c r="FSM2" s="86"/>
      <c r="FSN2" s="86"/>
      <c r="FSO2" s="86"/>
      <c r="FSP2" s="86"/>
      <c r="FSQ2" s="86"/>
      <c r="FSR2" s="86"/>
      <c r="FSS2" s="86"/>
      <c r="FST2" s="86"/>
      <c r="FSU2" s="86"/>
      <c r="FSV2" s="86"/>
      <c r="FSW2" s="86"/>
      <c r="FSX2" s="86"/>
      <c r="FSY2" s="86"/>
      <c r="FSZ2" s="86"/>
      <c r="FTA2" s="86"/>
      <c r="FTB2" s="86"/>
      <c r="FTC2" s="86"/>
      <c r="FTD2" s="86"/>
      <c r="FTE2" s="86"/>
      <c r="FTF2" s="86"/>
      <c r="FTG2" s="86"/>
      <c r="FTH2" s="86"/>
      <c r="FTI2" s="86"/>
      <c r="FTJ2" s="86"/>
      <c r="FTK2" s="86"/>
      <c r="FTL2" s="86"/>
      <c r="FTM2" s="86"/>
      <c r="FTN2" s="86"/>
      <c r="FTO2" s="86"/>
      <c r="FTP2" s="86"/>
      <c r="FTQ2" s="86"/>
      <c r="FTR2" s="86"/>
      <c r="FTS2" s="86"/>
      <c r="FTT2" s="86"/>
      <c r="FTU2" s="86"/>
      <c r="FTV2" s="86"/>
      <c r="FTW2" s="86"/>
      <c r="FTX2" s="86"/>
      <c r="FTY2" s="86"/>
      <c r="FTZ2" s="86"/>
      <c r="FUA2" s="86"/>
      <c r="FUB2" s="86"/>
      <c r="FUC2" s="86"/>
      <c r="FUD2" s="86"/>
      <c r="FUE2" s="86"/>
      <c r="FUF2" s="86"/>
      <c r="FUG2" s="86"/>
      <c r="FUH2" s="86"/>
      <c r="FUI2" s="86"/>
      <c r="FUJ2" s="86"/>
      <c r="FUK2" s="86"/>
      <c r="FUL2" s="86"/>
      <c r="FUM2" s="86"/>
      <c r="FUN2" s="86"/>
      <c r="FUO2" s="86"/>
      <c r="FUP2" s="86"/>
      <c r="FUQ2" s="86"/>
      <c r="FUR2" s="86"/>
      <c r="FUS2" s="86"/>
      <c r="FUT2" s="86"/>
      <c r="FUU2" s="86"/>
      <c r="FUV2" s="86"/>
      <c r="FUW2" s="86"/>
      <c r="FUX2" s="86"/>
      <c r="FUY2" s="86"/>
      <c r="FUZ2" s="86"/>
      <c r="FVA2" s="86"/>
      <c r="FVB2" s="86"/>
      <c r="FVC2" s="86"/>
      <c r="FVD2" s="86"/>
      <c r="FVE2" s="86"/>
      <c r="FVF2" s="86"/>
      <c r="FVG2" s="86"/>
      <c r="FVH2" s="86"/>
      <c r="FVI2" s="86"/>
      <c r="FVJ2" s="86"/>
      <c r="FVK2" s="86"/>
      <c r="FVL2" s="86"/>
      <c r="FVM2" s="86"/>
      <c r="FVN2" s="86"/>
      <c r="FVO2" s="86"/>
      <c r="FVP2" s="86"/>
      <c r="FVQ2" s="86"/>
      <c r="FVR2" s="86"/>
      <c r="FVS2" s="86"/>
      <c r="FVT2" s="86"/>
      <c r="FVU2" s="86"/>
      <c r="FVV2" s="86"/>
      <c r="FVW2" s="86"/>
      <c r="FVX2" s="86"/>
      <c r="FVY2" s="86"/>
      <c r="FVZ2" s="86"/>
      <c r="FWA2" s="86"/>
      <c r="FWB2" s="86"/>
      <c r="FWC2" s="86"/>
      <c r="FWD2" s="86"/>
      <c r="FWE2" s="86"/>
      <c r="FWF2" s="86"/>
      <c r="FWG2" s="86"/>
      <c r="FWH2" s="86"/>
      <c r="FWI2" s="86"/>
      <c r="FWJ2" s="86"/>
      <c r="FWK2" s="86"/>
      <c r="FWL2" s="86"/>
      <c r="FWM2" s="86"/>
      <c r="FWN2" s="86"/>
      <c r="FWO2" s="86"/>
      <c r="FWP2" s="86"/>
      <c r="FWQ2" s="86"/>
      <c r="FWR2" s="86"/>
      <c r="FWS2" s="86"/>
      <c r="FWT2" s="86"/>
      <c r="FWU2" s="86"/>
      <c r="FWV2" s="86"/>
      <c r="FWW2" s="86"/>
      <c r="FWX2" s="86"/>
      <c r="FWY2" s="86"/>
      <c r="FWZ2" s="86"/>
      <c r="FXA2" s="86"/>
      <c r="FXB2" s="86"/>
      <c r="FXC2" s="86"/>
      <c r="FXD2" s="86"/>
      <c r="FXE2" s="86"/>
      <c r="FXF2" s="86"/>
      <c r="FXG2" s="86"/>
      <c r="FXH2" s="86"/>
      <c r="FXI2" s="86"/>
      <c r="FXJ2" s="86"/>
      <c r="FXK2" s="86"/>
      <c r="FXL2" s="86"/>
      <c r="FXM2" s="86"/>
      <c r="FXN2" s="86"/>
      <c r="FXO2" s="86"/>
      <c r="FXP2" s="86"/>
      <c r="FXQ2" s="86"/>
      <c r="FXR2" s="86"/>
      <c r="FXS2" s="86"/>
      <c r="FXT2" s="86"/>
      <c r="FXU2" s="86"/>
      <c r="FXV2" s="86"/>
      <c r="FXW2" s="86"/>
      <c r="FXX2" s="86"/>
      <c r="FXY2" s="86"/>
      <c r="FXZ2" s="86"/>
      <c r="FYA2" s="86"/>
      <c r="FYB2" s="86"/>
      <c r="FYC2" s="86"/>
      <c r="FYD2" s="86"/>
      <c r="FYE2" s="86"/>
      <c r="FYF2" s="86"/>
      <c r="FYG2" s="86"/>
      <c r="FYH2" s="86"/>
      <c r="FYI2" s="86"/>
      <c r="FYJ2" s="86"/>
      <c r="FYK2" s="86"/>
      <c r="FYL2" s="86"/>
      <c r="FYM2" s="86"/>
      <c r="FYN2" s="86"/>
      <c r="FYO2" s="86"/>
      <c r="FYP2" s="86"/>
      <c r="FYQ2" s="86"/>
      <c r="FYR2" s="86"/>
      <c r="FYS2" s="86"/>
      <c r="FYT2" s="86"/>
      <c r="FYU2" s="86"/>
      <c r="FYV2" s="86"/>
      <c r="FYW2" s="86"/>
      <c r="FYX2" s="86"/>
      <c r="FYY2" s="86"/>
      <c r="FYZ2" s="86"/>
      <c r="FZA2" s="86"/>
      <c r="FZB2" s="86"/>
      <c r="FZC2" s="86"/>
      <c r="FZD2" s="86"/>
      <c r="FZE2" s="86"/>
      <c r="FZF2" s="86"/>
      <c r="FZG2" s="86"/>
      <c r="FZH2" s="86"/>
      <c r="FZI2" s="86"/>
      <c r="FZJ2" s="86"/>
      <c r="FZK2" s="86"/>
      <c r="FZL2" s="86"/>
      <c r="FZM2" s="86"/>
      <c r="FZN2" s="86"/>
      <c r="FZO2" s="86"/>
      <c r="FZP2" s="86"/>
      <c r="FZQ2" s="86"/>
      <c r="FZR2" s="86"/>
      <c r="FZS2" s="86"/>
      <c r="FZT2" s="86"/>
      <c r="FZU2" s="86"/>
      <c r="FZV2" s="86"/>
      <c r="FZW2" s="86"/>
      <c r="FZX2" s="86"/>
      <c r="FZY2" s="86"/>
      <c r="FZZ2" s="86"/>
      <c r="GAA2" s="86"/>
      <c r="GAB2" s="86"/>
      <c r="GAC2" s="86"/>
      <c r="GAD2" s="86"/>
      <c r="GAE2" s="86"/>
      <c r="GAF2" s="86"/>
      <c r="GAG2" s="86"/>
      <c r="GAH2" s="86"/>
      <c r="GAI2" s="86"/>
      <c r="GAJ2" s="86"/>
      <c r="GAK2" s="86"/>
      <c r="GAL2" s="86"/>
      <c r="GAM2" s="86"/>
      <c r="GAN2" s="86"/>
      <c r="GAO2" s="86"/>
      <c r="GAP2" s="86"/>
      <c r="GAQ2" s="86"/>
      <c r="GAR2" s="86"/>
      <c r="GAS2" s="86"/>
      <c r="GAT2" s="86"/>
      <c r="GAU2" s="86"/>
      <c r="GAV2" s="86"/>
      <c r="GAW2" s="86"/>
      <c r="GAX2" s="86"/>
      <c r="GAY2" s="86"/>
      <c r="GAZ2" s="86"/>
      <c r="GBA2" s="86"/>
      <c r="GBB2" s="86"/>
      <c r="GBC2" s="86"/>
      <c r="GBD2" s="86"/>
      <c r="GBE2" s="86"/>
      <c r="GBF2" s="86"/>
      <c r="GBG2" s="86"/>
      <c r="GBH2" s="86"/>
      <c r="GBI2" s="86"/>
      <c r="GBJ2" s="86"/>
      <c r="GBK2" s="86"/>
      <c r="GBL2" s="86"/>
      <c r="GBM2" s="86"/>
      <c r="GBN2" s="86"/>
      <c r="GBO2" s="86"/>
      <c r="GBP2" s="86"/>
      <c r="GBQ2" s="86"/>
      <c r="GBR2" s="86"/>
      <c r="GBS2" s="86"/>
      <c r="GBT2" s="86"/>
      <c r="GBU2" s="86"/>
      <c r="GBV2" s="86"/>
      <c r="GBW2" s="86"/>
      <c r="GBX2" s="86"/>
      <c r="GBY2" s="86"/>
      <c r="GBZ2" s="86"/>
      <c r="GCA2" s="86"/>
      <c r="GCB2" s="86"/>
      <c r="GCC2" s="86"/>
      <c r="GCD2" s="86"/>
      <c r="GCE2" s="86"/>
      <c r="GCF2" s="86"/>
      <c r="GCG2" s="86"/>
      <c r="GCH2" s="86"/>
      <c r="GCI2" s="86"/>
      <c r="GCJ2" s="86"/>
      <c r="GCK2" s="86"/>
      <c r="GCL2" s="86"/>
      <c r="GCM2" s="86"/>
      <c r="GCN2" s="86"/>
      <c r="GCO2" s="86"/>
      <c r="GCP2" s="86"/>
      <c r="GCQ2" s="86"/>
      <c r="GCR2" s="86"/>
      <c r="GCS2" s="86"/>
      <c r="GCT2" s="86"/>
      <c r="GCU2" s="86"/>
      <c r="GCV2" s="86"/>
      <c r="GCW2" s="86"/>
      <c r="GCX2" s="86"/>
      <c r="GCY2" s="86"/>
      <c r="GCZ2" s="86"/>
      <c r="GDA2" s="86"/>
      <c r="GDB2" s="86"/>
      <c r="GDC2" s="86"/>
      <c r="GDD2" s="86"/>
      <c r="GDE2" s="86"/>
      <c r="GDF2" s="86"/>
      <c r="GDG2" s="86"/>
      <c r="GDH2" s="86"/>
      <c r="GDI2" s="86"/>
      <c r="GDJ2" s="86"/>
      <c r="GDK2" s="86"/>
      <c r="GDL2" s="86"/>
      <c r="GDM2" s="86"/>
      <c r="GDN2" s="86"/>
      <c r="GDO2" s="86"/>
      <c r="GDP2" s="86"/>
      <c r="GDQ2" s="86"/>
      <c r="GDR2" s="86"/>
      <c r="GDS2" s="86"/>
      <c r="GDT2" s="86"/>
      <c r="GDU2" s="86"/>
      <c r="GDV2" s="86"/>
      <c r="GDW2" s="86"/>
      <c r="GDX2" s="86"/>
      <c r="GDY2" s="86"/>
      <c r="GDZ2" s="86"/>
      <c r="GEA2" s="86"/>
      <c r="GEB2" s="86"/>
      <c r="GEC2" s="86"/>
      <c r="GED2" s="86"/>
      <c r="GEE2" s="86"/>
      <c r="GEF2" s="86"/>
      <c r="GEG2" s="86"/>
      <c r="GEH2" s="86"/>
      <c r="GEI2" s="86"/>
      <c r="GEJ2" s="86"/>
      <c r="GEK2" s="86"/>
      <c r="GEL2" s="86"/>
      <c r="GEM2" s="86"/>
      <c r="GEN2" s="86"/>
      <c r="GEO2" s="86"/>
      <c r="GEP2" s="86"/>
      <c r="GEQ2" s="86"/>
      <c r="GER2" s="86"/>
      <c r="GES2" s="86"/>
      <c r="GET2" s="86"/>
      <c r="GEU2" s="86"/>
      <c r="GEV2" s="86"/>
      <c r="GEW2" s="86"/>
      <c r="GEX2" s="86"/>
      <c r="GEY2" s="86"/>
      <c r="GEZ2" s="86"/>
      <c r="GFA2" s="86"/>
      <c r="GFB2" s="86"/>
      <c r="GFC2" s="86"/>
      <c r="GFD2" s="86"/>
      <c r="GFE2" s="86"/>
      <c r="GFF2" s="86"/>
      <c r="GFG2" s="86"/>
      <c r="GFH2" s="86"/>
      <c r="GFI2" s="86"/>
      <c r="GFJ2" s="86"/>
      <c r="GFK2" s="86"/>
      <c r="GFL2" s="86"/>
      <c r="GFM2" s="86"/>
      <c r="GFN2" s="86"/>
      <c r="GFO2" s="86"/>
      <c r="GFP2" s="86"/>
      <c r="GFQ2" s="86"/>
      <c r="GFR2" s="86"/>
      <c r="GFS2" s="86"/>
      <c r="GFT2" s="86"/>
      <c r="GFU2" s="86"/>
      <c r="GFV2" s="86"/>
      <c r="GFW2" s="86"/>
      <c r="GFX2" s="86"/>
      <c r="GFY2" s="86"/>
      <c r="GFZ2" s="86"/>
      <c r="GGA2" s="86"/>
      <c r="GGB2" s="86"/>
      <c r="GGC2" s="86"/>
      <c r="GGD2" s="86"/>
      <c r="GGE2" s="86"/>
      <c r="GGF2" s="86"/>
      <c r="GGG2" s="86"/>
      <c r="GGH2" s="86"/>
      <c r="GGI2" s="86"/>
      <c r="GGJ2" s="86"/>
      <c r="GGK2" s="86"/>
      <c r="GGL2" s="86"/>
      <c r="GGM2" s="86"/>
      <c r="GGN2" s="86"/>
      <c r="GGO2" s="86"/>
      <c r="GGP2" s="86"/>
      <c r="GGQ2" s="86"/>
      <c r="GGR2" s="86"/>
      <c r="GGS2" s="86"/>
      <c r="GGT2" s="86"/>
      <c r="GGU2" s="86"/>
      <c r="GGV2" s="86"/>
      <c r="GGW2" s="86"/>
      <c r="GGX2" s="86"/>
      <c r="GGY2" s="86"/>
      <c r="GGZ2" s="86"/>
      <c r="GHA2" s="86"/>
      <c r="GHB2" s="86"/>
      <c r="GHC2" s="86"/>
      <c r="GHD2" s="86"/>
      <c r="GHE2" s="86"/>
      <c r="GHF2" s="86"/>
      <c r="GHG2" s="86"/>
      <c r="GHH2" s="86"/>
      <c r="GHI2" s="86"/>
      <c r="GHJ2" s="86"/>
      <c r="GHK2" s="86"/>
      <c r="GHL2" s="86"/>
      <c r="GHM2" s="86"/>
      <c r="GHN2" s="86"/>
      <c r="GHO2" s="86"/>
      <c r="GHP2" s="86"/>
      <c r="GHQ2" s="86"/>
      <c r="GHR2" s="86"/>
      <c r="GHS2" s="86"/>
      <c r="GHT2" s="86"/>
      <c r="GHU2" s="86"/>
      <c r="GHV2" s="86"/>
      <c r="GHW2" s="86"/>
      <c r="GHX2" s="86"/>
      <c r="GHY2" s="86"/>
      <c r="GHZ2" s="86"/>
      <c r="GIA2" s="86"/>
      <c r="GIB2" s="86"/>
      <c r="GIC2" s="86"/>
      <c r="GID2" s="86"/>
      <c r="GIE2" s="86"/>
      <c r="GIF2" s="86"/>
      <c r="GIG2" s="86"/>
      <c r="GIH2" s="86"/>
      <c r="GII2" s="86"/>
      <c r="GIJ2" s="86"/>
      <c r="GIK2" s="86"/>
      <c r="GIL2" s="86"/>
      <c r="GIM2" s="86"/>
      <c r="GIN2" s="86"/>
      <c r="GIO2" s="86"/>
      <c r="GIP2" s="86"/>
      <c r="GIQ2" s="86"/>
      <c r="GIR2" s="86"/>
      <c r="GIS2" s="86"/>
      <c r="GIT2" s="86"/>
      <c r="GIU2" s="86"/>
      <c r="GIV2" s="86"/>
      <c r="GIW2" s="86"/>
      <c r="GIX2" s="86"/>
      <c r="GIY2" s="86"/>
      <c r="GIZ2" s="86"/>
      <c r="GJA2" s="86"/>
      <c r="GJB2" s="86"/>
      <c r="GJC2" s="86"/>
      <c r="GJD2" s="86"/>
      <c r="GJE2" s="86"/>
      <c r="GJF2" s="86"/>
      <c r="GJG2" s="86"/>
      <c r="GJH2" s="86"/>
      <c r="GJI2" s="86"/>
      <c r="GJJ2" s="86"/>
      <c r="GJK2" s="86"/>
      <c r="GJL2" s="86"/>
      <c r="GJM2" s="86"/>
      <c r="GJN2" s="86"/>
      <c r="GJO2" s="86"/>
      <c r="GJP2" s="86"/>
      <c r="GJQ2" s="86"/>
      <c r="GJR2" s="86"/>
      <c r="GJS2" s="86"/>
      <c r="GJT2" s="86"/>
      <c r="GJU2" s="86"/>
      <c r="GJV2" s="86"/>
      <c r="GJW2" s="86"/>
      <c r="GJX2" s="86"/>
      <c r="GJY2" s="86"/>
      <c r="GJZ2" s="86"/>
      <c r="GKA2" s="86"/>
      <c r="GKB2" s="86"/>
      <c r="GKC2" s="86"/>
      <c r="GKD2" s="86"/>
      <c r="GKE2" s="86"/>
      <c r="GKF2" s="86"/>
      <c r="GKG2" s="86"/>
      <c r="GKH2" s="86"/>
      <c r="GKI2" s="86"/>
      <c r="GKJ2" s="86"/>
      <c r="GKK2" s="86"/>
      <c r="GKL2" s="86"/>
      <c r="GKM2" s="86"/>
      <c r="GKN2" s="86"/>
      <c r="GKO2" s="86"/>
      <c r="GKP2" s="86"/>
      <c r="GKQ2" s="86"/>
      <c r="GKR2" s="86"/>
      <c r="GKS2" s="86"/>
      <c r="GKT2" s="86"/>
      <c r="GKU2" s="86"/>
      <c r="GKV2" s="86"/>
      <c r="GKW2" s="86"/>
      <c r="GKX2" s="86"/>
      <c r="GKY2" s="86"/>
      <c r="GKZ2" s="86"/>
      <c r="GLA2" s="86"/>
      <c r="GLB2" s="86"/>
      <c r="GLC2" s="86"/>
      <c r="GLD2" s="86"/>
      <c r="GLE2" s="86"/>
      <c r="GLF2" s="86"/>
      <c r="GLG2" s="86"/>
      <c r="GLH2" s="86"/>
      <c r="GLI2" s="86"/>
      <c r="GLJ2" s="86"/>
      <c r="GLK2" s="86"/>
      <c r="GLL2" s="86"/>
      <c r="GLM2" s="86"/>
      <c r="GLN2" s="86"/>
      <c r="GLO2" s="86"/>
      <c r="GLP2" s="86"/>
      <c r="GLQ2" s="86"/>
      <c r="GLR2" s="86"/>
      <c r="GLS2" s="86"/>
      <c r="GLT2" s="86"/>
      <c r="GLU2" s="86"/>
      <c r="GLV2" s="86"/>
      <c r="GLW2" s="86"/>
      <c r="GLX2" s="86"/>
      <c r="GLY2" s="86"/>
      <c r="GLZ2" s="86"/>
      <c r="GMA2" s="86"/>
      <c r="GMB2" s="86"/>
      <c r="GMC2" s="86"/>
      <c r="GMD2" s="86"/>
      <c r="GME2" s="86"/>
      <c r="GMF2" s="86"/>
      <c r="GMG2" s="86"/>
      <c r="GMH2" s="86"/>
      <c r="GMI2" s="86"/>
      <c r="GMJ2" s="86"/>
      <c r="GMK2" s="86"/>
      <c r="GML2" s="86"/>
      <c r="GMM2" s="86"/>
      <c r="GMN2" s="86"/>
      <c r="GMO2" s="86"/>
      <c r="GMP2" s="86"/>
      <c r="GMQ2" s="86"/>
      <c r="GMR2" s="86"/>
      <c r="GMS2" s="86"/>
      <c r="GMT2" s="86"/>
      <c r="GMU2" s="86"/>
      <c r="GMV2" s="86"/>
      <c r="GMW2" s="86"/>
      <c r="GMX2" s="86"/>
      <c r="GMY2" s="86"/>
      <c r="GMZ2" s="86"/>
      <c r="GNA2" s="86"/>
      <c r="GNB2" s="86"/>
      <c r="GNC2" s="86"/>
      <c r="GND2" s="86"/>
      <c r="GNE2" s="86"/>
      <c r="GNF2" s="86"/>
      <c r="GNG2" s="86"/>
      <c r="GNH2" s="86"/>
      <c r="GNI2" s="86"/>
      <c r="GNJ2" s="86"/>
      <c r="GNK2" s="86"/>
      <c r="GNL2" s="86"/>
      <c r="GNM2" s="86"/>
      <c r="GNN2" s="86"/>
      <c r="GNO2" s="86"/>
      <c r="GNP2" s="86"/>
      <c r="GNQ2" s="86"/>
      <c r="GNR2" s="86"/>
      <c r="GNS2" s="86"/>
      <c r="GNT2" s="86"/>
      <c r="GNU2" s="86"/>
      <c r="GNV2" s="86"/>
      <c r="GNW2" s="86"/>
      <c r="GNX2" s="86"/>
      <c r="GNY2" s="86"/>
      <c r="GNZ2" s="86"/>
      <c r="GOA2" s="86"/>
      <c r="GOB2" s="86"/>
      <c r="GOC2" s="86"/>
      <c r="GOD2" s="86"/>
      <c r="GOE2" s="86"/>
      <c r="GOF2" s="86"/>
      <c r="GOG2" s="86"/>
      <c r="GOH2" s="86"/>
      <c r="GOI2" s="86"/>
      <c r="GOJ2" s="86"/>
      <c r="GOK2" s="86"/>
      <c r="GOL2" s="86"/>
      <c r="GOM2" s="86"/>
      <c r="GON2" s="86"/>
      <c r="GOO2" s="86"/>
      <c r="GOP2" s="86"/>
      <c r="GOQ2" s="86"/>
      <c r="GOR2" s="86"/>
      <c r="GOS2" s="86"/>
      <c r="GOT2" s="86"/>
      <c r="GOU2" s="86"/>
      <c r="GOV2" s="86"/>
      <c r="GOW2" s="86"/>
      <c r="GOX2" s="86"/>
      <c r="GOY2" s="86"/>
      <c r="GOZ2" s="86"/>
      <c r="GPA2" s="86"/>
      <c r="GPB2" s="86"/>
      <c r="GPC2" s="86"/>
      <c r="GPD2" s="86"/>
      <c r="GPE2" s="86"/>
      <c r="GPF2" s="86"/>
      <c r="GPG2" s="86"/>
      <c r="GPH2" s="86"/>
      <c r="GPI2" s="86"/>
      <c r="GPJ2" s="86"/>
      <c r="GPK2" s="86"/>
      <c r="GPL2" s="86"/>
      <c r="GPM2" s="86"/>
      <c r="GPN2" s="86"/>
      <c r="GPO2" s="86"/>
      <c r="GPP2" s="86"/>
      <c r="GPQ2" s="86"/>
      <c r="GPR2" s="86"/>
      <c r="GPS2" s="86"/>
      <c r="GPT2" s="86"/>
      <c r="GPU2" s="86"/>
      <c r="GPV2" s="86"/>
      <c r="GPW2" s="86"/>
      <c r="GPX2" s="86"/>
      <c r="GPY2" s="86"/>
      <c r="GPZ2" s="86"/>
      <c r="GQA2" s="86"/>
      <c r="GQB2" s="86"/>
      <c r="GQC2" s="86"/>
      <c r="GQD2" s="86"/>
      <c r="GQE2" s="86"/>
      <c r="GQF2" s="86"/>
      <c r="GQG2" s="86"/>
      <c r="GQH2" s="86"/>
      <c r="GQI2" s="86"/>
      <c r="GQJ2" s="86"/>
      <c r="GQK2" s="86"/>
      <c r="GQL2" s="86"/>
      <c r="GQM2" s="86"/>
      <c r="GQN2" s="86"/>
      <c r="GQO2" s="86"/>
      <c r="GQP2" s="86"/>
      <c r="GQQ2" s="86"/>
      <c r="GQR2" s="86"/>
      <c r="GQS2" s="86"/>
      <c r="GQT2" s="86"/>
      <c r="GQU2" s="86"/>
      <c r="GQV2" s="86"/>
      <c r="GQW2" s="86"/>
      <c r="GQX2" s="86"/>
      <c r="GQY2" s="86"/>
      <c r="GQZ2" s="86"/>
      <c r="GRA2" s="86"/>
      <c r="GRB2" s="86"/>
      <c r="GRC2" s="86"/>
      <c r="GRD2" s="86"/>
      <c r="GRE2" s="86"/>
      <c r="GRF2" s="86"/>
      <c r="GRG2" s="86"/>
      <c r="GRH2" s="86"/>
      <c r="GRI2" s="86"/>
      <c r="GRJ2" s="86"/>
      <c r="GRK2" s="86"/>
      <c r="GRL2" s="86"/>
      <c r="GRM2" s="86"/>
      <c r="GRN2" s="86"/>
      <c r="GRO2" s="86"/>
      <c r="GRP2" s="86"/>
      <c r="GRQ2" s="86"/>
      <c r="GRR2" s="86"/>
      <c r="GRS2" s="86"/>
      <c r="GRT2" s="86"/>
      <c r="GRU2" s="86"/>
      <c r="GRV2" s="86"/>
      <c r="GRW2" s="86"/>
      <c r="GRX2" s="86"/>
      <c r="GRY2" s="86"/>
      <c r="GRZ2" s="86"/>
      <c r="GSA2" s="86"/>
      <c r="GSB2" s="86"/>
      <c r="GSC2" s="86"/>
      <c r="GSD2" s="86"/>
      <c r="GSE2" s="86"/>
      <c r="GSF2" s="86"/>
      <c r="GSG2" s="86"/>
      <c r="GSH2" s="86"/>
      <c r="GSI2" s="86"/>
      <c r="GSJ2" s="86"/>
      <c r="GSK2" s="86"/>
      <c r="GSL2" s="86"/>
      <c r="GSM2" s="86"/>
      <c r="GSN2" s="86"/>
      <c r="GSO2" s="86"/>
      <c r="GSP2" s="86"/>
      <c r="GSQ2" s="86"/>
      <c r="GSR2" s="86"/>
      <c r="GSS2" s="86"/>
      <c r="GST2" s="86"/>
      <c r="GSU2" s="86"/>
      <c r="GSV2" s="86"/>
      <c r="GSW2" s="86"/>
      <c r="GSX2" s="86"/>
      <c r="GSY2" s="86"/>
      <c r="GSZ2" s="86"/>
      <c r="GTA2" s="86"/>
      <c r="GTB2" s="86"/>
      <c r="GTC2" s="86"/>
      <c r="GTD2" s="86"/>
      <c r="GTE2" s="86"/>
      <c r="GTF2" s="86"/>
      <c r="GTG2" s="86"/>
      <c r="GTH2" s="86"/>
      <c r="GTI2" s="86"/>
      <c r="GTJ2" s="86"/>
      <c r="GTK2" s="86"/>
      <c r="GTL2" s="86"/>
      <c r="GTM2" s="86"/>
      <c r="GTN2" s="86"/>
      <c r="GTO2" s="86"/>
      <c r="GTP2" s="86"/>
      <c r="GTQ2" s="86"/>
      <c r="GTR2" s="86"/>
      <c r="GTS2" s="86"/>
      <c r="GTT2" s="86"/>
      <c r="GTU2" s="86"/>
      <c r="GTV2" s="86"/>
      <c r="GTW2" s="86"/>
      <c r="GTX2" s="86"/>
      <c r="GTY2" s="86"/>
      <c r="GTZ2" s="86"/>
      <c r="GUA2" s="86"/>
      <c r="GUB2" s="86"/>
      <c r="GUC2" s="86"/>
      <c r="GUD2" s="86"/>
      <c r="GUE2" s="86"/>
      <c r="GUF2" s="86"/>
      <c r="GUG2" s="86"/>
      <c r="GUH2" s="86"/>
      <c r="GUI2" s="86"/>
      <c r="GUJ2" s="86"/>
      <c r="GUK2" s="86"/>
      <c r="GUL2" s="86"/>
      <c r="GUM2" s="86"/>
      <c r="GUN2" s="86"/>
      <c r="GUO2" s="86"/>
      <c r="GUP2" s="86"/>
      <c r="GUQ2" s="86"/>
      <c r="GUR2" s="86"/>
      <c r="GUS2" s="86"/>
      <c r="GUT2" s="86"/>
      <c r="GUU2" s="86"/>
      <c r="GUV2" s="86"/>
      <c r="GUW2" s="86"/>
      <c r="GUX2" s="86"/>
      <c r="GUY2" s="86"/>
      <c r="GUZ2" s="86"/>
      <c r="GVA2" s="86"/>
      <c r="GVB2" s="86"/>
      <c r="GVC2" s="86"/>
      <c r="GVD2" s="86"/>
      <c r="GVE2" s="86"/>
      <c r="GVF2" s="86"/>
      <c r="GVG2" s="86"/>
      <c r="GVH2" s="86"/>
      <c r="GVI2" s="86"/>
      <c r="GVJ2" s="86"/>
      <c r="GVK2" s="86"/>
      <c r="GVL2" s="86"/>
      <c r="GVM2" s="86"/>
      <c r="GVN2" s="86"/>
      <c r="GVO2" s="86"/>
      <c r="GVP2" s="86"/>
      <c r="GVQ2" s="86"/>
      <c r="GVR2" s="86"/>
      <c r="GVS2" s="86"/>
      <c r="GVT2" s="86"/>
      <c r="GVU2" s="86"/>
      <c r="GVV2" s="86"/>
      <c r="GVW2" s="86"/>
      <c r="GVX2" s="86"/>
      <c r="GVY2" s="86"/>
      <c r="GVZ2" s="86"/>
      <c r="GWA2" s="86"/>
      <c r="GWB2" s="86"/>
      <c r="GWC2" s="86"/>
      <c r="GWD2" s="86"/>
      <c r="GWE2" s="86"/>
      <c r="GWF2" s="86"/>
      <c r="GWG2" s="86"/>
      <c r="GWH2" s="86"/>
      <c r="GWI2" s="86"/>
      <c r="GWJ2" s="86"/>
      <c r="GWK2" s="86"/>
      <c r="GWL2" s="86"/>
      <c r="GWM2" s="86"/>
      <c r="GWN2" s="86"/>
      <c r="GWO2" s="86"/>
      <c r="GWP2" s="86"/>
      <c r="GWQ2" s="86"/>
      <c r="GWR2" s="86"/>
      <c r="GWS2" s="86"/>
      <c r="GWT2" s="86"/>
      <c r="GWU2" s="86"/>
      <c r="GWV2" s="86"/>
      <c r="GWW2" s="86"/>
      <c r="GWX2" s="86"/>
      <c r="GWY2" s="86"/>
      <c r="GWZ2" s="86"/>
      <c r="GXA2" s="86"/>
      <c r="GXB2" s="86"/>
      <c r="GXC2" s="86"/>
      <c r="GXD2" s="86"/>
      <c r="GXE2" s="86"/>
      <c r="GXF2" s="86"/>
      <c r="GXG2" s="86"/>
      <c r="GXH2" s="86"/>
      <c r="GXI2" s="86"/>
      <c r="GXJ2" s="86"/>
      <c r="GXK2" s="86"/>
      <c r="GXL2" s="86"/>
      <c r="GXM2" s="86"/>
      <c r="GXN2" s="86"/>
      <c r="GXO2" s="86"/>
      <c r="GXP2" s="86"/>
      <c r="GXQ2" s="86"/>
      <c r="GXR2" s="86"/>
      <c r="GXS2" s="86"/>
      <c r="GXT2" s="86"/>
      <c r="GXU2" s="86"/>
      <c r="GXV2" s="86"/>
      <c r="GXW2" s="86"/>
      <c r="GXX2" s="86"/>
      <c r="GXY2" s="86"/>
      <c r="GXZ2" s="86"/>
      <c r="GYA2" s="86"/>
      <c r="GYB2" s="86"/>
      <c r="GYC2" s="86"/>
      <c r="GYD2" s="86"/>
      <c r="GYE2" s="86"/>
      <c r="GYF2" s="86"/>
      <c r="GYG2" s="86"/>
      <c r="GYH2" s="86"/>
      <c r="GYI2" s="86"/>
      <c r="GYJ2" s="86"/>
      <c r="GYK2" s="86"/>
      <c r="GYL2" s="86"/>
      <c r="GYM2" s="86"/>
      <c r="GYN2" s="86"/>
      <c r="GYO2" s="86"/>
      <c r="GYP2" s="86"/>
      <c r="GYQ2" s="86"/>
      <c r="GYR2" s="86"/>
      <c r="GYS2" s="86"/>
      <c r="GYT2" s="86"/>
      <c r="GYU2" s="86"/>
      <c r="GYV2" s="86"/>
      <c r="GYW2" s="86"/>
      <c r="GYX2" s="86"/>
      <c r="GYY2" s="86"/>
      <c r="GYZ2" s="86"/>
      <c r="GZA2" s="86"/>
      <c r="GZB2" s="86"/>
      <c r="GZC2" s="86"/>
      <c r="GZD2" s="86"/>
      <c r="GZE2" s="86"/>
      <c r="GZF2" s="86"/>
      <c r="GZG2" s="86"/>
      <c r="GZH2" s="86"/>
      <c r="GZI2" s="86"/>
      <c r="GZJ2" s="86"/>
      <c r="GZK2" s="86"/>
      <c r="GZL2" s="86"/>
      <c r="GZM2" s="86"/>
      <c r="GZN2" s="86"/>
      <c r="GZO2" s="86"/>
      <c r="GZP2" s="86"/>
      <c r="GZQ2" s="86"/>
      <c r="GZR2" s="86"/>
      <c r="GZS2" s="86"/>
      <c r="GZT2" s="86"/>
      <c r="GZU2" s="86"/>
      <c r="GZV2" s="86"/>
      <c r="GZW2" s="86"/>
      <c r="GZX2" s="86"/>
      <c r="GZY2" s="86"/>
      <c r="GZZ2" s="86"/>
      <c r="HAA2" s="86"/>
      <c r="HAB2" s="86"/>
      <c r="HAC2" s="86"/>
      <c r="HAD2" s="86"/>
      <c r="HAE2" s="86"/>
      <c r="HAF2" s="86"/>
      <c r="HAG2" s="86"/>
      <c r="HAH2" s="86"/>
      <c r="HAI2" s="86"/>
      <c r="HAJ2" s="86"/>
      <c r="HAK2" s="86"/>
      <c r="HAL2" s="86"/>
      <c r="HAM2" s="86"/>
      <c r="HAN2" s="86"/>
      <c r="HAO2" s="86"/>
      <c r="HAP2" s="86"/>
      <c r="HAQ2" s="86"/>
      <c r="HAR2" s="86"/>
      <c r="HAS2" s="86"/>
      <c r="HAT2" s="86"/>
      <c r="HAU2" s="86"/>
      <c r="HAV2" s="86"/>
      <c r="HAW2" s="86"/>
      <c r="HAX2" s="86"/>
      <c r="HAY2" s="86"/>
      <c r="HAZ2" s="86"/>
      <c r="HBA2" s="86"/>
      <c r="HBB2" s="86"/>
      <c r="HBC2" s="86"/>
      <c r="HBD2" s="86"/>
      <c r="HBE2" s="86"/>
      <c r="HBF2" s="86"/>
      <c r="HBG2" s="86"/>
      <c r="HBH2" s="86"/>
      <c r="HBI2" s="86"/>
      <c r="HBJ2" s="86"/>
      <c r="HBK2" s="86"/>
      <c r="HBL2" s="86"/>
      <c r="HBM2" s="86"/>
      <c r="HBN2" s="86"/>
      <c r="HBO2" s="86"/>
      <c r="HBP2" s="86"/>
      <c r="HBQ2" s="86"/>
      <c r="HBR2" s="86"/>
      <c r="HBS2" s="86"/>
      <c r="HBT2" s="86"/>
      <c r="HBU2" s="86"/>
      <c r="HBV2" s="86"/>
      <c r="HBW2" s="86"/>
      <c r="HBX2" s="86"/>
      <c r="HBY2" s="86"/>
      <c r="HBZ2" s="86"/>
      <c r="HCA2" s="86"/>
      <c r="HCB2" s="86"/>
      <c r="HCC2" s="86"/>
      <c r="HCD2" s="86"/>
      <c r="HCE2" s="86"/>
      <c r="HCF2" s="86"/>
      <c r="HCG2" s="86"/>
      <c r="HCH2" s="86"/>
      <c r="HCI2" s="86"/>
      <c r="HCJ2" s="86"/>
      <c r="HCK2" s="86"/>
      <c r="HCL2" s="86"/>
      <c r="HCM2" s="86"/>
      <c r="HCN2" s="86"/>
      <c r="HCO2" s="86"/>
      <c r="HCP2" s="86"/>
      <c r="HCQ2" s="86"/>
      <c r="HCR2" s="86"/>
      <c r="HCS2" s="86"/>
      <c r="HCT2" s="86"/>
      <c r="HCU2" s="86"/>
      <c r="HCV2" s="86"/>
      <c r="HCW2" s="86"/>
      <c r="HCX2" s="86"/>
      <c r="HCY2" s="86"/>
      <c r="HCZ2" s="86"/>
      <c r="HDA2" s="86"/>
      <c r="HDB2" s="86"/>
      <c r="HDC2" s="86"/>
      <c r="HDD2" s="86"/>
      <c r="HDE2" s="86"/>
      <c r="HDF2" s="86"/>
      <c r="HDG2" s="86"/>
      <c r="HDH2" s="86"/>
      <c r="HDI2" s="86"/>
      <c r="HDJ2" s="86"/>
      <c r="HDK2" s="86"/>
      <c r="HDL2" s="86"/>
      <c r="HDM2" s="86"/>
      <c r="HDN2" s="86"/>
      <c r="HDO2" s="86"/>
      <c r="HDP2" s="86"/>
      <c r="HDQ2" s="86"/>
      <c r="HDR2" s="86"/>
      <c r="HDS2" s="86"/>
      <c r="HDT2" s="86"/>
      <c r="HDU2" s="86"/>
      <c r="HDV2" s="86"/>
      <c r="HDW2" s="86"/>
      <c r="HDX2" s="86"/>
      <c r="HDY2" s="86"/>
      <c r="HDZ2" s="86"/>
      <c r="HEA2" s="86"/>
      <c r="HEB2" s="86"/>
      <c r="HEC2" s="86"/>
      <c r="HED2" s="86"/>
      <c r="HEE2" s="86"/>
      <c r="HEF2" s="86"/>
      <c r="HEG2" s="86"/>
      <c r="HEH2" s="86"/>
      <c r="HEI2" s="86"/>
      <c r="HEJ2" s="86"/>
      <c r="HEK2" s="86"/>
      <c r="HEL2" s="86"/>
      <c r="HEM2" s="86"/>
      <c r="HEN2" s="86"/>
      <c r="HEO2" s="86"/>
      <c r="HEP2" s="86"/>
      <c r="HEQ2" s="86"/>
      <c r="HER2" s="86"/>
      <c r="HES2" s="86"/>
      <c r="HET2" s="86"/>
      <c r="HEU2" s="86"/>
      <c r="HEV2" s="86"/>
      <c r="HEW2" s="86"/>
      <c r="HEX2" s="86"/>
      <c r="HEY2" s="86"/>
      <c r="HEZ2" s="86"/>
      <c r="HFA2" s="86"/>
      <c r="HFB2" s="86"/>
      <c r="HFC2" s="86"/>
      <c r="HFD2" s="86"/>
      <c r="HFE2" s="86"/>
      <c r="HFF2" s="86"/>
      <c r="HFG2" s="86"/>
      <c r="HFH2" s="86"/>
      <c r="HFI2" s="86"/>
      <c r="HFJ2" s="86"/>
      <c r="HFK2" s="86"/>
      <c r="HFL2" s="86"/>
      <c r="HFM2" s="86"/>
      <c r="HFN2" s="86"/>
      <c r="HFO2" s="86"/>
      <c r="HFP2" s="86"/>
      <c r="HFQ2" s="86"/>
      <c r="HFR2" s="86"/>
      <c r="HFS2" s="86"/>
      <c r="HFT2" s="86"/>
      <c r="HFU2" s="86"/>
      <c r="HFV2" s="86"/>
      <c r="HFW2" s="86"/>
      <c r="HFX2" s="86"/>
      <c r="HFY2" s="86"/>
      <c r="HFZ2" s="86"/>
      <c r="HGA2" s="86"/>
      <c r="HGB2" s="86"/>
      <c r="HGC2" s="86"/>
      <c r="HGD2" s="86"/>
      <c r="HGE2" s="86"/>
      <c r="HGF2" s="86"/>
      <c r="HGG2" s="86"/>
      <c r="HGH2" s="86"/>
      <c r="HGI2" s="86"/>
      <c r="HGJ2" s="86"/>
      <c r="HGK2" s="86"/>
      <c r="HGL2" s="86"/>
      <c r="HGM2" s="86"/>
      <c r="HGN2" s="86"/>
      <c r="HGO2" s="86"/>
      <c r="HGP2" s="86"/>
      <c r="HGQ2" s="86"/>
      <c r="HGR2" s="86"/>
      <c r="HGS2" s="86"/>
      <c r="HGT2" s="86"/>
      <c r="HGU2" s="86"/>
      <c r="HGV2" s="86"/>
      <c r="HGW2" s="86"/>
      <c r="HGX2" s="86"/>
      <c r="HGY2" s="86"/>
      <c r="HGZ2" s="86"/>
      <c r="HHA2" s="86"/>
      <c r="HHB2" s="86"/>
      <c r="HHC2" s="86"/>
      <c r="HHD2" s="86"/>
      <c r="HHE2" s="86"/>
      <c r="HHF2" s="86"/>
      <c r="HHG2" s="86"/>
      <c r="HHH2" s="86"/>
      <c r="HHI2" s="86"/>
      <c r="HHJ2" s="86"/>
      <c r="HHK2" s="86"/>
      <c r="HHL2" s="86"/>
      <c r="HHM2" s="86"/>
      <c r="HHN2" s="86"/>
      <c r="HHO2" s="86"/>
      <c r="HHP2" s="86"/>
      <c r="HHQ2" s="86"/>
      <c r="HHR2" s="86"/>
      <c r="HHS2" s="86"/>
      <c r="HHT2" s="86"/>
      <c r="HHU2" s="86"/>
      <c r="HHV2" s="86"/>
      <c r="HHW2" s="86"/>
      <c r="HHX2" s="86"/>
      <c r="HHY2" s="86"/>
      <c r="HHZ2" s="86"/>
      <c r="HIA2" s="86"/>
      <c r="HIB2" s="86"/>
      <c r="HIC2" s="86"/>
      <c r="HID2" s="86"/>
      <c r="HIE2" s="86"/>
      <c r="HIF2" s="86"/>
      <c r="HIG2" s="86"/>
      <c r="HIH2" s="86"/>
      <c r="HII2" s="86"/>
      <c r="HIJ2" s="86"/>
      <c r="HIK2" s="86"/>
      <c r="HIL2" s="86"/>
      <c r="HIM2" s="86"/>
      <c r="HIN2" s="86"/>
      <c r="HIO2" s="86"/>
      <c r="HIP2" s="86"/>
      <c r="HIQ2" s="86"/>
      <c r="HIR2" s="86"/>
      <c r="HIS2" s="86"/>
      <c r="HIT2" s="86"/>
      <c r="HIU2" s="86"/>
      <c r="HIV2" s="86"/>
      <c r="HIW2" s="86"/>
      <c r="HIX2" s="86"/>
      <c r="HIY2" s="86"/>
      <c r="HIZ2" s="86"/>
      <c r="HJA2" s="86"/>
      <c r="HJB2" s="86"/>
      <c r="HJC2" s="86"/>
      <c r="HJD2" s="86"/>
      <c r="HJE2" s="86"/>
      <c r="HJF2" s="86"/>
      <c r="HJG2" s="86"/>
      <c r="HJH2" s="86"/>
      <c r="HJI2" s="86"/>
      <c r="HJJ2" s="86"/>
      <c r="HJK2" s="86"/>
      <c r="HJL2" s="86"/>
      <c r="HJM2" s="86"/>
      <c r="HJN2" s="86"/>
      <c r="HJO2" s="86"/>
      <c r="HJP2" s="86"/>
      <c r="HJQ2" s="86"/>
      <c r="HJR2" s="86"/>
      <c r="HJS2" s="86"/>
      <c r="HJT2" s="86"/>
      <c r="HJU2" s="86"/>
      <c r="HJV2" s="86"/>
      <c r="HJW2" s="86"/>
      <c r="HJX2" s="86"/>
      <c r="HJY2" s="86"/>
      <c r="HJZ2" s="86"/>
      <c r="HKA2" s="86"/>
      <c r="HKB2" s="86"/>
      <c r="HKC2" s="86"/>
      <c r="HKD2" s="86"/>
      <c r="HKE2" s="86"/>
      <c r="HKF2" s="86"/>
      <c r="HKG2" s="86"/>
      <c r="HKH2" s="86"/>
      <c r="HKI2" s="86"/>
      <c r="HKJ2" s="86"/>
      <c r="HKK2" s="86"/>
      <c r="HKL2" s="86"/>
      <c r="HKM2" s="86"/>
      <c r="HKN2" s="86"/>
      <c r="HKO2" s="86"/>
      <c r="HKP2" s="86"/>
      <c r="HKQ2" s="86"/>
      <c r="HKR2" s="86"/>
      <c r="HKS2" s="86"/>
      <c r="HKT2" s="86"/>
      <c r="HKU2" s="86"/>
      <c r="HKV2" s="86"/>
      <c r="HKW2" s="86"/>
      <c r="HKX2" s="86"/>
      <c r="HKY2" s="86"/>
      <c r="HKZ2" s="86"/>
      <c r="HLA2" s="86"/>
      <c r="HLB2" s="86"/>
      <c r="HLC2" s="86"/>
      <c r="HLD2" s="86"/>
      <c r="HLE2" s="86"/>
      <c r="HLF2" s="86"/>
      <c r="HLG2" s="86"/>
      <c r="HLH2" s="86"/>
      <c r="HLI2" s="86"/>
      <c r="HLJ2" s="86"/>
      <c r="HLK2" s="86"/>
      <c r="HLL2" s="86"/>
      <c r="HLM2" s="86"/>
      <c r="HLN2" s="86"/>
      <c r="HLO2" s="86"/>
      <c r="HLP2" s="86"/>
      <c r="HLQ2" s="86"/>
      <c r="HLR2" s="86"/>
      <c r="HLS2" s="86"/>
      <c r="HLT2" s="86"/>
      <c r="HLU2" s="86"/>
      <c r="HLV2" s="86"/>
      <c r="HLW2" s="86"/>
      <c r="HLX2" s="86"/>
      <c r="HLY2" s="86"/>
      <c r="HLZ2" s="86"/>
      <c r="HMA2" s="86"/>
      <c r="HMB2" s="86"/>
      <c r="HMC2" s="86"/>
      <c r="HMD2" s="86"/>
      <c r="HME2" s="86"/>
      <c r="HMF2" s="86"/>
      <c r="HMG2" s="86"/>
      <c r="HMH2" s="86"/>
      <c r="HMI2" s="86"/>
      <c r="HMJ2" s="86"/>
      <c r="HMK2" s="86"/>
      <c r="HML2" s="86"/>
      <c r="HMM2" s="86"/>
      <c r="HMN2" s="86"/>
      <c r="HMO2" s="86"/>
      <c r="HMP2" s="86"/>
      <c r="HMQ2" s="86"/>
      <c r="HMR2" s="86"/>
      <c r="HMS2" s="86"/>
      <c r="HMT2" s="86"/>
      <c r="HMU2" s="86"/>
      <c r="HMV2" s="86"/>
      <c r="HMW2" s="86"/>
      <c r="HMX2" s="86"/>
      <c r="HMY2" s="86"/>
      <c r="HMZ2" s="86"/>
      <c r="HNA2" s="86"/>
      <c r="HNB2" s="86"/>
      <c r="HNC2" s="86"/>
      <c r="HND2" s="86"/>
      <c r="HNE2" s="86"/>
      <c r="HNF2" s="86"/>
      <c r="HNG2" s="86"/>
      <c r="HNH2" s="86"/>
      <c r="HNI2" s="86"/>
      <c r="HNJ2" s="86"/>
      <c r="HNK2" s="86"/>
      <c r="HNL2" s="86"/>
      <c r="HNM2" s="86"/>
      <c r="HNN2" s="86"/>
      <c r="HNO2" s="86"/>
      <c r="HNP2" s="86"/>
      <c r="HNQ2" s="86"/>
      <c r="HNR2" s="86"/>
      <c r="HNS2" s="86"/>
      <c r="HNT2" s="86"/>
      <c r="HNU2" s="86"/>
      <c r="HNV2" s="86"/>
      <c r="HNW2" s="86"/>
      <c r="HNX2" s="86"/>
      <c r="HNY2" s="86"/>
      <c r="HNZ2" s="86"/>
      <c r="HOA2" s="86"/>
      <c r="HOB2" s="86"/>
      <c r="HOC2" s="86"/>
      <c r="HOD2" s="86"/>
      <c r="HOE2" s="86"/>
      <c r="HOF2" s="86"/>
      <c r="HOG2" s="86"/>
      <c r="HOH2" s="86"/>
      <c r="HOI2" s="86"/>
      <c r="HOJ2" s="86"/>
      <c r="HOK2" s="86"/>
      <c r="HOL2" s="86"/>
      <c r="HOM2" s="86"/>
      <c r="HON2" s="86"/>
      <c r="HOO2" s="86"/>
      <c r="HOP2" s="86"/>
      <c r="HOQ2" s="86"/>
      <c r="HOR2" s="86"/>
      <c r="HOS2" s="86"/>
      <c r="HOT2" s="86"/>
      <c r="HOU2" s="86"/>
      <c r="HOV2" s="86"/>
      <c r="HOW2" s="86"/>
      <c r="HOX2" s="86"/>
      <c r="HOY2" s="86"/>
      <c r="HOZ2" s="86"/>
      <c r="HPA2" s="86"/>
      <c r="HPB2" s="86"/>
      <c r="HPC2" s="86"/>
      <c r="HPD2" s="86"/>
      <c r="HPE2" s="86"/>
      <c r="HPF2" s="86"/>
      <c r="HPG2" s="86"/>
      <c r="HPH2" s="86"/>
      <c r="HPI2" s="86"/>
      <c r="HPJ2" s="86"/>
      <c r="HPK2" s="86"/>
      <c r="HPL2" s="86"/>
      <c r="HPM2" s="86"/>
      <c r="HPN2" s="86"/>
      <c r="HPO2" s="86"/>
      <c r="HPP2" s="86"/>
      <c r="HPQ2" s="86"/>
      <c r="HPR2" s="86"/>
      <c r="HPS2" s="86"/>
      <c r="HPT2" s="86"/>
      <c r="HPU2" s="86"/>
      <c r="HPV2" s="86"/>
      <c r="HPW2" s="86"/>
      <c r="HPX2" s="86"/>
      <c r="HPY2" s="86"/>
      <c r="HPZ2" s="86"/>
      <c r="HQA2" s="86"/>
      <c r="HQB2" s="86"/>
      <c r="HQC2" s="86"/>
      <c r="HQD2" s="86"/>
      <c r="HQE2" s="86"/>
      <c r="HQF2" s="86"/>
      <c r="HQG2" s="86"/>
      <c r="HQH2" s="86"/>
      <c r="HQI2" s="86"/>
      <c r="HQJ2" s="86"/>
      <c r="HQK2" s="86"/>
      <c r="HQL2" s="86"/>
      <c r="HQM2" s="86"/>
      <c r="HQN2" s="86"/>
      <c r="HQO2" s="86"/>
      <c r="HQP2" s="86"/>
      <c r="HQQ2" s="86"/>
      <c r="HQR2" s="86"/>
      <c r="HQS2" s="86"/>
      <c r="HQT2" s="86"/>
      <c r="HQU2" s="86"/>
      <c r="HQV2" s="86"/>
      <c r="HQW2" s="86"/>
      <c r="HQX2" s="86"/>
      <c r="HQY2" s="86"/>
      <c r="HQZ2" s="86"/>
      <c r="HRA2" s="86"/>
      <c r="HRB2" s="86"/>
      <c r="HRC2" s="86"/>
      <c r="HRD2" s="86"/>
      <c r="HRE2" s="86"/>
      <c r="HRF2" s="86"/>
      <c r="HRG2" s="86"/>
      <c r="HRH2" s="86"/>
      <c r="HRI2" s="86"/>
      <c r="HRJ2" s="86"/>
      <c r="HRK2" s="86"/>
      <c r="HRL2" s="86"/>
      <c r="HRM2" s="86"/>
      <c r="HRN2" s="86"/>
      <c r="HRO2" s="86"/>
      <c r="HRP2" s="86"/>
      <c r="HRQ2" s="86"/>
      <c r="HRR2" s="86"/>
      <c r="HRS2" s="86"/>
      <c r="HRT2" s="86"/>
      <c r="HRU2" s="86"/>
      <c r="HRV2" s="86"/>
      <c r="HRW2" s="86"/>
      <c r="HRX2" s="86"/>
      <c r="HRY2" s="86"/>
      <c r="HRZ2" s="86"/>
      <c r="HSA2" s="86"/>
      <c r="HSB2" s="86"/>
      <c r="HSC2" s="86"/>
      <c r="HSD2" s="86"/>
      <c r="HSE2" s="86"/>
      <c r="HSF2" s="86"/>
      <c r="HSG2" s="86"/>
      <c r="HSH2" s="86"/>
      <c r="HSI2" s="86"/>
      <c r="HSJ2" s="86"/>
      <c r="HSK2" s="86"/>
      <c r="HSL2" s="86"/>
      <c r="HSM2" s="86"/>
      <c r="HSN2" s="86"/>
      <c r="HSO2" s="86"/>
      <c r="HSP2" s="86"/>
      <c r="HSQ2" s="86"/>
      <c r="HSR2" s="86"/>
      <c r="HSS2" s="86"/>
      <c r="HST2" s="86"/>
      <c r="HSU2" s="86"/>
      <c r="HSV2" s="86"/>
      <c r="HSW2" s="86"/>
      <c r="HSX2" s="86"/>
      <c r="HSY2" s="86"/>
      <c r="HSZ2" s="86"/>
      <c r="HTA2" s="86"/>
      <c r="HTB2" s="86"/>
      <c r="HTC2" s="86"/>
      <c r="HTD2" s="86"/>
      <c r="HTE2" s="86"/>
      <c r="HTF2" s="86"/>
      <c r="HTG2" s="86"/>
      <c r="HTH2" s="86"/>
      <c r="HTI2" s="86"/>
      <c r="HTJ2" s="86"/>
      <c r="HTK2" s="86"/>
      <c r="HTL2" s="86"/>
      <c r="HTM2" s="86"/>
      <c r="HTN2" s="86"/>
      <c r="HTO2" s="86"/>
      <c r="HTP2" s="86"/>
      <c r="HTQ2" s="86"/>
      <c r="HTR2" s="86"/>
      <c r="HTS2" s="86"/>
      <c r="HTT2" s="86"/>
      <c r="HTU2" s="86"/>
      <c r="HTV2" s="86"/>
      <c r="HTW2" s="86"/>
      <c r="HTX2" s="86"/>
      <c r="HTY2" s="86"/>
      <c r="HTZ2" s="86"/>
      <c r="HUA2" s="86"/>
      <c r="HUB2" s="86"/>
      <c r="HUC2" s="86"/>
      <c r="HUD2" s="86"/>
      <c r="HUE2" s="86"/>
      <c r="HUF2" s="86"/>
      <c r="HUG2" s="86"/>
      <c r="HUH2" s="86"/>
      <c r="HUI2" s="86"/>
      <c r="HUJ2" s="86"/>
      <c r="HUK2" s="86"/>
      <c r="HUL2" s="86"/>
      <c r="HUM2" s="86"/>
      <c r="HUN2" s="86"/>
      <c r="HUO2" s="86"/>
      <c r="HUP2" s="86"/>
      <c r="HUQ2" s="86"/>
      <c r="HUR2" s="86"/>
      <c r="HUS2" s="86"/>
      <c r="HUT2" s="86"/>
      <c r="HUU2" s="86"/>
      <c r="HUV2" s="86"/>
      <c r="HUW2" s="86"/>
      <c r="HUX2" s="86"/>
      <c r="HUY2" s="86"/>
      <c r="HUZ2" s="86"/>
      <c r="HVA2" s="86"/>
      <c r="HVB2" s="86"/>
      <c r="HVC2" s="86"/>
      <c r="HVD2" s="86"/>
      <c r="HVE2" s="86"/>
      <c r="HVF2" s="86"/>
      <c r="HVG2" s="86"/>
      <c r="HVH2" s="86"/>
      <c r="HVI2" s="86"/>
      <c r="HVJ2" s="86"/>
      <c r="HVK2" s="86"/>
      <c r="HVL2" s="86"/>
      <c r="HVM2" s="86"/>
      <c r="HVN2" s="86"/>
      <c r="HVO2" s="86"/>
      <c r="HVP2" s="86"/>
      <c r="HVQ2" s="86"/>
      <c r="HVR2" s="86"/>
      <c r="HVS2" s="86"/>
      <c r="HVT2" s="86"/>
      <c r="HVU2" s="86"/>
      <c r="HVV2" s="86"/>
      <c r="HVW2" s="86"/>
      <c r="HVX2" s="86"/>
      <c r="HVY2" s="86"/>
      <c r="HVZ2" s="86"/>
      <c r="HWA2" s="86"/>
      <c r="HWB2" s="86"/>
      <c r="HWC2" s="86"/>
      <c r="HWD2" s="86"/>
      <c r="HWE2" s="86"/>
      <c r="HWF2" s="86"/>
      <c r="HWG2" s="86"/>
      <c r="HWH2" s="86"/>
      <c r="HWI2" s="86"/>
      <c r="HWJ2" s="86"/>
      <c r="HWK2" s="86"/>
      <c r="HWL2" s="86"/>
      <c r="HWM2" s="86"/>
      <c r="HWN2" s="86"/>
      <c r="HWO2" s="86"/>
      <c r="HWP2" s="86"/>
      <c r="HWQ2" s="86"/>
      <c r="HWR2" s="86"/>
      <c r="HWS2" s="86"/>
      <c r="HWT2" s="86"/>
      <c r="HWU2" s="86"/>
      <c r="HWV2" s="86"/>
      <c r="HWW2" s="86"/>
      <c r="HWX2" s="86"/>
      <c r="HWY2" s="86"/>
      <c r="HWZ2" s="86"/>
      <c r="HXA2" s="86"/>
      <c r="HXB2" s="86"/>
      <c r="HXC2" s="86"/>
      <c r="HXD2" s="86"/>
      <c r="HXE2" s="86"/>
      <c r="HXF2" s="86"/>
      <c r="HXG2" s="86"/>
      <c r="HXH2" s="86"/>
      <c r="HXI2" s="86"/>
      <c r="HXJ2" s="86"/>
      <c r="HXK2" s="86"/>
      <c r="HXL2" s="86"/>
      <c r="HXM2" s="86"/>
      <c r="HXN2" s="86"/>
      <c r="HXO2" s="86"/>
      <c r="HXP2" s="86"/>
      <c r="HXQ2" s="86"/>
      <c r="HXR2" s="86"/>
      <c r="HXS2" s="86"/>
      <c r="HXT2" s="86"/>
      <c r="HXU2" s="86"/>
      <c r="HXV2" s="86"/>
      <c r="HXW2" s="86"/>
      <c r="HXX2" s="86"/>
      <c r="HXY2" s="86"/>
      <c r="HXZ2" s="86"/>
      <c r="HYA2" s="86"/>
      <c r="HYB2" s="86"/>
      <c r="HYC2" s="86"/>
      <c r="HYD2" s="86"/>
      <c r="HYE2" s="86"/>
      <c r="HYF2" s="86"/>
      <c r="HYG2" s="86"/>
      <c r="HYH2" s="86"/>
      <c r="HYI2" s="86"/>
      <c r="HYJ2" s="86"/>
      <c r="HYK2" s="86"/>
      <c r="HYL2" s="86"/>
      <c r="HYM2" s="86"/>
      <c r="HYN2" s="86"/>
      <c r="HYO2" s="86"/>
      <c r="HYP2" s="86"/>
      <c r="HYQ2" s="86"/>
      <c r="HYR2" s="86"/>
      <c r="HYS2" s="86"/>
      <c r="HYT2" s="86"/>
      <c r="HYU2" s="86"/>
      <c r="HYV2" s="86"/>
      <c r="HYW2" s="86"/>
      <c r="HYX2" s="86"/>
      <c r="HYY2" s="86"/>
      <c r="HYZ2" s="86"/>
      <c r="HZA2" s="86"/>
      <c r="HZB2" s="86"/>
      <c r="HZC2" s="86"/>
      <c r="HZD2" s="86"/>
      <c r="HZE2" s="86"/>
      <c r="HZF2" s="86"/>
      <c r="HZG2" s="86"/>
      <c r="HZH2" s="86"/>
      <c r="HZI2" s="86"/>
      <c r="HZJ2" s="86"/>
      <c r="HZK2" s="86"/>
      <c r="HZL2" s="86"/>
      <c r="HZM2" s="86"/>
      <c r="HZN2" s="86"/>
      <c r="HZO2" s="86"/>
      <c r="HZP2" s="86"/>
      <c r="HZQ2" s="86"/>
      <c r="HZR2" s="86"/>
      <c r="HZS2" s="86"/>
      <c r="HZT2" s="86"/>
      <c r="HZU2" s="86"/>
      <c r="HZV2" s="86"/>
      <c r="HZW2" s="86"/>
      <c r="HZX2" s="86"/>
      <c r="HZY2" s="86"/>
      <c r="HZZ2" s="86"/>
      <c r="IAA2" s="86"/>
      <c r="IAB2" s="86"/>
      <c r="IAC2" s="86"/>
      <c r="IAD2" s="86"/>
      <c r="IAE2" s="86"/>
      <c r="IAF2" s="86"/>
      <c r="IAG2" s="86"/>
      <c r="IAH2" s="86"/>
      <c r="IAI2" s="86"/>
      <c r="IAJ2" s="86"/>
      <c r="IAK2" s="86"/>
      <c r="IAL2" s="86"/>
      <c r="IAM2" s="86"/>
      <c r="IAN2" s="86"/>
      <c r="IAO2" s="86"/>
      <c r="IAP2" s="86"/>
      <c r="IAQ2" s="86"/>
      <c r="IAR2" s="86"/>
      <c r="IAS2" s="86"/>
      <c r="IAT2" s="86"/>
      <c r="IAU2" s="86"/>
      <c r="IAV2" s="86"/>
      <c r="IAW2" s="86"/>
      <c r="IAX2" s="86"/>
      <c r="IAY2" s="86"/>
      <c r="IAZ2" s="86"/>
      <c r="IBA2" s="86"/>
      <c r="IBB2" s="86"/>
      <c r="IBC2" s="86"/>
      <c r="IBD2" s="86"/>
      <c r="IBE2" s="86"/>
      <c r="IBF2" s="86"/>
      <c r="IBG2" s="86"/>
      <c r="IBH2" s="86"/>
      <c r="IBI2" s="86"/>
      <c r="IBJ2" s="86"/>
      <c r="IBK2" s="86"/>
      <c r="IBL2" s="86"/>
      <c r="IBM2" s="86"/>
      <c r="IBN2" s="86"/>
      <c r="IBO2" s="86"/>
      <c r="IBP2" s="86"/>
      <c r="IBQ2" s="86"/>
      <c r="IBR2" s="86"/>
      <c r="IBS2" s="86"/>
      <c r="IBT2" s="86"/>
      <c r="IBU2" s="86"/>
      <c r="IBV2" s="86"/>
      <c r="IBW2" s="86"/>
      <c r="IBX2" s="86"/>
      <c r="IBY2" s="86"/>
      <c r="IBZ2" s="86"/>
      <c r="ICA2" s="86"/>
      <c r="ICB2" s="86"/>
      <c r="ICC2" s="86"/>
      <c r="ICD2" s="86"/>
      <c r="ICE2" s="86"/>
      <c r="ICF2" s="86"/>
      <c r="ICG2" s="86"/>
      <c r="ICH2" s="86"/>
      <c r="ICI2" s="86"/>
      <c r="ICJ2" s="86"/>
      <c r="ICK2" s="86"/>
      <c r="ICL2" s="86"/>
      <c r="ICM2" s="86"/>
      <c r="ICN2" s="86"/>
      <c r="ICO2" s="86"/>
      <c r="ICP2" s="86"/>
      <c r="ICQ2" s="86"/>
      <c r="ICR2" s="86"/>
      <c r="ICS2" s="86"/>
      <c r="ICT2" s="86"/>
      <c r="ICU2" s="86"/>
      <c r="ICV2" s="86"/>
      <c r="ICW2" s="86"/>
      <c r="ICX2" s="86"/>
      <c r="ICY2" s="86"/>
      <c r="ICZ2" s="86"/>
      <c r="IDA2" s="86"/>
      <c r="IDB2" s="86"/>
      <c r="IDC2" s="86"/>
      <c r="IDD2" s="86"/>
      <c r="IDE2" s="86"/>
      <c r="IDF2" s="86"/>
      <c r="IDG2" s="86"/>
      <c r="IDH2" s="86"/>
      <c r="IDI2" s="86"/>
      <c r="IDJ2" s="86"/>
      <c r="IDK2" s="86"/>
      <c r="IDL2" s="86"/>
      <c r="IDM2" s="86"/>
      <c r="IDN2" s="86"/>
      <c r="IDO2" s="86"/>
      <c r="IDP2" s="86"/>
      <c r="IDQ2" s="86"/>
      <c r="IDR2" s="86"/>
      <c r="IDS2" s="86"/>
      <c r="IDT2" s="86"/>
      <c r="IDU2" s="86"/>
      <c r="IDV2" s="86"/>
      <c r="IDW2" s="86"/>
      <c r="IDX2" s="86"/>
      <c r="IDY2" s="86"/>
      <c r="IDZ2" s="86"/>
      <c r="IEA2" s="86"/>
      <c r="IEB2" s="86"/>
      <c r="IEC2" s="86"/>
      <c r="IED2" s="86"/>
      <c r="IEE2" s="86"/>
      <c r="IEF2" s="86"/>
      <c r="IEG2" s="86"/>
      <c r="IEH2" s="86"/>
      <c r="IEI2" s="86"/>
      <c r="IEJ2" s="86"/>
      <c r="IEK2" s="86"/>
      <c r="IEL2" s="86"/>
      <c r="IEM2" s="86"/>
      <c r="IEN2" s="86"/>
      <c r="IEO2" s="86"/>
      <c r="IEP2" s="86"/>
      <c r="IEQ2" s="86"/>
      <c r="IER2" s="86"/>
      <c r="IES2" s="86"/>
      <c r="IET2" s="86"/>
      <c r="IEU2" s="86"/>
      <c r="IEV2" s="86"/>
      <c r="IEW2" s="86"/>
      <c r="IEX2" s="86"/>
      <c r="IEY2" s="86"/>
      <c r="IEZ2" s="86"/>
      <c r="IFA2" s="86"/>
      <c r="IFB2" s="86"/>
      <c r="IFC2" s="86"/>
      <c r="IFD2" s="86"/>
      <c r="IFE2" s="86"/>
      <c r="IFF2" s="86"/>
      <c r="IFG2" s="86"/>
      <c r="IFH2" s="86"/>
      <c r="IFI2" s="86"/>
      <c r="IFJ2" s="86"/>
      <c r="IFK2" s="86"/>
      <c r="IFL2" s="86"/>
      <c r="IFM2" s="86"/>
      <c r="IFN2" s="86"/>
      <c r="IFO2" s="86"/>
      <c r="IFP2" s="86"/>
      <c r="IFQ2" s="86"/>
      <c r="IFR2" s="86"/>
      <c r="IFS2" s="86"/>
      <c r="IFT2" s="86"/>
      <c r="IFU2" s="86"/>
      <c r="IFV2" s="86"/>
      <c r="IFW2" s="86"/>
      <c r="IFX2" s="86"/>
      <c r="IFY2" s="86"/>
      <c r="IFZ2" s="86"/>
      <c r="IGA2" s="86"/>
      <c r="IGB2" s="86"/>
      <c r="IGC2" s="86"/>
      <c r="IGD2" s="86"/>
      <c r="IGE2" s="86"/>
      <c r="IGF2" s="86"/>
      <c r="IGG2" s="86"/>
      <c r="IGH2" s="86"/>
      <c r="IGI2" s="86"/>
      <c r="IGJ2" s="86"/>
      <c r="IGK2" s="86"/>
      <c r="IGL2" s="86"/>
      <c r="IGM2" s="86"/>
      <c r="IGN2" s="86"/>
      <c r="IGO2" s="86"/>
      <c r="IGP2" s="86"/>
      <c r="IGQ2" s="86"/>
      <c r="IGR2" s="86"/>
      <c r="IGS2" s="86"/>
      <c r="IGT2" s="86"/>
      <c r="IGU2" s="86"/>
      <c r="IGV2" s="86"/>
      <c r="IGW2" s="86"/>
      <c r="IGX2" s="86"/>
      <c r="IGY2" s="86"/>
      <c r="IGZ2" s="86"/>
      <c r="IHA2" s="86"/>
      <c r="IHB2" s="86"/>
      <c r="IHC2" s="86"/>
      <c r="IHD2" s="86"/>
      <c r="IHE2" s="86"/>
      <c r="IHF2" s="86"/>
      <c r="IHG2" s="86"/>
      <c r="IHH2" s="86"/>
      <c r="IHI2" s="86"/>
      <c r="IHJ2" s="86"/>
      <c r="IHK2" s="86"/>
      <c r="IHL2" s="86"/>
      <c r="IHM2" s="86"/>
      <c r="IHN2" s="86"/>
      <c r="IHO2" s="86"/>
      <c r="IHP2" s="86"/>
      <c r="IHQ2" s="86"/>
      <c r="IHR2" s="86"/>
      <c r="IHS2" s="86"/>
      <c r="IHT2" s="86"/>
      <c r="IHU2" s="86"/>
      <c r="IHV2" s="86"/>
      <c r="IHW2" s="86"/>
      <c r="IHX2" s="86"/>
      <c r="IHY2" s="86"/>
      <c r="IHZ2" s="86"/>
      <c r="IIA2" s="86"/>
      <c r="IIB2" s="86"/>
      <c r="IIC2" s="86"/>
      <c r="IID2" s="86"/>
      <c r="IIE2" s="86"/>
      <c r="IIF2" s="86"/>
      <c r="IIG2" s="86"/>
      <c r="IIH2" s="86"/>
      <c r="III2" s="86"/>
      <c r="IIJ2" s="86"/>
      <c r="IIK2" s="86"/>
      <c r="IIL2" s="86"/>
      <c r="IIM2" s="86"/>
      <c r="IIN2" s="86"/>
      <c r="IIO2" s="86"/>
      <c r="IIP2" s="86"/>
      <c r="IIQ2" s="86"/>
      <c r="IIR2" s="86"/>
      <c r="IIS2" s="86"/>
      <c r="IIT2" s="86"/>
      <c r="IIU2" s="86"/>
      <c r="IIV2" s="86"/>
      <c r="IIW2" s="86"/>
      <c r="IIX2" s="86"/>
      <c r="IIY2" s="86"/>
      <c r="IIZ2" s="86"/>
      <c r="IJA2" s="86"/>
      <c r="IJB2" s="86"/>
      <c r="IJC2" s="86"/>
      <c r="IJD2" s="86"/>
      <c r="IJE2" s="86"/>
      <c r="IJF2" s="86"/>
      <c r="IJG2" s="86"/>
      <c r="IJH2" s="86"/>
      <c r="IJI2" s="86"/>
      <c r="IJJ2" s="86"/>
      <c r="IJK2" s="86"/>
      <c r="IJL2" s="86"/>
      <c r="IJM2" s="86"/>
      <c r="IJN2" s="86"/>
      <c r="IJO2" s="86"/>
      <c r="IJP2" s="86"/>
      <c r="IJQ2" s="86"/>
      <c r="IJR2" s="86"/>
      <c r="IJS2" s="86"/>
      <c r="IJT2" s="86"/>
      <c r="IJU2" s="86"/>
      <c r="IJV2" s="86"/>
      <c r="IJW2" s="86"/>
      <c r="IJX2" s="86"/>
      <c r="IJY2" s="86"/>
      <c r="IJZ2" s="86"/>
      <c r="IKA2" s="86"/>
      <c r="IKB2" s="86"/>
      <c r="IKC2" s="86"/>
      <c r="IKD2" s="86"/>
      <c r="IKE2" s="86"/>
      <c r="IKF2" s="86"/>
      <c r="IKG2" s="86"/>
      <c r="IKH2" s="86"/>
      <c r="IKI2" s="86"/>
      <c r="IKJ2" s="86"/>
      <c r="IKK2" s="86"/>
      <c r="IKL2" s="86"/>
      <c r="IKM2" s="86"/>
      <c r="IKN2" s="86"/>
      <c r="IKO2" s="86"/>
      <c r="IKP2" s="86"/>
      <c r="IKQ2" s="86"/>
      <c r="IKR2" s="86"/>
      <c r="IKS2" s="86"/>
      <c r="IKT2" s="86"/>
      <c r="IKU2" s="86"/>
      <c r="IKV2" s="86"/>
      <c r="IKW2" s="86"/>
      <c r="IKX2" s="86"/>
      <c r="IKY2" s="86"/>
      <c r="IKZ2" s="86"/>
      <c r="ILA2" s="86"/>
      <c r="ILB2" s="86"/>
      <c r="ILC2" s="86"/>
      <c r="ILD2" s="86"/>
      <c r="ILE2" s="86"/>
      <c r="ILF2" s="86"/>
      <c r="ILG2" s="86"/>
      <c r="ILH2" s="86"/>
      <c r="ILI2" s="86"/>
      <c r="ILJ2" s="86"/>
      <c r="ILK2" s="86"/>
      <c r="ILL2" s="86"/>
      <c r="ILM2" s="86"/>
      <c r="ILN2" s="86"/>
      <c r="ILO2" s="86"/>
      <c r="ILP2" s="86"/>
      <c r="ILQ2" s="86"/>
      <c r="ILR2" s="86"/>
      <c r="ILS2" s="86"/>
      <c r="ILT2" s="86"/>
      <c r="ILU2" s="86"/>
      <c r="ILV2" s="86"/>
      <c r="ILW2" s="86"/>
      <c r="ILX2" s="86"/>
      <c r="ILY2" s="86"/>
      <c r="ILZ2" s="86"/>
      <c r="IMA2" s="86"/>
      <c r="IMB2" s="86"/>
      <c r="IMC2" s="86"/>
      <c r="IMD2" s="86"/>
      <c r="IME2" s="86"/>
      <c r="IMF2" s="86"/>
      <c r="IMG2" s="86"/>
      <c r="IMH2" s="86"/>
      <c r="IMI2" s="86"/>
      <c r="IMJ2" s="86"/>
      <c r="IMK2" s="86"/>
      <c r="IML2" s="86"/>
      <c r="IMM2" s="86"/>
      <c r="IMN2" s="86"/>
      <c r="IMO2" s="86"/>
      <c r="IMP2" s="86"/>
      <c r="IMQ2" s="86"/>
      <c r="IMR2" s="86"/>
      <c r="IMS2" s="86"/>
      <c r="IMT2" s="86"/>
      <c r="IMU2" s="86"/>
      <c r="IMV2" s="86"/>
      <c r="IMW2" s="86"/>
      <c r="IMX2" s="86"/>
      <c r="IMY2" s="86"/>
      <c r="IMZ2" s="86"/>
      <c r="INA2" s="86"/>
      <c r="INB2" s="86"/>
      <c r="INC2" s="86"/>
      <c r="IND2" s="86"/>
      <c r="INE2" s="86"/>
      <c r="INF2" s="86"/>
      <c r="ING2" s="86"/>
      <c r="INH2" s="86"/>
      <c r="INI2" s="86"/>
      <c r="INJ2" s="86"/>
      <c r="INK2" s="86"/>
      <c r="INL2" s="86"/>
      <c r="INM2" s="86"/>
      <c r="INN2" s="86"/>
      <c r="INO2" s="86"/>
      <c r="INP2" s="86"/>
      <c r="INQ2" s="86"/>
      <c r="INR2" s="86"/>
      <c r="INS2" s="86"/>
      <c r="INT2" s="86"/>
      <c r="INU2" s="86"/>
      <c r="INV2" s="86"/>
      <c r="INW2" s="86"/>
      <c r="INX2" s="86"/>
      <c r="INY2" s="86"/>
      <c r="INZ2" s="86"/>
      <c r="IOA2" s="86"/>
      <c r="IOB2" s="86"/>
      <c r="IOC2" s="86"/>
      <c r="IOD2" s="86"/>
      <c r="IOE2" s="86"/>
      <c r="IOF2" s="86"/>
      <c r="IOG2" s="86"/>
      <c r="IOH2" s="86"/>
      <c r="IOI2" s="86"/>
      <c r="IOJ2" s="86"/>
      <c r="IOK2" s="86"/>
      <c r="IOL2" s="86"/>
      <c r="IOM2" s="86"/>
      <c r="ION2" s="86"/>
      <c r="IOO2" s="86"/>
      <c r="IOP2" s="86"/>
      <c r="IOQ2" s="86"/>
      <c r="IOR2" s="86"/>
      <c r="IOS2" s="86"/>
      <c r="IOT2" s="86"/>
      <c r="IOU2" s="86"/>
      <c r="IOV2" s="86"/>
      <c r="IOW2" s="86"/>
      <c r="IOX2" s="86"/>
      <c r="IOY2" s="86"/>
      <c r="IOZ2" s="86"/>
      <c r="IPA2" s="86"/>
      <c r="IPB2" s="86"/>
      <c r="IPC2" s="86"/>
      <c r="IPD2" s="86"/>
      <c r="IPE2" s="86"/>
      <c r="IPF2" s="86"/>
      <c r="IPG2" s="86"/>
      <c r="IPH2" s="86"/>
      <c r="IPI2" s="86"/>
      <c r="IPJ2" s="86"/>
      <c r="IPK2" s="86"/>
      <c r="IPL2" s="86"/>
      <c r="IPM2" s="86"/>
      <c r="IPN2" s="86"/>
      <c r="IPO2" s="86"/>
      <c r="IPP2" s="86"/>
      <c r="IPQ2" s="86"/>
      <c r="IPR2" s="86"/>
      <c r="IPS2" s="86"/>
      <c r="IPT2" s="86"/>
      <c r="IPU2" s="86"/>
      <c r="IPV2" s="86"/>
      <c r="IPW2" s="86"/>
      <c r="IPX2" s="86"/>
      <c r="IPY2" s="86"/>
      <c r="IPZ2" s="86"/>
      <c r="IQA2" s="86"/>
      <c r="IQB2" s="86"/>
      <c r="IQC2" s="86"/>
      <c r="IQD2" s="86"/>
      <c r="IQE2" s="86"/>
      <c r="IQF2" s="86"/>
      <c r="IQG2" s="86"/>
      <c r="IQH2" s="86"/>
      <c r="IQI2" s="86"/>
      <c r="IQJ2" s="86"/>
      <c r="IQK2" s="86"/>
      <c r="IQL2" s="86"/>
      <c r="IQM2" s="86"/>
      <c r="IQN2" s="86"/>
      <c r="IQO2" s="86"/>
      <c r="IQP2" s="86"/>
      <c r="IQQ2" s="86"/>
      <c r="IQR2" s="86"/>
      <c r="IQS2" s="86"/>
      <c r="IQT2" s="86"/>
      <c r="IQU2" s="86"/>
      <c r="IQV2" s="86"/>
      <c r="IQW2" s="86"/>
      <c r="IQX2" s="86"/>
      <c r="IQY2" s="86"/>
      <c r="IQZ2" s="86"/>
      <c r="IRA2" s="86"/>
      <c r="IRB2" s="86"/>
      <c r="IRC2" s="86"/>
      <c r="IRD2" s="86"/>
      <c r="IRE2" s="86"/>
      <c r="IRF2" s="86"/>
      <c r="IRG2" s="86"/>
      <c r="IRH2" s="86"/>
      <c r="IRI2" s="86"/>
      <c r="IRJ2" s="86"/>
      <c r="IRK2" s="86"/>
      <c r="IRL2" s="86"/>
      <c r="IRM2" s="86"/>
      <c r="IRN2" s="86"/>
      <c r="IRO2" s="86"/>
      <c r="IRP2" s="86"/>
      <c r="IRQ2" s="86"/>
      <c r="IRR2" s="86"/>
      <c r="IRS2" s="86"/>
      <c r="IRT2" s="86"/>
      <c r="IRU2" s="86"/>
      <c r="IRV2" s="86"/>
      <c r="IRW2" s="86"/>
      <c r="IRX2" s="86"/>
      <c r="IRY2" s="86"/>
      <c r="IRZ2" s="86"/>
      <c r="ISA2" s="86"/>
      <c r="ISB2" s="86"/>
      <c r="ISC2" s="86"/>
      <c r="ISD2" s="86"/>
      <c r="ISE2" s="86"/>
      <c r="ISF2" s="86"/>
      <c r="ISG2" s="86"/>
      <c r="ISH2" s="86"/>
      <c r="ISI2" s="86"/>
      <c r="ISJ2" s="86"/>
      <c r="ISK2" s="86"/>
      <c r="ISL2" s="86"/>
      <c r="ISM2" s="86"/>
      <c r="ISN2" s="86"/>
      <c r="ISO2" s="86"/>
      <c r="ISP2" s="86"/>
      <c r="ISQ2" s="86"/>
      <c r="ISR2" s="86"/>
      <c r="ISS2" s="86"/>
      <c r="IST2" s="86"/>
      <c r="ISU2" s="86"/>
      <c r="ISV2" s="86"/>
      <c r="ISW2" s="86"/>
      <c r="ISX2" s="86"/>
      <c r="ISY2" s="86"/>
      <c r="ISZ2" s="86"/>
      <c r="ITA2" s="86"/>
      <c r="ITB2" s="86"/>
      <c r="ITC2" s="86"/>
      <c r="ITD2" s="86"/>
      <c r="ITE2" s="86"/>
      <c r="ITF2" s="86"/>
      <c r="ITG2" s="86"/>
      <c r="ITH2" s="86"/>
      <c r="ITI2" s="86"/>
      <c r="ITJ2" s="86"/>
      <c r="ITK2" s="86"/>
      <c r="ITL2" s="86"/>
      <c r="ITM2" s="86"/>
      <c r="ITN2" s="86"/>
      <c r="ITO2" s="86"/>
      <c r="ITP2" s="86"/>
      <c r="ITQ2" s="86"/>
      <c r="ITR2" s="86"/>
      <c r="ITS2" s="86"/>
      <c r="ITT2" s="86"/>
      <c r="ITU2" s="86"/>
      <c r="ITV2" s="86"/>
      <c r="ITW2" s="86"/>
      <c r="ITX2" s="86"/>
      <c r="ITY2" s="86"/>
      <c r="ITZ2" s="86"/>
      <c r="IUA2" s="86"/>
      <c r="IUB2" s="86"/>
      <c r="IUC2" s="86"/>
      <c r="IUD2" s="86"/>
      <c r="IUE2" s="86"/>
      <c r="IUF2" s="86"/>
      <c r="IUG2" s="86"/>
      <c r="IUH2" s="86"/>
      <c r="IUI2" s="86"/>
      <c r="IUJ2" s="86"/>
      <c r="IUK2" s="86"/>
      <c r="IUL2" s="86"/>
      <c r="IUM2" s="86"/>
      <c r="IUN2" s="86"/>
      <c r="IUO2" s="86"/>
      <c r="IUP2" s="86"/>
      <c r="IUQ2" s="86"/>
      <c r="IUR2" s="86"/>
      <c r="IUS2" s="86"/>
      <c r="IUT2" s="86"/>
      <c r="IUU2" s="86"/>
      <c r="IUV2" s="86"/>
      <c r="IUW2" s="86"/>
      <c r="IUX2" s="86"/>
      <c r="IUY2" s="86"/>
      <c r="IUZ2" s="86"/>
      <c r="IVA2" s="86"/>
      <c r="IVB2" s="86"/>
      <c r="IVC2" s="86"/>
      <c r="IVD2" s="86"/>
      <c r="IVE2" s="86"/>
      <c r="IVF2" s="86"/>
      <c r="IVG2" s="86"/>
      <c r="IVH2" s="86"/>
      <c r="IVI2" s="86"/>
      <c r="IVJ2" s="86"/>
      <c r="IVK2" s="86"/>
      <c r="IVL2" s="86"/>
      <c r="IVM2" s="86"/>
      <c r="IVN2" s="86"/>
      <c r="IVO2" s="86"/>
      <c r="IVP2" s="86"/>
      <c r="IVQ2" s="86"/>
      <c r="IVR2" s="86"/>
      <c r="IVS2" s="86"/>
      <c r="IVT2" s="86"/>
      <c r="IVU2" s="86"/>
      <c r="IVV2" s="86"/>
      <c r="IVW2" s="86"/>
      <c r="IVX2" s="86"/>
      <c r="IVY2" s="86"/>
      <c r="IVZ2" s="86"/>
      <c r="IWA2" s="86"/>
      <c r="IWB2" s="86"/>
      <c r="IWC2" s="86"/>
      <c r="IWD2" s="86"/>
      <c r="IWE2" s="86"/>
      <c r="IWF2" s="86"/>
      <c r="IWG2" s="86"/>
      <c r="IWH2" s="86"/>
      <c r="IWI2" s="86"/>
      <c r="IWJ2" s="86"/>
      <c r="IWK2" s="86"/>
      <c r="IWL2" s="86"/>
      <c r="IWM2" s="86"/>
      <c r="IWN2" s="86"/>
      <c r="IWO2" s="86"/>
      <c r="IWP2" s="86"/>
      <c r="IWQ2" s="86"/>
      <c r="IWR2" s="86"/>
      <c r="IWS2" s="86"/>
      <c r="IWT2" s="86"/>
      <c r="IWU2" s="86"/>
      <c r="IWV2" s="86"/>
      <c r="IWW2" s="86"/>
      <c r="IWX2" s="86"/>
      <c r="IWY2" s="86"/>
      <c r="IWZ2" s="86"/>
      <c r="IXA2" s="86"/>
      <c r="IXB2" s="86"/>
      <c r="IXC2" s="86"/>
      <c r="IXD2" s="86"/>
      <c r="IXE2" s="86"/>
      <c r="IXF2" s="86"/>
      <c r="IXG2" s="86"/>
      <c r="IXH2" s="86"/>
      <c r="IXI2" s="86"/>
      <c r="IXJ2" s="86"/>
      <c r="IXK2" s="86"/>
      <c r="IXL2" s="86"/>
      <c r="IXM2" s="86"/>
      <c r="IXN2" s="86"/>
      <c r="IXO2" s="86"/>
      <c r="IXP2" s="86"/>
      <c r="IXQ2" s="86"/>
      <c r="IXR2" s="86"/>
      <c r="IXS2" s="86"/>
      <c r="IXT2" s="86"/>
      <c r="IXU2" s="86"/>
      <c r="IXV2" s="86"/>
      <c r="IXW2" s="86"/>
      <c r="IXX2" s="86"/>
      <c r="IXY2" s="86"/>
      <c r="IXZ2" s="86"/>
      <c r="IYA2" s="86"/>
      <c r="IYB2" s="86"/>
      <c r="IYC2" s="86"/>
      <c r="IYD2" s="86"/>
      <c r="IYE2" s="86"/>
      <c r="IYF2" s="86"/>
      <c r="IYG2" s="86"/>
      <c r="IYH2" s="86"/>
      <c r="IYI2" s="86"/>
      <c r="IYJ2" s="86"/>
      <c r="IYK2" s="86"/>
      <c r="IYL2" s="86"/>
      <c r="IYM2" s="86"/>
      <c r="IYN2" s="86"/>
      <c r="IYO2" s="86"/>
      <c r="IYP2" s="86"/>
      <c r="IYQ2" s="86"/>
      <c r="IYR2" s="86"/>
      <c r="IYS2" s="86"/>
      <c r="IYT2" s="86"/>
      <c r="IYU2" s="86"/>
      <c r="IYV2" s="86"/>
      <c r="IYW2" s="86"/>
      <c r="IYX2" s="86"/>
      <c r="IYY2" s="86"/>
      <c r="IYZ2" s="86"/>
      <c r="IZA2" s="86"/>
      <c r="IZB2" s="86"/>
      <c r="IZC2" s="86"/>
      <c r="IZD2" s="86"/>
      <c r="IZE2" s="86"/>
      <c r="IZF2" s="86"/>
      <c r="IZG2" s="86"/>
      <c r="IZH2" s="86"/>
      <c r="IZI2" s="86"/>
      <c r="IZJ2" s="86"/>
      <c r="IZK2" s="86"/>
      <c r="IZL2" s="86"/>
      <c r="IZM2" s="86"/>
      <c r="IZN2" s="86"/>
      <c r="IZO2" s="86"/>
      <c r="IZP2" s="86"/>
      <c r="IZQ2" s="86"/>
      <c r="IZR2" s="86"/>
      <c r="IZS2" s="86"/>
      <c r="IZT2" s="86"/>
      <c r="IZU2" s="86"/>
      <c r="IZV2" s="86"/>
      <c r="IZW2" s="86"/>
      <c r="IZX2" s="86"/>
      <c r="IZY2" s="86"/>
      <c r="IZZ2" s="86"/>
      <c r="JAA2" s="86"/>
      <c r="JAB2" s="86"/>
      <c r="JAC2" s="86"/>
      <c r="JAD2" s="86"/>
      <c r="JAE2" s="86"/>
      <c r="JAF2" s="86"/>
      <c r="JAG2" s="86"/>
      <c r="JAH2" s="86"/>
      <c r="JAI2" s="86"/>
      <c r="JAJ2" s="86"/>
      <c r="JAK2" s="86"/>
      <c r="JAL2" s="86"/>
      <c r="JAM2" s="86"/>
      <c r="JAN2" s="86"/>
      <c r="JAO2" s="86"/>
      <c r="JAP2" s="86"/>
      <c r="JAQ2" s="86"/>
      <c r="JAR2" s="86"/>
      <c r="JAS2" s="86"/>
      <c r="JAT2" s="86"/>
      <c r="JAU2" s="86"/>
      <c r="JAV2" s="86"/>
      <c r="JAW2" s="86"/>
      <c r="JAX2" s="86"/>
      <c r="JAY2" s="86"/>
      <c r="JAZ2" s="86"/>
      <c r="JBA2" s="86"/>
      <c r="JBB2" s="86"/>
      <c r="JBC2" s="86"/>
      <c r="JBD2" s="86"/>
      <c r="JBE2" s="86"/>
      <c r="JBF2" s="86"/>
      <c r="JBG2" s="86"/>
      <c r="JBH2" s="86"/>
      <c r="JBI2" s="86"/>
      <c r="JBJ2" s="86"/>
      <c r="JBK2" s="86"/>
      <c r="JBL2" s="86"/>
      <c r="JBM2" s="86"/>
      <c r="JBN2" s="86"/>
      <c r="JBO2" s="86"/>
      <c r="JBP2" s="86"/>
      <c r="JBQ2" s="86"/>
      <c r="JBR2" s="86"/>
      <c r="JBS2" s="86"/>
      <c r="JBT2" s="86"/>
      <c r="JBU2" s="86"/>
      <c r="JBV2" s="86"/>
      <c r="JBW2" s="86"/>
      <c r="JBX2" s="86"/>
      <c r="JBY2" s="86"/>
      <c r="JBZ2" s="86"/>
      <c r="JCA2" s="86"/>
      <c r="JCB2" s="86"/>
      <c r="JCC2" s="86"/>
      <c r="JCD2" s="86"/>
      <c r="JCE2" s="86"/>
      <c r="JCF2" s="86"/>
      <c r="JCG2" s="86"/>
      <c r="JCH2" s="86"/>
      <c r="JCI2" s="86"/>
      <c r="JCJ2" s="86"/>
      <c r="JCK2" s="86"/>
      <c r="JCL2" s="86"/>
      <c r="JCM2" s="86"/>
      <c r="JCN2" s="86"/>
      <c r="JCO2" s="86"/>
      <c r="JCP2" s="86"/>
      <c r="JCQ2" s="86"/>
      <c r="JCR2" s="86"/>
      <c r="JCS2" s="86"/>
      <c r="JCT2" s="86"/>
      <c r="JCU2" s="86"/>
      <c r="JCV2" s="86"/>
      <c r="JCW2" s="86"/>
      <c r="JCX2" s="86"/>
      <c r="JCY2" s="86"/>
      <c r="JCZ2" s="86"/>
      <c r="JDA2" s="86"/>
      <c r="JDB2" s="86"/>
      <c r="JDC2" s="86"/>
      <c r="JDD2" s="86"/>
      <c r="JDE2" s="86"/>
      <c r="JDF2" s="86"/>
      <c r="JDG2" s="86"/>
      <c r="JDH2" s="86"/>
      <c r="JDI2" s="86"/>
      <c r="JDJ2" s="86"/>
      <c r="JDK2" s="86"/>
      <c r="JDL2" s="86"/>
      <c r="JDM2" s="86"/>
      <c r="JDN2" s="86"/>
      <c r="JDO2" s="86"/>
      <c r="JDP2" s="86"/>
      <c r="JDQ2" s="86"/>
      <c r="JDR2" s="86"/>
      <c r="JDS2" s="86"/>
      <c r="JDT2" s="86"/>
      <c r="JDU2" s="86"/>
      <c r="JDV2" s="86"/>
      <c r="JDW2" s="86"/>
      <c r="JDX2" s="86"/>
      <c r="JDY2" s="86"/>
      <c r="JDZ2" s="86"/>
      <c r="JEA2" s="86"/>
      <c r="JEB2" s="86"/>
      <c r="JEC2" s="86"/>
      <c r="JED2" s="86"/>
      <c r="JEE2" s="86"/>
      <c r="JEF2" s="86"/>
      <c r="JEG2" s="86"/>
      <c r="JEH2" s="86"/>
      <c r="JEI2" s="86"/>
      <c r="JEJ2" s="86"/>
      <c r="JEK2" s="86"/>
      <c r="JEL2" s="86"/>
      <c r="JEM2" s="86"/>
      <c r="JEN2" s="86"/>
      <c r="JEO2" s="86"/>
      <c r="JEP2" s="86"/>
      <c r="JEQ2" s="86"/>
      <c r="JER2" s="86"/>
      <c r="JES2" s="86"/>
      <c r="JET2" s="86"/>
      <c r="JEU2" s="86"/>
      <c r="JEV2" s="86"/>
      <c r="JEW2" s="86"/>
      <c r="JEX2" s="86"/>
      <c r="JEY2" s="86"/>
      <c r="JEZ2" s="86"/>
      <c r="JFA2" s="86"/>
      <c r="JFB2" s="86"/>
      <c r="JFC2" s="86"/>
      <c r="JFD2" s="86"/>
      <c r="JFE2" s="86"/>
      <c r="JFF2" s="86"/>
      <c r="JFG2" s="86"/>
      <c r="JFH2" s="86"/>
      <c r="JFI2" s="86"/>
      <c r="JFJ2" s="86"/>
      <c r="JFK2" s="86"/>
      <c r="JFL2" s="86"/>
      <c r="JFM2" s="86"/>
      <c r="JFN2" s="86"/>
      <c r="JFO2" s="86"/>
      <c r="JFP2" s="86"/>
      <c r="JFQ2" s="86"/>
      <c r="JFR2" s="86"/>
      <c r="JFS2" s="86"/>
      <c r="JFT2" s="86"/>
      <c r="JFU2" s="86"/>
      <c r="JFV2" s="86"/>
      <c r="JFW2" s="86"/>
      <c r="JFX2" s="86"/>
      <c r="JFY2" s="86"/>
      <c r="JFZ2" s="86"/>
      <c r="JGA2" s="86"/>
      <c r="JGB2" s="86"/>
      <c r="JGC2" s="86"/>
      <c r="JGD2" s="86"/>
      <c r="JGE2" s="86"/>
      <c r="JGF2" s="86"/>
      <c r="JGG2" s="86"/>
      <c r="JGH2" s="86"/>
      <c r="JGI2" s="86"/>
      <c r="JGJ2" s="86"/>
      <c r="JGK2" s="86"/>
      <c r="JGL2" s="86"/>
      <c r="JGM2" s="86"/>
      <c r="JGN2" s="86"/>
      <c r="JGO2" s="86"/>
      <c r="JGP2" s="86"/>
      <c r="JGQ2" s="86"/>
      <c r="JGR2" s="86"/>
      <c r="JGS2" s="86"/>
      <c r="JGT2" s="86"/>
      <c r="JGU2" s="86"/>
      <c r="JGV2" s="86"/>
      <c r="JGW2" s="86"/>
      <c r="JGX2" s="86"/>
      <c r="JGY2" s="86"/>
      <c r="JGZ2" s="86"/>
      <c r="JHA2" s="86"/>
      <c r="JHB2" s="86"/>
      <c r="JHC2" s="86"/>
      <c r="JHD2" s="86"/>
      <c r="JHE2" s="86"/>
      <c r="JHF2" s="86"/>
      <c r="JHG2" s="86"/>
      <c r="JHH2" s="86"/>
      <c r="JHI2" s="86"/>
      <c r="JHJ2" s="86"/>
      <c r="JHK2" s="86"/>
      <c r="JHL2" s="86"/>
      <c r="JHM2" s="86"/>
      <c r="JHN2" s="86"/>
      <c r="JHO2" s="86"/>
      <c r="JHP2" s="86"/>
      <c r="JHQ2" s="86"/>
      <c r="JHR2" s="86"/>
      <c r="JHS2" s="86"/>
      <c r="JHT2" s="86"/>
      <c r="JHU2" s="86"/>
      <c r="JHV2" s="86"/>
      <c r="JHW2" s="86"/>
      <c r="JHX2" s="86"/>
      <c r="JHY2" s="86"/>
      <c r="JHZ2" s="86"/>
      <c r="JIA2" s="86"/>
      <c r="JIB2" s="86"/>
      <c r="JIC2" s="86"/>
      <c r="JID2" s="86"/>
      <c r="JIE2" s="86"/>
      <c r="JIF2" s="86"/>
      <c r="JIG2" s="86"/>
      <c r="JIH2" s="86"/>
      <c r="JII2" s="86"/>
      <c r="JIJ2" s="86"/>
      <c r="JIK2" s="86"/>
      <c r="JIL2" s="86"/>
      <c r="JIM2" s="86"/>
      <c r="JIN2" s="86"/>
      <c r="JIO2" s="86"/>
      <c r="JIP2" s="86"/>
      <c r="JIQ2" s="86"/>
      <c r="JIR2" s="86"/>
      <c r="JIS2" s="86"/>
      <c r="JIT2" s="86"/>
      <c r="JIU2" s="86"/>
      <c r="JIV2" s="86"/>
      <c r="JIW2" s="86"/>
      <c r="JIX2" s="86"/>
      <c r="JIY2" s="86"/>
      <c r="JIZ2" s="86"/>
      <c r="JJA2" s="86"/>
      <c r="JJB2" s="86"/>
      <c r="JJC2" s="86"/>
      <c r="JJD2" s="86"/>
      <c r="JJE2" s="86"/>
      <c r="JJF2" s="86"/>
      <c r="JJG2" s="86"/>
      <c r="JJH2" s="86"/>
      <c r="JJI2" s="86"/>
      <c r="JJJ2" s="86"/>
      <c r="JJK2" s="86"/>
      <c r="JJL2" s="86"/>
      <c r="JJM2" s="86"/>
      <c r="JJN2" s="86"/>
      <c r="JJO2" s="86"/>
      <c r="JJP2" s="86"/>
      <c r="JJQ2" s="86"/>
      <c r="JJR2" s="86"/>
      <c r="JJS2" s="86"/>
      <c r="JJT2" s="86"/>
      <c r="JJU2" s="86"/>
      <c r="JJV2" s="86"/>
      <c r="JJW2" s="86"/>
      <c r="JJX2" s="86"/>
      <c r="JJY2" s="86"/>
      <c r="JJZ2" s="86"/>
      <c r="JKA2" s="86"/>
      <c r="JKB2" s="86"/>
      <c r="JKC2" s="86"/>
      <c r="JKD2" s="86"/>
      <c r="JKE2" s="86"/>
      <c r="JKF2" s="86"/>
      <c r="JKG2" s="86"/>
      <c r="JKH2" s="86"/>
      <c r="JKI2" s="86"/>
      <c r="JKJ2" s="86"/>
      <c r="JKK2" s="86"/>
      <c r="JKL2" s="86"/>
      <c r="JKM2" s="86"/>
      <c r="JKN2" s="86"/>
      <c r="JKO2" s="86"/>
      <c r="JKP2" s="86"/>
      <c r="JKQ2" s="86"/>
      <c r="JKR2" s="86"/>
      <c r="JKS2" s="86"/>
      <c r="JKT2" s="86"/>
      <c r="JKU2" s="86"/>
      <c r="JKV2" s="86"/>
      <c r="JKW2" s="86"/>
      <c r="JKX2" s="86"/>
      <c r="JKY2" s="86"/>
      <c r="JKZ2" s="86"/>
      <c r="JLA2" s="86"/>
      <c r="JLB2" s="86"/>
      <c r="JLC2" s="86"/>
      <c r="JLD2" s="86"/>
      <c r="JLE2" s="86"/>
      <c r="JLF2" s="86"/>
      <c r="JLG2" s="86"/>
      <c r="JLH2" s="86"/>
      <c r="JLI2" s="86"/>
      <c r="JLJ2" s="86"/>
      <c r="JLK2" s="86"/>
      <c r="JLL2" s="86"/>
      <c r="JLM2" s="86"/>
      <c r="JLN2" s="86"/>
      <c r="JLO2" s="86"/>
      <c r="JLP2" s="86"/>
      <c r="JLQ2" s="86"/>
      <c r="JLR2" s="86"/>
      <c r="JLS2" s="86"/>
      <c r="JLT2" s="86"/>
      <c r="JLU2" s="86"/>
      <c r="JLV2" s="86"/>
      <c r="JLW2" s="86"/>
      <c r="JLX2" s="86"/>
      <c r="JLY2" s="86"/>
      <c r="JLZ2" s="86"/>
      <c r="JMA2" s="86"/>
      <c r="JMB2" s="86"/>
      <c r="JMC2" s="86"/>
      <c r="JMD2" s="86"/>
      <c r="JME2" s="86"/>
      <c r="JMF2" s="86"/>
      <c r="JMG2" s="86"/>
      <c r="JMH2" s="86"/>
      <c r="JMI2" s="86"/>
      <c r="JMJ2" s="86"/>
      <c r="JMK2" s="86"/>
      <c r="JML2" s="86"/>
      <c r="JMM2" s="86"/>
      <c r="JMN2" s="86"/>
      <c r="JMO2" s="86"/>
      <c r="JMP2" s="86"/>
      <c r="JMQ2" s="86"/>
      <c r="JMR2" s="86"/>
      <c r="JMS2" s="86"/>
      <c r="JMT2" s="86"/>
      <c r="JMU2" s="86"/>
      <c r="JMV2" s="86"/>
      <c r="JMW2" s="86"/>
      <c r="JMX2" s="86"/>
      <c r="JMY2" s="86"/>
      <c r="JMZ2" s="86"/>
      <c r="JNA2" s="86"/>
      <c r="JNB2" s="86"/>
      <c r="JNC2" s="86"/>
      <c r="JND2" s="86"/>
      <c r="JNE2" s="86"/>
      <c r="JNF2" s="86"/>
      <c r="JNG2" s="86"/>
      <c r="JNH2" s="86"/>
      <c r="JNI2" s="86"/>
      <c r="JNJ2" s="86"/>
      <c r="JNK2" s="86"/>
      <c r="JNL2" s="86"/>
      <c r="JNM2" s="86"/>
      <c r="JNN2" s="86"/>
      <c r="JNO2" s="86"/>
      <c r="JNP2" s="86"/>
      <c r="JNQ2" s="86"/>
      <c r="JNR2" s="86"/>
      <c r="JNS2" s="86"/>
      <c r="JNT2" s="86"/>
      <c r="JNU2" s="86"/>
      <c r="JNV2" s="86"/>
      <c r="JNW2" s="86"/>
      <c r="JNX2" s="86"/>
      <c r="JNY2" s="86"/>
      <c r="JNZ2" s="86"/>
      <c r="JOA2" s="86"/>
      <c r="JOB2" s="86"/>
      <c r="JOC2" s="86"/>
      <c r="JOD2" s="86"/>
      <c r="JOE2" s="86"/>
      <c r="JOF2" s="86"/>
      <c r="JOG2" s="86"/>
      <c r="JOH2" s="86"/>
      <c r="JOI2" s="86"/>
      <c r="JOJ2" s="86"/>
      <c r="JOK2" s="86"/>
      <c r="JOL2" s="86"/>
      <c r="JOM2" s="86"/>
      <c r="JON2" s="86"/>
      <c r="JOO2" s="86"/>
      <c r="JOP2" s="86"/>
      <c r="JOQ2" s="86"/>
      <c r="JOR2" s="86"/>
      <c r="JOS2" s="86"/>
      <c r="JOT2" s="86"/>
      <c r="JOU2" s="86"/>
      <c r="JOV2" s="86"/>
      <c r="JOW2" s="86"/>
      <c r="JOX2" s="86"/>
      <c r="JOY2" s="86"/>
      <c r="JOZ2" s="86"/>
      <c r="JPA2" s="86"/>
      <c r="JPB2" s="86"/>
      <c r="JPC2" s="86"/>
      <c r="JPD2" s="86"/>
      <c r="JPE2" s="86"/>
      <c r="JPF2" s="86"/>
      <c r="JPG2" s="86"/>
      <c r="JPH2" s="86"/>
      <c r="JPI2" s="86"/>
      <c r="JPJ2" s="86"/>
      <c r="JPK2" s="86"/>
      <c r="JPL2" s="86"/>
      <c r="JPM2" s="86"/>
      <c r="JPN2" s="86"/>
      <c r="JPO2" s="86"/>
      <c r="JPP2" s="86"/>
      <c r="JPQ2" s="86"/>
      <c r="JPR2" s="86"/>
      <c r="JPS2" s="86"/>
      <c r="JPT2" s="86"/>
      <c r="JPU2" s="86"/>
      <c r="JPV2" s="86"/>
      <c r="JPW2" s="86"/>
      <c r="JPX2" s="86"/>
      <c r="JPY2" s="86"/>
      <c r="JPZ2" s="86"/>
      <c r="JQA2" s="86"/>
      <c r="JQB2" s="86"/>
      <c r="JQC2" s="86"/>
      <c r="JQD2" s="86"/>
      <c r="JQE2" s="86"/>
      <c r="JQF2" s="86"/>
      <c r="JQG2" s="86"/>
      <c r="JQH2" s="86"/>
      <c r="JQI2" s="86"/>
      <c r="JQJ2" s="86"/>
      <c r="JQK2" s="86"/>
      <c r="JQL2" s="86"/>
      <c r="JQM2" s="86"/>
      <c r="JQN2" s="86"/>
      <c r="JQO2" s="86"/>
      <c r="JQP2" s="86"/>
      <c r="JQQ2" s="86"/>
      <c r="JQR2" s="86"/>
      <c r="JQS2" s="86"/>
      <c r="JQT2" s="86"/>
      <c r="JQU2" s="86"/>
      <c r="JQV2" s="86"/>
      <c r="JQW2" s="86"/>
      <c r="JQX2" s="86"/>
      <c r="JQY2" s="86"/>
      <c r="JQZ2" s="86"/>
      <c r="JRA2" s="86"/>
      <c r="JRB2" s="86"/>
      <c r="JRC2" s="86"/>
      <c r="JRD2" s="86"/>
      <c r="JRE2" s="86"/>
      <c r="JRF2" s="86"/>
      <c r="JRG2" s="86"/>
      <c r="JRH2" s="86"/>
      <c r="JRI2" s="86"/>
      <c r="JRJ2" s="86"/>
      <c r="JRK2" s="86"/>
      <c r="JRL2" s="86"/>
      <c r="JRM2" s="86"/>
      <c r="JRN2" s="86"/>
      <c r="JRO2" s="86"/>
      <c r="JRP2" s="86"/>
      <c r="JRQ2" s="86"/>
      <c r="JRR2" s="86"/>
      <c r="JRS2" s="86"/>
      <c r="JRT2" s="86"/>
      <c r="JRU2" s="86"/>
      <c r="JRV2" s="86"/>
      <c r="JRW2" s="86"/>
      <c r="JRX2" s="86"/>
      <c r="JRY2" s="86"/>
      <c r="JRZ2" s="86"/>
      <c r="JSA2" s="86"/>
      <c r="JSB2" s="86"/>
      <c r="JSC2" s="86"/>
      <c r="JSD2" s="86"/>
      <c r="JSE2" s="86"/>
      <c r="JSF2" s="86"/>
      <c r="JSG2" s="86"/>
      <c r="JSH2" s="86"/>
      <c r="JSI2" s="86"/>
      <c r="JSJ2" s="86"/>
      <c r="JSK2" s="86"/>
      <c r="JSL2" s="86"/>
      <c r="JSM2" s="86"/>
      <c r="JSN2" s="86"/>
      <c r="JSO2" s="86"/>
      <c r="JSP2" s="86"/>
      <c r="JSQ2" s="86"/>
      <c r="JSR2" s="86"/>
      <c r="JSS2" s="86"/>
      <c r="JST2" s="86"/>
      <c r="JSU2" s="86"/>
      <c r="JSV2" s="86"/>
      <c r="JSW2" s="86"/>
      <c r="JSX2" s="86"/>
      <c r="JSY2" s="86"/>
      <c r="JSZ2" s="86"/>
      <c r="JTA2" s="86"/>
      <c r="JTB2" s="86"/>
      <c r="JTC2" s="86"/>
      <c r="JTD2" s="86"/>
      <c r="JTE2" s="86"/>
      <c r="JTF2" s="86"/>
      <c r="JTG2" s="86"/>
      <c r="JTH2" s="86"/>
      <c r="JTI2" s="86"/>
      <c r="JTJ2" s="86"/>
      <c r="JTK2" s="86"/>
      <c r="JTL2" s="86"/>
      <c r="JTM2" s="86"/>
      <c r="JTN2" s="86"/>
      <c r="JTO2" s="86"/>
      <c r="JTP2" s="86"/>
      <c r="JTQ2" s="86"/>
      <c r="JTR2" s="86"/>
      <c r="JTS2" s="86"/>
      <c r="JTT2" s="86"/>
      <c r="JTU2" s="86"/>
      <c r="JTV2" s="86"/>
      <c r="JTW2" s="86"/>
      <c r="JTX2" s="86"/>
      <c r="JTY2" s="86"/>
      <c r="JTZ2" s="86"/>
      <c r="JUA2" s="86"/>
      <c r="JUB2" s="86"/>
      <c r="JUC2" s="86"/>
      <c r="JUD2" s="86"/>
      <c r="JUE2" s="86"/>
      <c r="JUF2" s="86"/>
      <c r="JUG2" s="86"/>
      <c r="JUH2" s="86"/>
      <c r="JUI2" s="86"/>
      <c r="JUJ2" s="86"/>
      <c r="JUK2" s="86"/>
      <c r="JUL2" s="86"/>
      <c r="JUM2" s="86"/>
      <c r="JUN2" s="86"/>
      <c r="JUO2" s="86"/>
      <c r="JUP2" s="86"/>
      <c r="JUQ2" s="86"/>
      <c r="JUR2" s="86"/>
      <c r="JUS2" s="86"/>
      <c r="JUT2" s="86"/>
      <c r="JUU2" s="86"/>
      <c r="JUV2" s="86"/>
      <c r="JUW2" s="86"/>
      <c r="JUX2" s="86"/>
      <c r="JUY2" s="86"/>
      <c r="JUZ2" s="86"/>
      <c r="JVA2" s="86"/>
      <c r="JVB2" s="86"/>
      <c r="JVC2" s="86"/>
      <c r="JVD2" s="86"/>
      <c r="JVE2" s="86"/>
      <c r="JVF2" s="86"/>
      <c r="JVG2" s="86"/>
      <c r="JVH2" s="86"/>
      <c r="JVI2" s="86"/>
      <c r="JVJ2" s="86"/>
      <c r="JVK2" s="86"/>
      <c r="JVL2" s="86"/>
      <c r="JVM2" s="86"/>
      <c r="JVN2" s="86"/>
      <c r="JVO2" s="86"/>
      <c r="JVP2" s="86"/>
      <c r="JVQ2" s="86"/>
      <c r="JVR2" s="86"/>
      <c r="JVS2" s="86"/>
      <c r="JVT2" s="86"/>
      <c r="JVU2" s="86"/>
      <c r="JVV2" s="86"/>
      <c r="JVW2" s="86"/>
      <c r="JVX2" s="86"/>
      <c r="JVY2" s="86"/>
      <c r="JVZ2" s="86"/>
      <c r="JWA2" s="86"/>
      <c r="JWB2" s="86"/>
      <c r="JWC2" s="86"/>
      <c r="JWD2" s="86"/>
      <c r="JWE2" s="86"/>
      <c r="JWF2" s="86"/>
      <c r="JWG2" s="86"/>
      <c r="JWH2" s="86"/>
      <c r="JWI2" s="86"/>
      <c r="JWJ2" s="86"/>
      <c r="JWK2" s="86"/>
      <c r="JWL2" s="86"/>
      <c r="JWM2" s="86"/>
      <c r="JWN2" s="86"/>
      <c r="JWO2" s="86"/>
      <c r="JWP2" s="86"/>
      <c r="JWQ2" s="86"/>
      <c r="JWR2" s="86"/>
      <c r="JWS2" s="86"/>
      <c r="JWT2" s="86"/>
      <c r="JWU2" s="86"/>
      <c r="JWV2" s="86"/>
      <c r="JWW2" s="86"/>
      <c r="JWX2" s="86"/>
      <c r="JWY2" s="86"/>
      <c r="JWZ2" s="86"/>
      <c r="JXA2" s="86"/>
      <c r="JXB2" s="86"/>
      <c r="JXC2" s="86"/>
      <c r="JXD2" s="86"/>
      <c r="JXE2" s="86"/>
      <c r="JXF2" s="86"/>
      <c r="JXG2" s="86"/>
      <c r="JXH2" s="86"/>
      <c r="JXI2" s="86"/>
      <c r="JXJ2" s="86"/>
      <c r="JXK2" s="86"/>
      <c r="JXL2" s="86"/>
      <c r="JXM2" s="86"/>
      <c r="JXN2" s="86"/>
      <c r="JXO2" s="86"/>
      <c r="JXP2" s="86"/>
      <c r="JXQ2" s="86"/>
      <c r="JXR2" s="86"/>
      <c r="JXS2" s="86"/>
      <c r="JXT2" s="86"/>
      <c r="JXU2" s="86"/>
      <c r="JXV2" s="86"/>
      <c r="JXW2" s="86"/>
      <c r="JXX2" s="86"/>
      <c r="JXY2" s="86"/>
      <c r="JXZ2" s="86"/>
      <c r="JYA2" s="86"/>
      <c r="JYB2" s="86"/>
      <c r="JYC2" s="86"/>
      <c r="JYD2" s="86"/>
      <c r="JYE2" s="86"/>
      <c r="JYF2" s="86"/>
      <c r="JYG2" s="86"/>
      <c r="JYH2" s="86"/>
      <c r="JYI2" s="86"/>
      <c r="JYJ2" s="86"/>
      <c r="JYK2" s="86"/>
      <c r="JYL2" s="86"/>
      <c r="JYM2" s="86"/>
      <c r="JYN2" s="86"/>
      <c r="JYO2" s="86"/>
      <c r="JYP2" s="86"/>
      <c r="JYQ2" s="86"/>
      <c r="JYR2" s="86"/>
      <c r="JYS2" s="86"/>
      <c r="JYT2" s="86"/>
      <c r="JYU2" s="86"/>
      <c r="JYV2" s="86"/>
      <c r="JYW2" s="86"/>
      <c r="JYX2" s="86"/>
      <c r="JYY2" s="86"/>
      <c r="JYZ2" s="86"/>
      <c r="JZA2" s="86"/>
      <c r="JZB2" s="86"/>
      <c r="JZC2" s="86"/>
      <c r="JZD2" s="86"/>
      <c r="JZE2" s="86"/>
      <c r="JZF2" s="86"/>
      <c r="JZG2" s="86"/>
      <c r="JZH2" s="86"/>
      <c r="JZI2" s="86"/>
      <c r="JZJ2" s="86"/>
      <c r="JZK2" s="86"/>
      <c r="JZL2" s="86"/>
      <c r="JZM2" s="86"/>
      <c r="JZN2" s="86"/>
      <c r="JZO2" s="86"/>
      <c r="JZP2" s="86"/>
      <c r="JZQ2" s="86"/>
      <c r="JZR2" s="86"/>
      <c r="JZS2" s="86"/>
      <c r="JZT2" s="86"/>
      <c r="JZU2" s="86"/>
      <c r="JZV2" s="86"/>
      <c r="JZW2" s="86"/>
      <c r="JZX2" s="86"/>
      <c r="JZY2" s="86"/>
      <c r="JZZ2" s="86"/>
      <c r="KAA2" s="86"/>
      <c r="KAB2" s="86"/>
      <c r="KAC2" s="86"/>
      <c r="KAD2" s="86"/>
      <c r="KAE2" s="86"/>
      <c r="KAF2" s="86"/>
      <c r="KAG2" s="86"/>
      <c r="KAH2" s="86"/>
      <c r="KAI2" s="86"/>
      <c r="KAJ2" s="86"/>
      <c r="KAK2" s="86"/>
      <c r="KAL2" s="86"/>
      <c r="KAM2" s="86"/>
      <c r="KAN2" s="86"/>
      <c r="KAO2" s="86"/>
      <c r="KAP2" s="86"/>
      <c r="KAQ2" s="86"/>
      <c r="KAR2" s="86"/>
      <c r="KAS2" s="86"/>
      <c r="KAT2" s="86"/>
      <c r="KAU2" s="86"/>
      <c r="KAV2" s="86"/>
      <c r="KAW2" s="86"/>
      <c r="KAX2" s="86"/>
      <c r="KAY2" s="86"/>
      <c r="KAZ2" s="86"/>
      <c r="KBA2" s="86"/>
      <c r="KBB2" s="86"/>
      <c r="KBC2" s="86"/>
      <c r="KBD2" s="86"/>
      <c r="KBE2" s="86"/>
      <c r="KBF2" s="86"/>
      <c r="KBG2" s="86"/>
      <c r="KBH2" s="86"/>
      <c r="KBI2" s="86"/>
      <c r="KBJ2" s="86"/>
      <c r="KBK2" s="86"/>
      <c r="KBL2" s="86"/>
      <c r="KBM2" s="86"/>
      <c r="KBN2" s="86"/>
      <c r="KBO2" s="86"/>
      <c r="KBP2" s="86"/>
      <c r="KBQ2" s="86"/>
      <c r="KBR2" s="86"/>
      <c r="KBS2" s="86"/>
      <c r="KBT2" s="86"/>
      <c r="KBU2" s="86"/>
      <c r="KBV2" s="86"/>
      <c r="KBW2" s="86"/>
      <c r="KBX2" s="86"/>
      <c r="KBY2" s="86"/>
      <c r="KBZ2" s="86"/>
      <c r="KCA2" s="86"/>
      <c r="KCB2" s="86"/>
      <c r="KCC2" s="86"/>
      <c r="KCD2" s="86"/>
      <c r="KCE2" s="86"/>
      <c r="KCF2" s="86"/>
      <c r="KCG2" s="86"/>
      <c r="KCH2" s="86"/>
      <c r="KCI2" s="86"/>
      <c r="KCJ2" s="86"/>
      <c r="KCK2" s="86"/>
      <c r="KCL2" s="86"/>
      <c r="KCM2" s="86"/>
      <c r="KCN2" s="86"/>
      <c r="KCO2" s="86"/>
      <c r="KCP2" s="86"/>
      <c r="KCQ2" s="86"/>
      <c r="KCR2" s="86"/>
      <c r="KCS2" s="86"/>
      <c r="KCT2" s="86"/>
      <c r="KCU2" s="86"/>
      <c r="KCV2" s="86"/>
      <c r="KCW2" s="86"/>
      <c r="KCX2" s="86"/>
      <c r="KCY2" s="86"/>
      <c r="KCZ2" s="86"/>
      <c r="KDA2" s="86"/>
      <c r="KDB2" s="86"/>
      <c r="KDC2" s="86"/>
      <c r="KDD2" s="86"/>
      <c r="KDE2" s="86"/>
      <c r="KDF2" s="86"/>
      <c r="KDG2" s="86"/>
      <c r="KDH2" s="86"/>
      <c r="KDI2" s="86"/>
      <c r="KDJ2" s="86"/>
      <c r="KDK2" s="86"/>
      <c r="KDL2" s="86"/>
      <c r="KDM2" s="86"/>
      <c r="KDN2" s="86"/>
      <c r="KDO2" s="86"/>
      <c r="KDP2" s="86"/>
      <c r="KDQ2" s="86"/>
      <c r="KDR2" s="86"/>
      <c r="KDS2" s="86"/>
      <c r="KDT2" s="86"/>
      <c r="KDU2" s="86"/>
      <c r="KDV2" s="86"/>
      <c r="KDW2" s="86"/>
      <c r="KDX2" s="86"/>
      <c r="KDY2" s="86"/>
      <c r="KDZ2" s="86"/>
      <c r="KEA2" s="86"/>
      <c r="KEB2" s="86"/>
      <c r="KEC2" s="86"/>
      <c r="KED2" s="86"/>
      <c r="KEE2" s="86"/>
      <c r="KEF2" s="86"/>
      <c r="KEG2" s="86"/>
      <c r="KEH2" s="86"/>
      <c r="KEI2" s="86"/>
      <c r="KEJ2" s="86"/>
      <c r="KEK2" s="86"/>
      <c r="KEL2" s="86"/>
      <c r="KEM2" s="86"/>
      <c r="KEN2" s="86"/>
      <c r="KEO2" s="86"/>
      <c r="KEP2" s="86"/>
      <c r="KEQ2" s="86"/>
      <c r="KER2" s="86"/>
      <c r="KES2" s="86"/>
      <c r="KET2" s="86"/>
      <c r="KEU2" s="86"/>
      <c r="KEV2" s="86"/>
      <c r="KEW2" s="86"/>
      <c r="KEX2" s="86"/>
      <c r="KEY2" s="86"/>
      <c r="KEZ2" s="86"/>
      <c r="KFA2" s="86"/>
      <c r="KFB2" s="86"/>
      <c r="KFC2" s="86"/>
      <c r="KFD2" s="86"/>
      <c r="KFE2" s="86"/>
      <c r="KFF2" s="86"/>
      <c r="KFG2" s="86"/>
      <c r="KFH2" s="86"/>
      <c r="KFI2" s="86"/>
      <c r="KFJ2" s="86"/>
      <c r="KFK2" s="86"/>
      <c r="KFL2" s="86"/>
      <c r="KFM2" s="86"/>
      <c r="KFN2" s="86"/>
      <c r="KFO2" s="86"/>
      <c r="KFP2" s="86"/>
      <c r="KFQ2" s="86"/>
      <c r="KFR2" s="86"/>
      <c r="KFS2" s="86"/>
      <c r="KFT2" s="86"/>
      <c r="KFU2" s="86"/>
      <c r="KFV2" s="86"/>
      <c r="KFW2" s="86"/>
      <c r="KFX2" s="86"/>
      <c r="KFY2" s="86"/>
      <c r="KFZ2" s="86"/>
      <c r="KGA2" s="86"/>
      <c r="KGB2" s="86"/>
      <c r="KGC2" s="86"/>
      <c r="KGD2" s="86"/>
      <c r="KGE2" s="86"/>
      <c r="KGF2" s="86"/>
      <c r="KGG2" s="86"/>
      <c r="KGH2" s="86"/>
      <c r="KGI2" s="86"/>
      <c r="KGJ2" s="86"/>
      <c r="KGK2" s="86"/>
      <c r="KGL2" s="86"/>
      <c r="KGM2" s="86"/>
      <c r="KGN2" s="86"/>
      <c r="KGO2" s="86"/>
      <c r="KGP2" s="86"/>
      <c r="KGQ2" s="86"/>
      <c r="KGR2" s="86"/>
      <c r="KGS2" s="86"/>
      <c r="KGT2" s="86"/>
      <c r="KGU2" s="86"/>
      <c r="KGV2" s="86"/>
      <c r="KGW2" s="86"/>
      <c r="KGX2" s="86"/>
      <c r="KGY2" s="86"/>
      <c r="KGZ2" s="86"/>
      <c r="KHA2" s="86"/>
      <c r="KHB2" s="86"/>
      <c r="KHC2" s="86"/>
      <c r="KHD2" s="86"/>
      <c r="KHE2" s="86"/>
      <c r="KHF2" s="86"/>
      <c r="KHG2" s="86"/>
      <c r="KHH2" s="86"/>
      <c r="KHI2" s="86"/>
      <c r="KHJ2" s="86"/>
      <c r="KHK2" s="86"/>
      <c r="KHL2" s="86"/>
      <c r="KHM2" s="86"/>
      <c r="KHN2" s="86"/>
      <c r="KHO2" s="86"/>
      <c r="KHP2" s="86"/>
      <c r="KHQ2" s="86"/>
      <c r="KHR2" s="86"/>
      <c r="KHS2" s="86"/>
      <c r="KHT2" s="86"/>
      <c r="KHU2" s="86"/>
      <c r="KHV2" s="86"/>
      <c r="KHW2" s="86"/>
      <c r="KHX2" s="86"/>
      <c r="KHY2" s="86"/>
      <c r="KHZ2" s="86"/>
      <c r="KIA2" s="86"/>
      <c r="KIB2" s="86"/>
      <c r="KIC2" s="86"/>
      <c r="KID2" s="86"/>
      <c r="KIE2" s="86"/>
      <c r="KIF2" s="86"/>
      <c r="KIG2" s="86"/>
      <c r="KIH2" s="86"/>
      <c r="KII2" s="86"/>
      <c r="KIJ2" s="86"/>
      <c r="KIK2" s="86"/>
      <c r="KIL2" s="86"/>
      <c r="KIM2" s="86"/>
      <c r="KIN2" s="86"/>
      <c r="KIO2" s="86"/>
      <c r="KIP2" s="86"/>
      <c r="KIQ2" s="86"/>
      <c r="KIR2" s="86"/>
      <c r="KIS2" s="86"/>
      <c r="KIT2" s="86"/>
      <c r="KIU2" s="86"/>
      <c r="KIV2" s="86"/>
      <c r="KIW2" s="86"/>
      <c r="KIX2" s="86"/>
      <c r="KIY2" s="86"/>
      <c r="KIZ2" s="86"/>
      <c r="KJA2" s="86"/>
      <c r="KJB2" s="86"/>
      <c r="KJC2" s="86"/>
      <c r="KJD2" s="86"/>
      <c r="KJE2" s="86"/>
      <c r="KJF2" s="86"/>
      <c r="KJG2" s="86"/>
      <c r="KJH2" s="86"/>
      <c r="KJI2" s="86"/>
      <c r="KJJ2" s="86"/>
      <c r="KJK2" s="86"/>
      <c r="KJL2" s="86"/>
      <c r="KJM2" s="86"/>
      <c r="KJN2" s="86"/>
      <c r="KJO2" s="86"/>
      <c r="KJP2" s="86"/>
      <c r="KJQ2" s="86"/>
      <c r="KJR2" s="86"/>
      <c r="KJS2" s="86"/>
      <c r="KJT2" s="86"/>
      <c r="KJU2" s="86"/>
      <c r="KJV2" s="86"/>
      <c r="KJW2" s="86"/>
      <c r="KJX2" s="86"/>
      <c r="KJY2" s="86"/>
      <c r="KJZ2" s="86"/>
      <c r="KKA2" s="86"/>
      <c r="KKB2" s="86"/>
      <c r="KKC2" s="86"/>
      <c r="KKD2" s="86"/>
      <c r="KKE2" s="86"/>
      <c r="KKF2" s="86"/>
      <c r="KKG2" s="86"/>
      <c r="KKH2" s="86"/>
      <c r="KKI2" s="86"/>
      <c r="KKJ2" s="86"/>
      <c r="KKK2" s="86"/>
      <c r="KKL2" s="86"/>
      <c r="KKM2" s="86"/>
      <c r="KKN2" s="86"/>
      <c r="KKO2" s="86"/>
      <c r="KKP2" s="86"/>
      <c r="KKQ2" s="86"/>
      <c r="KKR2" s="86"/>
      <c r="KKS2" s="86"/>
      <c r="KKT2" s="86"/>
      <c r="KKU2" s="86"/>
      <c r="KKV2" s="86"/>
      <c r="KKW2" s="86"/>
      <c r="KKX2" s="86"/>
      <c r="KKY2" s="86"/>
      <c r="KKZ2" s="86"/>
      <c r="KLA2" s="86"/>
      <c r="KLB2" s="86"/>
      <c r="KLC2" s="86"/>
      <c r="KLD2" s="86"/>
      <c r="KLE2" s="86"/>
      <c r="KLF2" s="86"/>
      <c r="KLG2" s="86"/>
      <c r="KLH2" s="86"/>
      <c r="KLI2" s="86"/>
      <c r="KLJ2" s="86"/>
      <c r="KLK2" s="86"/>
      <c r="KLL2" s="86"/>
      <c r="KLM2" s="86"/>
      <c r="KLN2" s="86"/>
      <c r="KLO2" s="86"/>
      <c r="KLP2" s="86"/>
      <c r="KLQ2" s="86"/>
      <c r="KLR2" s="86"/>
      <c r="KLS2" s="86"/>
      <c r="KLT2" s="86"/>
      <c r="KLU2" s="86"/>
      <c r="KLV2" s="86"/>
      <c r="KLW2" s="86"/>
      <c r="KLX2" s="86"/>
      <c r="KLY2" s="86"/>
      <c r="KLZ2" s="86"/>
      <c r="KMA2" s="86"/>
      <c r="KMB2" s="86"/>
      <c r="KMC2" s="86"/>
      <c r="KMD2" s="86"/>
      <c r="KME2" s="86"/>
      <c r="KMF2" s="86"/>
      <c r="KMG2" s="86"/>
      <c r="KMH2" s="86"/>
      <c r="KMI2" s="86"/>
      <c r="KMJ2" s="86"/>
      <c r="KMK2" s="86"/>
      <c r="KML2" s="86"/>
      <c r="KMM2" s="86"/>
      <c r="KMN2" s="86"/>
      <c r="KMO2" s="86"/>
      <c r="KMP2" s="86"/>
      <c r="KMQ2" s="86"/>
      <c r="KMR2" s="86"/>
      <c r="KMS2" s="86"/>
      <c r="KMT2" s="86"/>
      <c r="KMU2" s="86"/>
      <c r="KMV2" s="86"/>
      <c r="KMW2" s="86"/>
      <c r="KMX2" s="86"/>
      <c r="KMY2" s="86"/>
      <c r="KMZ2" s="86"/>
      <c r="KNA2" s="86"/>
      <c r="KNB2" s="86"/>
      <c r="KNC2" s="86"/>
      <c r="KND2" s="86"/>
      <c r="KNE2" s="86"/>
      <c r="KNF2" s="86"/>
      <c r="KNG2" s="86"/>
      <c r="KNH2" s="86"/>
      <c r="KNI2" s="86"/>
      <c r="KNJ2" s="86"/>
      <c r="KNK2" s="86"/>
      <c r="KNL2" s="86"/>
      <c r="KNM2" s="86"/>
      <c r="KNN2" s="86"/>
      <c r="KNO2" s="86"/>
      <c r="KNP2" s="86"/>
      <c r="KNQ2" s="86"/>
      <c r="KNR2" s="86"/>
      <c r="KNS2" s="86"/>
      <c r="KNT2" s="86"/>
      <c r="KNU2" s="86"/>
      <c r="KNV2" s="86"/>
      <c r="KNW2" s="86"/>
      <c r="KNX2" s="86"/>
      <c r="KNY2" s="86"/>
      <c r="KNZ2" s="86"/>
      <c r="KOA2" s="86"/>
      <c r="KOB2" s="86"/>
      <c r="KOC2" s="86"/>
      <c r="KOD2" s="86"/>
      <c r="KOE2" s="86"/>
      <c r="KOF2" s="86"/>
      <c r="KOG2" s="86"/>
      <c r="KOH2" s="86"/>
      <c r="KOI2" s="86"/>
      <c r="KOJ2" s="86"/>
      <c r="KOK2" s="86"/>
      <c r="KOL2" s="86"/>
      <c r="KOM2" s="86"/>
      <c r="KON2" s="86"/>
      <c r="KOO2" s="86"/>
      <c r="KOP2" s="86"/>
      <c r="KOQ2" s="86"/>
      <c r="KOR2" s="86"/>
      <c r="KOS2" s="86"/>
      <c r="KOT2" s="86"/>
      <c r="KOU2" s="86"/>
      <c r="KOV2" s="86"/>
      <c r="KOW2" s="86"/>
      <c r="KOX2" s="86"/>
      <c r="KOY2" s="86"/>
      <c r="KOZ2" s="86"/>
      <c r="KPA2" s="86"/>
      <c r="KPB2" s="86"/>
      <c r="KPC2" s="86"/>
      <c r="KPD2" s="86"/>
      <c r="KPE2" s="86"/>
      <c r="KPF2" s="86"/>
      <c r="KPG2" s="86"/>
      <c r="KPH2" s="86"/>
      <c r="KPI2" s="86"/>
      <c r="KPJ2" s="86"/>
      <c r="KPK2" s="86"/>
      <c r="KPL2" s="86"/>
      <c r="KPM2" s="86"/>
      <c r="KPN2" s="86"/>
      <c r="KPO2" s="86"/>
      <c r="KPP2" s="86"/>
      <c r="KPQ2" s="86"/>
      <c r="KPR2" s="86"/>
      <c r="KPS2" s="86"/>
      <c r="KPT2" s="86"/>
      <c r="KPU2" s="86"/>
      <c r="KPV2" s="86"/>
      <c r="KPW2" s="86"/>
      <c r="KPX2" s="86"/>
      <c r="KPY2" s="86"/>
      <c r="KPZ2" s="86"/>
      <c r="KQA2" s="86"/>
      <c r="KQB2" s="86"/>
      <c r="KQC2" s="86"/>
      <c r="KQD2" s="86"/>
      <c r="KQE2" s="86"/>
      <c r="KQF2" s="86"/>
      <c r="KQG2" s="86"/>
      <c r="KQH2" s="86"/>
      <c r="KQI2" s="86"/>
      <c r="KQJ2" s="86"/>
      <c r="KQK2" s="86"/>
      <c r="KQL2" s="86"/>
      <c r="KQM2" s="86"/>
      <c r="KQN2" s="86"/>
      <c r="KQO2" s="86"/>
      <c r="KQP2" s="86"/>
      <c r="KQQ2" s="86"/>
      <c r="KQR2" s="86"/>
      <c r="KQS2" s="86"/>
      <c r="KQT2" s="86"/>
      <c r="KQU2" s="86"/>
      <c r="KQV2" s="86"/>
      <c r="KQW2" s="86"/>
      <c r="KQX2" s="86"/>
      <c r="KQY2" s="86"/>
      <c r="KQZ2" s="86"/>
      <c r="KRA2" s="86"/>
      <c r="KRB2" s="86"/>
      <c r="KRC2" s="86"/>
      <c r="KRD2" s="86"/>
      <c r="KRE2" s="86"/>
      <c r="KRF2" s="86"/>
      <c r="KRG2" s="86"/>
      <c r="KRH2" s="86"/>
      <c r="KRI2" s="86"/>
      <c r="KRJ2" s="86"/>
      <c r="KRK2" s="86"/>
      <c r="KRL2" s="86"/>
      <c r="KRM2" s="86"/>
      <c r="KRN2" s="86"/>
      <c r="KRO2" s="86"/>
      <c r="KRP2" s="86"/>
      <c r="KRQ2" s="86"/>
      <c r="KRR2" s="86"/>
      <c r="KRS2" s="86"/>
      <c r="KRT2" s="86"/>
      <c r="KRU2" s="86"/>
      <c r="KRV2" s="86"/>
      <c r="KRW2" s="86"/>
      <c r="KRX2" s="86"/>
      <c r="KRY2" s="86"/>
      <c r="KRZ2" s="86"/>
      <c r="KSA2" s="86"/>
      <c r="KSB2" s="86"/>
      <c r="KSC2" s="86"/>
      <c r="KSD2" s="86"/>
      <c r="KSE2" s="86"/>
      <c r="KSF2" s="86"/>
      <c r="KSG2" s="86"/>
      <c r="KSH2" s="86"/>
      <c r="KSI2" s="86"/>
      <c r="KSJ2" s="86"/>
      <c r="KSK2" s="86"/>
      <c r="KSL2" s="86"/>
      <c r="KSM2" s="86"/>
      <c r="KSN2" s="86"/>
      <c r="KSO2" s="86"/>
      <c r="KSP2" s="86"/>
      <c r="KSQ2" s="86"/>
      <c r="KSR2" s="86"/>
      <c r="KSS2" s="86"/>
      <c r="KST2" s="86"/>
      <c r="KSU2" s="86"/>
      <c r="KSV2" s="86"/>
      <c r="KSW2" s="86"/>
      <c r="KSX2" s="86"/>
      <c r="KSY2" s="86"/>
      <c r="KSZ2" s="86"/>
      <c r="KTA2" s="86"/>
      <c r="KTB2" s="86"/>
      <c r="KTC2" s="86"/>
      <c r="KTD2" s="86"/>
      <c r="KTE2" s="86"/>
      <c r="KTF2" s="86"/>
      <c r="KTG2" s="86"/>
      <c r="KTH2" s="86"/>
      <c r="KTI2" s="86"/>
      <c r="KTJ2" s="86"/>
      <c r="KTK2" s="86"/>
      <c r="KTL2" s="86"/>
      <c r="KTM2" s="86"/>
      <c r="KTN2" s="86"/>
      <c r="KTO2" s="86"/>
      <c r="KTP2" s="86"/>
      <c r="KTQ2" s="86"/>
      <c r="KTR2" s="86"/>
      <c r="KTS2" s="86"/>
      <c r="KTT2" s="86"/>
      <c r="KTU2" s="86"/>
      <c r="KTV2" s="86"/>
      <c r="KTW2" s="86"/>
      <c r="KTX2" s="86"/>
      <c r="KTY2" s="86"/>
      <c r="KTZ2" s="86"/>
      <c r="KUA2" s="86"/>
      <c r="KUB2" s="86"/>
      <c r="KUC2" s="86"/>
      <c r="KUD2" s="86"/>
      <c r="KUE2" s="86"/>
      <c r="KUF2" s="86"/>
      <c r="KUG2" s="86"/>
      <c r="KUH2" s="86"/>
      <c r="KUI2" s="86"/>
      <c r="KUJ2" s="86"/>
      <c r="KUK2" s="86"/>
      <c r="KUL2" s="86"/>
      <c r="KUM2" s="86"/>
      <c r="KUN2" s="86"/>
      <c r="KUO2" s="86"/>
      <c r="KUP2" s="86"/>
      <c r="KUQ2" s="86"/>
      <c r="KUR2" s="86"/>
      <c r="KUS2" s="86"/>
      <c r="KUT2" s="86"/>
      <c r="KUU2" s="86"/>
      <c r="KUV2" s="86"/>
      <c r="KUW2" s="86"/>
      <c r="KUX2" s="86"/>
      <c r="KUY2" s="86"/>
      <c r="KUZ2" s="86"/>
      <c r="KVA2" s="86"/>
      <c r="KVB2" s="86"/>
      <c r="KVC2" s="86"/>
      <c r="KVD2" s="86"/>
      <c r="KVE2" s="86"/>
      <c r="KVF2" s="86"/>
      <c r="KVG2" s="86"/>
      <c r="KVH2" s="86"/>
      <c r="KVI2" s="86"/>
      <c r="KVJ2" s="86"/>
      <c r="KVK2" s="86"/>
      <c r="KVL2" s="86"/>
      <c r="KVM2" s="86"/>
      <c r="KVN2" s="86"/>
      <c r="KVO2" s="86"/>
      <c r="KVP2" s="86"/>
      <c r="KVQ2" s="86"/>
      <c r="KVR2" s="86"/>
      <c r="KVS2" s="86"/>
      <c r="KVT2" s="86"/>
      <c r="KVU2" s="86"/>
      <c r="KVV2" s="86"/>
      <c r="KVW2" s="86"/>
      <c r="KVX2" s="86"/>
      <c r="KVY2" s="86"/>
      <c r="KVZ2" s="86"/>
      <c r="KWA2" s="86"/>
      <c r="KWB2" s="86"/>
      <c r="KWC2" s="86"/>
      <c r="KWD2" s="86"/>
      <c r="KWE2" s="86"/>
      <c r="KWF2" s="86"/>
      <c r="KWG2" s="86"/>
      <c r="KWH2" s="86"/>
      <c r="KWI2" s="86"/>
      <c r="KWJ2" s="86"/>
      <c r="KWK2" s="86"/>
      <c r="KWL2" s="86"/>
      <c r="KWM2" s="86"/>
      <c r="KWN2" s="86"/>
      <c r="KWO2" s="86"/>
      <c r="KWP2" s="86"/>
      <c r="KWQ2" s="86"/>
      <c r="KWR2" s="86"/>
      <c r="KWS2" s="86"/>
      <c r="KWT2" s="86"/>
      <c r="KWU2" s="86"/>
      <c r="KWV2" s="86"/>
      <c r="KWW2" s="86"/>
      <c r="KWX2" s="86"/>
      <c r="KWY2" s="86"/>
      <c r="KWZ2" s="86"/>
      <c r="KXA2" s="86"/>
      <c r="KXB2" s="86"/>
      <c r="KXC2" s="86"/>
      <c r="KXD2" s="86"/>
      <c r="KXE2" s="86"/>
      <c r="KXF2" s="86"/>
      <c r="KXG2" s="86"/>
      <c r="KXH2" s="86"/>
      <c r="KXI2" s="86"/>
      <c r="KXJ2" s="86"/>
      <c r="KXK2" s="86"/>
      <c r="KXL2" s="86"/>
      <c r="KXM2" s="86"/>
      <c r="KXN2" s="86"/>
      <c r="KXO2" s="86"/>
      <c r="KXP2" s="86"/>
      <c r="KXQ2" s="86"/>
      <c r="KXR2" s="86"/>
      <c r="KXS2" s="86"/>
      <c r="KXT2" s="86"/>
      <c r="KXU2" s="86"/>
      <c r="KXV2" s="86"/>
      <c r="KXW2" s="86"/>
      <c r="KXX2" s="86"/>
      <c r="KXY2" s="86"/>
      <c r="KXZ2" s="86"/>
      <c r="KYA2" s="86"/>
      <c r="KYB2" s="86"/>
      <c r="KYC2" s="86"/>
      <c r="KYD2" s="86"/>
      <c r="KYE2" s="86"/>
      <c r="KYF2" s="86"/>
      <c r="KYG2" s="86"/>
      <c r="KYH2" s="86"/>
      <c r="KYI2" s="86"/>
      <c r="KYJ2" s="86"/>
      <c r="KYK2" s="86"/>
      <c r="KYL2" s="86"/>
      <c r="KYM2" s="86"/>
      <c r="KYN2" s="86"/>
      <c r="KYO2" s="86"/>
      <c r="KYP2" s="86"/>
      <c r="KYQ2" s="86"/>
      <c r="KYR2" s="86"/>
      <c r="KYS2" s="86"/>
      <c r="KYT2" s="86"/>
      <c r="KYU2" s="86"/>
      <c r="KYV2" s="86"/>
      <c r="KYW2" s="86"/>
      <c r="KYX2" s="86"/>
      <c r="KYY2" s="86"/>
      <c r="KYZ2" s="86"/>
      <c r="KZA2" s="86"/>
      <c r="KZB2" s="86"/>
      <c r="KZC2" s="86"/>
      <c r="KZD2" s="86"/>
      <c r="KZE2" s="86"/>
      <c r="KZF2" s="86"/>
      <c r="KZG2" s="86"/>
      <c r="KZH2" s="86"/>
      <c r="KZI2" s="86"/>
      <c r="KZJ2" s="86"/>
      <c r="KZK2" s="86"/>
      <c r="KZL2" s="86"/>
      <c r="KZM2" s="86"/>
      <c r="KZN2" s="86"/>
      <c r="KZO2" s="86"/>
      <c r="KZP2" s="86"/>
      <c r="KZQ2" s="86"/>
      <c r="KZR2" s="86"/>
      <c r="KZS2" s="86"/>
      <c r="KZT2" s="86"/>
      <c r="KZU2" s="86"/>
      <c r="KZV2" s="86"/>
      <c r="KZW2" s="86"/>
      <c r="KZX2" s="86"/>
      <c r="KZY2" s="86"/>
      <c r="KZZ2" s="86"/>
      <c r="LAA2" s="86"/>
      <c r="LAB2" s="86"/>
      <c r="LAC2" s="86"/>
      <c r="LAD2" s="86"/>
      <c r="LAE2" s="86"/>
      <c r="LAF2" s="86"/>
      <c r="LAG2" s="86"/>
      <c r="LAH2" s="86"/>
      <c r="LAI2" s="86"/>
      <c r="LAJ2" s="86"/>
      <c r="LAK2" s="86"/>
      <c r="LAL2" s="86"/>
      <c r="LAM2" s="86"/>
      <c r="LAN2" s="86"/>
      <c r="LAO2" s="86"/>
      <c r="LAP2" s="86"/>
      <c r="LAQ2" s="86"/>
      <c r="LAR2" s="86"/>
      <c r="LAS2" s="86"/>
      <c r="LAT2" s="86"/>
      <c r="LAU2" s="86"/>
      <c r="LAV2" s="86"/>
      <c r="LAW2" s="86"/>
      <c r="LAX2" s="86"/>
      <c r="LAY2" s="86"/>
      <c r="LAZ2" s="86"/>
      <c r="LBA2" s="86"/>
      <c r="LBB2" s="86"/>
      <c r="LBC2" s="86"/>
      <c r="LBD2" s="86"/>
      <c r="LBE2" s="86"/>
      <c r="LBF2" s="86"/>
      <c r="LBG2" s="86"/>
      <c r="LBH2" s="86"/>
      <c r="LBI2" s="86"/>
      <c r="LBJ2" s="86"/>
      <c r="LBK2" s="86"/>
      <c r="LBL2" s="86"/>
      <c r="LBM2" s="86"/>
      <c r="LBN2" s="86"/>
      <c r="LBO2" s="86"/>
      <c r="LBP2" s="86"/>
      <c r="LBQ2" s="86"/>
      <c r="LBR2" s="86"/>
      <c r="LBS2" s="86"/>
      <c r="LBT2" s="86"/>
      <c r="LBU2" s="86"/>
      <c r="LBV2" s="86"/>
      <c r="LBW2" s="86"/>
      <c r="LBX2" s="86"/>
      <c r="LBY2" s="86"/>
      <c r="LBZ2" s="86"/>
      <c r="LCA2" s="86"/>
      <c r="LCB2" s="86"/>
      <c r="LCC2" s="86"/>
      <c r="LCD2" s="86"/>
      <c r="LCE2" s="86"/>
      <c r="LCF2" s="86"/>
      <c r="LCG2" s="86"/>
      <c r="LCH2" s="86"/>
      <c r="LCI2" s="86"/>
      <c r="LCJ2" s="86"/>
      <c r="LCK2" s="86"/>
      <c r="LCL2" s="86"/>
      <c r="LCM2" s="86"/>
      <c r="LCN2" s="86"/>
      <c r="LCO2" s="86"/>
      <c r="LCP2" s="86"/>
      <c r="LCQ2" s="86"/>
      <c r="LCR2" s="86"/>
      <c r="LCS2" s="86"/>
      <c r="LCT2" s="86"/>
      <c r="LCU2" s="86"/>
      <c r="LCV2" s="86"/>
      <c r="LCW2" s="86"/>
      <c r="LCX2" s="86"/>
      <c r="LCY2" s="86"/>
      <c r="LCZ2" s="86"/>
      <c r="LDA2" s="86"/>
      <c r="LDB2" s="86"/>
      <c r="LDC2" s="86"/>
      <c r="LDD2" s="86"/>
      <c r="LDE2" s="86"/>
      <c r="LDF2" s="86"/>
      <c r="LDG2" s="86"/>
      <c r="LDH2" s="86"/>
      <c r="LDI2" s="86"/>
      <c r="LDJ2" s="86"/>
      <c r="LDK2" s="86"/>
      <c r="LDL2" s="86"/>
      <c r="LDM2" s="86"/>
      <c r="LDN2" s="86"/>
      <c r="LDO2" s="86"/>
      <c r="LDP2" s="86"/>
      <c r="LDQ2" s="86"/>
      <c r="LDR2" s="86"/>
      <c r="LDS2" s="86"/>
      <c r="LDT2" s="86"/>
      <c r="LDU2" s="86"/>
      <c r="LDV2" s="86"/>
      <c r="LDW2" s="86"/>
      <c r="LDX2" s="86"/>
      <c r="LDY2" s="86"/>
      <c r="LDZ2" s="86"/>
      <c r="LEA2" s="86"/>
      <c r="LEB2" s="86"/>
      <c r="LEC2" s="86"/>
      <c r="LED2" s="86"/>
      <c r="LEE2" s="86"/>
      <c r="LEF2" s="86"/>
      <c r="LEG2" s="86"/>
      <c r="LEH2" s="86"/>
      <c r="LEI2" s="86"/>
      <c r="LEJ2" s="86"/>
      <c r="LEK2" s="86"/>
      <c r="LEL2" s="86"/>
      <c r="LEM2" s="86"/>
      <c r="LEN2" s="86"/>
      <c r="LEO2" s="86"/>
      <c r="LEP2" s="86"/>
      <c r="LEQ2" s="86"/>
      <c r="LER2" s="86"/>
      <c r="LES2" s="86"/>
      <c r="LET2" s="86"/>
      <c r="LEU2" s="86"/>
      <c r="LEV2" s="86"/>
      <c r="LEW2" s="86"/>
      <c r="LEX2" s="86"/>
      <c r="LEY2" s="86"/>
      <c r="LEZ2" s="86"/>
      <c r="LFA2" s="86"/>
      <c r="LFB2" s="86"/>
      <c r="LFC2" s="86"/>
      <c r="LFD2" s="86"/>
      <c r="LFE2" s="86"/>
      <c r="LFF2" s="86"/>
      <c r="LFG2" s="86"/>
      <c r="LFH2" s="86"/>
      <c r="LFI2" s="86"/>
      <c r="LFJ2" s="86"/>
      <c r="LFK2" s="86"/>
      <c r="LFL2" s="86"/>
      <c r="LFM2" s="86"/>
      <c r="LFN2" s="86"/>
      <c r="LFO2" s="86"/>
      <c r="LFP2" s="86"/>
      <c r="LFQ2" s="86"/>
      <c r="LFR2" s="86"/>
      <c r="LFS2" s="86"/>
      <c r="LFT2" s="86"/>
      <c r="LFU2" s="86"/>
      <c r="LFV2" s="86"/>
      <c r="LFW2" s="86"/>
      <c r="LFX2" s="86"/>
      <c r="LFY2" s="86"/>
      <c r="LFZ2" s="86"/>
      <c r="LGA2" s="86"/>
      <c r="LGB2" s="86"/>
      <c r="LGC2" s="86"/>
      <c r="LGD2" s="86"/>
      <c r="LGE2" s="86"/>
      <c r="LGF2" s="86"/>
      <c r="LGG2" s="86"/>
      <c r="LGH2" s="86"/>
      <c r="LGI2" s="86"/>
      <c r="LGJ2" s="86"/>
      <c r="LGK2" s="86"/>
      <c r="LGL2" s="86"/>
      <c r="LGM2" s="86"/>
      <c r="LGN2" s="86"/>
      <c r="LGO2" s="86"/>
      <c r="LGP2" s="86"/>
      <c r="LGQ2" s="86"/>
      <c r="LGR2" s="86"/>
      <c r="LGS2" s="86"/>
      <c r="LGT2" s="86"/>
      <c r="LGU2" s="86"/>
      <c r="LGV2" s="86"/>
      <c r="LGW2" s="86"/>
      <c r="LGX2" s="86"/>
      <c r="LGY2" s="86"/>
      <c r="LGZ2" s="86"/>
      <c r="LHA2" s="86"/>
      <c r="LHB2" s="86"/>
      <c r="LHC2" s="86"/>
      <c r="LHD2" s="86"/>
      <c r="LHE2" s="86"/>
      <c r="LHF2" s="86"/>
      <c r="LHG2" s="86"/>
      <c r="LHH2" s="86"/>
      <c r="LHI2" s="86"/>
      <c r="LHJ2" s="86"/>
      <c r="LHK2" s="86"/>
      <c r="LHL2" s="86"/>
      <c r="LHM2" s="86"/>
      <c r="LHN2" s="86"/>
      <c r="LHO2" s="86"/>
      <c r="LHP2" s="86"/>
      <c r="LHQ2" s="86"/>
      <c r="LHR2" s="86"/>
      <c r="LHS2" s="86"/>
      <c r="LHT2" s="86"/>
      <c r="LHU2" s="86"/>
      <c r="LHV2" s="86"/>
      <c r="LHW2" s="86"/>
      <c r="LHX2" s="86"/>
      <c r="LHY2" s="86"/>
      <c r="LHZ2" s="86"/>
      <c r="LIA2" s="86"/>
      <c r="LIB2" s="86"/>
      <c r="LIC2" s="86"/>
      <c r="LID2" s="86"/>
      <c r="LIE2" s="86"/>
      <c r="LIF2" s="86"/>
      <c r="LIG2" s="86"/>
      <c r="LIH2" s="86"/>
      <c r="LII2" s="86"/>
      <c r="LIJ2" s="86"/>
      <c r="LIK2" s="86"/>
      <c r="LIL2" s="86"/>
      <c r="LIM2" s="86"/>
      <c r="LIN2" s="86"/>
      <c r="LIO2" s="86"/>
      <c r="LIP2" s="86"/>
      <c r="LIQ2" s="86"/>
      <c r="LIR2" s="86"/>
      <c r="LIS2" s="86"/>
      <c r="LIT2" s="86"/>
      <c r="LIU2" s="86"/>
      <c r="LIV2" s="86"/>
      <c r="LIW2" s="86"/>
      <c r="LIX2" s="86"/>
      <c r="LIY2" s="86"/>
      <c r="LIZ2" s="86"/>
      <c r="LJA2" s="86"/>
      <c r="LJB2" s="86"/>
      <c r="LJC2" s="86"/>
      <c r="LJD2" s="86"/>
      <c r="LJE2" s="86"/>
      <c r="LJF2" s="86"/>
      <c r="LJG2" s="86"/>
      <c r="LJH2" s="86"/>
      <c r="LJI2" s="86"/>
      <c r="LJJ2" s="86"/>
      <c r="LJK2" s="86"/>
      <c r="LJL2" s="86"/>
      <c r="LJM2" s="86"/>
      <c r="LJN2" s="86"/>
      <c r="LJO2" s="86"/>
      <c r="LJP2" s="86"/>
      <c r="LJQ2" s="86"/>
      <c r="LJR2" s="86"/>
      <c r="LJS2" s="86"/>
      <c r="LJT2" s="86"/>
      <c r="LJU2" s="86"/>
      <c r="LJV2" s="86"/>
      <c r="LJW2" s="86"/>
      <c r="LJX2" s="86"/>
      <c r="LJY2" s="86"/>
      <c r="LJZ2" s="86"/>
      <c r="LKA2" s="86"/>
      <c r="LKB2" s="86"/>
      <c r="LKC2" s="86"/>
      <c r="LKD2" s="86"/>
      <c r="LKE2" s="86"/>
      <c r="LKF2" s="86"/>
      <c r="LKG2" s="86"/>
      <c r="LKH2" s="86"/>
      <c r="LKI2" s="86"/>
      <c r="LKJ2" s="86"/>
      <c r="LKK2" s="86"/>
      <c r="LKL2" s="86"/>
      <c r="LKM2" s="86"/>
      <c r="LKN2" s="86"/>
      <c r="LKO2" s="86"/>
      <c r="LKP2" s="86"/>
      <c r="LKQ2" s="86"/>
      <c r="LKR2" s="86"/>
      <c r="LKS2" s="86"/>
      <c r="LKT2" s="86"/>
      <c r="LKU2" s="86"/>
      <c r="LKV2" s="86"/>
      <c r="LKW2" s="86"/>
      <c r="LKX2" s="86"/>
      <c r="LKY2" s="86"/>
      <c r="LKZ2" s="86"/>
      <c r="LLA2" s="86"/>
      <c r="LLB2" s="86"/>
      <c r="LLC2" s="86"/>
      <c r="LLD2" s="86"/>
      <c r="LLE2" s="86"/>
      <c r="LLF2" s="86"/>
      <c r="LLG2" s="86"/>
      <c r="LLH2" s="86"/>
      <c r="LLI2" s="86"/>
      <c r="LLJ2" s="86"/>
      <c r="LLK2" s="86"/>
      <c r="LLL2" s="86"/>
      <c r="LLM2" s="86"/>
      <c r="LLN2" s="86"/>
      <c r="LLO2" s="86"/>
      <c r="LLP2" s="86"/>
      <c r="LLQ2" s="86"/>
      <c r="LLR2" s="86"/>
      <c r="LLS2" s="86"/>
      <c r="LLT2" s="86"/>
      <c r="LLU2" s="86"/>
      <c r="LLV2" s="86"/>
      <c r="LLW2" s="86"/>
      <c r="LLX2" s="86"/>
      <c r="LLY2" s="86"/>
      <c r="LLZ2" s="86"/>
      <c r="LMA2" s="86"/>
      <c r="LMB2" s="86"/>
      <c r="LMC2" s="86"/>
      <c r="LMD2" s="86"/>
      <c r="LME2" s="86"/>
      <c r="LMF2" s="86"/>
      <c r="LMG2" s="86"/>
      <c r="LMH2" s="86"/>
      <c r="LMI2" s="86"/>
      <c r="LMJ2" s="86"/>
      <c r="LMK2" s="86"/>
      <c r="LML2" s="86"/>
      <c r="LMM2" s="86"/>
      <c r="LMN2" s="86"/>
      <c r="LMO2" s="86"/>
      <c r="LMP2" s="86"/>
      <c r="LMQ2" s="86"/>
      <c r="LMR2" s="86"/>
      <c r="LMS2" s="86"/>
      <c r="LMT2" s="86"/>
      <c r="LMU2" s="86"/>
      <c r="LMV2" s="86"/>
      <c r="LMW2" s="86"/>
      <c r="LMX2" s="86"/>
      <c r="LMY2" s="86"/>
      <c r="LMZ2" s="86"/>
      <c r="LNA2" s="86"/>
      <c r="LNB2" s="86"/>
      <c r="LNC2" s="86"/>
      <c r="LND2" s="86"/>
      <c r="LNE2" s="86"/>
      <c r="LNF2" s="86"/>
      <c r="LNG2" s="86"/>
      <c r="LNH2" s="86"/>
      <c r="LNI2" s="86"/>
      <c r="LNJ2" s="86"/>
      <c r="LNK2" s="86"/>
      <c r="LNL2" s="86"/>
      <c r="LNM2" s="86"/>
      <c r="LNN2" s="86"/>
      <c r="LNO2" s="86"/>
      <c r="LNP2" s="86"/>
      <c r="LNQ2" s="86"/>
      <c r="LNR2" s="86"/>
      <c r="LNS2" s="86"/>
      <c r="LNT2" s="86"/>
      <c r="LNU2" s="86"/>
      <c r="LNV2" s="86"/>
      <c r="LNW2" s="86"/>
      <c r="LNX2" s="86"/>
      <c r="LNY2" s="86"/>
      <c r="LNZ2" s="86"/>
      <c r="LOA2" s="86"/>
      <c r="LOB2" s="86"/>
      <c r="LOC2" s="86"/>
      <c r="LOD2" s="86"/>
      <c r="LOE2" s="86"/>
      <c r="LOF2" s="86"/>
      <c r="LOG2" s="86"/>
      <c r="LOH2" s="86"/>
      <c r="LOI2" s="86"/>
      <c r="LOJ2" s="86"/>
      <c r="LOK2" s="86"/>
      <c r="LOL2" s="86"/>
      <c r="LOM2" s="86"/>
      <c r="LON2" s="86"/>
      <c r="LOO2" s="86"/>
      <c r="LOP2" s="86"/>
      <c r="LOQ2" s="86"/>
      <c r="LOR2" s="86"/>
      <c r="LOS2" s="86"/>
      <c r="LOT2" s="86"/>
      <c r="LOU2" s="86"/>
      <c r="LOV2" s="86"/>
      <c r="LOW2" s="86"/>
      <c r="LOX2" s="86"/>
      <c r="LOY2" s="86"/>
      <c r="LOZ2" s="86"/>
      <c r="LPA2" s="86"/>
      <c r="LPB2" s="86"/>
      <c r="LPC2" s="86"/>
      <c r="LPD2" s="86"/>
      <c r="LPE2" s="86"/>
      <c r="LPF2" s="86"/>
      <c r="LPG2" s="86"/>
      <c r="LPH2" s="86"/>
      <c r="LPI2" s="86"/>
      <c r="LPJ2" s="86"/>
      <c r="LPK2" s="86"/>
      <c r="LPL2" s="86"/>
      <c r="LPM2" s="86"/>
      <c r="LPN2" s="86"/>
      <c r="LPO2" s="86"/>
      <c r="LPP2" s="86"/>
      <c r="LPQ2" s="86"/>
      <c r="LPR2" s="86"/>
      <c r="LPS2" s="86"/>
      <c r="LPT2" s="86"/>
      <c r="LPU2" s="86"/>
      <c r="LPV2" s="86"/>
      <c r="LPW2" s="86"/>
      <c r="LPX2" s="86"/>
      <c r="LPY2" s="86"/>
      <c r="LPZ2" s="86"/>
      <c r="LQA2" s="86"/>
      <c r="LQB2" s="86"/>
      <c r="LQC2" s="86"/>
      <c r="LQD2" s="86"/>
      <c r="LQE2" s="86"/>
      <c r="LQF2" s="86"/>
      <c r="LQG2" s="86"/>
      <c r="LQH2" s="86"/>
      <c r="LQI2" s="86"/>
      <c r="LQJ2" s="86"/>
      <c r="LQK2" s="86"/>
      <c r="LQL2" s="86"/>
      <c r="LQM2" s="86"/>
      <c r="LQN2" s="86"/>
      <c r="LQO2" s="86"/>
      <c r="LQP2" s="86"/>
      <c r="LQQ2" s="86"/>
      <c r="LQR2" s="86"/>
      <c r="LQS2" s="86"/>
      <c r="LQT2" s="86"/>
      <c r="LQU2" s="86"/>
      <c r="LQV2" s="86"/>
      <c r="LQW2" s="86"/>
      <c r="LQX2" s="86"/>
      <c r="LQY2" s="86"/>
      <c r="LQZ2" s="86"/>
      <c r="LRA2" s="86"/>
      <c r="LRB2" s="86"/>
      <c r="LRC2" s="86"/>
      <c r="LRD2" s="86"/>
      <c r="LRE2" s="86"/>
      <c r="LRF2" s="86"/>
      <c r="LRG2" s="86"/>
      <c r="LRH2" s="86"/>
      <c r="LRI2" s="86"/>
      <c r="LRJ2" s="86"/>
      <c r="LRK2" s="86"/>
      <c r="LRL2" s="86"/>
      <c r="LRM2" s="86"/>
      <c r="LRN2" s="86"/>
      <c r="LRO2" s="86"/>
      <c r="LRP2" s="86"/>
      <c r="LRQ2" s="86"/>
      <c r="LRR2" s="86"/>
      <c r="LRS2" s="86"/>
      <c r="LRT2" s="86"/>
      <c r="LRU2" s="86"/>
      <c r="LRV2" s="86"/>
      <c r="LRW2" s="86"/>
      <c r="LRX2" s="86"/>
      <c r="LRY2" s="86"/>
      <c r="LRZ2" s="86"/>
      <c r="LSA2" s="86"/>
      <c r="LSB2" s="86"/>
      <c r="LSC2" s="86"/>
      <c r="LSD2" s="86"/>
      <c r="LSE2" s="86"/>
      <c r="LSF2" s="86"/>
      <c r="LSG2" s="86"/>
      <c r="LSH2" s="86"/>
      <c r="LSI2" s="86"/>
      <c r="LSJ2" s="86"/>
      <c r="LSK2" s="86"/>
      <c r="LSL2" s="86"/>
      <c r="LSM2" s="86"/>
      <c r="LSN2" s="86"/>
      <c r="LSO2" s="86"/>
      <c r="LSP2" s="86"/>
      <c r="LSQ2" s="86"/>
      <c r="LSR2" s="86"/>
      <c r="LSS2" s="86"/>
      <c r="LST2" s="86"/>
      <c r="LSU2" s="86"/>
      <c r="LSV2" s="86"/>
      <c r="LSW2" s="86"/>
      <c r="LSX2" s="86"/>
      <c r="LSY2" s="86"/>
      <c r="LSZ2" s="86"/>
      <c r="LTA2" s="86"/>
      <c r="LTB2" s="86"/>
      <c r="LTC2" s="86"/>
      <c r="LTD2" s="86"/>
      <c r="LTE2" s="86"/>
      <c r="LTF2" s="86"/>
      <c r="LTG2" s="86"/>
      <c r="LTH2" s="86"/>
      <c r="LTI2" s="86"/>
      <c r="LTJ2" s="86"/>
      <c r="LTK2" s="86"/>
      <c r="LTL2" s="86"/>
      <c r="LTM2" s="86"/>
      <c r="LTN2" s="86"/>
      <c r="LTO2" s="86"/>
      <c r="LTP2" s="86"/>
      <c r="LTQ2" s="86"/>
      <c r="LTR2" s="86"/>
      <c r="LTS2" s="86"/>
      <c r="LTT2" s="86"/>
      <c r="LTU2" s="86"/>
      <c r="LTV2" s="86"/>
      <c r="LTW2" s="86"/>
      <c r="LTX2" s="86"/>
      <c r="LTY2" s="86"/>
      <c r="LTZ2" s="86"/>
      <c r="LUA2" s="86"/>
      <c r="LUB2" s="86"/>
      <c r="LUC2" s="86"/>
      <c r="LUD2" s="86"/>
      <c r="LUE2" s="86"/>
      <c r="LUF2" s="86"/>
      <c r="LUG2" s="86"/>
      <c r="LUH2" s="86"/>
      <c r="LUI2" s="86"/>
      <c r="LUJ2" s="86"/>
      <c r="LUK2" s="86"/>
      <c r="LUL2" s="86"/>
      <c r="LUM2" s="86"/>
      <c r="LUN2" s="86"/>
      <c r="LUO2" s="86"/>
      <c r="LUP2" s="86"/>
      <c r="LUQ2" s="86"/>
      <c r="LUR2" s="86"/>
      <c r="LUS2" s="86"/>
      <c r="LUT2" s="86"/>
      <c r="LUU2" s="86"/>
      <c r="LUV2" s="86"/>
      <c r="LUW2" s="86"/>
      <c r="LUX2" s="86"/>
      <c r="LUY2" s="86"/>
      <c r="LUZ2" s="86"/>
      <c r="LVA2" s="86"/>
      <c r="LVB2" s="86"/>
      <c r="LVC2" s="86"/>
      <c r="LVD2" s="86"/>
      <c r="LVE2" s="86"/>
      <c r="LVF2" s="86"/>
      <c r="LVG2" s="86"/>
      <c r="LVH2" s="86"/>
      <c r="LVI2" s="86"/>
      <c r="LVJ2" s="86"/>
      <c r="LVK2" s="86"/>
      <c r="LVL2" s="86"/>
      <c r="LVM2" s="86"/>
      <c r="LVN2" s="86"/>
      <c r="LVO2" s="86"/>
      <c r="LVP2" s="86"/>
      <c r="LVQ2" s="86"/>
      <c r="LVR2" s="86"/>
      <c r="LVS2" s="86"/>
      <c r="LVT2" s="86"/>
      <c r="LVU2" s="86"/>
      <c r="LVV2" s="86"/>
      <c r="LVW2" s="86"/>
      <c r="LVX2" s="86"/>
      <c r="LVY2" s="86"/>
      <c r="LVZ2" s="86"/>
      <c r="LWA2" s="86"/>
      <c r="LWB2" s="86"/>
      <c r="LWC2" s="86"/>
      <c r="LWD2" s="86"/>
      <c r="LWE2" s="86"/>
      <c r="LWF2" s="86"/>
      <c r="LWG2" s="86"/>
      <c r="LWH2" s="86"/>
      <c r="LWI2" s="86"/>
      <c r="LWJ2" s="86"/>
      <c r="LWK2" s="86"/>
      <c r="LWL2" s="86"/>
      <c r="LWM2" s="86"/>
      <c r="LWN2" s="86"/>
      <c r="LWO2" s="86"/>
      <c r="LWP2" s="86"/>
      <c r="LWQ2" s="86"/>
      <c r="LWR2" s="86"/>
      <c r="LWS2" s="86"/>
      <c r="LWT2" s="86"/>
      <c r="LWU2" s="86"/>
      <c r="LWV2" s="86"/>
      <c r="LWW2" s="86"/>
      <c r="LWX2" s="86"/>
      <c r="LWY2" s="86"/>
      <c r="LWZ2" s="86"/>
      <c r="LXA2" s="86"/>
      <c r="LXB2" s="86"/>
      <c r="LXC2" s="86"/>
      <c r="LXD2" s="86"/>
      <c r="LXE2" s="86"/>
      <c r="LXF2" s="86"/>
      <c r="LXG2" s="86"/>
      <c r="LXH2" s="86"/>
      <c r="LXI2" s="86"/>
      <c r="LXJ2" s="86"/>
      <c r="LXK2" s="86"/>
      <c r="LXL2" s="86"/>
      <c r="LXM2" s="86"/>
      <c r="LXN2" s="86"/>
      <c r="LXO2" s="86"/>
      <c r="LXP2" s="86"/>
      <c r="LXQ2" s="86"/>
      <c r="LXR2" s="86"/>
      <c r="LXS2" s="86"/>
      <c r="LXT2" s="86"/>
      <c r="LXU2" s="86"/>
      <c r="LXV2" s="86"/>
      <c r="LXW2" s="86"/>
      <c r="LXX2" s="86"/>
      <c r="LXY2" s="86"/>
      <c r="LXZ2" s="86"/>
      <c r="LYA2" s="86"/>
      <c r="LYB2" s="86"/>
      <c r="LYC2" s="86"/>
      <c r="LYD2" s="86"/>
      <c r="LYE2" s="86"/>
      <c r="LYF2" s="86"/>
      <c r="LYG2" s="86"/>
      <c r="LYH2" s="86"/>
      <c r="LYI2" s="86"/>
      <c r="LYJ2" s="86"/>
      <c r="LYK2" s="86"/>
      <c r="LYL2" s="86"/>
      <c r="LYM2" s="86"/>
      <c r="LYN2" s="86"/>
      <c r="LYO2" s="86"/>
      <c r="LYP2" s="86"/>
      <c r="LYQ2" s="86"/>
      <c r="LYR2" s="86"/>
      <c r="LYS2" s="86"/>
      <c r="LYT2" s="86"/>
      <c r="LYU2" s="86"/>
      <c r="LYV2" s="86"/>
      <c r="LYW2" s="86"/>
      <c r="LYX2" s="86"/>
      <c r="LYY2" s="86"/>
      <c r="LYZ2" s="86"/>
      <c r="LZA2" s="86"/>
      <c r="LZB2" s="86"/>
      <c r="LZC2" s="86"/>
      <c r="LZD2" s="86"/>
      <c r="LZE2" s="86"/>
      <c r="LZF2" s="86"/>
      <c r="LZG2" s="86"/>
      <c r="LZH2" s="86"/>
      <c r="LZI2" s="86"/>
      <c r="LZJ2" s="86"/>
      <c r="LZK2" s="86"/>
      <c r="LZL2" s="86"/>
      <c r="LZM2" s="86"/>
      <c r="LZN2" s="86"/>
      <c r="LZO2" s="86"/>
      <c r="LZP2" s="86"/>
      <c r="LZQ2" s="86"/>
      <c r="LZR2" s="86"/>
      <c r="LZS2" s="86"/>
      <c r="LZT2" s="86"/>
      <c r="LZU2" s="86"/>
      <c r="LZV2" s="86"/>
      <c r="LZW2" s="86"/>
      <c r="LZX2" s="86"/>
      <c r="LZY2" s="86"/>
      <c r="LZZ2" s="86"/>
      <c r="MAA2" s="86"/>
      <c r="MAB2" s="86"/>
      <c r="MAC2" s="86"/>
      <c r="MAD2" s="86"/>
      <c r="MAE2" s="86"/>
      <c r="MAF2" s="86"/>
      <c r="MAG2" s="86"/>
      <c r="MAH2" s="86"/>
      <c r="MAI2" s="86"/>
      <c r="MAJ2" s="86"/>
      <c r="MAK2" s="86"/>
      <c r="MAL2" s="86"/>
      <c r="MAM2" s="86"/>
      <c r="MAN2" s="86"/>
      <c r="MAO2" s="86"/>
      <c r="MAP2" s="86"/>
      <c r="MAQ2" s="86"/>
      <c r="MAR2" s="86"/>
      <c r="MAS2" s="86"/>
      <c r="MAT2" s="86"/>
      <c r="MAU2" s="86"/>
      <c r="MAV2" s="86"/>
      <c r="MAW2" s="86"/>
      <c r="MAX2" s="86"/>
      <c r="MAY2" s="86"/>
      <c r="MAZ2" s="86"/>
      <c r="MBA2" s="86"/>
      <c r="MBB2" s="86"/>
      <c r="MBC2" s="86"/>
      <c r="MBD2" s="86"/>
      <c r="MBE2" s="86"/>
      <c r="MBF2" s="86"/>
      <c r="MBG2" s="86"/>
      <c r="MBH2" s="86"/>
      <c r="MBI2" s="86"/>
      <c r="MBJ2" s="86"/>
      <c r="MBK2" s="86"/>
      <c r="MBL2" s="86"/>
      <c r="MBM2" s="86"/>
      <c r="MBN2" s="86"/>
      <c r="MBO2" s="86"/>
      <c r="MBP2" s="86"/>
      <c r="MBQ2" s="86"/>
      <c r="MBR2" s="86"/>
      <c r="MBS2" s="86"/>
      <c r="MBT2" s="86"/>
      <c r="MBU2" s="86"/>
      <c r="MBV2" s="86"/>
      <c r="MBW2" s="86"/>
      <c r="MBX2" s="86"/>
      <c r="MBY2" s="86"/>
      <c r="MBZ2" s="86"/>
      <c r="MCA2" s="86"/>
      <c r="MCB2" s="86"/>
      <c r="MCC2" s="86"/>
      <c r="MCD2" s="86"/>
      <c r="MCE2" s="86"/>
      <c r="MCF2" s="86"/>
      <c r="MCG2" s="86"/>
      <c r="MCH2" s="86"/>
      <c r="MCI2" s="86"/>
      <c r="MCJ2" s="86"/>
      <c r="MCK2" s="86"/>
      <c r="MCL2" s="86"/>
      <c r="MCM2" s="86"/>
      <c r="MCN2" s="86"/>
      <c r="MCO2" s="86"/>
      <c r="MCP2" s="86"/>
      <c r="MCQ2" s="86"/>
      <c r="MCR2" s="86"/>
      <c r="MCS2" s="86"/>
      <c r="MCT2" s="86"/>
      <c r="MCU2" s="86"/>
      <c r="MCV2" s="86"/>
      <c r="MCW2" s="86"/>
      <c r="MCX2" s="86"/>
      <c r="MCY2" s="86"/>
      <c r="MCZ2" s="86"/>
      <c r="MDA2" s="86"/>
      <c r="MDB2" s="86"/>
      <c r="MDC2" s="86"/>
      <c r="MDD2" s="86"/>
      <c r="MDE2" s="86"/>
      <c r="MDF2" s="86"/>
      <c r="MDG2" s="86"/>
      <c r="MDH2" s="86"/>
      <c r="MDI2" s="86"/>
      <c r="MDJ2" s="86"/>
      <c r="MDK2" s="86"/>
      <c r="MDL2" s="86"/>
      <c r="MDM2" s="86"/>
      <c r="MDN2" s="86"/>
      <c r="MDO2" s="86"/>
      <c r="MDP2" s="86"/>
      <c r="MDQ2" s="86"/>
      <c r="MDR2" s="86"/>
      <c r="MDS2" s="86"/>
      <c r="MDT2" s="86"/>
      <c r="MDU2" s="86"/>
      <c r="MDV2" s="86"/>
      <c r="MDW2" s="86"/>
      <c r="MDX2" s="86"/>
      <c r="MDY2" s="86"/>
      <c r="MDZ2" s="86"/>
      <c r="MEA2" s="86"/>
      <c r="MEB2" s="86"/>
      <c r="MEC2" s="86"/>
      <c r="MED2" s="86"/>
      <c r="MEE2" s="86"/>
      <c r="MEF2" s="86"/>
      <c r="MEG2" s="86"/>
      <c r="MEH2" s="86"/>
      <c r="MEI2" s="86"/>
      <c r="MEJ2" s="86"/>
      <c r="MEK2" s="86"/>
      <c r="MEL2" s="86"/>
      <c r="MEM2" s="86"/>
      <c r="MEN2" s="86"/>
      <c r="MEO2" s="86"/>
      <c r="MEP2" s="86"/>
      <c r="MEQ2" s="86"/>
      <c r="MER2" s="86"/>
      <c r="MES2" s="86"/>
      <c r="MET2" s="86"/>
      <c r="MEU2" s="86"/>
      <c r="MEV2" s="86"/>
      <c r="MEW2" s="86"/>
      <c r="MEX2" s="86"/>
      <c r="MEY2" s="86"/>
      <c r="MEZ2" s="86"/>
      <c r="MFA2" s="86"/>
      <c r="MFB2" s="86"/>
      <c r="MFC2" s="86"/>
      <c r="MFD2" s="86"/>
      <c r="MFE2" s="86"/>
      <c r="MFF2" s="86"/>
      <c r="MFG2" s="86"/>
      <c r="MFH2" s="86"/>
      <c r="MFI2" s="86"/>
      <c r="MFJ2" s="86"/>
      <c r="MFK2" s="86"/>
      <c r="MFL2" s="86"/>
      <c r="MFM2" s="86"/>
      <c r="MFN2" s="86"/>
      <c r="MFO2" s="86"/>
      <c r="MFP2" s="86"/>
      <c r="MFQ2" s="86"/>
      <c r="MFR2" s="86"/>
      <c r="MFS2" s="86"/>
      <c r="MFT2" s="86"/>
      <c r="MFU2" s="86"/>
      <c r="MFV2" s="86"/>
      <c r="MFW2" s="86"/>
      <c r="MFX2" s="86"/>
      <c r="MFY2" s="86"/>
      <c r="MFZ2" s="86"/>
      <c r="MGA2" s="86"/>
      <c r="MGB2" s="86"/>
      <c r="MGC2" s="86"/>
      <c r="MGD2" s="86"/>
      <c r="MGE2" s="86"/>
      <c r="MGF2" s="86"/>
      <c r="MGG2" s="86"/>
      <c r="MGH2" s="86"/>
      <c r="MGI2" s="86"/>
      <c r="MGJ2" s="86"/>
      <c r="MGK2" s="86"/>
      <c r="MGL2" s="86"/>
      <c r="MGM2" s="86"/>
      <c r="MGN2" s="86"/>
      <c r="MGO2" s="86"/>
      <c r="MGP2" s="86"/>
      <c r="MGQ2" s="86"/>
      <c r="MGR2" s="86"/>
      <c r="MGS2" s="86"/>
      <c r="MGT2" s="86"/>
      <c r="MGU2" s="86"/>
      <c r="MGV2" s="86"/>
      <c r="MGW2" s="86"/>
      <c r="MGX2" s="86"/>
      <c r="MGY2" s="86"/>
      <c r="MGZ2" s="86"/>
      <c r="MHA2" s="86"/>
      <c r="MHB2" s="86"/>
      <c r="MHC2" s="86"/>
      <c r="MHD2" s="86"/>
      <c r="MHE2" s="86"/>
      <c r="MHF2" s="86"/>
      <c r="MHG2" s="86"/>
      <c r="MHH2" s="86"/>
      <c r="MHI2" s="86"/>
      <c r="MHJ2" s="86"/>
      <c r="MHK2" s="86"/>
      <c r="MHL2" s="86"/>
      <c r="MHM2" s="86"/>
      <c r="MHN2" s="86"/>
      <c r="MHO2" s="86"/>
      <c r="MHP2" s="86"/>
      <c r="MHQ2" s="86"/>
      <c r="MHR2" s="86"/>
      <c r="MHS2" s="86"/>
      <c r="MHT2" s="86"/>
      <c r="MHU2" s="86"/>
      <c r="MHV2" s="86"/>
      <c r="MHW2" s="86"/>
      <c r="MHX2" s="86"/>
      <c r="MHY2" s="86"/>
      <c r="MHZ2" s="86"/>
      <c r="MIA2" s="86"/>
      <c r="MIB2" s="86"/>
      <c r="MIC2" s="86"/>
      <c r="MID2" s="86"/>
      <c r="MIE2" s="86"/>
      <c r="MIF2" s="86"/>
      <c r="MIG2" s="86"/>
      <c r="MIH2" s="86"/>
      <c r="MII2" s="86"/>
      <c r="MIJ2" s="86"/>
      <c r="MIK2" s="86"/>
      <c r="MIL2" s="86"/>
      <c r="MIM2" s="86"/>
      <c r="MIN2" s="86"/>
      <c r="MIO2" s="86"/>
      <c r="MIP2" s="86"/>
      <c r="MIQ2" s="86"/>
      <c r="MIR2" s="86"/>
      <c r="MIS2" s="86"/>
      <c r="MIT2" s="86"/>
      <c r="MIU2" s="86"/>
      <c r="MIV2" s="86"/>
      <c r="MIW2" s="86"/>
      <c r="MIX2" s="86"/>
      <c r="MIY2" s="86"/>
      <c r="MIZ2" s="86"/>
      <c r="MJA2" s="86"/>
      <c r="MJB2" s="86"/>
      <c r="MJC2" s="86"/>
      <c r="MJD2" s="86"/>
      <c r="MJE2" s="86"/>
      <c r="MJF2" s="86"/>
      <c r="MJG2" s="86"/>
      <c r="MJH2" s="86"/>
      <c r="MJI2" s="86"/>
      <c r="MJJ2" s="86"/>
      <c r="MJK2" s="86"/>
      <c r="MJL2" s="86"/>
      <c r="MJM2" s="86"/>
      <c r="MJN2" s="86"/>
      <c r="MJO2" s="86"/>
      <c r="MJP2" s="86"/>
      <c r="MJQ2" s="86"/>
      <c r="MJR2" s="86"/>
      <c r="MJS2" s="86"/>
      <c r="MJT2" s="86"/>
      <c r="MJU2" s="86"/>
      <c r="MJV2" s="86"/>
      <c r="MJW2" s="86"/>
      <c r="MJX2" s="86"/>
      <c r="MJY2" s="86"/>
      <c r="MJZ2" s="86"/>
      <c r="MKA2" s="86"/>
      <c r="MKB2" s="86"/>
      <c r="MKC2" s="86"/>
      <c r="MKD2" s="86"/>
      <c r="MKE2" s="86"/>
      <c r="MKF2" s="86"/>
      <c r="MKG2" s="86"/>
      <c r="MKH2" s="86"/>
      <c r="MKI2" s="86"/>
      <c r="MKJ2" s="86"/>
      <c r="MKK2" s="86"/>
      <c r="MKL2" s="86"/>
      <c r="MKM2" s="86"/>
      <c r="MKN2" s="86"/>
      <c r="MKO2" s="86"/>
      <c r="MKP2" s="86"/>
      <c r="MKQ2" s="86"/>
      <c r="MKR2" s="86"/>
      <c r="MKS2" s="86"/>
      <c r="MKT2" s="86"/>
      <c r="MKU2" s="86"/>
      <c r="MKV2" s="86"/>
      <c r="MKW2" s="86"/>
      <c r="MKX2" s="86"/>
      <c r="MKY2" s="86"/>
      <c r="MKZ2" s="86"/>
      <c r="MLA2" s="86"/>
      <c r="MLB2" s="86"/>
      <c r="MLC2" s="86"/>
      <c r="MLD2" s="86"/>
      <c r="MLE2" s="86"/>
      <c r="MLF2" s="86"/>
      <c r="MLG2" s="86"/>
      <c r="MLH2" s="86"/>
      <c r="MLI2" s="86"/>
      <c r="MLJ2" s="86"/>
      <c r="MLK2" s="86"/>
      <c r="MLL2" s="86"/>
      <c r="MLM2" s="86"/>
      <c r="MLN2" s="86"/>
      <c r="MLO2" s="86"/>
      <c r="MLP2" s="86"/>
      <c r="MLQ2" s="86"/>
      <c r="MLR2" s="86"/>
      <c r="MLS2" s="86"/>
      <c r="MLT2" s="86"/>
      <c r="MLU2" s="86"/>
      <c r="MLV2" s="86"/>
      <c r="MLW2" s="86"/>
      <c r="MLX2" s="86"/>
      <c r="MLY2" s="86"/>
      <c r="MLZ2" s="86"/>
      <c r="MMA2" s="86"/>
      <c r="MMB2" s="86"/>
      <c r="MMC2" s="86"/>
      <c r="MMD2" s="86"/>
      <c r="MME2" s="86"/>
      <c r="MMF2" s="86"/>
      <c r="MMG2" s="86"/>
      <c r="MMH2" s="86"/>
      <c r="MMI2" s="86"/>
      <c r="MMJ2" s="86"/>
      <c r="MMK2" s="86"/>
      <c r="MML2" s="86"/>
      <c r="MMM2" s="86"/>
      <c r="MMN2" s="86"/>
      <c r="MMO2" s="86"/>
      <c r="MMP2" s="86"/>
      <c r="MMQ2" s="86"/>
      <c r="MMR2" s="86"/>
      <c r="MMS2" s="86"/>
      <c r="MMT2" s="86"/>
      <c r="MMU2" s="86"/>
      <c r="MMV2" s="86"/>
      <c r="MMW2" s="86"/>
      <c r="MMX2" s="86"/>
      <c r="MMY2" s="86"/>
      <c r="MMZ2" s="86"/>
      <c r="MNA2" s="86"/>
      <c r="MNB2" s="86"/>
      <c r="MNC2" s="86"/>
      <c r="MND2" s="86"/>
      <c r="MNE2" s="86"/>
      <c r="MNF2" s="86"/>
      <c r="MNG2" s="86"/>
      <c r="MNH2" s="86"/>
      <c r="MNI2" s="86"/>
      <c r="MNJ2" s="86"/>
      <c r="MNK2" s="86"/>
      <c r="MNL2" s="86"/>
      <c r="MNM2" s="86"/>
      <c r="MNN2" s="86"/>
      <c r="MNO2" s="86"/>
      <c r="MNP2" s="86"/>
      <c r="MNQ2" s="86"/>
      <c r="MNR2" s="86"/>
      <c r="MNS2" s="86"/>
      <c r="MNT2" s="86"/>
      <c r="MNU2" s="86"/>
      <c r="MNV2" s="86"/>
      <c r="MNW2" s="86"/>
      <c r="MNX2" s="86"/>
      <c r="MNY2" s="86"/>
      <c r="MNZ2" s="86"/>
      <c r="MOA2" s="86"/>
      <c r="MOB2" s="86"/>
      <c r="MOC2" s="86"/>
      <c r="MOD2" s="86"/>
      <c r="MOE2" s="86"/>
      <c r="MOF2" s="86"/>
      <c r="MOG2" s="86"/>
      <c r="MOH2" s="86"/>
      <c r="MOI2" s="86"/>
      <c r="MOJ2" s="86"/>
      <c r="MOK2" s="86"/>
      <c r="MOL2" s="86"/>
      <c r="MOM2" s="86"/>
      <c r="MON2" s="86"/>
      <c r="MOO2" s="86"/>
      <c r="MOP2" s="86"/>
      <c r="MOQ2" s="86"/>
      <c r="MOR2" s="86"/>
      <c r="MOS2" s="86"/>
      <c r="MOT2" s="86"/>
      <c r="MOU2" s="86"/>
      <c r="MOV2" s="86"/>
      <c r="MOW2" s="86"/>
      <c r="MOX2" s="86"/>
      <c r="MOY2" s="86"/>
      <c r="MOZ2" s="86"/>
      <c r="MPA2" s="86"/>
      <c r="MPB2" s="86"/>
      <c r="MPC2" s="86"/>
      <c r="MPD2" s="86"/>
      <c r="MPE2" s="86"/>
      <c r="MPF2" s="86"/>
      <c r="MPG2" s="86"/>
      <c r="MPH2" s="86"/>
      <c r="MPI2" s="86"/>
      <c r="MPJ2" s="86"/>
      <c r="MPK2" s="86"/>
      <c r="MPL2" s="86"/>
      <c r="MPM2" s="86"/>
      <c r="MPN2" s="86"/>
      <c r="MPO2" s="86"/>
      <c r="MPP2" s="86"/>
      <c r="MPQ2" s="86"/>
      <c r="MPR2" s="86"/>
      <c r="MPS2" s="86"/>
      <c r="MPT2" s="86"/>
      <c r="MPU2" s="86"/>
      <c r="MPV2" s="86"/>
      <c r="MPW2" s="86"/>
      <c r="MPX2" s="86"/>
      <c r="MPY2" s="86"/>
      <c r="MPZ2" s="86"/>
      <c r="MQA2" s="86"/>
      <c r="MQB2" s="86"/>
      <c r="MQC2" s="86"/>
      <c r="MQD2" s="86"/>
      <c r="MQE2" s="86"/>
      <c r="MQF2" s="86"/>
      <c r="MQG2" s="86"/>
      <c r="MQH2" s="86"/>
      <c r="MQI2" s="86"/>
      <c r="MQJ2" s="86"/>
      <c r="MQK2" s="86"/>
      <c r="MQL2" s="86"/>
      <c r="MQM2" s="86"/>
      <c r="MQN2" s="86"/>
      <c r="MQO2" s="86"/>
      <c r="MQP2" s="86"/>
      <c r="MQQ2" s="86"/>
      <c r="MQR2" s="86"/>
      <c r="MQS2" s="86"/>
      <c r="MQT2" s="86"/>
      <c r="MQU2" s="86"/>
      <c r="MQV2" s="86"/>
      <c r="MQW2" s="86"/>
      <c r="MQX2" s="86"/>
      <c r="MQY2" s="86"/>
      <c r="MQZ2" s="86"/>
      <c r="MRA2" s="86"/>
      <c r="MRB2" s="86"/>
      <c r="MRC2" s="86"/>
      <c r="MRD2" s="86"/>
      <c r="MRE2" s="86"/>
      <c r="MRF2" s="86"/>
      <c r="MRG2" s="86"/>
      <c r="MRH2" s="86"/>
      <c r="MRI2" s="86"/>
      <c r="MRJ2" s="86"/>
      <c r="MRK2" s="86"/>
      <c r="MRL2" s="86"/>
      <c r="MRM2" s="86"/>
      <c r="MRN2" s="86"/>
      <c r="MRO2" s="86"/>
      <c r="MRP2" s="86"/>
      <c r="MRQ2" s="86"/>
      <c r="MRR2" s="86"/>
      <c r="MRS2" s="86"/>
      <c r="MRT2" s="86"/>
      <c r="MRU2" s="86"/>
      <c r="MRV2" s="86"/>
      <c r="MRW2" s="86"/>
      <c r="MRX2" s="86"/>
      <c r="MRY2" s="86"/>
      <c r="MRZ2" s="86"/>
      <c r="MSA2" s="86"/>
      <c r="MSB2" s="86"/>
      <c r="MSC2" s="86"/>
      <c r="MSD2" s="86"/>
      <c r="MSE2" s="86"/>
      <c r="MSF2" s="86"/>
      <c r="MSG2" s="86"/>
      <c r="MSH2" s="86"/>
      <c r="MSI2" s="86"/>
      <c r="MSJ2" s="86"/>
      <c r="MSK2" s="86"/>
      <c r="MSL2" s="86"/>
      <c r="MSM2" s="86"/>
      <c r="MSN2" s="86"/>
      <c r="MSO2" s="86"/>
      <c r="MSP2" s="86"/>
      <c r="MSQ2" s="86"/>
      <c r="MSR2" s="86"/>
      <c r="MSS2" s="86"/>
      <c r="MST2" s="86"/>
      <c r="MSU2" s="86"/>
      <c r="MSV2" s="86"/>
      <c r="MSW2" s="86"/>
      <c r="MSX2" s="86"/>
      <c r="MSY2" s="86"/>
      <c r="MSZ2" s="86"/>
      <c r="MTA2" s="86"/>
      <c r="MTB2" s="86"/>
      <c r="MTC2" s="86"/>
      <c r="MTD2" s="86"/>
      <c r="MTE2" s="86"/>
      <c r="MTF2" s="86"/>
      <c r="MTG2" s="86"/>
      <c r="MTH2" s="86"/>
      <c r="MTI2" s="86"/>
      <c r="MTJ2" s="86"/>
      <c r="MTK2" s="86"/>
      <c r="MTL2" s="86"/>
      <c r="MTM2" s="86"/>
      <c r="MTN2" s="86"/>
      <c r="MTO2" s="86"/>
      <c r="MTP2" s="86"/>
      <c r="MTQ2" s="86"/>
      <c r="MTR2" s="86"/>
      <c r="MTS2" s="86"/>
      <c r="MTT2" s="86"/>
      <c r="MTU2" s="86"/>
      <c r="MTV2" s="86"/>
      <c r="MTW2" s="86"/>
      <c r="MTX2" s="86"/>
      <c r="MTY2" s="86"/>
      <c r="MTZ2" s="86"/>
      <c r="MUA2" s="86"/>
      <c r="MUB2" s="86"/>
      <c r="MUC2" s="86"/>
      <c r="MUD2" s="86"/>
      <c r="MUE2" s="86"/>
      <c r="MUF2" s="86"/>
      <c r="MUG2" s="86"/>
      <c r="MUH2" s="86"/>
      <c r="MUI2" s="86"/>
      <c r="MUJ2" s="86"/>
      <c r="MUK2" s="86"/>
      <c r="MUL2" s="86"/>
      <c r="MUM2" s="86"/>
      <c r="MUN2" s="86"/>
      <c r="MUO2" s="86"/>
      <c r="MUP2" s="86"/>
      <c r="MUQ2" s="86"/>
      <c r="MUR2" s="86"/>
      <c r="MUS2" s="86"/>
      <c r="MUT2" s="86"/>
      <c r="MUU2" s="86"/>
      <c r="MUV2" s="86"/>
      <c r="MUW2" s="86"/>
      <c r="MUX2" s="86"/>
      <c r="MUY2" s="86"/>
      <c r="MUZ2" s="86"/>
      <c r="MVA2" s="86"/>
      <c r="MVB2" s="86"/>
      <c r="MVC2" s="86"/>
      <c r="MVD2" s="86"/>
      <c r="MVE2" s="86"/>
      <c r="MVF2" s="86"/>
      <c r="MVG2" s="86"/>
      <c r="MVH2" s="86"/>
      <c r="MVI2" s="86"/>
      <c r="MVJ2" s="86"/>
      <c r="MVK2" s="86"/>
      <c r="MVL2" s="86"/>
      <c r="MVM2" s="86"/>
      <c r="MVN2" s="86"/>
      <c r="MVO2" s="86"/>
      <c r="MVP2" s="86"/>
      <c r="MVQ2" s="86"/>
      <c r="MVR2" s="86"/>
      <c r="MVS2" s="86"/>
      <c r="MVT2" s="86"/>
      <c r="MVU2" s="86"/>
      <c r="MVV2" s="86"/>
      <c r="MVW2" s="86"/>
      <c r="MVX2" s="86"/>
      <c r="MVY2" s="86"/>
      <c r="MVZ2" s="86"/>
      <c r="MWA2" s="86"/>
      <c r="MWB2" s="86"/>
      <c r="MWC2" s="86"/>
      <c r="MWD2" s="86"/>
      <c r="MWE2" s="86"/>
      <c r="MWF2" s="86"/>
      <c r="MWG2" s="86"/>
      <c r="MWH2" s="86"/>
      <c r="MWI2" s="86"/>
      <c r="MWJ2" s="86"/>
      <c r="MWK2" s="86"/>
      <c r="MWL2" s="86"/>
      <c r="MWM2" s="86"/>
      <c r="MWN2" s="86"/>
      <c r="MWO2" s="86"/>
      <c r="MWP2" s="86"/>
      <c r="MWQ2" s="86"/>
      <c r="MWR2" s="86"/>
      <c r="MWS2" s="86"/>
      <c r="MWT2" s="86"/>
      <c r="MWU2" s="86"/>
      <c r="MWV2" s="86"/>
      <c r="MWW2" s="86"/>
      <c r="MWX2" s="86"/>
      <c r="MWY2" s="86"/>
      <c r="MWZ2" s="86"/>
      <c r="MXA2" s="86"/>
      <c r="MXB2" s="86"/>
      <c r="MXC2" s="86"/>
      <c r="MXD2" s="86"/>
      <c r="MXE2" s="86"/>
      <c r="MXF2" s="86"/>
      <c r="MXG2" s="86"/>
      <c r="MXH2" s="86"/>
      <c r="MXI2" s="86"/>
      <c r="MXJ2" s="86"/>
      <c r="MXK2" s="86"/>
      <c r="MXL2" s="86"/>
      <c r="MXM2" s="86"/>
      <c r="MXN2" s="86"/>
      <c r="MXO2" s="86"/>
      <c r="MXP2" s="86"/>
      <c r="MXQ2" s="86"/>
      <c r="MXR2" s="86"/>
      <c r="MXS2" s="86"/>
      <c r="MXT2" s="86"/>
      <c r="MXU2" s="86"/>
      <c r="MXV2" s="86"/>
      <c r="MXW2" s="86"/>
      <c r="MXX2" s="86"/>
      <c r="MXY2" s="86"/>
      <c r="MXZ2" s="86"/>
      <c r="MYA2" s="86"/>
      <c r="MYB2" s="86"/>
      <c r="MYC2" s="86"/>
      <c r="MYD2" s="86"/>
      <c r="MYE2" s="86"/>
      <c r="MYF2" s="86"/>
      <c r="MYG2" s="86"/>
      <c r="MYH2" s="86"/>
      <c r="MYI2" s="86"/>
      <c r="MYJ2" s="86"/>
      <c r="MYK2" s="86"/>
      <c r="MYL2" s="86"/>
      <c r="MYM2" s="86"/>
      <c r="MYN2" s="86"/>
      <c r="MYO2" s="86"/>
      <c r="MYP2" s="86"/>
      <c r="MYQ2" s="86"/>
      <c r="MYR2" s="86"/>
      <c r="MYS2" s="86"/>
      <c r="MYT2" s="86"/>
      <c r="MYU2" s="86"/>
      <c r="MYV2" s="86"/>
      <c r="MYW2" s="86"/>
      <c r="MYX2" s="86"/>
      <c r="MYY2" s="86"/>
      <c r="MYZ2" s="86"/>
      <c r="MZA2" s="86"/>
      <c r="MZB2" s="86"/>
      <c r="MZC2" s="86"/>
      <c r="MZD2" s="86"/>
      <c r="MZE2" s="86"/>
      <c r="MZF2" s="86"/>
      <c r="MZG2" s="86"/>
      <c r="MZH2" s="86"/>
      <c r="MZI2" s="86"/>
      <c r="MZJ2" s="86"/>
      <c r="MZK2" s="86"/>
      <c r="MZL2" s="86"/>
      <c r="MZM2" s="86"/>
      <c r="MZN2" s="86"/>
      <c r="MZO2" s="86"/>
      <c r="MZP2" s="86"/>
      <c r="MZQ2" s="86"/>
      <c r="MZR2" s="86"/>
      <c r="MZS2" s="86"/>
      <c r="MZT2" s="86"/>
      <c r="MZU2" s="86"/>
      <c r="MZV2" s="86"/>
      <c r="MZW2" s="86"/>
      <c r="MZX2" s="86"/>
      <c r="MZY2" s="86"/>
      <c r="MZZ2" s="86"/>
      <c r="NAA2" s="86"/>
      <c r="NAB2" s="86"/>
      <c r="NAC2" s="86"/>
      <c r="NAD2" s="86"/>
      <c r="NAE2" s="86"/>
      <c r="NAF2" s="86"/>
      <c r="NAG2" s="86"/>
      <c r="NAH2" s="86"/>
      <c r="NAI2" s="86"/>
      <c r="NAJ2" s="86"/>
      <c r="NAK2" s="86"/>
      <c r="NAL2" s="86"/>
      <c r="NAM2" s="86"/>
      <c r="NAN2" s="86"/>
      <c r="NAO2" s="86"/>
      <c r="NAP2" s="86"/>
      <c r="NAQ2" s="86"/>
      <c r="NAR2" s="86"/>
      <c r="NAS2" s="86"/>
      <c r="NAT2" s="86"/>
      <c r="NAU2" s="86"/>
      <c r="NAV2" s="86"/>
      <c r="NAW2" s="86"/>
      <c r="NAX2" s="86"/>
      <c r="NAY2" s="86"/>
      <c r="NAZ2" s="86"/>
      <c r="NBA2" s="86"/>
      <c r="NBB2" s="86"/>
      <c r="NBC2" s="86"/>
      <c r="NBD2" s="86"/>
      <c r="NBE2" s="86"/>
      <c r="NBF2" s="86"/>
      <c r="NBG2" s="86"/>
      <c r="NBH2" s="86"/>
      <c r="NBI2" s="86"/>
      <c r="NBJ2" s="86"/>
      <c r="NBK2" s="86"/>
      <c r="NBL2" s="86"/>
      <c r="NBM2" s="86"/>
      <c r="NBN2" s="86"/>
      <c r="NBO2" s="86"/>
      <c r="NBP2" s="86"/>
      <c r="NBQ2" s="86"/>
      <c r="NBR2" s="86"/>
      <c r="NBS2" s="86"/>
      <c r="NBT2" s="86"/>
      <c r="NBU2" s="86"/>
      <c r="NBV2" s="86"/>
      <c r="NBW2" s="86"/>
      <c r="NBX2" s="86"/>
      <c r="NBY2" s="86"/>
      <c r="NBZ2" s="86"/>
      <c r="NCA2" s="86"/>
      <c r="NCB2" s="86"/>
      <c r="NCC2" s="86"/>
      <c r="NCD2" s="86"/>
      <c r="NCE2" s="86"/>
      <c r="NCF2" s="86"/>
      <c r="NCG2" s="86"/>
      <c r="NCH2" s="86"/>
      <c r="NCI2" s="86"/>
      <c r="NCJ2" s="86"/>
      <c r="NCK2" s="86"/>
      <c r="NCL2" s="86"/>
      <c r="NCM2" s="86"/>
      <c r="NCN2" s="86"/>
      <c r="NCO2" s="86"/>
      <c r="NCP2" s="86"/>
      <c r="NCQ2" s="86"/>
      <c r="NCR2" s="86"/>
      <c r="NCS2" s="86"/>
      <c r="NCT2" s="86"/>
      <c r="NCU2" s="86"/>
      <c r="NCV2" s="86"/>
      <c r="NCW2" s="86"/>
      <c r="NCX2" s="86"/>
      <c r="NCY2" s="86"/>
      <c r="NCZ2" s="86"/>
      <c r="NDA2" s="86"/>
      <c r="NDB2" s="86"/>
      <c r="NDC2" s="86"/>
      <c r="NDD2" s="86"/>
      <c r="NDE2" s="86"/>
      <c r="NDF2" s="86"/>
      <c r="NDG2" s="86"/>
      <c r="NDH2" s="86"/>
      <c r="NDI2" s="86"/>
      <c r="NDJ2" s="86"/>
      <c r="NDK2" s="86"/>
      <c r="NDL2" s="86"/>
      <c r="NDM2" s="86"/>
      <c r="NDN2" s="86"/>
      <c r="NDO2" s="86"/>
      <c r="NDP2" s="86"/>
      <c r="NDQ2" s="86"/>
      <c r="NDR2" s="86"/>
      <c r="NDS2" s="86"/>
      <c r="NDT2" s="86"/>
      <c r="NDU2" s="86"/>
      <c r="NDV2" s="86"/>
      <c r="NDW2" s="86"/>
      <c r="NDX2" s="86"/>
      <c r="NDY2" s="86"/>
      <c r="NDZ2" s="86"/>
      <c r="NEA2" s="86"/>
      <c r="NEB2" s="86"/>
      <c r="NEC2" s="86"/>
      <c r="NED2" s="86"/>
      <c r="NEE2" s="86"/>
      <c r="NEF2" s="86"/>
      <c r="NEG2" s="86"/>
      <c r="NEH2" s="86"/>
      <c r="NEI2" s="86"/>
      <c r="NEJ2" s="86"/>
      <c r="NEK2" s="86"/>
      <c r="NEL2" s="86"/>
      <c r="NEM2" s="86"/>
      <c r="NEN2" s="86"/>
      <c r="NEO2" s="86"/>
      <c r="NEP2" s="86"/>
      <c r="NEQ2" s="86"/>
      <c r="NER2" s="86"/>
      <c r="NES2" s="86"/>
      <c r="NET2" s="86"/>
      <c r="NEU2" s="86"/>
      <c r="NEV2" s="86"/>
      <c r="NEW2" s="86"/>
      <c r="NEX2" s="86"/>
      <c r="NEY2" s="86"/>
      <c r="NEZ2" s="86"/>
      <c r="NFA2" s="86"/>
      <c r="NFB2" s="86"/>
      <c r="NFC2" s="86"/>
      <c r="NFD2" s="86"/>
      <c r="NFE2" s="86"/>
      <c r="NFF2" s="86"/>
      <c r="NFG2" s="86"/>
      <c r="NFH2" s="86"/>
      <c r="NFI2" s="86"/>
      <c r="NFJ2" s="86"/>
      <c r="NFK2" s="86"/>
      <c r="NFL2" s="86"/>
      <c r="NFM2" s="86"/>
      <c r="NFN2" s="86"/>
      <c r="NFO2" s="86"/>
      <c r="NFP2" s="86"/>
      <c r="NFQ2" s="86"/>
      <c r="NFR2" s="86"/>
      <c r="NFS2" s="86"/>
      <c r="NFT2" s="86"/>
      <c r="NFU2" s="86"/>
      <c r="NFV2" s="86"/>
      <c r="NFW2" s="86"/>
      <c r="NFX2" s="86"/>
      <c r="NFY2" s="86"/>
      <c r="NFZ2" s="86"/>
      <c r="NGA2" s="86"/>
      <c r="NGB2" s="86"/>
      <c r="NGC2" s="86"/>
      <c r="NGD2" s="86"/>
      <c r="NGE2" s="86"/>
      <c r="NGF2" s="86"/>
      <c r="NGG2" s="86"/>
      <c r="NGH2" s="86"/>
      <c r="NGI2" s="86"/>
      <c r="NGJ2" s="86"/>
      <c r="NGK2" s="86"/>
      <c r="NGL2" s="86"/>
      <c r="NGM2" s="86"/>
      <c r="NGN2" s="86"/>
      <c r="NGO2" s="86"/>
      <c r="NGP2" s="86"/>
      <c r="NGQ2" s="86"/>
      <c r="NGR2" s="86"/>
      <c r="NGS2" s="86"/>
      <c r="NGT2" s="86"/>
      <c r="NGU2" s="86"/>
      <c r="NGV2" s="86"/>
      <c r="NGW2" s="86"/>
      <c r="NGX2" s="86"/>
      <c r="NGY2" s="86"/>
      <c r="NGZ2" s="86"/>
      <c r="NHA2" s="86"/>
      <c r="NHB2" s="86"/>
      <c r="NHC2" s="86"/>
      <c r="NHD2" s="86"/>
      <c r="NHE2" s="86"/>
      <c r="NHF2" s="86"/>
      <c r="NHG2" s="86"/>
      <c r="NHH2" s="86"/>
      <c r="NHI2" s="86"/>
      <c r="NHJ2" s="86"/>
      <c r="NHK2" s="86"/>
      <c r="NHL2" s="86"/>
      <c r="NHM2" s="86"/>
      <c r="NHN2" s="86"/>
      <c r="NHO2" s="86"/>
      <c r="NHP2" s="86"/>
      <c r="NHQ2" s="86"/>
      <c r="NHR2" s="86"/>
      <c r="NHS2" s="86"/>
      <c r="NHT2" s="86"/>
      <c r="NHU2" s="86"/>
      <c r="NHV2" s="86"/>
      <c r="NHW2" s="86"/>
      <c r="NHX2" s="86"/>
      <c r="NHY2" s="86"/>
      <c r="NHZ2" s="86"/>
      <c r="NIA2" s="86"/>
      <c r="NIB2" s="86"/>
      <c r="NIC2" s="86"/>
      <c r="NID2" s="86"/>
      <c r="NIE2" s="86"/>
      <c r="NIF2" s="86"/>
      <c r="NIG2" s="86"/>
      <c r="NIH2" s="86"/>
      <c r="NII2" s="86"/>
      <c r="NIJ2" s="86"/>
      <c r="NIK2" s="86"/>
      <c r="NIL2" s="86"/>
      <c r="NIM2" s="86"/>
      <c r="NIN2" s="86"/>
      <c r="NIO2" s="86"/>
      <c r="NIP2" s="86"/>
      <c r="NIQ2" s="86"/>
      <c r="NIR2" s="86"/>
      <c r="NIS2" s="86"/>
      <c r="NIT2" s="86"/>
      <c r="NIU2" s="86"/>
      <c r="NIV2" s="86"/>
      <c r="NIW2" s="86"/>
      <c r="NIX2" s="86"/>
      <c r="NIY2" s="86"/>
      <c r="NIZ2" s="86"/>
      <c r="NJA2" s="86"/>
      <c r="NJB2" s="86"/>
      <c r="NJC2" s="86"/>
      <c r="NJD2" s="86"/>
      <c r="NJE2" s="86"/>
      <c r="NJF2" s="86"/>
      <c r="NJG2" s="86"/>
      <c r="NJH2" s="86"/>
      <c r="NJI2" s="86"/>
      <c r="NJJ2" s="86"/>
      <c r="NJK2" s="86"/>
      <c r="NJL2" s="86"/>
      <c r="NJM2" s="86"/>
      <c r="NJN2" s="86"/>
      <c r="NJO2" s="86"/>
      <c r="NJP2" s="86"/>
      <c r="NJQ2" s="86"/>
      <c r="NJR2" s="86"/>
      <c r="NJS2" s="86"/>
      <c r="NJT2" s="86"/>
      <c r="NJU2" s="86"/>
      <c r="NJV2" s="86"/>
      <c r="NJW2" s="86"/>
      <c r="NJX2" s="86"/>
      <c r="NJY2" s="86"/>
      <c r="NJZ2" s="86"/>
      <c r="NKA2" s="86"/>
      <c r="NKB2" s="86"/>
      <c r="NKC2" s="86"/>
      <c r="NKD2" s="86"/>
      <c r="NKE2" s="86"/>
      <c r="NKF2" s="86"/>
      <c r="NKG2" s="86"/>
      <c r="NKH2" s="86"/>
      <c r="NKI2" s="86"/>
      <c r="NKJ2" s="86"/>
      <c r="NKK2" s="86"/>
      <c r="NKL2" s="86"/>
      <c r="NKM2" s="86"/>
      <c r="NKN2" s="86"/>
      <c r="NKO2" s="86"/>
      <c r="NKP2" s="86"/>
      <c r="NKQ2" s="86"/>
      <c r="NKR2" s="86"/>
      <c r="NKS2" s="86"/>
      <c r="NKT2" s="86"/>
      <c r="NKU2" s="86"/>
      <c r="NKV2" s="86"/>
      <c r="NKW2" s="86"/>
      <c r="NKX2" s="86"/>
      <c r="NKY2" s="86"/>
      <c r="NKZ2" s="86"/>
      <c r="NLA2" s="86"/>
      <c r="NLB2" s="86"/>
      <c r="NLC2" s="86"/>
      <c r="NLD2" s="86"/>
      <c r="NLE2" s="86"/>
      <c r="NLF2" s="86"/>
      <c r="NLG2" s="86"/>
      <c r="NLH2" s="86"/>
      <c r="NLI2" s="86"/>
      <c r="NLJ2" s="86"/>
      <c r="NLK2" s="86"/>
      <c r="NLL2" s="86"/>
      <c r="NLM2" s="86"/>
      <c r="NLN2" s="86"/>
      <c r="NLO2" s="86"/>
      <c r="NLP2" s="86"/>
      <c r="NLQ2" s="86"/>
      <c r="NLR2" s="86"/>
      <c r="NLS2" s="86"/>
      <c r="NLT2" s="86"/>
      <c r="NLU2" s="86"/>
      <c r="NLV2" s="86"/>
      <c r="NLW2" s="86"/>
      <c r="NLX2" s="86"/>
      <c r="NLY2" s="86"/>
      <c r="NLZ2" s="86"/>
      <c r="NMA2" s="86"/>
      <c r="NMB2" s="86"/>
      <c r="NMC2" s="86"/>
      <c r="NMD2" s="86"/>
      <c r="NME2" s="86"/>
      <c r="NMF2" s="86"/>
      <c r="NMG2" s="86"/>
      <c r="NMH2" s="86"/>
      <c r="NMI2" s="86"/>
      <c r="NMJ2" s="86"/>
      <c r="NMK2" s="86"/>
      <c r="NML2" s="86"/>
      <c r="NMM2" s="86"/>
      <c r="NMN2" s="86"/>
      <c r="NMO2" s="86"/>
      <c r="NMP2" s="86"/>
      <c r="NMQ2" s="86"/>
      <c r="NMR2" s="86"/>
      <c r="NMS2" s="86"/>
      <c r="NMT2" s="86"/>
      <c r="NMU2" s="86"/>
      <c r="NMV2" s="86"/>
      <c r="NMW2" s="86"/>
      <c r="NMX2" s="86"/>
      <c r="NMY2" s="86"/>
      <c r="NMZ2" s="86"/>
      <c r="NNA2" s="86"/>
      <c r="NNB2" s="86"/>
      <c r="NNC2" s="86"/>
      <c r="NND2" s="86"/>
      <c r="NNE2" s="86"/>
      <c r="NNF2" s="86"/>
      <c r="NNG2" s="86"/>
      <c r="NNH2" s="86"/>
      <c r="NNI2" s="86"/>
      <c r="NNJ2" s="86"/>
      <c r="NNK2" s="86"/>
      <c r="NNL2" s="86"/>
      <c r="NNM2" s="86"/>
      <c r="NNN2" s="86"/>
      <c r="NNO2" s="86"/>
      <c r="NNP2" s="86"/>
      <c r="NNQ2" s="86"/>
      <c r="NNR2" s="86"/>
      <c r="NNS2" s="86"/>
      <c r="NNT2" s="86"/>
      <c r="NNU2" s="86"/>
      <c r="NNV2" s="86"/>
      <c r="NNW2" s="86"/>
      <c r="NNX2" s="86"/>
      <c r="NNY2" s="86"/>
      <c r="NNZ2" s="86"/>
      <c r="NOA2" s="86"/>
      <c r="NOB2" s="86"/>
      <c r="NOC2" s="86"/>
      <c r="NOD2" s="86"/>
      <c r="NOE2" s="86"/>
      <c r="NOF2" s="86"/>
      <c r="NOG2" s="86"/>
      <c r="NOH2" s="86"/>
      <c r="NOI2" s="86"/>
      <c r="NOJ2" s="86"/>
      <c r="NOK2" s="86"/>
      <c r="NOL2" s="86"/>
      <c r="NOM2" s="86"/>
      <c r="NON2" s="86"/>
      <c r="NOO2" s="86"/>
      <c r="NOP2" s="86"/>
      <c r="NOQ2" s="86"/>
      <c r="NOR2" s="86"/>
      <c r="NOS2" s="86"/>
      <c r="NOT2" s="86"/>
      <c r="NOU2" s="86"/>
      <c r="NOV2" s="86"/>
      <c r="NOW2" s="86"/>
      <c r="NOX2" s="86"/>
      <c r="NOY2" s="86"/>
      <c r="NOZ2" s="86"/>
      <c r="NPA2" s="86"/>
      <c r="NPB2" s="86"/>
      <c r="NPC2" s="86"/>
      <c r="NPD2" s="86"/>
      <c r="NPE2" s="86"/>
      <c r="NPF2" s="86"/>
      <c r="NPG2" s="86"/>
      <c r="NPH2" s="86"/>
      <c r="NPI2" s="86"/>
      <c r="NPJ2" s="86"/>
      <c r="NPK2" s="86"/>
      <c r="NPL2" s="86"/>
      <c r="NPM2" s="86"/>
      <c r="NPN2" s="86"/>
      <c r="NPO2" s="86"/>
      <c r="NPP2" s="86"/>
      <c r="NPQ2" s="86"/>
      <c r="NPR2" s="86"/>
      <c r="NPS2" s="86"/>
      <c r="NPT2" s="86"/>
      <c r="NPU2" s="86"/>
      <c r="NPV2" s="86"/>
      <c r="NPW2" s="86"/>
      <c r="NPX2" s="86"/>
      <c r="NPY2" s="86"/>
      <c r="NPZ2" s="86"/>
      <c r="NQA2" s="86"/>
      <c r="NQB2" s="86"/>
      <c r="NQC2" s="86"/>
      <c r="NQD2" s="86"/>
      <c r="NQE2" s="86"/>
      <c r="NQF2" s="86"/>
      <c r="NQG2" s="86"/>
      <c r="NQH2" s="86"/>
      <c r="NQI2" s="86"/>
      <c r="NQJ2" s="86"/>
      <c r="NQK2" s="86"/>
      <c r="NQL2" s="86"/>
      <c r="NQM2" s="86"/>
      <c r="NQN2" s="86"/>
      <c r="NQO2" s="86"/>
      <c r="NQP2" s="86"/>
      <c r="NQQ2" s="86"/>
      <c r="NQR2" s="86"/>
      <c r="NQS2" s="86"/>
      <c r="NQT2" s="86"/>
      <c r="NQU2" s="86"/>
      <c r="NQV2" s="86"/>
      <c r="NQW2" s="86"/>
      <c r="NQX2" s="86"/>
      <c r="NQY2" s="86"/>
      <c r="NQZ2" s="86"/>
      <c r="NRA2" s="86"/>
      <c r="NRB2" s="86"/>
      <c r="NRC2" s="86"/>
      <c r="NRD2" s="86"/>
      <c r="NRE2" s="86"/>
      <c r="NRF2" s="86"/>
      <c r="NRG2" s="86"/>
      <c r="NRH2" s="86"/>
      <c r="NRI2" s="86"/>
      <c r="NRJ2" s="86"/>
      <c r="NRK2" s="86"/>
      <c r="NRL2" s="86"/>
      <c r="NRM2" s="86"/>
      <c r="NRN2" s="86"/>
      <c r="NRO2" s="86"/>
      <c r="NRP2" s="86"/>
      <c r="NRQ2" s="86"/>
      <c r="NRR2" s="86"/>
      <c r="NRS2" s="86"/>
      <c r="NRT2" s="86"/>
      <c r="NRU2" s="86"/>
      <c r="NRV2" s="86"/>
      <c r="NRW2" s="86"/>
      <c r="NRX2" s="86"/>
      <c r="NRY2" s="86"/>
      <c r="NRZ2" s="86"/>
      <c r="NSA2" s="86"/>
      <c r="NSB2" s="86"/>
      <c r="NSC2" s="86"/>
      <c r="NSD2" s="86"/>
      <c r="NSE2" s="86"/>
      <c r="NSF2" s="86"/>
      <c r="NSG2" s="86"/>
      <c r="NSH2" s="86"/>
      <c r="NSI2" s="86"/>
      <c r="NSJ2" s="86"/>
      <c r="NSK2" s="86"/>
      <c r="NSL2" s="86"/>
      <c r="NSM2" s="86"/>
      <c r="NSN2" s="86"/>
      <c r="NSO2" s="86"/>
      <c r="NSP2" s="86"/>
      <c r="NSQ2" s="86"/>
      <c r="NSR2" s="86"/>
      <c r="NSS2" s="86"/>
      <c r="NST2" s="86"/>
      <c r="NSU2" s="86"/>
      <c r="NSV2" s="86"/>
      <c r="NSW2" s="86"/>
      <c r="NSX2" s="86"/>
      <c r="NSY2" s="86"/>
      <c r="NSZ2" s="86"/>
      <c r="NTA2" s="86"/>
      <c r="NTB2" s="86"/>
      <c r="NTC2" s="86"/>
      <c r="NTD2" s="86"/>
      <c r="NTE2" s="86"/>
      <c r="NTF2" s="86"/>
      <c r="NTG2" s="86"/>
      <c r="NTH2" s="86"/>
      <c r="NTI2" s="86"/>
      <c r="NTJ2" s="86"/>
      <c r="NTK2" s="86"/>
      <c r="NTL2" s="86"/>
      <c r="NTM2" s="86"/>
      <c r="NTN2" s="86"/>
      <c r="NTO2" s="86"/>
      <c r="NTP2" s="86"/>
      <c r="NTQ2" s="86"/>
      <c r="NTR2" s="86"/>
      <c r="NTS2" s="86"/>
      <c r="NTT2" s="86"/>
      <c r="NTU2" s="86"/>
      <c r="NTV2" s="86"/>
      <c r="NTW2" s="86"/>
      <c r="NTX2" s="86"/>
      <c r="NTY2" s="86"/>
      <c r="NTZ2" s="86"/>
      <c r="NUA2" s="86"/>
      <c r="NUB2" s="86"/>
      <c r="NUC2" s="86"/>
      <c r="NUD2" s="86"/>
      <c r="NUE2" s="86"/>
      <c r="NUF2" s="86"/>
      <c r="NUG2" s="86"/>
      <c r="NUH2" s="86"/>
      <c r="NUI2" s="86"/>
      <c r="NUJ2" s="86"/>
      <c r="NUK2" s="86"/>
      <c r="NUL2" s="86"/>
      <c r="NUM2" s="86"/>
      <c r="NUN2" s="86"/>
      <c r="NUO2" s="86"/>
      <c r="NUP2" s="86"/>
      <c r="NUQ2" s="86"/>
      <c r="NUR2" s="86"/>
      <c r="NUS2" s="86"/>
      <c r="NUT2" s="86"/>
      <c r="NUU2" s="86"/>
      <c r="NUV2" s="86"/>
      <c r="NUW2" s="86"/>
      <c r="NUX2" s="86"/>
      <c r="NUY2" s="86"/>
      <c r="NUZ2" s="86"/>
      <c r="NVA2" s="86"/>
      <c r="NVB2" s="86"/>
      <c r="NVC2" s="86"/>
      <c r="NVD2" s="86"/>
      <c r="NVE2" s="86"/>
      <c r="NVF2" s="86"/>
      <c r="NVG2" s="86"/>
      <c r="NVH2" s="86"/>
      <c r="NVI2" s="86"/>
      <c r="NVJ2" s="86"/>
      <c r="NVK2" s="86"/>
      <c r="NVL2" s="86"/>
      <c r="NVM2" s="86"/>
      <c r="NVN2" s="86"/>
      <c r="NVO2" s="86"/>
      <c r="NVP2" s="86"/>
      <c r="NVQ2" s="86"/>
      <c r="NVR2" s="86"/>
      <c r="NVS2" s="86"/>
      <c r="NVT2" s="86"/>
      <c r="NVU2" s="86"/>
      <c r="NVV2" s="86"/>
      <c r="NVW2" s="86"/>
      <c r="NVX2" s="86"/>
      <c r="NVY2" s="86"/>
      <c r="NVZ2" s="86"/>
      <c r="NWA2" s="86"/>
      <c r="NWB2" s="86"/>
      <c r="NWC2" s="86"/>
      <c r="NWD2" s="86"/>
      <c r="NWE2" s="86"/>
      <c r="NWF2" s="86"/>
      <c r="NWG2" s="86"/>
      <c r="NWH2" s="86"/>
      <c r="NWI2" s="86"/>
      <c r="NWJ2" s="86"/>
      <c r="NWK2" s="86"/>
      <c r="NWL2" s="86"/>
      <c r="NWM2" s="86"/>
      <c r="NWN2" s="86"/>
      <c r="NWO2" s="86"/>
      <c r="NWP2" s="86"/>
      <c r="NWQ2" s="86"/>
      <c r="NWR2" s="86"/>
      <c r="NWS2" s="86"/>
      <c r="NWT2" s="86"/>
      <c r="NWU2" s="86"/>
      <c r="NWV2" s="86"/>
      <c r="NWW2" s="86"/>
      <c r="NWX2" s="86"/>
      <c r="NWY2" s="86"/>
      <c r="NWZ2" s="86"/>
      <c r="NXA2" s="86"/>
      <c r="NXB2" s="86"/>
      <c r="NXC2" s="86"/>
      <c r="NXD2" s="86"/>
      <c r="NXE2" s="86"/>
      <c r="NXF2" s="86"/>
      <c r="NXG2" s="86"/>
      <c r="NXH2" s="86"/>
      <c r="NXI2" s="86"/>
      <c r="NXJ2" s="86"/>
      <c r="NXK2" s="86"/>
      <c r="NXL2" s="86"/>
      <c r="NXM2" s="86"/>
      <c r="NXN2" s="86"/>
      <c r="NXO2" s="86"/>
      <c r="NXP2" s="86"/>
      <c r="NXQ2" s="86"/>
      <c r="NXR2" s="86"/>
      <c r="NXS2" s="86"/>
      <c r="NXT2" s="86"/>
      <c r="NXU2" s="86"/>
      <c r="NXV2" s="86"/>
      <c r="NXW2" s="86"/>
      <c r="NXX2" s="86"/>
      <c r="NXY2" s="86"/>
      <c r="NXZ2" s="86"/>
      <c r="NYA2" s="86"/>
      <c r="NYB2" s="86"/>
      <c r="NYC2" s="86"/>
      <c r="NYD2" s="86"/>
      <c r="NYE2" s="86"/>
      <c r="NYF2" s="86"/>
      <c r="NYG2" s="86"/>
      <c r="NYH2" s="86"/>
      <c r="NYI2" s="86"/>
      <c r="NYJ2" s="86"/>
      <c r="NYK2" s="86"/>
      <c r="NYL2" s="86"/>
      <c r="NYM2" s="86"/>
      <c r="NYN2" s="86"/>
      <c r="NYO2" s="86"/>
      <c r="NYP2" s="86"/>
      <c r="NYQ2" s="86"/>
      <c r="NYR2" s="86"/>
      <c r="NYS2" s="86"/>
      <c r="NYT2" s="86"/>
      <c r="NYU2" s="86"/>
      <c r="NYV2" s="86"/>
      <c r="NYW2" s="86"/>
      <c r="NYX2" s="86"/>
      <c r="NYY2" s="86"/>
      <c r="NYZ2" s="86"/>
      <c r="NZA2" s="86"/>
      <c r="NZB2" s="86"/>
      <c r="NZC2" s="86"/>
      <c r="NZD2" s="86"/>
      <c r="NZE2" s="86"/>
      <c r="NZF2" s="86"/>
      <c r="NZG2" s="86"/>
      <c r="NZH2" s="86"/>
      <c r="NZI2" s="86"/>
      <c r="NZJ2" s="86"/>
      <c r="NZK2" s="86"/>
      <c r="NZL2" s="86"/>
      <c r="NZM2" s="86"/>
      <c r="NZN2" s="86"/>
      <c r="NZO2" s="86"/>
      <c r="NZP2" s="86"/>
      <c r="NZQ2" s="86"/>
      <c r="NZR2" s="86"/>
      <c r="NZS2" s="86"/>
      <c r="NZT2" s="86"/>
      <c r="NZU2" s="86"/>
      <c r="NZV2" s="86"/>
      <c r="NZW2" s="86"/>
      <c r="NZX2" s="86"/>
      <c r="NZY2" s="86"/>
      <c r="NZZ2" s="86"/>
      <c r="OAA2" s="86"/>
      <c r="OAB2" s="86"/>
      <c r="OAC2" s="86"/>
      <c r="OAD2" s="86"/>
      <c r="OAE2" s="86"/>
      <c r="OAF2" s="86"/>
      <c r="OAG2" s="86"/>
      <c r="OAH2" s="86"/>
      <c r="OAI2" s="86"/>
      <c r="OAJ2" s="86"/>
      <c r="OAK2" s="86"/>
      <c r="OAL2" s="86"/>
      <c r="OAM2" s="86"/>
      <c r="OAN2" s="86"/>
      <c r="OAO2" s="86"/>
      <c r="OAP2" s="86"/>
      <c r="OAQ2" s="86"/>
      <c r="OAR2" s="86"/>
      <c r="OAS2" s="86"/>
      <c r="OAT2" s="86"/>
      <c r="OAU2" s="86"/>
      <c r="OAV2" s="86"/>
      <c r="OAW2" s="86"/>
      <c r="OAX2" s="86"/>
      <c r="OAY2" s="86"/>
      <c r="OAZ2" s="86"/>
      <c r="OBA2" s="86"/>
      <c r="OBB2" s="86"/>
      <c r="OBC2" s="86"/>
      <c r="OBD2" s="86"/>
      <c r="OBE2" s="86"/>
      <c r="OBF2" s="86"/>
      <c r="OBG2" s="86"/>
      <c r="OBH2" s="86"/>
      <c r="OBI2" s="86"/>
      <c r="OBJ2" s="86"/>
      <c r="OBK2" s="86"/>
      <c r="OBL2" s="86"/>
      <c r="OBM2" s="86"/>
      <c r="OBN2" s="86"/>
      <c r="OBO2" s="86"/>
      <c r="OBP2" s="86"/>
      <c r="OBQ2" s="86"/>
      <c r="OBR2" s="86"/>
      <c r="OBS2" s="86"/>
      <c r="OBT2" s="86"/>
      <c r="OBU2" s="86"/>
      <c r="OBV2" s="86"/>
      <c r="OBW2" s="86"/>
      <c r="OBX2" s="86"/>
      <c r="OBY2" s="86"/>
      <c r="OBZ2" s="86"/>
      <c r="OCA2" s="86"/>
      <c r="OCB2" s="86"/>
      <c r="OCC2" s="86"/>
      <c r="OCD2" s="86"/>
      <c r="OCE2" s="86"/>
      <c r="OCF2" s="86"/>
      <c r="OCG2" s="86"/>
      <c r="OCH2" s="86"/>
      <c r="OCI2" s="86"/>
      <c r="OCJ2" s="86"/>
      <c r="OCK2" s="86"/>
      <c r="OCL2" s="86"/>
      <c r="OCM2" s="86"/>
      <c r="OCN2" s="86"/>
      <c r="OCO2" s="86"/>
      <c r="OCP2" s="86"/>
      <c r="OCQ2" s="86"/>
      <c r="OCR2" s="86"/>
      <c r="OCS2" s="86"/>
      <c r="OCT2" s="86"/>
      <c r="OCU2" s="86"/>
      <c r="OCV2" s="86"/>
      <c r="OCW2" s="86"/>
      <c r="OCX2" s="86"/>
      <c r="OCY2" s="86"/>
      <c r="OCZ2" s="86"/>
      <c r="ODA2" s="86"/>
      <c r="ODB2" s="86"/>
      <c r="ODC2" s="86"/>
      <c r="ODD2" s="86"/>
      <c r="ODE2" s="86"/>
      <c r="ODF2" s="86"/>
      <c r="ODG2" s="86"/>
      <c r="ODH2" s="86"/>
      <c r="ODI2" s="86"/>
      <c r="ODJ2" s="86"/>
      <c r="ODK2" s="86"/>
      <c r="ODL2" s="86"/>
      <c r="ODM2" s="86"/>
      <c r="ODN2" s="86"/>
      <c r="ODO2" s="86"/>
      <c r="ODP2" s="86"/>
      <c r="ODQ2" s="86"/>
      <c r="ODR2" s="86"/>
      <c r="ODS2" s="86"/>
      <c r="ODT2" s="86"/>
      <c r="ODU2" s="86"/>
      <c r="ODV2" s="86"/>
      <c r="ODW2" s="86"/>
      <c r="ODX2" s="86"/>
      <c r="ODY2" s="86"/>
      <c r="ODZ2" s="86"/>
      <c r="OEA2" s="86"/>
      <c r="OEB2" s="86"/>
      <c r="OEC2" s="86"/>
      <c r="OED2" s="86"/>
      <c r="OEE2" s="86"/>
      <c r="OEF2" s="86"/>
      <c r="OEG2" s="86"/>
      <c r="OEH2" s="86"/>
      <c r="OEI2" s="86"/>
      <c r="OEJ2" s="86"/>
      <c r="OEK2" s="86"/>
      <c r="OEL2" s="86"/>
      <c r="OEM2" s="86"/>
      <c r="OEN2" s="86"/>
      <c r="OEO2" s="86"/>
      <c r="OEP2" s="86"/>
      <c r="OEQ2" s="86"/>
      <c r="OER2" s="86"/>
      <c r="OES2" s="86"/>
      <c r="OET2" s="86"/>
      <c r="OEU2" s="86"/>
      <c r="OEV2" s="86"/>
      <c r="OEW2" s="86"/>
      <c r="OEX2" s="86"/>
      <c r="OEY2" s="86"/>
      <c r="OEZ2" s="86"/>
      <c r="OFA2" s="86"/>
      <c r="OFB2" s="86"/>
      <c r="OFC2" s="86"/>
      <c r="OFD2" s="86"/>
      <c r="OFE2" s="86"/>
      <c r="OFF2" s="86"/>
      <c r="OFG2" s="86"/>
      <c r="OFH2" s="86"/>
      <c r="OFI2" s="86"/>
      <c r="OFJ2" s="86"/>
      <c r="OFK2" s="86"/>
      <c r="OFL2" s="86"/>
      <c r="OFM2" s="86"/>
      <c r="OFN2" s="86"/>
      <c r="OFO2" s="86"/>
      <c r="OFP2" s="86"/>
      <c r="OFQ2" s="86"/>
      <c r="OFR2" s="86"/>
      <c r="OFS2" s="86"/>
      <c r="OFT2" s="86"/>
      <c r="OFU2" s="86"/>
      <c r="OFV2" s="86"/>
      <c r="OFW2" s="86"/>
      <c r="OFX2" s="86"/>
      <c r="OFY2" s="86"/>
      <c r="OFZ2" s="86"/>
      <c r="OGA2" s="86"/>
      <c r="OGB2" s="86"/>
      <c r="OGC2" s="86"/>
      <c r="OGD2" s="86"/>
      <c r="OGE2" s="86"/>
      <c r="OGF2" s="86"/>
      <c r="OGG2" s="86"/>
      <c r="OGH2" s="86"/>
      <c r="OGI2" s="86"/>
      <c r="OGJ2" s="86"/>
      <c r="OGK2" s="86"/>
      <c r="OGL2" s="86"/>
      <c r="OGM2" s="86"/>
      <c r="OGN2" s="86"/>
      <c r="OGO2" s="86"/>
      <c r="OGP2" s="86"/>
      <c r="OGQ2" s="86"/>
      <c r="OGR2" s="86"/>
      <c r="OGS2" s="86"/>
      <c r="OGT2" s="86"/>
      <c r="OGU2" s="86"/>
      <c r="OGV2" s="86"/>
      <c r="OGW2" s="86"/>
      <c r="OGX2" s="86"/>
      <c r="OGY2" s="86"/>
      <c r="OGZ2" s="86"/>
      <c r="OHA2" s="86"/>
      <c r="OHB2" s="86"/>
      <c r="OHC2" s="86"/>
      <c r="OHD2" s="86"/>
      <c r="OHE2" s="86"/>
      <c r="OHF2" s="86"/>
      <c r="OHG2" s="86"/>
      <c r="OHH2" s="86"/>
      <c r="OHI2" s="86"/>
      <c r="OHJ2" s="86"/>
      <c r="OHK2" s="86"/>
      <c r="OHL2" s="86"/>
      <c r="OHM2" s="86"/>
      <c r="OHN2" s="86"/>
      <c r="OHO2" s="86"/>
      <c r="OHP2" s="86"/>
      <c r="OHQ2" s="86"/>
      <c r="OHR2" s="86"/>
      <c r="OHS2" s="86"/>
      <c r="OHT2" s="86"/>
      <c r="OHU2" s="86"/>
      <c r="OHV2" s="86"/>
      <c r="OHW2" s="86"/>
      <c r="OHX2" s="86"/>
      <c r="OHY2" s="86"/>
      <c r="OHZ2" s="86"/>
      <c r="OIA2" s="86"/>
      <c r="OIB2" s="86"/>
      <c r="OIC2" s="86"/>
      <c r="OID2" s="86"/>
      <c r="OIE2" s="86"/>
      <c r="OIF2" s="86"/>
      <c r="OIG2" s="86"/>
      <c r="OIH2" s="86"/>
      <c r="OII2" s="86"/>
      <c r="OIJ2" s="86"/>
      <c r="OIK2" s="86"/>
      <c r="OIL2" s="86"/>
      <c r="OIM2" s="86"/>
      <c r="OIN2" s="86"/>
      <c r="OIO2" s="86"/>
      <c r="OIP2" s="86"/>
      <c r="OIQ2" s="86"/>
      <c r="OIR2" s="86"/>
      <c r="OIS2" s="86"/>
      <c r="OIT2" s="86"/>
      <c r="OIU2" s="86"/>
      <c r="OIV2" s="86"/>
      <c r="OIW2" s="86"/>
      <c r="OIX2" s="86"/>
      <c r="OIY2" s="86"/>
      <c r="OIZ2" s="86"/>
      <c r="OJA2" s="86"/>
      <c r="OJB2" s="86"/>
      <c r="OJC2" s="86"/>
      <c r="OJD2" s="86"/>
      <c r="OJE2" s="86"/>
      <c r="OJF2" s="86"/>
      <c r="OJG2" s="86"/>
      <c r="OJH2" s="86"/>
      <c r="OJI2" s="86"/>
      <c r="OJJ2" s="86"/>
      <c r="OJK2" s="86"/>
      <c r="OJL2" s="86"/>
      <c r="OJM2" s="86"/>
      <c r="OJN2" s="86"/>
      <c r="OJO2" s="86"/>
      <c r="OJP2" s="86"/>
      <c r="OJQ2" s="86"/>
      <c r="OJR2" s="86"/>
      <c r="OJS2" s="86"/>
      <c r="OJT2" s="86"/>
      <c r="OJU2" s="86"/>
      <c r="OJV2" s="86"/>
      <c r="OJW2" s="86"/>
      <c r="OJX2" s="86"/>
      <c r="OJY2" s="86"/>
      <c r="OJZ2" s="86"/>
      <c r="OKA2" s="86"/>
      <c r="OKB2" s="86"/>
      <c r="OKC2" s="86"/>
      <c r="OKD2" s="86"/>
      <c r="OKE2" s="86"/>
      <c r="OKF2" s="86"/>
      <c r="OKG2" s="86"/>
      <c r="OKH2" s="86"/>
      <c r="OKI2" s="86"/>
      <c r="OKJ2" s="86"/>
      <c r="OKK2" s="86"/>
      <c r="OKL2" s="86"/>
      <c r="OKM2" s="86"/>
      <c r="OKN2" s="86"/>
      <c r="OKO2" s="86"/>
      <c r="OKP2" s="86"/>
      <c r="OKQ2" s="86"/>
      <c r="OKR2" s="86"/>
      <c r="OKS2" s="86"/>
      <c r="OKT2" s="86"/>
      <c r="OKU2" s="86"/>
      <c r="OKV2" s="86"/>
      <c r="OKW2" s="86"/>
      <c r="OKX2" s="86"/>
      <c r="OKY2" s="86"/>
      <c r="OKZ2" s="86"/>
      <c r="OLA2" s="86"/>
      <c r="OLB2" s="86"/>
      <c r="OLC2" s="86"/>
      <c r="OLD2" s="86"/>
      <c r="OLE2" s="86"/>
      <c r="OLF2" s="86"/>
      <c r="OLG2" s="86"/>
      <c r="OLH2" s="86"/>
      <c r="OLI2" s="86"/>
      <c r="OLJ2" s="86"/>
      <c r="OLK2" s="86"/>
      <c r="OLL2" s="86"/>
      <c r="OLM2" s="86"/>
      <c r="OLN2" s="86"/>
      <c r="OLO2" s="86"/>
      <c r="OLP2" s="86"/>
      <c r="OLQ2" s="86"/>
      <c r="OLR2" s="86"/>
      <c r="OLS2" s="86"/>
      <c r="OLT2" s="86"/>
      <c r="OLU2" s="86"/>
      <c r="OLV2" s="86"/>
      <c r="OLW2" s="86"/>
      <c r="OLX2" s="86"/>
      <c r="OLY2" s="86"/>
      <c r="OLZ2" s="86"/>
      <c r="OMA2" s="86"/>
      <c r="OMB2" s="86"/>
      <c r="OMC2" s="86"/>
      <c r="OMD2" s="86"/>
      <c r="OME2" s="86"/>
      <c r="OMF2" s="86"/>
      <c r="OMG2" s="86"/>
      <c r="OMH2" s="86"/>
      <c r="OMI2" s="86"/>
      <c r="OMJ2" s="86"/>
      <c r="OMK2" s="86"/>
      <c r="OML2" s="86"/>
      <c r="OMM2" s="86"/>
      <c r="OMN2" s="86"/>
      <c r="OMO2" s="86"/>
      <c r="OMP2" s="86"/>
      <c r="OMQ2" s="86"/>
      <c r="OMR2" s="86"/>
      <c r="OMS2" s="86"/>
      <c r="OMT2" s="86"/>
      <c r="OMU2" s="86"/>
      <c r="OMV2" s="86"/>
      <c r="OMW2" s="86"/>
      <c r="OMX2" s="86"/>
      <c r="OMY2" s="86"/>
      <c r="OMZ2" s="86"/>
      <c r="ONA2" s="86"/>
      <c r="ONB2" s="86"/>
      <c r="ONC2" s="86"/>
      <c r="OND2" s="86"/>
      <c r="ONE2" s="86"/>
      <c r="ONF2" s="86"/>
      <c r="ONG2" s="86"/>
      <c r="ONH2" s="86"/>
      <c r="ONI2" s="86"/>
      <c r="ONJ2" s="86"/>
      <c r="ONK2" s="86"/>
      <c r="ONL2" s="86"/>
      <c r="ONM2" s="86"/>
      <c r="ONN2" s="86"/>
      <c r="ONO2" s="86"/>
      <c r="ONP2" s="86"/>
      <c r="ONQ2" s="86"/>
      <c r="ONR2" s="86"/>
      <c r="ONS2" s="86"/>
      <c r="ONT2" s="86"/>
      <c r="ONU2" s="86"/>
      <c r="ONV2" s="86"/>
      <c r="ONW2" s="86"/>
      <c r="ONX2" s="86"/>
      <c r="ONY2" s="86"/>
      <c r="ONZ2" s="86"/>
      <c r="OOA2" s="86"/>
      <c r="OOB2" s="86"/>
      <c r="OOC2" s="86"/>
      <c r="OOD2" s="86"/>
      <c r="OOE2" s="86"/>
      <c r="OOF2" s="86"/>
      <c r="OOG2" s="86"/>
      <c r="OOH2" s="86"/>
      <c r="OOI2" s="86"/>
      <c r="OOJ2" s="86"/>
      <c r="OOK2" s="86"/>
      <c r="OOL2" s="86"/>
      <c r="OOM2" s="86"/>
      <c r="OON2" s="86"/>
      <c r="OOO2" s="86"/>
      <c r="OOP2" s="86"/>
      <c r="OOQ2" s="86"/>
      <c r="OOR2" s="86"/>
      <c r="OOS2" s="86"/>
      <c r="OOT2" s="86"/>
      <c r="OOU2" s="86"/>
      <c r="OOV2" s="86"/>
      <c r="OOW2" s="86"/>
      <c r="OOX2" s="86"/>
      <c r="OOY2" s="86"/>
      <c r="OOZ2" s="86"/>
      <c r="OPA2" s="86"/>
      <c r="OPB2" s="86"/>
      <c r="OPC2" s="86"/>
      <c r="OPD2" s="86"/>
      <c r="OPE2" s="86"/>
      <c r="OPF2" s="86"/>
      <c r="OPG2" s="86"/>
      <c r="OPH2" s="86"/>
      <c r="OPI2" s="86"/>
      <c r="OPJ2" s="86"/>
      <c r="OPK2" s="86"/>
      <c r="OPL2" s="86"/>
      <c r="OPM2" s="86"/>
      <c r="OPN2" s="86"/>
      <c r="OPO2" s="86"/>
      <c r="OPP2" s="86"/>
      <c r="OPQ2" s="86"/>
      <c r="OPR2" s="86"/>
      <c r="OPS2" s="86"/>
      <c r="OPT2" s="86"/>
      <c r="OPU2" s="86"/>
      <c r="OPV2" s="86"/>
      <c r="OPW2" s="86"/>
      <c r="OPX2" s="86"/>
      <c r="OPY2" s="86"/>
      <c r="OPZ2" s="86"/>
      <c r="OQA2" s="86"/>
      <c r="OQB2" s="86"/>
      <c r="OQC2" s="86"/>
      <c r="OQD2" s="86"/>
      <c r="OQE2" s="86"/>
      <c r="OQF2" s="86"/>
      <c r="OQG2" s="86"/>
      <c r="OQH2" s="86"/>
      <c r="OQI2" s="86"/>
      <c r="OQJ2" s="86"/>
      <c r="OQK2" s="86"/>
      <c r="OQL2" s="86"/>
      <c r="OQM2" s="86"/>
      <c r="OQN2" s="86"/>
      <c r="OQO2" s="86"/>
      <c r="OQP2" s="86"/>
      <c r="OQQ2" s="86"/>
      <c r="OQR2" s="86"/>
      <c r="OQS2" s="86"/>
      <c r="OQT2" s="86"/>
      <c r="OQU2" s="86"/>
      <c r="OQV2" s="86"/>
      <c r="OQW2" s="86"/>
      <c r="OQX2" s="86"/>
      <c r="OQY2" s="86"/>
      <c r="OQZ2" s="86"/>
      <c r="ORA2" s="86"/>
      <c r="ORB2" s="86"/>
      <c r="ORC2" s="86"/>
      <c r="ORD2" s="86"/>
      <c r="ORE2" s="86"/>
      <c r="ORF2" s="86"/>
      <c r="ORG2" s="86"/>
      <c r="ORH2" s="86"/>
      <c r="ORI2" s="86"/>
      <c r="ORJ2" s="86"/>
      <c r="ORK2" s="86"/>
      <c r="ORL2" s="86"/>
      <c r="ORM2" s="86"/>
      <c r="ORN2" s="86"/>
      <c r="ORO2" s="86"/>
      <c r="ORP2" s="86"/>
      <c r="ORQ2" s="86"/>
      <c r="ORR2" s="86"/>
      <c r="ORS2" s="86"/>
      <c r="ORT2" s="86"/>
      <c r="ORU2" s="86"/>
      <c r="ORV2" s="86"/>
      <c r="ORW2" s="86"/>
      <c r="ORX2" s="86"/>
      <c r="ORY2" s="86"/>
      <c r="ORZ2" s="86"/>
      <c r="OSA2" s="86"/>
      <c r="OSB2" s="86"/>
      <c r="OSC2" s="86"/>
      <c r="OSD2" s="86"/>
      <c r="OSE2" s="86"/>
      <c r="OSF2" s="86"/>
      <c r="OSG2" s="86"/>
      <c r="OSH2" s="86"/>
      <c r="OSI2" s="86"/>
      <c r="OSJ2" s="86"/>
      <c r="OSK2" s="86"/>
      <c r="OSL2" s="86"/>
      <c r="OSM2" s="86"/>
      <c r="OSN2" s="86"/>
      <c r="OSO2" s="86"/>
      <c r="OSP2" s="86"/>
      <c r="OSQ2" s="86"/>
      <c r="OSR2" s="86"/>
      <c r="OSS2" s="86"/>
      <c r="OST2" s="86"/>
      <c r="OSU2" s="86"/>
      <c r="OSV2" s="86"/>
      <c r="OSW2" s="86"/>
      <c r="OSX2" s="86"/>
      <c r="OSY2" s="86"/>
      <c r="OSZ2" s="86"/>
      <c r="OTA2" s="86"/>
      <c r="OTB2" s="86"/>
      <c r="OTC2" s="86"/>
      <c r="OTD2" s="86"/>
      <c r="OTE2" s="86"/>
      <c r="OTF2" s="86"/>
      <c r="OTG2" s="86"/>
      <c r="OTH2" s="86"/>
      <c r="OTI2" s="86"/>
      <c r="OTJ2" s="86"/>
      <c r="OTK2" s="86"/>
      <c r="OTL2" s="86"/>
      <c r="OTM2" s="86"/>
      <c r="OTN2" s="86"/>
      <c r="OTO2" s="86"/>
      <c r="OTP2" s="86"/>
      <c r="OTQ2" s="86"/>
      <c r="OTR2" s="86"/>
      <c r="OTS2" s="86"/>
      <c r="OTT2" s="86"/>
      <c r="OTU2" s="86"/>
      <c r="OTV2" s="86"/>
      <c r="OTW2" s="86"/>
      <c r="OTX2" s="86"/>
      <c r="OTY2" s="86"/>
      <c r="OTZ2" s="86"/>
      <c r="OUA2" s="86"/>
      <c r="OUB2" s="86"/>
      <c r="OUC2" s="86"/>
      <c r="OUD2" s="86"/>
      <c r="OUE2" s="86"/>
      <c r="OUF2" s="86"/>
      <c r="OUG2" s="86"/>
      <c r="OUH2" s="86"/>
      <c r="OUI2" s="86"/>
      <c r="OUJ2" s="86"/>
      <c r="OUK2" s="86"/>
      <c r="OUL2" s="86"/>
      <c r="OUM2" s="86"/>
      <c r="OUN2" s="86"/>
      <c r="OUO2" s="86"/>
      <c r="OUP2" s="86"/>
      <c r="OUQ2" s="86"/>
      <c r="OUR2" s="86"/>
      <c r="OUS2" s="86"/>
      <c r="OUT2" s="86"/>
      <c r="OUU2" s="86"/>
      <c r="OUV2" s="86"/>
      <c r="OUW2" s="86"/>
      <c r="OUX2" s="86"/>
      <c r="OUY2" s="86"/>
      <c r="OUZ2" s="86"/>
      <c r="OVA2" s="86"/>
      <c r="OVB2" s="86"/>
      <c r="OVC2" s="86"/>
      <c r="OVD2" s="86"/>
      <c r="OVE2" s="86"/>
      <c r="OVF2" s="86"/>
      <c r="OVG2" s="86"/>
      <c r="OVH2" s="86"/>
      <c r="OVI2" s="86"/>
      <c r="OVJ2" s="86"/>
      <c r="OVK2" s="86"/>
      <c r="OVL2" s="86"/>
      <c r="OVM2" s="86"/>
      <c r="OVN2" s="86"/>
      <c r="OVO2" s="86"/>
      <c r="OVP2" s="86"/>
      <c r="OVQ2" s="86"/>
      <c r="OVR2" s="86"/>
      <c r="OVS2" s="86"/>
      <c r="OVT2" s="86"/>
      <c r="OVU2" s="86"/>
      <c r="OVV2" s="86"/>
      <c r="OVW2" s="86"/>
      <c r="OVX2" s="86"/>
      <c r="OVY2" s="86"/>
      <c r="OVZ2" s="86"/>
      <c r="OWA2" s="86"/>
      <c r="OWB2" s="86"/>
      <c r="OWC2" s="86"/>
      <c r="OWD2" s="86"/>
      <c r="OWE2" s="86"/>
      <c r="OWF2" s="86"/>
      <c r="OWG2" s="86"/>
      <c r="OWH2" s="86"/>
      <c r="OWI2" s="86"/>
      <c r="OWJ2" s="86"/>
      <c r="OWK2" s="86"/>
      <c r="OWL2" s="86"/>
      <c r="OWM2" s="86"/>
      <c r="OWN2" s="86"/>
      <c r="OWO2" s="86"/>
      <c r="OWP2" s="86"/>
      <c r="OWQ2" s="86"/>
      <c r="OWR2" s="86"/>
      <c r="OWS2" s="86"/>
      <c r="OWT2" s="86"/>
      <c r="OWU2" s="86"/>
      <c r="OWV2" s="86"/>
      <c r="OWW2" s="86"/>
      <c r="OWX2" s="86"/>
      <c r="OWY2" s="86"/>
      <c r="OWZ2" s="86"/>
      <c r="OXA2" s="86"/>
      <c r="OXB2" s="86"/>
      <c r="OXC2" s="86"/>
      <c r="OXD2" s="86"/>
      <c r="OXE2" s="86"/>
      <c r="OXF2" s="86"/>
      <c r="OXG2" s="86"/>
      <c r="OXH2" s="86"/>
      <c r="OXI2" s="86"/>
      <c r="OXJ2" s="86"/>
      <c r="OXK2" s="86"/>
      <c r="OXL2" s="86"/>
      <c r="OXM2" s="86"/>
      <c r="OXN2" s="86"/>
      <c r="OXO2" s="86"/>
      <c r="OXP2" s="86"/>
      <c r="OXQ2" s="86"/>
      <c r="OXR2" s="86"/>
      <c r="OXS2" s="86"/>
      <c r="OXT2" s="86"/>
      <c r="OXU2" s="86"/>
      <c r="OXV2" s="86"/>
      <c r="OXW2" s="86"/>
      <c r="OXX2" s="86"/>
      <c r="OXY2" s="86"/>
      <c r="OXZ2" s="86"/>
      <c r="OYA2" s="86"/>
      <c r="OYB2" s="86"/>
      <c r="OYC2" s="86"/>
      <c r="OYD2" s="86"/>
      <c r="OYE2" s="86"/>
      <c r="OYF2" s="86"/>
      <c r="OYG2" s="86"/>
      <c r="OYH2" s="86"/>
      <c r="OYI2" s="86"/>
      <c r="OYJ2" s="86"/>
      <c r="OYK2" s="86"/>
      <c r="OYL2" s="86"/>
      <c r="OYM2" s="86"/>
      <c r="OYN2" s="86"/>
      <c r="OYO2" s="86"/>
      <c r="OYP2" s="86"/>
      <c r="OYQ2" s="86"/>
      <c r="OYR2" s="86"/>
      <c r="OYS2" s="86"/>
      <c r="OYT2" s="86"/>
      <c r="OYU2" s="86"/>
      <c r="OYV2" s="86"/>
      <c r="OYW2" s="86"/>
      <c r="OYX2" s="86"/>
      <c r="OYY2" s="86"/>
      <c r="OYZ2" s="86"/>
      <c r="OZA2" s="86"/>
      <c r="OZB2" s="86"/>
      <c r="OZC2" s="86"/>
      <c r="OZD2" s="86"/>
      <c r="OZE2" s="86"/>
      <c r="OZF2" s="86"/>
      <c r="OZG2" s="86"/>
      <c r="OZH2" s="86"/>
      <c r="OZI2" s="86"/>
      <c r="OZJ2" s="86"/>
      <c r="OZK2" s="86"/>
      <c r="OZL2" s="86"/>
      <c r="OZM2" s="86"/>
      <c r="OZN2" s="86"/>
      <c r="OZO2" s="86"/>
      <c r="OZP2" s="86"/>
      <c r="OZQ2" s="86"/>
      <c r="OZR2" s="86"/>
      <c r="OZS2" s="86"/>
      <c r="OZT2" s="86"/>
      <c r="OZU2" s="86"/>
      <c r="OZV2" s="86"/>
      <c r="OZW2" s="86"/>
      <c r="OZX2" s="86"/>
      <c r="OZY2" s="86"/>
      <c r="OZZ2" s="86"/>
      <c r="PAA2" s="86"/>
      <c r="PAB2" s="86"/>
      <c r="PAC2" s="86"/>
      <c r="PAD2" s="86"/>
      <c r="PAE2" s="86"/>
      <c r="PAF2" s="86"/>
      <c r="PAG2" s="86"/>
      <c r="PAH2" s="86"/>
      <c r="PAI2" s="86"/>
      <c r="PAJ2" s="86"/>
      <c r="PAK2" s="86"/>
      <c r="PAL2" s="86"/>
      <c r="PAM2" s="86"/>
      <c r="PAN2" s="86"/>
      <c r="PAO2" s="86"/>
      <c r="PAP2" s="86"/>
      <c r="PAQ2" s="86"/>
      <c r="PAR2" s="86"/>
      <c r="PAS2" s="86"/>
      <c r="PAT2" s="86"/>
      <c r="PAU2" s="86"/>
      <c r="PAV2" s="86"/>
      <c r="PAW2" s="86"/>
      <c r="PAX2" s="86"/>
      <c r="PAY2" s="86"/>
      <c r="PAZ2" s="86"/>
      <c r="PBA2" s="86"/>
      <c r="PBB2" s="86"/>
      <c r="PBC2" s="86"/>
      <c r="PBD2" s="86"/>
      <c r="PBE2" s="86"/>
      <c r="PBF2" s="86"/>
      <c r="PBG2" s="86"/>
      <c r="PBH2" s="86"/>
      <c r="PBI2" s="86"/>
      <c r="PBJ2" s="86"/>
      <c r="PBK2" s="86"/>
      <c r="PBL2" s="86"/>
      <c r="PBM2" s="86"/>
      <c r="PBN2" s="86"/>
      <c r="PBO2" s="86"/>
      <c r="PBP2" s="86"/>
      <c r="PBQ2" s="86"/>
      <c r="PBR2" s="86"/>
      <c r="PBS2" s="86"/>
      <c r="PBT2" s="86"/>
      <c r="PBU2" s="86"/>
      <c r="PBV2" s="86"/>
      <c r="PBW2" s="86"/>
      <c r="PBX2" s="86"/>
      <c r="PBY2" s="86"/>
      <c r="PBZ2" s="86"/>
      <c r="PCA2" s="86"/>
      <c r="PCB2" s="86"/>
      <c r="PCC2" s="86"/>
      <c r="PCD2" s="86"/>
      <c r="PCE2" s="86"/>
      <c r="PCF2" s="86"/>
      <c r="PCG2" s="86"/>
      <c r="PCH2" s="86"/>
      <c r="PCI2" s="86"/>
      <c r="PCJ2" s="86"/>
      <c r="PCK2" s="86"/>
      <c r="PCL2" s="86"/>
      <c r="PCM2" s="86"/>
      <c r="PCN2" s="86"/>
      <c r="PCO2" s="86"/>
      <c r="PCP2" s="86"/>
      <c r="PCQ2" s="86"/>
      <c r="PCR2" s="86"/>
      <c r="PCS2" s="86"/>
      <c r="PCT2" s="86"/>
      <c r="PCU2" s="86"/>
      <c r="PCV2" s="86"/>
      <c r="PCW2" s="86"/>
      <c r="PCX2" s="86"/>
      <c r="PCY2" s="86"/>
      <c r="PCZ2" s="86"/>
      <c r="PDA2" s="86"/>
      <c r="PDB2" s="86"/>
      <c r="PDC2" s="86"/>
      <c r="PDD2" s="86"/>
      <c r="PDE2" s="86"/>
      <c r="PDF2" s="86"/>
      <c r="PDG2" s="86"/>
      <c r="PDH2" s="86"/>
      <c r="PDI2" s="86"/>
      <c r="PDJ2" s="86"/>
      <c r="PDK2" s="86"/>
      <c r="PDL2" s="86"/>
      <c r="PDM2" s="86"/>
      <c r="PDN2" s="86"/>
      <c r="PDO2" s="86"/>
      <c r="PDP2" s="86"/>
      <c r="PDQ2" s="86"/>
      <c r="PDR2" s="86"/>
      <c r="PDS2" s="86"/>
      <c r="PDT2" s="86"/>
      <c r="PDU2" s="86"/>
      <c r="PDV2" s="86"/>
      <c r="PDW2" s="86"/>
      <c r="PDX2" s="86"/>
      <c r="PDY2" s="86"/>
      <c r="PDZ2" s="86"/>
      <c r="PEA2" s="86"/>
      <c r="PEB2" s="86"/>
      <c r="PEC2" s="86"/>
      <c r="PED2" s="86"/>
      <c r="PEE2" s="86"/>
      <c r="PEF2" s="86"/>
      <c r="PEG2" s="86"/>
      <c r="PEH2" s="86"/>
      <c r="PEI2" s="86"/>
      <c r="PEJ2" s="86"/>
      <c r="PEK2" s="86"/>
      <c r="PEL2" s="86"/>
      <c r="PEM2" s="86"/>
      <c r="PEN2" s="86"/>
      <c r="PEO2" s="86"/>
      <c r="PEP2" s="86"/>
      <c r="PEQ2" s="86"/>
      <c r="PER2" s="86"/>
      <c r="PES2" s="86"/>
      <c r="PET2" s="86"/>
      <c r="PEU2" s="86"/>
      <c r="PEV2" s="86"/>
      <c r="PEW2" s="86"/>
      <c r="PEX2" s="86"/>
      <c r="PEY2" s="86"/>
      <c r="PEZ2" s="86"/>
      <c r="PFA2" s="86"/>
      <c r="PFB2" s="86"/>
      <c r="PFC2" s="86"/>
      <c r="PFD2" s="86"/>
      <c r="PFE2" s="86"/>
      <c r="PFF2" s="86"/>
      <c r="PFG2" s="86"/>
      <c r="PFH2" s="86"/>
      <c r="PFI2" s="86"/>
      <c r="PFJ2" s="86"/>
      <c r="PFK2" s="86"/>
      <c r="PFL2" s="86"/>
      <c r="PFM2" s="86"/>
      <c r="PFN2" s="86"/>
      <c r="PFO2" s="86"/>
      <c r="PFP2" s="86"/>
      <c r="PFQ2" s="86"/>
      <c r="PFR2" s="86"/>
      <c r="PFS2" s="86"/>
      <c r="PFT2" s="86"/>
      <c r="PFU2" s="86"/>
      <c r="PFV2" s="86"/>
      <c r="PFW2" s="86"/>
      <c r="PFX2" s="86"/>
      <c r="PFY2" s="86"/>
      <c r="PFZ2" s="86"/>
      <c r="PGA2" s="86"/>
      <c r="PGB2" s="86"/>
      <c r="PGC2" s="86"/>
      <c r="PGD2" s="86"/>
      <c r="PGE2" s="86"/>
      <c r="PGF2" s="86"/>
      <c r="PGG2" s="86"/>
      <c r="PGH2" s="86"/>
      <c r="PGI2" s="86"/>
      <c r="PGJ2" s="86"/>
      <c r="PGK2" s="86"/>
      <c r="PGL2" s="86"/>
      <c r="PGM2" s="86"/>
      <c r="PGN2" s="86"/>
      <c r="PGO2" s="86"/>
      <c r="PGP2" s="86"/>
      <c r="PGQ2" s="86"/>
      <c r="PGR2" s="86"/>
      <c r="PGS2" s="86"/>
      <c r="PGT2" s="86"/>
      <c r="PGU2" s="86"/>
      <c r="PGV2" s="86"/>
      <c r="PGW2" s="86"/>
      <c r="PGX2" s="86"/>
      <c r="PGY2" s="86"/>
      <c r="PGZ2" s="86"/>
      <c r="PHA2" s="86"/>
      <c r="PHB2" s="86"/>
      <c r="PHC2" s="86"/>
      <c r="PHD2" s="86"/>
      <c r="PHE2" s="86"/>
      <c r="PHF2" s="86"/>
      <c r="PHG2" s="86"/>
      <c r="PHH2" s="86"/>
      <c r="PHI2" s="86"/>
      <c r="PHJ2" s="86"/>
      <c r="PHK2" s="86"/>
      <c r="PHL2" s="86"/>
      <c r="PHM2" s="86"/>
      <c r="PHN2" s="86"/>
      <c r="PHO2" s="86"/>
      <c r="PHP2" s="86"/>
      <c r="PHQ2" s="86"/>
      <c r="PHR2" s="86"/>
      <c r="PHS2" s="86"/>
      <c r="PHT2" s="86"/>
      <c r="PHU2" s="86"/>
      <c r="PHV2" s="86"/>
      <c r="PHW2" s="86"/>
      <c r="PHX2" s="86"/>
      <c r="PHY2" s="86"/>
      <c r="PHZ2" s="86"/>
      <c r="PIA2" s="86"/>
      <c r="PIB2" s="86"/>
      <c r="PIC2" s="86"/>
      <c r="PID2" s="86"/>
      <c r="PIE2" s="86"/>
      <c r="PIF2" s="86"/>
      <c r="PIG2" s="86"/>
      <c r="PIH2" s="86"/>
      <c r="PII2" s="86"/>
      <c r="PIJ2" s="86"/>
      <c r="PIK2" s="86"/>
      <c r="PIL2" s="86"/>
      <c r="PIM2" s="86"/>
      <c r="PIN2" s="86"/>
      <c r="PIO2" s="86"/>
      <c r="PIP2" s="86"/>
      <c r="PIQ2" s="86"/>
      <c r="PIR2" s="86"/>
      <c r="PIS2" s="86"/>
      <c r="PIT2" s="86"/>
      <c r="PIU2" s="86"/>
      <c r="PIV2" s="86"/>
      <c r="PIW2" s="86"/>
      <c r="PIX2" s="86"/>
      <c r="PIY2" s="86"/>
      <c r="PIZ2" s="86"/>
      <c r="PJA2" s="86"/>
      <c r="PJB2" s="86"/>
      <c r="PJC2" s="86"/>
      <c r="PJD2" s="86"/>
      <c r="PJE2" s="86"/>
      <c r="PJF2" s="86"/>
      <c r="PJG2" s="86"/>
      <c r="PJH2" s="86"/>
      <c r="PJI2" s="86"/>
      <c r="PJJ2" s="86"/>
      <c r="PJK2" s="86"/>
      <c r="PJL2" s="86"/>
      <c r="PJM2" s="86"/>
      <c r="PJN2" s="86"/>
      <c r="PJO2" s="86"/>
      <c r="PJP2" s="86"/>
      <c r="PJQ2" s="86"/>
      <c r="PJR2" s="86"/>
      <c r="PJS2" s="86"/>
      <c r="PJT2" s="86"/>
      <c r="PJU2" s="86"/>
      <c r="PJV2" s="86"/>
      <c r="PJW2" s="86"/>
      <c r="PJX2" s="86"/>
      <c r="PJY2" s="86"/>
      <c r="PJZ2" s="86"/>
      <c r="PKA2" s="86"/>
      <c r="PKB2" s="86"/>
      <c r="PKC2" s="86"/>
      <c r="PKD2" s="86"/>
      <c r="PKE2" s="86"/>
      <c r="PKF2" s="86"/>
      <c r="PKG2" s="86"/>
      <c r="PKH2" s="86"/>
      <c r="PKI2" s="86"/>
      <c r="PKJ2" s="86"/>
      <c r="PKK2" s="86"/>
      <c r="PKL2" s="86"/>
      <c r="PKM2" s="86"/>
      <c r="PKN2" s="86"/>
      <c r="PKO2" s="86"/>
      <c r="PKP2" s="86"/>
      <c r="PKQ2" s="86"/>
      <c r="PKR2" s="86"/>
      <c r="PKS2" s="86"/>
      <c r="PKT2" s="86"/>
      <c r="PKU2" s="86"/>
      <c r="PKV2" s="86"/>
      <c r="PKW2" s="86"/>
      <c r="PKX2" s="86"/>
      <c r="PKY2" s="86"/>
      <c r="PKZ2" s="86"/>
      <c r="PLA2" s="86"/>
      <c r="PLB2" s="86"/>
      <c r="PLC2" s="86"/>
      <c r="PLD2" s="86"/>
      <c r="PLE2" s="86"/>
      <c r="PLF2" s="86"/>
      <c r="PLG2" s="86"/>
      <c r="PLH2" s="86"/>
      <c r="PLI2" s="86"/>
      <c r="PLJ2" s="86"/>
      <c r="PLK2" s="86"/>
      <c r="PLL2" s="86"/>
      <c r="PLM2" s="86"/>
      <c r="PLN2" s="86"/>
      <c r="PLO2" s="86"/>
      <c r="PLP2" s="86"/>
      <c r="PLQ2" s="86"/>
      <c r="PLR2" s="86"/>
      <c r="PLS2" s="86"/>
      <c r="PLT2" s="86"/>
      <c r="PLU2" s="86"/>
      <c r="PLV2" s="86"/>
      <c r="PLW2" s="86"/>
      <c r="PLX2" s="86"/>
      <c r="PLY2" s="86"/>
      <c r="PLZ2" s="86"/>
      <c r="PMA2" s="86"/>
      <c r="PMB2" s="86"/>
      <c r="PMC2" s="86"/>
      <c r="PMD2" s="86"/>
      <c r="PME2" s="86"/>
      <c r="PMF2" s="86"/>
      <c r="PMG2" s="86"/>
      <c r="PMH2" s="86"/>
      <c r="PMI2" s="86"/>
      <c r="PMJ2" s="86"/>
      <c r="PMK2" s="86"/>
      <c r="PML2" s="86"/>
      <c r="PMM2" s="86"/>
      <c r="PMN2" s="86"/>
      <c r="PMO2" s="86"/>
      <c r="PMP2" s="86"/>
      <c r="PMQ2" s="86"/>
      <c r="PMR2" s="86"/>
      <c r="PMS2" s="86"/>
      <c r="PMT2" s="86"/>
      <c r="PMU2" s="86"/>
      <c r="PMV2" s="86"/>
      <c r="PMW2" s="86"/>
      <c r="PMX2" s="86"/>
      <c r="PMY2" s="86"/>
      <c r="PMZ2" s="86"/>
      <c r="PNA2" s="86"/>
      <c r="PNB2" s="86"/>
      <c r="PNC2" s="86"/>
      <c r="PND2" s="86"/>
      <c r="PNE2" s="86"/>
      <c r="PNF2" s="86"/>
      <c r="PNG2" s="86"/>
      <c r="PNH2" s="86"/>
      <c r="PNI2" s="86"/>
      <c r="PNJ2" s="86"/>
      <c r="PNK2" s="86"/>
      <c r="PNL2" s="86"/>
      <c r="PNM2" s="86"/>
      <c r="PNN2" s="86"/>
      <c r="PNO2" s="86"/>
      <c r="PNP2" s="86"/>
      <c r="PNQ2" s="86"/>
      <c r="PNR2" s="86"/>
      <c r="PNS2" s="86"/>
      <c r="PNT2" s="86"/>
      <c r="PNU2" s="86"/>
      <c r="PNV2" s="86"/>
      <c r="PNW2" s="86"/>
      <c r="PNX2" s="86"/>
      <c r="PNY2" s="86"/>
      <c r="PNZ2" s="86"/>
      <c r="POA2" s="86"/>
      <c r="POB2" s="86"/>
      <c r="POC2" s="86"/>
      <c r="POD2" s="86"/>
      <c r="POE2" s="86"/>
      <c r="POF2" s="86"/>
      <c r="POG2" s="86"/>
      <c r="POH2" s="86"/>
      <c r="POI2" s="86"/>
      <c r="POJ2" s="86"/>
      <c r="POK2" s="86"/>
      <c r="POL2" s="86"/>
      <c r="POM2" s="86"/>
      <c r="PON2" s="86"/>
      <c r="POO2" s="86"/>
      <c r="POP2" s="86"/>
      <c r="POQ2" s="86"/>
      <c r="POR2" s="86"/>
      <c r="POS2" s="86"/>
      <c r="POT2" s="86"/>
      <c r="POU2" s="86"/>
      <c r="POV2" s="86"/>
      <c r="POW2" s="86"/>
      <c r="POX2" s="86"/>
      <c r="POY2" s="86"/>
      <c r="POZ2" s="86"/>
      <c r="PPA2" s="86"/>
      <c r="PPB2" s="86"/>
      <c r="PPC2" s="86"/>
      <c r="PPD2" s="86"/>
      <c r="PPE2" s="86"/>
      <c r="PPF2" s="86"/>
      <c r="PPG2" s="86"/>
      <c r="PPH2" s="86"/>
      <c r="PPI2" s="86"/>
      <c r="PPJ2" s="86"/>
      <c r="PPK2" s="86"/>
      <c r="PPL2" s="86"/>
      <c r="PPM2" s="86"/>
      <c r="PPN2" s="86"/>
      <c r="PPO2" s="86"/>
      <c r="PPP2" s="86"/>
      <c r="PPQ2" s="86"/>
      <c r="PPR2" s="86"/>
      <c r="PPS2" s="86"/>
      <c r="PPT2" s="86"/>
      <c r="PPU2" s="86"/>
      <c r="PPV2" s="86"/>
      <c r="PPW2" s="86"/>
      <c r="PPX2" s="86"/>
      <c r="PPY2" s="86"/>
      <c r="PPZ2" s="86"/>
      <c r="PQA2" s="86"/>
      <c r="PQB2" s="86"/>
      <c r="PQC2" s="86"/>
      <c r="PQD2" s="86"/>
      <c r="PQE2" s="86"/>
      <c r="PQF2" s="86"/>
      <c r="PQG2" s="86"/>
      <c r="PQH2" s="86"/>
      <c r="PQI2" s="86"/>
      <c r="PQJ2" s="86"/>
      <c r="PQK2" s="86"/>
      <c r="PQL2" s="86"/>
      <c r="PQM2" s="86"/>
      <c r="PQN2" s="86"/>
      <c r="PQO2" s="86"/>
      <c r="PQP2" s="86"/>
      <c r="PQQ2" s="86"/>
      <c r="PQR2" s="86"/>
      <c r="PQS2" s="86"/>
      <c r="PQT2" s="86"/>
      <c r="PQU2" s="86"/>
      <c r="PQV2" s="86"/>
      <c r="PQW2" s="86"/>
      <c r="PQX2" s="86"/>
      <c r="PQY2" s="86"/>
      <c r="PQZ2" s="86"/>
      <c r="PRA2" s="86"/>
      <c r="PRB2" s="86"/>
      <c r="PRC2" s="86"/>
      <c r="PRD2" s="86"/>
      <c r="PRE2" s="86"/>
      <c r="PRF2" s="86"/>
      <c r="PRG2" s="86"/>
      <c r="PRH2" s="86"/>
      <c r="PRI2" s="86"/>
      <c r="PRJ2" s="86"/>
      <c r="PRK2" s="86"/>
      <c r="PRL2" s="86"/>
      <c r="PRM2" s="86"/>
      <c r="PRN2" s="86"/>
      <c r="PRO2" s="86"/>
      <c r="PRP2" s="86"/>
      <c r="PRQ2" s="86"/>
      <c r="PRR2" s="86"/>
      <c r="PRS2" s="86"/>
      <c r="PRT2" s="86"/>
      <c r="PRU2" s="86"/>
      <c r="PRV2" s="86"/>
      <c r="PRW2" s="86"/>
      <c r="PRX2" s="86"/>
      <c r="PRY2" s="86"/>
      <c r="PRZ2" s="86"/>
      <c r="PSA2" s="86"/>
      <c r="PSB2" s="86"/>
      <c r="PSC2" s="86"/>
      <c r="PSD2" s="86"/>
      <c r="PSE2" s="86"/>
      <c r="PSF2" s="86"/>
      <c r="PSG2" s="86"/>
      <c r="PSH2" s="86"/>
      <c r="PSI2" s="86"/>
      <c r="PSJ2" s="86"/>
      <c r="PSK2" s="86"/>
      <c r="PSL2" s="86"/>
      <c r="PSM2" s="86"/>
      <c r="PSN2" s="86"/>
      <c r="PSO2" s="86"/>
      <c r="PSP2" s="86"/>
      <c r="PSQ2" s="86"/>
      <c r="PSR2" s="86"/>
      <c r="PSS2" s="86"/>
      <c r="PST2" s="86"/>
      <c r="PSU2" s="86"/>
      <c r="PSV2" s="86"/>
      <c r="PSW2" s="86"/>
      <c r="PSX2" s="86"/>
      <c r="PSY2" s="86"/>
      <c r="PSZ2" s="86"/>
      <c r="PTA2" s="86"/>
      <c r="PTB2" s="86"/>
      <c r="PTC2" s="86"/>
      <c r="PTD2" s="86"/>
      <c r="PTE2" s="86"/>
      <c r="PTF2" s="86"/>
      <c r="PTG2" s="86"/>
      <c r="PTH2" s="86"/>
      <c r="PTI2" s="86"/>
      <c r="PTJ2" s="86"/>
      <c r="PTK2" s="86"/>
      <c r="PTL2" s="86"/>
      <c r="PTM2" s="86"/>
      <c r="PTN2" s="86"/>
      <c r="PTO2" s="86"/>
      <c r="PTP2" s="86"/>
      <c r="PTQ2" s="86"/>
      <c r="PTR2" s="86"/>
      <c r="PTS2" s="86"/>
      <c r="PTT2" s="86"/>
      <c r="PTU2" s="86"/>
      <c r="PTV2" s="86"/>
      <c r="PTW2" s="86"/>
      <c r="PTX2" s="86"/>
      <c r="PTY2" s="86"/>
      <c r="PTZ2" s="86"/>
      <c r="PUA2" s="86"/>
      <c r="PUB2" s="86"/>
      <c r="PUC2" s="86"/>
      <c r="PUD2" s="86"/>
      <c r="PUE2" s="86"/>
      <c r="PUF2" s="86"/>
      <c r="PUG2" s="86"/>
      <c r="PUH2" s="86"/>
      <c r="PUI2" s="86"/>
      <c r="PUJ2" s="86"/>
      <c r="PUK2" s="86"/>
      <c r="PUL2" s="86"/>
      <c r="PUM2" s="86"/>
      <c r="PUN2" s="86"/>
      <c r="PUO2" s="86"/>
      <c r="PUP2" s="86"/>
      <c r="PUQ2" s="86"/>
      <c r="PUR2" s="86"/>
      <c r="PUS2" s="86"/>
      <c r="PUT2" s="86"/>
      <c r="PUU2" s="86"/>
      <c r="PUV2" s="86"/>
      <c r="PUW2" s="86"/>
      <c r="PUX2" s="86"/>
      <c r="PUY2" s="86"/>
      <c r="PUZ2" s="86"/>
      <c r="PVA2" s="86"/>
      <c r="PVB2" s="86"/>
      <c r="PVC2" s="86"/>
      <c r="PVD2" s="86"/>
      <c r="PVE2" s="86"/>
      <c r="PVF2" s="86"/>
      <c r="PVG2" s="86"/>
      <c r="PVH2" s="86"/>
      <c r="PVI2" s="86"/>
      <c r="PVJ2" s="86"/>
      <c r="PVK2" s="86"/>
      <c r="PVL2" s="86"/>
      <c r="PVM2" s="86"/>
      <c r="PVN2" s="86"/>
      <c r="PVO2" s="86"/>
      <c r="PVP2" s="86"/>
      <c r="PVQ2" s="86"/>
      <c r="PVR2" s="86"/>
      <c r="PVS2" s="86"/>
      <c r="PVT2" s="86"/>
      <c r="PVU2" s="86"/>
      <c r="PVV2" s="86"/>
      <c r="PVW2" s="86"/>
      <c r="PVX2" s="86"/>
      <c r="PVY2" s="86"/>
      <c r="PVZ2" s="86"/>
      <c r="PWA2" s="86"/>
      <c r="PWB2" s="86"/>
      <c r="PWC2" s="86"/>
      <c r="PWD2" s="86"/>
      <c r="PWE2" s="86"/>
      <c r="PWF2" s="86"/>
      <c r="PWG2" s="86"/>
      <c r="PWH2" s="86"/>
      <c r="PWI2" s="86"/>
      <c r="PWJ2" s="86"/>
      <c r="PWK2" s="86"/>
      <c r="PWL2" s="86"/>
      <c r="PWM2" s="86"/>
      <c r="PWN2" s="86"/>
      <c r="PWO2" s="86"/>
      <c r="PWP2" s="86"/>
      <c r="PWQ2" s="86"/>
      <c r="PWR2" s="86"/>
      <c r="PWS2" s="86"/>
      <c r="PWT2" s="86"/>
      <c r="PWU2" s="86"/>
      <c r="PWV2" s="86"/>
      <c r="PWW2" s="86"/>
      <c r="PWX2" s="86"/>
      <c r="PWY2" s="86"/>
      <c r="PWZ2" s="86"/>
      <c r="PXA2" s="86"/>
      <c r="PXB2" s="86"/>
      <c r="PXC2" s="86"/>
      <c r="PXD2" s="86"/>
      <c r="PXE2" s="86"/>
      <c r="PXF2" s="86"/>
      <c r="PXG2" s="86"/>
      <c r="PXH2" s="86"/>
      <c r="PXI2" s="86"/>
      <c r="PXJ2" s="86"/>
      <c r="PXK2" s="86"/>
      <c r="PXL2" s="86"/>
      <c r="PXM2" s="86"/>
      <c r="PXN2" s="86"/>
      <c r="PXO2" s="86"/>
      <c r="PXP2" s="86"/>
      <c r="PXQ2" s="86"/>
      <c r="PXR2" s="86"/>
      <c r="PXS2" s="86"/>
      <c r="PXT2" s="86"/>
      <c r="PXU2" s="86"/>
      <c r="PXV2" s="86"/>
      <c r="PXW2" s="86"/>
      <c r="PXX2" s="86"/>
      <c r="PXY2" s="86"/>
      <c r="PXZ2" s="86"/>
      <c r="PYA2" s="86"/>
      <c r="PYB2" s="86"/>
      <c r="PYC2" s="86"/>
      <c r="PYD2" s="86"/>
      <c r="PYE2" s="86"/>
      <c r="PYF2" s="86"/>
      <c r="PYG2" s="86"/>
      <c r="PYH2" s="86"/>
      <c r="PYI2" s="86"/>
      <c r="PYJ2" s="86"/>
      <c r="PYK2" s="86"/>
      <c r="PYL2" s="86"/>
      <c r="PYM2" s="86"/>
      <c r="PYN2" s="86"/>
      <c r="PYO2" s="86"/>
      <c r="PYP2" s="86"/>
      <c r="PYQ2" s="86"/>
      <c r="PYR2" s="86"/>
      <c r="PYS2" s="86"/>
      <c r="PYT2" s="86"/>
      <c r="PYU2" s="86"/>
      <c r="PYV2" s="86"/>
      <c r="PYW2" s="86"/>
      <c r="PYX2" s="86"/>
      <c r="PYY2" s="86"/>
      <c r="PYZ2" s="86"/>
      <c r="PZA2" s="86"/>
      <c r="PZB2" s="86"/>
      <c r="PZC2" s="86"/>
      <c r="PZD2" s="86"/>
      <c r="PZE2" s="86"/>
      <c r="PZF2" s="86"/>
      <c r="PZG2" s="86"/>
      <c r="PZH2" s="86"/>
      <c r="PZI2" s="86"/>
      <c r="PZJ2" s="86"/>
      <c r="PZK2" s="86"/>
      <c r="PZL2" s="86"/>
      <c r="PZM2" s="86"/>
      <c r="PZN2" s="86"/>
      <c r="PZO2" s="86"/>
      <c r="PZP2" s="86"/>
      <c r="PZQ2" s="86"/>
      <c r="PZR2" s="86"/>
      <c r="PZS2" s="86"/>
      <c r="PZT2" s="86"/>
      <c r="PZU2" s="86"/>
      <c r="PZV2" s="86"/>
      <c r="PZW2" s="86"/>
      <c r="PZX2" s="86"/>
      <c r="PZY2" s="86"/>
      <c r="PZZ2" s="86"/>
      <c r="QAA2" s="86"/>
      <c r="QAB2" s="86"/>
      <c r="QAC2" s="86"/>
      <c r="QAD2" s="86"/>
      <c r="QAE2" s="86"/>
      <c r="QAF2" s="86"/>
      <c r="QAG2" s="86"/>
      <c r="QAH2" s="86"/>
      <c r="QAI2" s="86"/>
      <c r="QAJ2" s="86"/>
      <c r="QAK2" s="86"/>
      <c r="QAL2" s="86"/>
      <c r="QAM2" s="86"/>
      <c r="QAN2" s="86"/>
      <c r="QAO2" s="86"/>
      <c r="QAP2" s="86"/>
      <c r="QAQ2" s="86"/>
      <c r="QAR2" s="86"/>
      <c r="QAS2" s="86"/>
      <c r="QAT2" s="86"/>
      <c r="QAU2" s="86"/>
      <c r="QAV2" s="86"/>
      <c r="QAW2" s="86"/>
      <c r="QAX2" s="86"/>
      <c r="QAY2" s="86"/>
      <c r="QAZ2" s="86"/>
      <c r="QBA2" s="86"/>
      <c r="QBB2" s="86"/>
      <c r="QBC2" s="86"/>
      <c r="QBD2" s="86"/>
      <c r="QBE2" s="86"/>
      <c r="QBF2" s="86"/>
      <c r="QBG2" s="86"/>
      <c r="QBH2" s="86"/>
      <c r="QBI2" s="86"/>
      <c r="QBJ2" s="86"/>
      <c r="QBK2" s="86"/>
      <c r="QBL2" s="86"/>
      <c r="QBM2" s="86"/>
      <c r="QBN2" s="86"/>
      <c r="QBO2" s="86"/>
      <c r="QBP2" s="86"/>
      <c r="QBQ2" s="86"/>
      <c r="QBR2" s="86"/>
      <c r="QBS2" s="86"/>
      <c r="QBT2" s="86"/>
      <c r="QBU2" s="86"/>
      <c r="QBV2" s="86"/>
      <c r="QBW2" s="86"/>
      <c r="QBX2" s="86"/>
      <c r="QBY2" s="86"/>
      <c r="QBZ2" s="86"/>
      <c r="QCA2" s="86"/>
      <c r="QCB2" s="86"/>
      <c r="QCC2" s="86"/>
      <c r="QCD2" s="86"/>
      <c r="QCE2" s="86"/>
      <c r="QCF2" s="86"/>
      <c r="QCG2" s="86"/>
      <c r="QCH2" s="86"/>
      <c r="QCI2" s="86"/>
      <c r="QCJ2" s="86"/>
      <c r="QCK2" s="86"/>
      <c r="QCL2" s="86"/>
      <c r="QCM2" s="86"/>
      <c r="QCN2" s="86"/>
      <c r="QCO2" s="86"/>
      <c r="QCP2" s="86"/>
      <c r="QCQ2" s="86"/>
      <c r="QCR2" s="86"/>
      <c r="QCS2" s="86"/>
      <c r="QCT2" s="86"/>
      <c r="QCU2" s="86"/>
      <c r="QCV2" s="86"/>
      <c r="QCW2" s="86"/>
      <c r="QCX2" s="86"/>
      <c r="QCY2" s="86"/>
      <c r="QCZ2" s="86"/>
      <c r="QDA2" s="86"/>
      <c r="QDB2" s="86"/>
      <c r="QDC2" s="86"/>
      <c r="QDD2" s="86"/>
      <c r="QDE2" s="86"/>
      <c r="QDF2" s="86"/>
      <c r="QDG2" s="86"/>
      <c r="QDH2" s="86"/>
      <c r="QDI2" s="86"/>
      <c r="QDJ2" s="86"/>
      <c r="QDK2" s="86"/>
      <c r="QDL2" s="86"/>
      <c r="QDM2" s="86"/>
      <c r="QDN2" s="86"/>
      <c r="QDO2" s="86"/>
      <c r="QDP2" s="86"/>
      <c r="QDQ2" s="86"/>
      <c r="QDR2" s="86"/>
      <c r="QDS2" s="86"/>
      <c r="QDT2" s="86"/>
      <c r="QDU2" s="86"/>
      <c r="QDV2" s="86"/>
      <c r="QDW2" s="86"/>
      <c r="QDX2" s="86"/>
      <c r="QDY2" s="86"/>
      <c r="QDZ2" s="86"/>
      <c r="QEA2" s="86"/>
      <c r="QEB2" s="86"/>
      <c r="QEC2" s="86"/>
      <c r="QED2" s="86"/>
      <c r="QEE2" s="86"/>
      <c r="QEF2" s="86"/>
      <c r="QEG2" s="86"/>
      <c r="QEH2" s="86"/>
      <c r="QEI2" s="86"/>
      <c r="QEJ2" s="86"/>
      <c r="QEK2" s="86"/>
      <c r="QEL2" s="86"/>
      <c r="QEM2" s="86"/>
      <c r="QEN2" s="86"/>
      <c r="QEO2" s="86"/>
      <c r="QEP2" s="86"/>
      <c r="QEQ2" s="86"/>
      <c r="QER2" s="86"/>
      <c r="QES2" s="86"/>
      <c r="QET2" s="86"/>
      <c r="QEU2" s="86"/>
      <c r="QEV2" s="86"/>
      <c r="QEW2" s="86"/>
      <c r="QEX2" s="86"/>
      <c r="QEY2" s="86"/>
      <c r="QEZ2" s="86"/>
      <c r="QFA2" s="86"/>
      <c r="QFB2" s="86"/>
      <c r="QFC2" s="86"/>
      <c r="QFD2" s="86"/>
      <c r="QFE2" s="86"/>
      <c r="QFF2" s="86"/>
      <c r="QFG2" s="86"/>
      <c r="QFH2" s="86"/>
      <c r="QFI2" s="86"/>
      <c r="QFJ2" s="86"/>
      <c r="QFK2" s="86"/>
      <c r="QFL2" s="86"/>
      <c r="QFM2" s="86"/>
      <c r="QFN2" s="86"/>
      <c r="QFO2" s="86"/>
      <c r="QFP2" s="86"/>
      <c r="QFQ2" s="86"/>
      <c r="QFR2" s="86"/>
      <c r="QFS2" s="86"/>
      <c r="QFT2" s="86"/>
      <c r="QFU2" s="86"/>
      <c r="QFV2" s="86"/>
      <c r="QFW2" s="86"/>
      <c r="QFX2" s="86"/>
      <c r="QFY2" s="86"/>
      <c r="QFZ2" s="86"/>
      <c r="QGA2" s="86"/>
      <c r="QGB2" s="86"/>
      <c r="QGC2" s="86"/>
      <c r="QGD2" s="86"/>
      <c r="QGE2" s="86"/>
      <c r="QGF2" s="86"/>
      <c r="QGG2" s="86"/>
      <c r="QGH2" s="86"/>
      <c r="QGI2" s="86"/>
      <c r="QGJ2" s="86"/>
      <c r="QGK2" s="86"/>
      <c r="QGL2" s="86"/>
      <c r="QGM2" s="86"/>
      <c r="QGN2" s="86"/>
      <c r="QGO2" s="86"/>
      <c r="QGP2" s="86"/>
      <c r="QGQ2" s="86"/>
      <c r="QGR2" s="86"/>
      <c r="QGS2" s="86"/>
      <c r="QGT2" s="86"/>
      <c r="QGU2" s="86"/>
      <c r="QGV2" s="86"/>
      <c r="QGW2" s="86"/>
      <c r="QGX2" s="86"/>
      <c r="QGY2" s="86"/>
      <c r="QGZ2" s="86"/>
      <c r="QHA2" s="86"/>
      <c r="QHB2" s="86"/>
      <c r="QHC2" s="86"/>
      <c r="QHD2" s="86"/>
      <c r="QHE2" s="86"/>
      <c r="QHF2" s="86"/>
      <c r="QHG2" s="86"/>
      <c r="QHH2" s="86"/>
      <c r="QHI2" s="86"/>
      <c r="QHJ2" s="86"/>
      <c r="QHK2" s="86"/>
      <c r="QHL2" s="86"/>
      <c r="QHM2" s="86"/>
      <c r="QHN2" s="86"/>
      <c r="QHO2" s="86"/>
      <c r="QHP2" s="86"/>
      <c r="QHQ2" s="86"/>
      <c r="QHR2" s="86"/>
      <c r="QHS2" s="86"/>
      <c r="QHT2" s="86"/>
      <c r="QHU2" s="86"/>
      <c r="QHV2" s="86"/>
      <c r="QHW2" s="86"/>
      <c r="QHX2" s="86"/>
      <c r="QHY2" s="86"/>
      <c r="QHZ2" s="86"/>
      <c r="QIA2" s="86"/>
      <c r="QIB2" s="86"/>
      <c r="QIC2" s="86"/>
      <c r="QID2" s="86"/>
      <c r="QIE2" s="86"/>
      <c r="QIF2" s="86"/>
      <c r="QIG2" s="86"/>
      <c r="QIH2" s="86"/>
      <c r="QII2" s="86"/>
      <c r="QIJ2" s="86"/>
      <c r="QIK2" s="86"/>
      <c r="QIL2" s="86"/>
      <c r="QIM2" s="86"/>
      <c r="QIN2" s="86"/>
      <c r="QIO2" s="86"/>
      <c r="QIP2" s="86"/>
      <c r="QIQ2" s="86"/>
      <c r="QIR2" s="86"/>
      <c r="QIS2" s="86"/>
      <c r="QIT2" s="86"/>
      <c r="QIU2" s="86"/>
      <c r="QIV2" s="86"/>
      <c r="QIW2" s="86"/>
      <c r="QIX2" s="86"/>
      <c r="QIY2" s="86"/>
      <c r="QIZ2" s="86"/>
      <c r="QJA2" s="86"/>
      <c r="QJB2" s="86"/>
      <c r="QJC2" s="86"/>
      <c r="QJD2" s="86"/>
      <c r="QJE2" s="86"/>
      <c r="QJF2" s="86"/>
      <c r="QJG2" s="86"/>
      <c r="QJH2" s="86"/>
      <c r="QJI2" s="86"/>
      <c r="QJJ2" s="86"/>
      <c r="QJK2" s="86"/>
      <c r="QJL2" s="86"/>
      <c r="QJM2" s="86"/>
      <c r="QJN2" s="86"/>
      <c r="QJO2" s="86"/>
      <c r="QJP2" s="86"/>
      <c r="QJQ2" s="86"/>
      <c r="QJR2" s="86"/>
      <c r="QJS2" s="86"/>
      <c r="QJT2" s="86"/>
      <c r="QJU2" s="86"/>
      <c r="QJV2" s="86"/>
      <c r="QJW2" s="86"/>
      <c r="QJX2" s="86"/>
      <c r="QJY2" s="86"/>
      <c r="QJZ2" s="86"/>
      <c r="QKA2" s="86"/>
      <c r="QKB2" s="86"/>
      <c r="QKC2" s="86"/>
      <c r="QKD2" s="86"/>
      <c r="QKE2" s="86"/>
      <c r="QKF2" s="86"/>
      <c r="QKG2" s="86"/>
      <c r="QKH2" s="86"/>
      <c r="QKI2" s="86"/>
      <c r="QKJ2" s="86"/>
      <c r="QKK2" s="86"/>
      <c r="QKL2" s="86"/>
      <c r="QKM2" s="86"/>
      <c r="QKN2" s="86"/>
      <c r="QKO2" s="86"/>
      <c r="QKP2" s="86"/>
      <c r="QKQ2" s="86"/>
      <c r="QKR2" s="86"/>
      <c r="QKS2" s="86"/>
      <c r="QKT2" s="86"/>
      <c r="QKU2" s="86"/>
      <c r="QKV2" s="86"/>
      <c r="QKW2" s="86"/>
      <c r="QKX2" s="86"/>
      <c r="QKY2" s="86"/>
      <c r="QKZ2" s="86"/>
      <c r="QLA2" s="86"/>
      <c r="QLB2" s="86"/>
      <c r="QLC2" s="86"/>
      <c r="QLD2" s="86"/>
      <c r="QLE2" s="86"/>
      <c r="QLF2" s="86"/>
      <c r="QLG2" s="86"/>
      <c r="QLH2" s="86"/>
      <c r="QLI2" s="86"/>
      <c r="QLJ2" s="86"/>
      <c r="QLK2" s="86"/>
      <c r="QLL2" s="86"/>
      <c r="QLM2" s="86"/>
      <c r="QLN2" s="86"/>
      <c r="QLO2" s="86"/>
      <c r="QLP2" s="86"/>
      <c r="QLQ2" s="86"/>
      <c r="QLR2" s="86"/>
      <c r="QLS2" s="86"/>
      <c r="QLT2" s="86"/>
      <c r="QLU2" s="86"/>
      <c r="QLV2" s="86"/>
      <c r="QLW2" s="86"/>
      <c r="QLX2" s="86"/>
      <c r="QLY2" s="86"/>
      <c r="QLZ2" s="86"/>
      <c r="QMA2" s="86"/>
      <c r="QMB2" s="86"/>
      <c r="QMC2" s="86"/>
      <c r="QMD2" s="86"/>
      <c r="QME2" s="86"/>
      <c r="QMF2" s="86"/>
      <c r="QMG2" s="86"/>
      <c r="QMH2" s="86"/>
      <c r="QMI2" s="86"/>
      <c r="QMJ2" s="86"/>
      <c r="QMK2" s="86"/>
      <c r="QML2" s="86"/>
      <c r="QMM2" s="86"/>
      <c r="QMN2" s="86"/>
      <c r="QMO2" s="86"/>
      <c r="QMP2" s="86"/>
      <c r="QMQ2" s="86"/>
      <c r="QMR2" s="86"/>
      <c r="QMS2" s="86"/>
      <c r="QMT2" s="86"/>
      <c r="QMU2" s="86"/>
      <c r="QMV2" s="86"/>
      <c r="QMW2" s="86"/>
      <c r="QMX2" s="86"/>
      <c r="QMY2" s="86"/>
      <c r="QMZ2" s="86"/>
      <c r="QNA2" s="86"/>
      <c r="QNB2" s="86"/>
      <c r="QNC2" s="86"/>
      <c r="QND2" s="86"/>
      <c r="QNE2" s="86"/>
      <c r="QNF2" s="86"/>
      <c r="QNG2" s="86"/>
      <c r="QNH2" s="86"/>
      <c r="QNI2" s="86"/>
      <c r="QNJ2" s="86"/>
      <c r="QNK2" s="86"/>
      <c r="QNL2" s="86"/>
      <c r="QNM2" s="86"/>
      <c r="QNN2" s="86"/>
      <c r="QNO2" s="86"/>
      <c r="QNP2" s="86"/>
      <c r="QNQ2" s="86"/>
      <c r="QNR2" s="86"/>
      <c r="QNS2" s="86"/>
      <c r="QNT2" s="86"/>
      <c r="QNU2" s="86"/>
      <c r="QNV2" s="86"/>
      <c r="QNW2" s="86"/>
      <c r="QNX2" s="86"/>
      <c r="QNY2" s="86"/>
      <c r="QNZ2" s="86"/>
      <c r="QOA2" s="86"/>
      <c r="QOB2" s="86"/>
      <c r="QOC2" s="86"/>
      <c r="QOD2" s="86"/>
      <c r="QOE2" s="86"/>
      <c r="QOF2" s="86"/>
      <c r="QOG2" s="86"/>
      <c r="QOH2" s="86"/>
      <c r="QOI2" s="86"/>
      <c r="QOJ2" s="86"/>
      <c r="QOK2" s="86"/>
      <c r="QOL2" s="86"/>
      <c r="QOM2" s="86"/>
      <c r="QON2" s="86"/>
      <c r="QOO2" s="86"/>
      <c r="QOP2" s="86"/>
      <c r="QOQ2" s="86"/>
      <c r="QOR2" s="86"/>
      <c r="QOS2" s="86"/>
      <c r="QOT2" s="86"/>
      <c r="QOU2" s="86"/>
      <c r="QOV2" s="86"/>
      <c r="QOW2" s="86"/>
      <c r="QOX2" s="86"/>
      <c r="QOY2" s="86"/>
      <c r="QOZ2" s="86"/>
      <c r="QPA2" s="86"/>
      <c r="QPB2" s="86"/>
      <c r="QPC2" s="86"/>
      <c r="QPD2" s="86"/>
      <c r="QPE2" s="86"/>
      <c r="QPF2" s="86"/>
      <c r="QPG2" s="86"/>
      <c r="QPH2" s="86"/>
      <c r="QPI2" s="86"/>
      <c r="QPJ2" s="86"/>
      <c r="QPK2" s="86"/>
      <c r="QPL2" s="86"/>
      <c r="QPM2" s="86"/>
      <c r="QPN2" s="86"/>
      <c r="QPO2" s="86"/>
      <c r="QPP2" s="86"/>
      <c r="QPQ2" s="86"/>
      <c r="QPR2" s="86"/>
      <c r="QPS2" s="86"/>
      <c r="QPT2" s="86"/>
      <c r="QPU2" s="86"/>
      <c r="QPV2" s="86"/>
      <c r="QPW2" s="86"/>
      <c r="QPX2" s="86"/>
      <c r="QPY2" s="86"/>
      <c r="QPZ2" s="86"/>
      <c r="QQA2" s="86"/>
      <c r="QQB2" s="86"/>
      <c r="QQC2" s="86"/>
      <c r="QQD2" s="86"/>
      <c r="QQE2" s="86"/>
      <c r="QQF2" s="86"/>
      <c r="QQG2" s="86"/>
      <c r="QQH2" s="86"/>
      <c r="QQI2" s="86"/>
      <c r="QQJ2" s="86"/>
      <c r="QQK2" s="86"/>
      <c r="QQL2" s="86"/>
      <c r="QQM2" s="86"/>
      <c r="QQN2" s="86"/>
      <c r="QQO2" s="86"/>
      <c r="QQP2" s="86"/>
      <c r="QQQ2" s="86"/>
      <c r="QQR2" s="86"/>
      <c r="QQS2" s="86"/>
      <c r="QQT2" s="86"/>
      <c r="QQU2" s="86"/>
      <c r="QQV2" s="86"/>
      <c r="QQW2" s="86"/>
      <c r="QQX2" s="86"/>
      <c r="QQY2" s="86"/>
      <c r="QQZ2" s="86"/>
      <c r="QRA2" s="86"/>
      <c r="QRB2" s="86"/>
      <c r="QRC2" s="86"/>
      <c r="QRD2" s="86"/>
      <c r="QRE2" s="86"/>
      <c r="QRF2" s="86"/>
      <c r="QRG2" s="86"/>
      <c r="QRH2" s="86"/>
      <c r="QRI2" s="86"/>
      <c r="QRJ2" s="86"/>
      <c r="QRK2" s="86"/>
      <c r="QRL2" s="86"/>
      <c r="QRM2" s="86"/>
      <c r="QRN2" s="86"/>
      <c r="QRO2" s="86"/>
      <c r="QRP2" s="86"/>
      <c r="QRQ2" s="86"/>
      <c r="QRR2" s="86"/>
      <c r="QRS2" s="86"/>
      <c r="QRT2" s="86"/>
      <c r="QRU2" s="86"/>
      <c r="QRV2" s="86"/>
      <c r="QRW2" s="86"/>
      <c r="QRX2" s="86"/>
      <c r="QRY2" s="86"/>
      <c r="QRZ2" s="86"/>
      <c r="QSA2" s="86"/>
      <c r="QSB2" s="86"/>
      <c r="QSC2" s="86"/>
      <c r="QSD2" s="86"/>
      <c r="QSE2" s="86"/>
      <c r="QSF2" s="86"/>
      <c r="QSG2" s="86"/>
      <c r="QSH2" s="86"/>
      <c r="QSI2" s="86"/>
      <c r="QSJ2" s="86"/>
      <c r="QSK2" s="86"/>
      <c r="QSL2" s="86"/>
      <c r="QSM2" s="86"/>
      <c r="QSN2" s="86"/>
      <c r="QSO2" s="86"/>
      <c r="QSP2" s="86"/>
      <c r="QSQ2" s="86"/>
      <c r="QSR2" s="86"/>
      <c r="QSS2" s="86"/>
      <c r="QST2" s="86"/>
      <c r="QSU2" s="86"/>
      <c r="QSV2" s="86"/>
      <c r="QSW2" s="86"/>
      <c r="QSX2" s="86"/>
      <c r="QSY2" s="86"/>
      <c r="QSZ2" s="86"/>
      <c r="QTA2" s="86"/>
      <c r="QTB2" s="86"/>
      <c r="QTC2" s="86"/>
      <c r="QTD2" s="86"/>
      <c r="QTE2" s="86"/>
      <c r="QTF2" s="86"/>
      <c r="QTG2" s="86"/>
      <c r="QTH2" s="86"/>
      <c r="QTI2" s="86"/>
      <c r="QTJ2" s="86"/>
      <c r="QTK2" s="86"/>
      <c r="QTL2" s="86"/>
      <c r="QTM2" s="86"/>
      <c r="QTN2" s="86"/>
      <c r="QTO2" s="86"/>
      <c r="QTP2" s="86"/>
      <c r="QTQ2" s="86"/>
      <c r="QTR2" s="86"/>
      <c r="QTS2" s="86"/>
      <c r="QTT2" s="86"/>
      <c r="QTU2" s="86"/>
      <c r="QTV2" s="86"/>
      <c r="QTW2" s="86"/>
      <c r="QTX2" s="86"/>
      <c r="QTY2" s="86"/>
      <c r="QTZ2" s="86"/>
      <c r="QUA2" s="86"/>
      <c r="QUB2" s="86"/>
      <c r="QUC2" s="86"/>
      <c r="QUD2" s="86"/>
      <c r="QUE2" s="86"/>
      <c r="QUF2" s="86"/>
      <c r="QUG2" s="86"/>
      <c r="QUH2" s="86"/>
      <c r="QUI2" s="86"/>
      <c r="QUJ2" s="86"/>
      <c r="QUK2" s="86"/>
      <c r="QUL2" s="86"/>
      <c r="QUM2" s="86"/>
      <c r="QUN2" s="86"/>
      <c r="QUO2" s="86"/>
      <c r="QUP2" s="86"/>
      <c r="QUQ2" s="86"/>
      <c r="QUR2" s="86"/>
      <c r="QUS2" s="86"/>
      <c r="QUT2" s="86"/>
      <c r="QUU2" s="86"/>
      <c r="QUV2" s="86"/>
      <c r="QUW2" s="86"/>
      <c r="QUX2" s="86"/>
      <c r="QUY2" s="86"/>
      <c r="QUZ2" s="86"/>
      <c r="QVA2" s="86"/>
      <c r="QVB2" s="86"/>
      <c r="QVC2" s="86"/>
      <c r="QVD2" s="86"/>
      <c r="QVE2" s="86"/>
      <c r="QVF2" s="86"/>
      <c r="QVG2" s="86"/>
      <c r="QVH2" s="86"/>
      <c r="QVI2" s="86"/>
      <c r="QVJ2" s="86"/>
      <c r="QVK2" s="86"/>
      <c r="QVL2" s="86"/>
      <c r="QVM2" s="86"/>
      <c r="QVN2" s="86"/>
      <c r="QVO2" s="86"/>
      <c r="QVP2" s="86"/>
      <c r="QVQ2" s="86"/>
      <c r="QVR2" s="86"/>
      <c r="QVS2" s="86"/>
      <c r="QVT2" s="86"/>
      <c r="QVU2" s="86"/>
      <c r="QVV2" s="86"/>
      <c r="QVW2" s="86"/>
      <c r="QVX2" s="86"/>
      <c r="QVY2" s="86"/>
      <c r="QVZ2" s="86"/>
      <c r="QWA2" s="86"/>
      <c r="QWB2" s="86"/>
      <c r="QWC2" s="86"/>
      <c r="QWD2" s="86"/>
      <c r="QWE2" s="86"/>
      <c r="QWF2" s="86"/>
      <c r="QWG2" s="86"/>
      <c r="QWH2" s="86"/>
      <c r="QWI2" s="86"/>
      <c r="QWJ2" s="86"/>
      <c r="QWK2" s="86"/>
      <c r="QWL2" s="86"/>
      <c r="QWM2" s="86"/>
      <c r="QWN2" s="86"/>
      <c r="QWO2" s="86"/>
      <c r="QWP2" s="86"/>
      <c r="QWQ2" s="86"/>
      <c r="QWR2" s="86"/>
      <c r="QWS2" s="86"/>
      <c r="QWT2" s="86"/>
      <c r="QWU2" s="86"/>
      <c r="QWV2" s="86"/>
      <c r="QWW2" s="86"/>
      <c r="QWX2" s="86"/>
      <c r="QWY2" s="86"/>
      <c r="QWZ2" s="86"/>
      <c r="QXA2" s="86"/>
      <c r="QXB2" s="86"/>
      <c r="QXC2" s="86"/>
      <c r="QXD2" s="86"/>
      <c r="QXE2" s="86"/>
      <c r="QXF2" s="86"/>
      <c r="QXG2" s="86"/>
      <c r="QXH2" s="86"/>
      <c r="QXI2" s="86"/>
      <c r="QXJ2" s="86"/>
      <c r="QXK2" s="86"/>
      <c r="QXL2" s="86"/>
      <c r="QXM2" s="86"/>
      <c r="QXN2" s="86"/>
      <c r="QXO2" s="86"/>
      <c r="QXP2" s="86"/>
      <c r="QXQ2" s="86"/>
      <c r="QXR2" s="86"/>
      <c r="QXS2" s="86"/>
      <c r="QXT2" s="86"/>
      <c r="QXU2" s="86"/>
      <c r="QXV2" s="86"/>
      <c r="QXW2" s="86"/>
      <c r="QXX2" s="86"/>
      <c r="QXY2" s="86"/>
      <c r="QXZ2" s="86"/>
      <c r="QYA2" s="86"/>
      <c r="QYB2" s="86"/>
      <c r="QYC2" s="86"/>
      <c r="QYD2" s="86"/>
      <c r="QYE2" s="86"/>
      <c r="QYF2" s="86"/>
      <c r="QYG2" s="86"/>
      <c r="QYH2" s="86"/>
      <c r="QYI2" s="86"/>
      <c r="QYJ2" s="86"/>
      <c r="QYK2" s="86"/>
      <c r="QYL2" s="86"/>
      <c r="QYM2" s="86"/>
      <c r="QYN2" s="86"/>
      <c r="QYO2" s="86"/>
      <c r="QYP2" s="86"/>
      <c r="QYQ2" s="86"/>
      <c r="QYR2" s="86"/>
      <c r="QYS2" s="86"/>
      <c r="QYT2" s="86"/>
      <c r="QYU2" s="86"/>
      <c r="QYV2" s="86"/>
      <c r="QYW2" s="86"/>
      <c r="QYX2" s="86"/>
      <c r="QYY2" s="86"/>
      <c r="QYZ2" s="86"/>
      <c r="QZA2" s="86"/>
      <c r="QZB2" s="86"/>
      <c r="QZC2" s="86"/>
      <c r="QZD2" s="86"/>
      <c r="QZE2" s="86"/>
      <c r="QZF2" s="86"/>
      <c r="QZG2" s="86"/>
      <c r="QZH2" s="86"/>
      <c r="QZI2" s="86"/>
      <c r="QZJ2" s="86"/>
      <c r="QZK2" s="86"/>
      <c r="QZL2" s="86"/>
      <c r="QZM2" s="86"/>
      <c r="QZN2" s="86"/>
      <c r="QZO2" s="86"/>
      <c r="QZP2" s="86"/>
      <c r="QZQ2" s="86"/>
      <c r="QZR2" s="86"/>
      <c r="QZS2" s="86"/>
      <c r="QZT2" s="86"/>
      <c r="QZU2" s="86"/>
      <c r="QZV2" s="86"/>
      <c r="QZW2" s="86"/>
      <c r="QZX2" s="86"/>
      <c r="QZY2" s="86"/>
      <c r="QZZ2" s="86"/>
      <c r="RAA2" s="86"/>
      <c r="RAB2" s="86"/>
      <c r="RAC2" s="86"/>
      <c r="RAD2" s="86"/>
      <c r="RAE2" s="86"/>
      <c r="RAF2" s="86"/>
      <c r="RAG2" s="86"/>
      <c r="RAH2" s="86"/>
      <c r="RAI2" s="86"/>
      <c r="RAJ2" s="86"/>
      <c r="RAK2" s="86"/>
      <c r="RAL2" s="86"/>
      <c r="RAM2" s="86"/>
      <c r="RAN2" s="86"/>
      <c r="RAO2" s="86"/>
      <c r="RAP2" s="86"/>
      <c r="RAQ2" s="86"/>
      <c r="RAR2" s="86"/>
      <c r="RAS2" s="86"/>
      <c r="RAT2" s="86"/>
      <c r="RAU2" s="86"/>
      <c r="RAV2" s="86"/>
      <c r="RAW2" s="86"/>
      <c r="RAX2" s="86"/>
      <c r="RAY2" s="86"/>
      <c r="RAZ2" s="86"/>
      <c r="RBA2" s="86"/>
      <c r="RBB2" s="86"/>
      <c r="RBC2" s="86"/>
      <c r="RBD2" s="86"/>
      <c r="RBE2" s="86"/>
      <c r="RBF2" s="86"/>
      <c r="RBG2" s="86"/>
      <c r="RBH2" s="86"/>
      <c r="RBI2" s="86"/>
      <c r="RBJ2" s="86"/>
      <c r="RBK2" s="86"/>
      <c r="RBL2" s="86"/>
      <c r="RBM2" s="86"/>
      <c r="RBN2" s="86"/>
      <c r="RBO2" s="86"/>
      <c r="RBP2" s="86"/>
      <c r="RBQ2" s="86"/>
      <c r="RBR2" s="86"/>
      <c r="RBS2" s="86"/>
      <c r="RBT2" s="86"/>
      <c r="RBU2" s="86"/>
      <c r="RBV2" s="86"/>
      <c r="RBW2" s="86"/>
      <c r="RBX2" s="86"/>
      <c r="RBY2" s="86"/>
      <c r="RBZ2" s="86"/>
      <c r="RCA2" s="86"/>
      <c r="RCB2" s="86"/>
      <c r="RCC2" s="86"/>
      <c r="RCD2" s="86"/>
      <c r="RCE2" s="86"/>
      <c r="RCF2" s="86"/>
      <c r="RCG2" s="86"/>
      <c r="RCH2" s="86"/>
      <c r="RCI2" s="86"/>
      <c r="RCJ2" s="86"/>
      <c r="RCK2" s="86"/>
      <c r="RCL2" s="86"/>
      <c r="RCM2" s="86"/>
      <c r="RCN2" s="86"/>
      <c r="RCO2" s="86"/>
      <c r="RCP2" s="86"/>
      <c r="RCQ2" s="86"/>
      <c r="RCR2" s="86"/>
      <c r="RCS2" s="86"/>
      <c r="RCT2" s="86"/>
      <c r="RCU2" s="86"/>
      <c r="RCV2" s="86"/>
      <c r="RCW2" s="86"/>
      <c r="RCX2" s="86"/>
      <c r="RCY2" s="86"/>
      <c r="RCZ2" s="86"/>
      <c r="RDA2" s="86"/>
      <c r="RDB2" s="86"/>
      <c r="RDC2" s="86"/>
      <c r="RDD2" s="86"/>
      <c r="RDE2" s="86"/>
      <c r="RDF2" s="86"/>
      <c r="RDG2" s="86"/>
      <c r="RDH2" s="86"/>
      <c r="RDI2" s="86"/>
      <c r="RDJ2" s="86"/>
      <c r="RDK2" s="86"/>
      <c r="RDL2" s="86"/>
      <c r="RDM2" s="86"/>
      <c r="RDN2" s="86"/>
      <c r="RDO2" s="86"/>
      <c r="RDP2" s="86"/>
      <c r="RDQ2" s="86"/>
      <c r="RDR2" s="86"/>
      <c r="RDS2" s="86"/>
      <c r="RDT2" s="86"/>
      <c r="RDU2" s="86"/>
      <c r="RDV2" s="86"/>
      <c r="RDW2" s="86"/>
      <c r="RDX2" s="86"/>
      <c r="RDY2" s="86"/>
      <c r="RDZ2" s="86"/>
      <c r="REA2" s="86"/>
      <c r="REB2" s="86"/>
      <c r="REC2" s="86"/>
      <c r="RED2" s="86"/>
      <c r="REE2" s="86"/>
      <c r="REF2" s="86"/>
      <c r="REG2" s="86"/>
      <c r="REH2" s="86"/>
      <c r="REI2" s="86"/>
      <c r="REJ2" s="86"/>
      <c r="REK2" s="86"/>
      <c r="REL2" s="86"/>
      <c r="REM2" s="86"/>
      <c r="REN2" s="86"/>
      <c r="REO2" s="86"/>
      <c r="REP2" s="86"/>
      <c r="REQ2" s="86"/>
      <c r="RER2" s="86"/>
      <c r="RES2" s="86"/>
      <c r="RET2" s="86"/>
      <c r="REU2" s="86"/>
      <c r="REV2" s="86"/>
      <c r="REW2" s="86"/>
      <c r="REX2" s="86"/>
      <c r="REY2" s="86"/>
      <c r="REZ2" s="86"/>
      <c r="RFA2" s="86"/>
      <c r="RFB2" s="86"/>
      <c r="RFC2" s="86"/>
      <c r="RFD2" s="86"/>
      <c r="RFE2" s="86"/>
      <c r="RFF2" s="86"/>
      <c r="RFG2" s="86"/>
      <c r="RFH2" s="86"/>
      <c r="RFI2" s="86"/>
      <c r="RFJ2" s="86"/>
      <c r="RFK2" s="86"/>
      <c r="RFL2" s="86"/>
      <c r="RFM2" s="86"/>
      <c r="RFN2" s="86"/>
      <c r="RFO2" s="86"/>
      <c r="RFP2" s="86"/>
      <c r="RFQ2" s="86"/>
      <c r="RFR2" s="86"/>
      <c r="RFS2" s="86"/>
      <c r="RFT2" s="86"/>
      <c r="RFU2" s="86"/>
      <c r="RFV2" s="86"/>
      <c r="RFW2" s="86"/>
      <c r="RFX2" s="86"/>
      <c r="RFY2" s="86"/>
      <c r="RFZ2" s="86"/>
      <c r="RGA2" s="86"/>
      <c r="RGB2" s="86"/>
      <c r="RGC2" s="86"/>
      <c r="RGD2" s="86"/>
      <c r="RGE2" s="86"/>
      <c r="RGF2" s="86"/>
      <c r="RGG2" s="86"/>
      <c r="RGH2" s="86"/>
      <c r="RGI2" s="86"/>
      <c r="RGJ2" s="86"/>
      <c r="RGK2" s="86"/>
      <c r="RGL2" s="86"/>
      <c r="RGM2" s="86"/>
      <c r="RGN2" s="86"/>
      <c r="RGO2" s="86"/>
      <c r="RGP2" s="86"/>
      <c r="RGQ2" s="86"/>
      <c r="RGR2" s="86"/>
      <c r="RGS2" s="86"/>
      <c r="RGT2" s="86"/>
      <c r="RGU2" s="86"/>
      <c r="RGV2" s="86"/>
      <c r="RGW2" s="86"/>
      <c r="RGX2" s="86"/>
      <c r="RGY2" s="86"/>
      <c r="RGZ2" s="86"/>
      <c r="RHA2" s="86"/>
      <c r="RHB2" s="86"/>
      <c r="RHC2" s="86"/>
      <c r="RHD2" s="86"/>
      <c r="RHE2" s="86"/>
      <c r="RHF2" s="86"/>
      <c r="RHG2" s="86"/>
      <c r="RHH2" s="86"/>
      <c r="RHI2" s="86"/>
      <c r="RHJ2" s="86"/>
      <c r="RHK2" s="86"/>
      <c r="RHL2" s="86"/>
      <c r="RHM2" s="86"/>
      <c r="RHN2" s="86"/>
      <c r="RHO2" s="86"/>
      <c r="RHP2" s="86"/>
      <c r="RHQ2" s="86"/>
      <c r="RHR2" s="86"/>
      <c r="RHS2" s="86"/>
      <c r="RHT2" s="86"/>
      <c r="RHU2" s="86"/>
      <c r="RHV2" s="86"/>
      <c r="RHW2" s="86"/>
      <c r="RHX2" s="86"/>
      <c r="RHY2" s="86"/>
      <c r="RHZ2" s="86"/>
      <c r="RIA2" s="86"/>
      <c r="RIB2" s="86"/>
      <c r="RIC2" s="86"/>
      <c r="RID2" s="86"/>
      <c r="RIE2" s="86"/>
      <c r="RIF2" s="86"/>
      <c r="RIG2" s="86"/>
      <c r="RIH2" s="86"/>
      <c r="RII2" s="86"/>
      <c r="RIJ2" s="86"/>
      <c r="RIK2" s="86"/>
      <c r="RIL2" s="86"/>
      <c r="RIM2" s="86"/>
      <c r="RIN2" s="86"/>
      <c r="RIO2" s="86"/>
      <c r="RIP2" s="86"/>
      <c r="RIQ2" s="86"/>
      <c r="RIR2" s="86"/>
      <c r="RIS2" s="86"/>
      <c r="RIT2" s="86"/>
      <c r="RIU2" s="86"/>
      <c r="RIV2" s="86"/>
      <c r="RIW2" s="86"/>
      <c r="RIX2" s="86"/>
      <c r="RIY2" s="86"/>
      <c r="RIZ2" s="86"/>
      <c r="RJA2" s="86"/>
      <c r="RJB2" s="86"/>
      <c r="RJC2" s="86"/>
      <c r="RJD2" s="86"/>
      <c r="RJE2" s="86"/>
      <c r="RJF2" s="86"/>
      <c r="RJG2" s="86"/>
      <c r="RJH2" s="86"/>
      <c r="RJI2" s="86"/>
      <c r="RJJ2" s="86"/>
      <c r="RJK2" s="86"/>
      <c r="RJL2" s="86"/>
      <c r="RJM2" s="86"/>
      <c r="RJN2" s="86"/>
      <c r="RJO2" s="86"/>
      <c r="RJP2" s="86"/>
      <c r="RJQ2" s="86"/>
      <c r="RJR2" s="86"/>
      <c r="RJS2" s="86"/>
      <c r="RJT2" s="86"/>
      <c r="RJU2" s="86"/>
      <c r="RJV2" s="86"/>
      <c r="RJW2" s="86"/>
      <c r="RJX2" s="86"/>
      <c r="RJY2" s="86"/>
      <c r="RJZ2" s="86"/>
      <c r="RKA2" s="86"/>
      <c r="RKB2" s="86"/>
      <c r="RKC2" s="86"/>
      <c r="RKD2" s="86"/>
      <c r="RKE2" s="86"/>
      <c r="RKF2" s="86"/>
      <c r="RKG2" s="86"/>
      <c r="RKH2" s="86"/>
      <c r="RKI2" s="86"/>
      <c r="RKJ2" s="86"/>
      <c r="RKK2" s="86"/>
      <c r="RKL2" s="86"/>
      <c r="RKM2" s="86"/>
      <c r="RKN2" s="86"/>
      <c r="RKO2" s="86"/>
      <c r="RKP2" s="86"/>
      <c r="RKQ2" s="86"/>
      <c r="RKR2" s="86"/>
      <c r="RKS2" s="86"/>
      <c r="RKT2" s="86"/>
      <c r="RKU2" s="86"/>
      <c r="RKV2" s="86"/>
      <c r="RKW2" s="86"/>
      <c r="RKX2" s="86"/>
      <c r="RKY2" s="86"/>
      <c r="RKZ2" s="86"/>
      <c r="RLA2" s="86"/>
      <c r="RLB2" s="86"/>
      <c r="RLC2" s="86"/>
      <c r="RLD2" s="86"/>
      <c r="RLE2" s="86"/>
      <c r="RLF2" s="86"/>
      <c r="RLG2" s="86"/>
      <c r="RLH2" s="86"/>
      <c r="RLI2" s="86"/>
      <c r="RLJ2" s="86"/>
      <c r="RLK2" s="86"/>
      <c r="RLL2" s="86"/>
      <c r="RLM2" s="86"/>
      <c r="RLN2" s="86"/>
      <c r="RLO2" s="86"/>
      <c r="RLP2" s="86"/>
      <c r="RLQ2" s="86"/>
      <c r="RLR2" s="86"/>
      <c r="RLS2" s="86"/>
      <c r="RLT2" s="86"/>
      <c r="RLU2" s="86"/>
      <c r="RLV2" s="86"/>
      <c r="RLW2" s="86"/>
      <c r="RLX2" s="86"/>
      <c r="RLY2" s="86"/>
      <c r="RLZ2" s="86"/>
      <c r="RMA2" s="86"/>
      <c r="RMB2" s="86"/>
      <c r="RMC2" s="86"/>
      <c r="RMD2" s="86"/>
      <c r="RME2" s="86"/>
      <c r="RMF2" s="86"/>
      <c r="RMG2" s="86"/>
      <c r="RMH2" s="86"/>
      <c r="RMI2" s="86"/>
      <c r="RMJ2" s="86"/>
      <c r="RMK2" s="86"/>
      <c r="RML2" s="86"/>
      <c r="RMM2" s="86"/>
      <c r="RMN2" s="86"/>
      <c r="RMO2" s="86"/>
      <c r="RMP2" s="86"/>
      <c r="RMQ2" s="86"/>
      <c r="RMR2" s="86"/>
      <c r="RMS2" s="86"/>
      <c r="RMT2" s="86"/>
      <c r="RMU2" s="86"/>
      <c r="RMV2" s="86"/>
      <c r="RMW2" s="86"/>
      <c r="RMX2" s="86"/>
      <c r="RMY2" s="86"/>
      <c r="RMZ2" s="86"/>
      <c r="RNA2" s="86"/>
      <c r="RNB2" s="86"/>
      <c r="RNC2" s="86"/>
      <c r="RND2" s="86"/>
      <c r="RNE2" s="86"/>
      <c r="RNF2" s="86"/>
      <c r="RNG2" s="86"/>
      <c r="RNH2" s="86"/>
      <c r="RNI2" s="86"/>
      <c r="RNJ2" s="86"/>
      <c r="RNK2" s="86"/>
      <c r="RNL2" s="86"/>
      <c r="RNM2" s="86"/>
      <c r="RNN2" s="86"/>
      <c r="RNO2" s="86"/>
      <c r="RNP2" s="86"/>
      <c r="RNQ2" s="86"/>
      <c r="RNR2" s="86"/>
      <c r="RNS2" s="86"/>
      <c r="RNT2" s="86"/>
      <c r="RNU2" s="86"/>
      <c r="RNV2" s="86"/>
      <c r="RNW2" s="86"/>
      <c r="RNX2" s="86"/>
      <c r="RNY2" s="86"/>
      <c r="RNZ2" s="86"/>
      <c r="ROA2" s="86"/>
      <c r="ROB2" s="86"/>
      <c r="ROC2" s="86"/>
      <c r="ROD2" s="86"/>
      <c r="ROE2" s="86"/>
      <c r="ROF2" s="86"/>
      <c r="ROG2" s="86"/>
      <c r="ROH2" s="86"/>
      <c r="ROI2" s="86"/>
      <c r="ROJ2" s="86"/>
      <c r="ROK2" s="86"/>
      <c r="ROL2" s="86"/>
      <c r="ROM2" s="86"/>
      <c r="RON2" s="86"/>
      <c r="ROO2" s="86"/>
      <c r="ROP2" s="86"/>
      <c r="ROQ2" s="86"/>
      <c r="ROR2" s="86"/>
      <c r="ROS2" s="86"/>
      <c r="ROT2" s="86"/>
      <c r="ROU2" s="86"/>
      <c r="ROV2" s="86"/>
      <c r="ROW2" s="86"/>
      <c r="ROX2" s="86"/>
      <c r="ROY2" s="86"/>
      <c r="ROZ2" s="86"/>
      <c r="RPA2" s="86"/>
      <c r="RPB2" s="86"/>
      <c r="RPC2" s="86"/>
      <c r="RPD2" s="86"/>
      <c r="RPE2" s="86"/>
      <c r="RPF2" s="86"/>
      <c r="RPG2" s="86"/>
      <c r="RPH2" s="86"/>
      <c r="RPI2" s="86"/>
      <c r="RPJ2" s="86"/>
      <c r="RPK2" s="86"/>
      <c r="RPL2" s="86"/>
      <c r="RPM2" s="86"/>
      <c r="RPN2" s="86"/>
      <c r="RPO2" s="86"/>
      <c r="RPP2" s="86"/>
      <c r="RPQ2" s="86"/>
      <c r="RPR2" s="86"/>
      <c r="RPS2" s="86"/>
      <c r="RPT2" s="86"/>
      <c r="RPU2" s="86"/>
      <c r="RPV2" s="86"/>
      <c r="RPW2" s="86"/>
      <c r="RPX2" s="86"/>
      <c r="RPY2" s="86"/>
      <c r="RPZ2" s="86"/>
      <c r="RQA2" s="86"/>
      <c r="RQB2" s="86"/>
      <c r="RQC2" s="86"/>
      <c r="RQD2" s="86"/>
      <c r="RQE2" s="86"/>
      <c r="RQF2" s="86"/>
      <c r="RQG2" s="86"/>
      <c r="RQH2" s="86"/>
      <c r="RQI2" s="86"/>
      <c r="RQJ2" s="86"/>
      <c r="RQK2" s="86"/>
      <c r="RQL2" s="86"/>
      <c r="RQM2" s="86"/>
      <c r="RQN2" s="86"/>
      <c r="RQO2" s="86"/>
      <c r="RQP2" s="86"/>
      <c r="RQQ2" s="86"/>
      <c r="RQR2" s="86"/>
      <c r="RQS2" s="86"/>
      <c r="RQT2" s="86"/>
      <c r="RQU2" s="86"/>
      <c r="RQV2" s="86"/>
      <c r="RQW2" s="86"/>
      <c r="RQX2" s="86"/>
      <c r="RQY2" s="86"/>
      <c r="RQZ2" s="86"/>
      <c r="RRA2" s="86"/>
      <c r="RRB2" s="86"/>
      <c r="RRC2" s="86"/>
      <c r="RRD2" s="86"/>
      <c r="RRE2" s="86"/>
      <c r="RRF2" s="86"/>
      <c r="RRG2" s="86"/>
      <c r="RRH2" s="86"/>
      <c r="RRI2" s="86"/>
      <c r="RRJ2" s="86"/>
      <c r="RRK2" s="86"/>
      <c r="RRL2" s="86"/>
      <c r="RRM2" s="86"/>
      <c r="RRN2" s="86"/>
      <c r="RRO2" s="86"/>
      <c r="RRP2" s="86"/>
      <c r="RRQ2" s="86"/>
      <c r="RRR2" s="86"/>
      <c r="RRS2" s="86"/>
      <c r="RRT2" s="86"/>
      <c r="RRU2" s="86"/>
      <c r="RRV2" s="86"/>
      <c r="RRW2" s="86"/>
      <c r="RRX2" s="86"/>
      <c r="RRY2" s="86"/>
      <c r="RRZ2" s="86"/>
      <c r="RSA2" s="86"/>
      <c r="RSB2" s="86"/>
      <c r="RSC2" s="86"/>
      <c r="RSD2" s="86"/>
      <c r="RSE2" s="86"/>
      <c r="RSF2" s="86"/>
      <c r="RSG2" s="86"/>
      <c r="RSH2" s="86"/>
      <c r="RSI2" s="86"/>
      <c r="RSJ2" s="86"/>
      <c r="RSK2" s="86"/>
      <c r="RSL2" s="86"/>
      <c r="RSM2" s="86"/>
      <c r="RSN2" s="86"/>
      <c r="RSO2" s="86"/>
      <c r="RSP2" s="86"/>
      <c r="RSQ2" s="86"/>
      <c r="RSR2" s="86"/>
      <c r="RSS2" s="86"/>
      <c r="RST2" s="86"/>
      <c r="RSU2" s="86"/>
      <c r="RSV2" s="86"/>
      <c r="RSW2" s="86"/>
      <c r="RSX2" s="86"/>
      <c r="RSY2" s="86"/>
      <c r="RSZ2" s="86"/>
      <c r="RTA2" s="86"/>
      <c r="RTB2" s="86"/>
      <c r="RTC2" s="86"/>
      <c r="RTD2" s="86"/>
      <c r="RTE2" s="86"/>
      <c r="RTF2" s="86"/>
      <c r="RTG2" s="86"/>
      <c r="RTH2" s="86"/>
      <c r="RTI2" s="86"/>
      <c r="RTJ2" s="86"/>
      <c r="RTK2" s="86"/>
      <c r="RTL2" s="86"/>
      <c r="RTM2" s="86"/>
      <c r="RTN2" s="86"/>
      <c r="RTO2" s="86"/>
      <c r="RTP2" s="86"/>
      <c r="RTQ2" s="86"/>
      <c r="RTR2" s="86"/>
      <c r="RTS2" s="86"/>
      <c r="RTT2" s="86"/>
      <c r="RTU2" s="86"/>
      <c r="RTV2" s="86"/>
      <c r="RTW2" s="86"/>
      <c r="RTX2" s="86"/>
      <c r="RTY2" s="86"/>
      <c r="RTZ2" s="86"/>
      <c r="RUA2" s="86"/>
      <c r="RUB2" s="86"/>
      <c r="RUC2" s="86"/>
      <c r="RUD2" s="86"/>
      <c r="RUE2" s="86"/>
      <c r="RUF2" s="86"/>
      <c r="RUG2" s="86"/>
      <c r="RUH2" s="86"/>
      <c r="RUI2" s="86"/>
      <c r="RUJ2" s="86"/>
      <c r="RUK2" s="86"/>
      <c r="RUL2" s="86"/>
      <c r="RUM2" s="86"/>
      <c r="RUN2" s="86"/>
      <c r="RUO2" s="86"/>
      <c r="RUP2" s="86"/>
      <c r="RUQ2" s="86"/>
      <c r="RUR2" s="86"/>
      <c r="RUS2" s="86"/>
      <c r="RUT2" s="86"/>
      <c r="RUU2" s="86"/>
      <c r="RUV2" s="86"/>
      <c r="RUW2" s="86"/>
      <c r="RUX2" s="86"/>
      <c r="RUY2" s="86"/>
      <c r="RUZ2" s="86"/>
      <c r="RVA2" s="86"/>
      <c r="RVB2" s="86"/>
      <c r="RVC2" s="86"/>
      <c r="RVD2" s="86"/>
      <c r="RVE2" s="86"/>
      <c r="RVF2" s="86"/>
      <c r="RVG2" s="86"/>
      <c r="RVH2" s="86"/>
      <c r="RVI2" s="86"/>
      <c r="RVJ2" s="86"/>
      <c r="RVK2" s="86"/>
      <c r="RVL2" s="86"/>
      <c r="RVM2" s="86"/>
      <c r="RVN2" s="86"/>
      <c r="RVO2" s="86"/>
      <c r="RVP2" s="86"/>
      <c r="RVQ2" s="86"/>
      <c r="RVR2" s="86"/>
      <c r="RVS2" s="86"/>
      <c r="RVT2" s="86"/>
      <c r="RVU2" s="86"/>
      <c r="RVV2" s="86"/>
      <c r="RVW2" s="86"/>
      <c r="RVX2" s="86"/>
      <c r="RVY2" s="86"/>
      <c r="RVZ2" s="86"/>
      <c r="RWA2" s="86"/>
      <c r="RWB2" s="86"/>
      <c r="RWC2" s="86"/>
      <c r="RWD2" s="86"/>
      <c r="RWE2" s="86"/>
      <c r="RWF2" s="86"/>
      <c r="RWG2" s="86"/>
      <c r="RWH2" s="86"/>
      <c r="RWI2" s="86"/>
      <c r="RWJ2" s="86"/>
      <c r="RWK2" s="86"/>
      <c r="RWL2" s="86"/>
      <c r="RWM2" s="86"/>
      <c r="RWN2" s="86"/>
      <c r="RWO2" s="86"/>
      <c r="RWP2" s="86"/>
      <c r="RWQ2" s="86"/>
      <c r="RWR2" s="86"/>
      <c r="RWS2" s="86"/>
      <c r="RWT2" s="86"/>
      <c r="RWU2" s="86"/>
      <c r="RWV2" s="86"/>
      <c r="RWW2" s="86"/>
      <c r="RWX2" s="86"/>
      <c r="RWY2" s="86"/>
      <c r="RWZ2" s="86"/>
      <c r="RXA2" s="86"/>
      <c r="RXB2" s="86"/>
      <c r="RXC2" s="86"/>
      <c r="RXD2" s="86"/>
      <c r="RXE2" s="86"/>
      <c r="RXF2" s="86"/>
      <c r="RXG2" s="86"/>
      <c r="RXH2" s="86"/>
      <c r="RXI2" s="86"/>
      <c r="RXJ2" s="86"/>
      <c r="RXK2" s="86"/>
      <c r="RXL2" s="86"/>
      <c r="RXM2" s="86"/>
      <c r="RXN2" s="86"/>
      <c r="RXO2" s="86"/>
      <c r="RXP2" s="86"/>
      <c r="RXQ2" s="86"/>
      <c r="RXR2" s="86"/>
      <c r="RXS2" s="86"/>
      <c r="RXT2" s="86"/>
      <c r="RXU2" s="86"/>
      <c r="RXV2" s="86"/>
      <c r="RXW2" s="86"/>
      <c r="RXX2" s="86"/>
      <c r="RXY2" s="86"/>
      <c r="RXZ2" s="86"/>
      <c r="RYA2" s="86"/>
      <c r="RYB2" s="86"/>
      <c r="RYC2" s="86"/>
      <c r="RYD2" s="86"/>
      <c r="RYE2" s="86"/>
      <c r="RYF2" s="86"/>
      <c r="RYG2" s="86"/>
      <c r="RYH2" s="86"/>
      <c r="RYI2" s="86"/>
      <c r="RYJ2" s="86"/>
      <c r="RYK2" s="86"/>
      <c r="RYL2" s="86"/>
      <c r="RYM2" s="86"/>
      <c r="RYN2" s="86"/>
      <c r="RYO2" s="86"/>
      <c r="RYP2" s="86"/>
      <c r="RYQ2" s="86"/>
      <c r="RYR2" s="86"/>
      <c r="RYS2" s="86"/>
      <c r="RYT2" s="86"/>
      <c r="RYU2" s="86"/>
      <c r="RYV2" s="86"/>
      <c r="RYW2" s="86"/>
      <c r="RYX2" s="86"/>
      <c r="RYY2" s="86"/>
      <c r="RYZ2" s="86"/>
      <c r="RZA2" s="86"/>
      <c r="RZB2" s="86"/>
      <c r="RZC2" s="86"/>
      <c r="RZD2" s="86"/>
      <c r="RZE2" s="86"/>
      <c r="RZF2" s="86"/>
      <c r="RZG2" s="86"/>
      <c r="RZH2" s="86"/>
      <c r="RZI2" s="86"/>
      <c r="RZJ2" s="86"/>
      <c r="RZK2" s="86"/>
      <c r="RZL2" s="86"/>
      <c r="RZM2" s="86"/>
      <c r="RZN2" s="86"/>
      <c r="RZO2" s="86"/>
      <c r="RZP2" s="86"/>
      <c r="RZQ2" s="86"/>
      <c r="RZR2" s="86"/>
      <c r="RZS2" s="86"/>
      <c r="RZT2" s="86"/>
      <c r="RZU2" s="86"/>
      <c r="RZV2" s="86"/>
      <c r="RZW2" s="86"/>
      <c r="RZX2" s="86"/>
      <c r="RZY2" s="86"/>
      <c r="RZZ2" s="86"/>
      <c r="SAA2" s="86"/>
      <c r="SAB2" s="86"/>
      <c r="SAC2" s="86"/>
      <c r="SAD2" s="86"/>
      <c r="SAE2" s="86"/>
      <c r="SAF2" s="86"/>
      <c r="SAG2" s="86"/>
      <c r="SAH2" s="86"/>
      <c r="SAI2" s="86"/>
      <c r="SAJ2" s="86"/>
      <c r="SAK2" s="86"/>
      <c r="SAL2" s="86"/>
      <c r="SAM2" s="86"/>
      <c r="SAN2" s="86"/>
      <c r="SAO2" s="86"/>
      <c r="SAP2" s="86"/>
      <c r="SAQ2" s="86"/>
      <c r="SAR2" s="86"/>
      <c r="SAS2" s="86"/>
      <c r="SAT2" s="86"/>
      <c r="SAU2" s="86"/>
      <c r="SAV2" s="86"/>
      <c r="SAW2" s="86"/>
      <c r="SAX2" s="86"/>
      <c r="SAY2" s="86"/>
      <c r="SAZ2" s="86"/>
      <c r="SBA2" s="86"/>
      <c r="SBB2" s="86"/>
      <c r="SBC2" s="86"/>
      <c r="SBD2" s="86"/>
      <c r="SBE2" s="86"/>
      <c r="SBF2" s="86"/>
      <c r="SBG2" s="86"/>
      <c r="SBH2" s="86"/>
      <c r="SBI2" s="86"/>
      <c r="SBJ2" s="86"/>
      <c r="SBK2" s="86"/>
      <c r="SBL2" s="86"/>
      <c r="SBM2" s="86"/>
      <c r="SBN2" s="86"/>
      <c r="SBO2" s="86"/>
      <c r="SBP2" s="86"/>
      <c r="SBQ2" s="86"/>
      <c r="SBR2" s="86"/>
      <c r="SBS2" s="86"/>
      <c r="SBT2" s="86"/>
      <c r="SBU2" s="86"/>
      <c r="SBV2" s="86"/>
      <c r="SBW2" s="86"/>
      <c r="SBX2" s="86"/>
      <c r="SBY2" s="86"/>
      <c r="SBZ2" s="86"/>
      <c r="SCA2" s="86"/>
      <c r="SCB2" s="86"/>
      <c r="SCC2" s="86"/>
      <c r="SCD2" s="86"/>
      <c r="SCE2" s="86"/>
      <c r="SCF2" s="86"/>
      <c r="SCG2" s="86"/>
      <c r="SCH2" s="86"/>
      <c r="SCI2" s="86"/>
      <c r="SCJ2" s="86"/>
      <c r="SCK2" s="86"/>
      <c r="SCL2" s="86"/>
      <c r="SCM2" s="86"/>
      <c r="SCN2" s="86"/>
      <c r="SCO2" s="86"/>
      <c r="SCP2" s="86"/>
      <c r="SCQ2" s="86"/>
      <c r="SCR2" s="86"/>
      <c r="SCS2" s="86"/>
      <c r="SCT2" s="86"/>
      <c r="SCU2" s="86"/>
      <c r="SCV2" s="86"/>
      <c r="SCW2" s="86"/>
      <c r="SCX2" s="86"/>
      <c r="SCY2" s="86"/>
      <c r="SCZ2" s="86"/>
      <c r="SDA2" s="86"/>
      <c r="SDB2" s="86"/>
      <c r="SDC2" s="86"/>
      <c r="SDD2" s="86"/>
      <c r="SDE2" s="86"/>
      <c r="SDF2" s="86"/>
      <c r="SDG2" s="86"/>
      <c r="SDH2" s="86"/>
      <c r="SDI2" s="86"/>
      <c r="SDJ2" s="86"/>
      <c r="SDK2" s="86"/>
      <c r="SDL2" s="86"/>
      <c r="SDM2" s="86"/>
      <c r="SDN2" s="86"/>
      <c r="SDO2" s="86"/>
      <c r="SDP2" s="86"/>
      <c r="SDQ2" s="86"/>
      <c r="SDR2" s="86"/>
      <c r="SDS2" s="86"/>
      <c r="SDT2" s="86"/>
      <c r="SDU2" s="86"/>
      <c r="SDV2" s="86"/>
      <c r="SDW2" s="86"/>
      <c r="SDX2" s="86"/>
      <c r="SDY2" s="86"/>
      <c r="SDZ2" s="86"/>
      <c r="SEA2" s="86"/>
      <c r="SEB2" s="86"/>
      <c r="SEC2" s="86"/>
      <c r="SED2" s="86"/>
      <c r="SEE2" s="86"/>
      <c r="SEF2" s="86"/>
      <c r="SEG2" s="86"/>
      <c r="SEH2" s="86"/>
      <c r="SEI2" s="86"/>
      <c r="SEJ2" s="86"/>
      <c r="SEK2" s="86"/>
      <c r="SEL2" s="86"/>
      <c r="SEM2" s="86"/>
      <c r="SEN2" s="86"/>
      <c r="SEO2" s="86"/>
      <c r="SEP2" s="86"/>
      <c r="SEQ2" s="86"/>
      <c r="SER2" s="86"/>
      <c r="SES2" s="86"/>
      <c r="SET2" s="86"/>
      <c r="SEU2" s="86"/>
      <c r="SEV2" s="86"/>
      <c r="SEW2" s="86"/>
      <c r="SEX2" s="86"/>
      <c r="SEY2" s="86"/>
      <c r="SEZ2" s="86"/>
      <c r="SFA2" s="86"/>
      <c r="SFB2" s="86"/>
      <c r="SFC2" s="86"/>
      <c r="SFD2" s="86"/>
      <c r="SFE2" s="86"/>
      <c r="SFF2" s="86"/>
      <c r="SFG2" s="86"/>
      <c r="SFH2" s="86"/>
      <c r="SFI2" s="86"/>
      <c r="SFJ2" s="86"/>
      <c r="SFK2" s="86"/>
      <c r="SFL2" s="86"/>
      <c r="SFM2" s="86"/>
      <c r="SFN2" s="86"/>
      <c r="SFO2" s="86"/>
      <c r="SFP2" s="86"/>
      <c r="SFQ2" s="86"/>
      <c r="SFR2" s="86"/>
      <c r="SFS2" s="86"/>
      <c r="SFT2" s="86"/>
      <c r="SFU2" s="86"/>
      <c r="SFV2" s="86"/>
      <c r="SFW2" s="86"/>
      <c r="SFX2" s="86"/>
      <c r="SFY2" s="86"/>
      <c r="SFZ2" s="86"/>
      <c r="SGA2" s="86"/>
      <c r="SGB2" s="86"/>
      <c r="SGC2" s="86"/>
      <c r="SGD2" s="86"/>
      <c r="SGE2" s="86"/>
      <c r="SGF2" s="86"/>
      <c r="SGG2" s="86"/>
      <c r="SGH2" s="86"/>
      <c r="SGI2" s="86"/>
      <c r="SGJ2" s="86"/>
      <c r="SGK2" s="86"/>
      <c r="SGL2" s="86"/>
      <c r="SGM2" s="86"/>
      <c r="SGN2" s="86"/>
      <c r="SGO2" s="86"/>
      <c r="SGP2" s="86"/>
      <c r="SGQ2" s="86"/>
      <c r="SGR2" s="86"/>
      <c r="SGS2" s="86"/>
      <c r="SGT2" s="86"/>
      <c r="SGU2" s="86"/>
      <c r="SGV2" s="86"/>
      <c r="SGW2" s="86"/>
      <c r="SGX2" s="86"/>
      <c r="SGY2" s="86"/>
      <c r="SGZ2" s="86"/>
      <c r="SHA2" s="86"/>
      <c r="SHB2" s="86"/>
      <c r="SHC2" s="86"/>
      <c r="SHD2" s="86"/>
      <c r="SHE2" s="86"/>
      <c r="SHF2" s="86"/>
      <c r="SHG2" s="86"/>
      <c r="SHH2" s="86"/>
      <c r="SHI2" s="86"/>
      <c r="SHJ2" s="86"/>
      <c r="SHK2" s="86"/>
      <c r="SHL2" s="86"/>
      <c r="SHM2" s="86"/>
      <c r="SHN2" s="86"/>
      <c r="SHO2" s="86"/>
      <c r="SHP2" s="86"/>
      <c r="SHQ2" s="86"/>
      <c r="SHR2" s="86"/>
      <c r="SHS2" s="86"/>
      <c r="SHT2" s="86"/>
      <c r="SHU2" s="86"/>
      <c r="SHV2" s="86"/>
      <c r="SHW2" s="86"/>
      <c r="SHX2" s="86"/>
      <c r="SHY2" s="86"/>
      <c r="SHZ2" s="86"/>
      <c r="SIA2" s="86"/>
      <c r="SIB2" s="86"/>
      <c r="SIC2" s="86"/>
      <c r="SID2" s="86"/>
      <c r="SIE2" s="86"/>
      <c r="SIF2" s="86"/>
      <c r="SIG2" s="86"/>
      <c r="SIH2" s="86"/>
      <c r="SII2" s="86"/>
      <c r="SIJ2" s="86"/>
      <c r="SIK2" s="86"/>
      <c r="SIL2" s="86"/>
      <c r="SIM2" s="86"/>
      <c r="SIN2" s="86"/>
      <c r="SIO2" s="86"/>
      <c r="SIP2" s="86"/>
      <c r="SIQ2" s="86"/>
      <c r="SIR2" s="86"/>
      <c r="SIS2" s="86"/>
      <c r="SIT2" s="86"/>
      <c r="SIU2" s="86"/>
      <c r="SIV2" s="86"/>
      <c r="SIW2" s="86"/>
      <c r="SIX2" s="86"/>
      <c r="SIY2" s="86"/>
      <c r="SIZ2" s="86"/>
      <c r="SJA2" s="86"/>
      <c r="SJB2" s="86"/>
      <c r="SJC2" s="86"/>
      <c r="SJD2" s="86"/>
      <c r="SJE2" s="86"/>
      <c r="SJF2" s="86"/>
      <c r="SJG2" s="86"/>
      <c r="SJH2" s="86"/>
      <c r="SJI2" s="86"/>
      <c r="SJJ2" s="86"/>
      <c r="SJK2" s="86"/>
      <c r="SJL2" s="86"/>
      <c r="SJM2" s="86"/>
      <c r="SJN2" s="86"/>
      <c r="SJO2" s="86"/>
      <c r="SJP2" s="86"/>
      <c r="SJQ2" s="86"/>
      <c r="SJR2" s="86"/>
      <c r="SJS2" s="86"/>
      <c r="SJT2" s="86"/>
      <c r="SJU2" s="86"/>
      <c r="SJV2" s="86"/>
      <c r="SJW2" s="86"/>
      <c r="SJX2" s="86"/>
      <c r="SJY2" s="86"/>
      <c r="SJZ2" s="86"/>
      <c r="SKA2" s="86"/>
      <c r="SKB2" s="86"/>
      <c r="SKC2" s="86"/>
      <c r="SKD2" s="86"/>
      <c r="SKE2" s="86"/>
      <c r="SKF2" s="86"/>
      <c r="SKG2" s="86"/>
      <c r="SKH2" s="86"/>
      <c r="SKI2" s="86"/>
      <c r="SKJ2" s="86"/>
      <c r="SKK2" s="86"/>
      <c r="SKL2" s="86"/>
      <c r="SKM2" s="86"/>
      <c r="SKN2" s="86"/>
      <c r="SKO2" s="86"/>
      <c r="SKP2" s="86"/>
      <c r="SKQ2" s="86"/>
      <c r="SKR2" s="86"/>
      <c r="SKS2" s="86"/>
      <c r="SKT2" s="86"/>
      <c r="SKU2" s="86"/>
      <c r="SKV2" s="86"/>
      <c r="SKW2" s="86"/>
      <c r="SKX2" s="86"/>
      <c r="SKY2" s="86"/>
      <c r="SKZ2" s="86"/>
      <c r="SLA2" s="86"/>
      <c r="SLB2" s="86"/>
      <c r="SLC2" s="86"/>
      <c r="SLD2" s="86"/>
      <c r="SLE2" s="86"/>
      <c r="SLF2" s="86"/>
      <c r="SLG2" s="86"/>
      <c r="SLH2" s="86"/>
      <c r="SLI2" s="86"/>
      <c r="SLJ2" s="86"/>
      <c r="SLK2" s="86"/>
      <c r="SLL2" s="86"/>
      <c r="SLM2" s="86"/>
      <c r="SLN2" s="86"/>
      <c r="SLO2" s="86"/>
      <c r="SLP2" s="86"/>
      <c r="SLQ2" s="86"/>
      <c r="SLR2" s="86"/>
      <c r="SLS2" s="86"/>
      <c r="SLT2" s="86"/>
      <c r="SLU2" s="86"/>
      <c r="SLV2" s="86"/>
      <c r="SLW2" s="86"/>
      <c r="SLX2" s="86"/>
      <c r="SLY2" s="86"/>
      <c r="SLZ2" s="86"/>
      <c r="SMA2" s="86"/>
      <c r="SMB2" s="86"/>
      <c r="SMC2" s="86"/>
      <c r="SMD2" s="86"/>
      <c r="SME2" s="86"/>
      <c r="SMF2" s="86"/>
      <c r="SMG2" s="86"/>
      <c r="SMH2" s="86"/>
      <c r="SMI2" s="86"/>
      <c r="SMJ2" s="86"/>
      <c r="SMK2" s="86"/>
      <c r="SML2" s="86"/>
      <c r="SMM2" s="86"/>
      <c r="SMN2" s="86"/>
      <c r="SMO2" s="86"/>
      <c r="SMP2" s="86"/>
      <c r="SMQ2" s="86"/>
      <c r="SMR2" s="86"/>
      <c r="SMS2" s="86"/>
      <c r="SMT2" s="86"/>
      <c r="SMU2" s="86"/>
      <c r="SMV2" s="86"/>
      <c r="SMW2" s="86"/>
      <c r="SMX2" s="86"/>
      <c r="SMY2" s="86"/>
      <c r="SMZ2" s="86"/>
      <c r="SNA2" s="86"/>
      <c r="SNB2" s="86"/>
      <c r="SNC2" s="86"/>
      <c r="SND2" s="86"/>
      <c r="SNE2" s="86"/>
      <c r="SNF2" s="86"/>
      <c r="SNG2" s="86"/>
      <c r="SNH2" s="86"/>
      <c r="SNI2" s="86"/>
      <c r="SNJ2" s="86"/>
      <c r="SNK2" s="86"/>
      <c r="SNL2" s="86"/>
      <c r="SNM2" s="86"/>
      <c r="SNN2" s="86"/>
      <c r="SNO2" s="86"/>
      <c r="SNP2" s="86"/>
      <c r="SNQ2" s="86"/>
      <c r="SNR2" s="86"/>
      <c r="SNS2" s="86"/>
      <c r="SNT2" s="86"/>
      <c r="SNU2" s="86"/>
      <c r="SNV2" s="86"/>
      <c r="SNW2" s="86"/>
      <c r="SNX2" s="86"/>
      <c r="SNY2" s="86"/>
      <c r="SNZ2" s="86"/>
      <c r="SOA2" s="86"/>
      <c r="SOB2" s="86"/>
      <c r="SOC2" s="86"/>
      <c r="SOD2" s="86"/>
      <c r="SOE2" s="86"/>
      <c r="SOF2" s="86"/>
      <c r="SOG2" s="86"/>
      <c r="SOH2" s="86"/>
      <c r="SOI2" s="86"/>
      <c r="SOJ2" s="86"/>
      <c r="SOK2" s="86"/>
      <c r="SOL2" s="86"/>
      <c r="SOM2" s="86"/>
      <c r="SON2" s="86"/>
      <c r="SOO2" s="86"/>
      <c r="SOP2" s="86"/>
      <c r="SOQ2" s="86"/>
      <c r="SOR2" s="86"/>
      <c r="SOS2" s="86"/>
      <c r="SOT2" s="86"/>
      <c r="SOU2" s="86"/>
      <c r="SOV2" s="86"/>
      <c r="SOW2" s="86"/>
      <c r="SOX2" s="86"/>
      <c r="SOY2" s="86"/>
      <c r="SOZ2" s="86"/>
      <c r="SPA2" s="86"/>
      <c r="SPB2" s="86"/>
      <c r="SPC2" s="86"/>
      <c r="SPD2" s="86"/>
      <c r="SPE2" s="86"/>
      <c r="SPF2" s="86"/>
      <c r="SPG2" s="86"/>
      <c r="SPH2" s="86"/>
      <c r="SPI2" s="86"/>
      <c r="SPJ2" s="86"/>
      <c r="SPK2" s="86"/>
      <c r="SPL2" s="86"/>
      <c r="SPM2" s="86"/>
      <c r="SPN2" s="86"/>
      <c r="SPO2" s="86"/>
      <c r="SPP2" s="86"/>
      <c r="SPQ2" s="86"/>
      <c r="SPR2" s="86"/>
      <c r="SPS2" s="86"/>
      <c r="SPT2" s="86"/>
      <c r="SPU2" s="86"/>
      <c r="SPV2" s="86"/>
      <c r="SPW2" s="86"/>
      <c r="SPX2" s="86"/>
      <c r="SPY2" s="86"/>
      <c r="SPZ2" s="86"/>
      <c r="SQA2" s="86"/>
      <c r="SQB2" s="86"/>
      <c r="SQC2" s="86"/>
      <c r="SQD2" s="86"/>
      <c r="SQE2" s="86"/>
      <c r="SQF2" s="86"/>
      <c r="SQG2" s="86"/>
      <c r="SQH2" s="86"/>
      <c r="SQI2" s="86"/>
      <c r="SQJ2" s="86"/>
      <c r="SQK2" s="86"/>
      <c r="SQL2" s="86"/>
      <c r="SQM2" s="86"/>
      <c r="SQN2" s="86"/>
      <c r="SQO2" s="86"/>
      <c r="SQP2" s="86"/>
      <c r="SQQ2" s="86"/>
      <c r="SQR2" s="86"/>
      <c r="SQS2" s="86"/>
      <c r="SQT2" s="86"/>
      <c r="SQU2" s="86"/>
      <c r="SQV2" s="86"/>
      <c r="SQW2" s="86"/>
      <c r="SQX2" s="86"/>
      <c r="SQY2" s="86"/>
      <c r="SQZ2" s="86"/>
      <c r="SRA2" s="86"/>
      <c r="SRB2" s="86"/>
      <c r="SRC2" s="86"/>
      <c r="SRD2" s="86"/>
      <c r="SRE2" s="86"/>
      <c r="SRF2" s="86"/>
      <c r="SRG2" s="86"/>
      <c r="SRH2" s="86"/>
      <c r="SRI2" s="86"/>
      <c r="SRJ2" s="86"/>
      <c r="SRK2" s="86"/>
      <c r="SRL2" s="86"/>
      <c r="SRM2" s="86"/>
      <c r="SRN2" s="86"/>
      <c r="SRO2" s="86"/>
      <c r="SRP2" s="86"/>
      <c r="SRQ2" s="86"/>
      <c r="SRR2" s="86"/>
      <c r="SRS2" s="86"/>
      <c r="SRT2" s="86"/>
      <c r="SRU2" s="86"/>
      <c r="SRV2" s="86"/>
      <c r="SRW2" s="86"/>
      <c r="SRX2" s="86"/>
      <c r="SRY2" s="86"/>
      <c r="SRZ2" s="86"/>
      <c r="SSA2" s="86"/>
      <c r="SSB2" s="86"/>
      <c r="SSC2" s="86"/>
      <c r="SSD2" s="86"/>
      <c r="SSE2" s="86"/>
      <c r="SSF2" s="86"/>
      <c r="SSG2" s="86"/>
      <c r="SSH2" s="86"/>
      <c r="SSI2" s="86"/>
      <c r="SSJ2" s="86"/>
      <c r="SSK2" s="86"/>
      <c r="SSL2" s="86"/>
      <c r="SSM2" s="86"/>
      <c r="SSN2" s="86"/>
      <c r="SSO2" s="86"/>
      <c r="SSP2" s="86"/>
      <c r="SSQ2" s="86"/>
      <c r="SSR2" s="86"/>
      <c r="SSS2" s="86"/>
      <c r="SST2" s="86"/>
      <c r="SSU2" s="86"/>
      <c r="SSV2" s="86"/>
      <c r="SSW2" s="86"/>
      <c r="SSX2" s="86"/>
      <c r="SSY2" s="86"/>
      <c r="SSZ2" s="86"/>
      <c r="STA2" s="86"/>
      <c r="STB2" s="86"/>
      <c r="STC2" s="86"/>
      <c r="STD2" s="86"/>
      <c r="STE2" s="86"/>
      <c r="STF2" s="86"/>
      <c r="STG2" s="86"/>
      <c r="STH2" s="86"/>
      <c r="STI2" s="86"/>
      <c r="STJ2" s="86"/>
      <c r="STK2" s="86"/>
      <c r="STL2" s="86"/>
      <c r="STM2" s="86"/>
      <c r="STN2" s="86"/>
      <c r="STO2" s="86"/>
      <c r="STP2" s="86"/>
      <c r="STQ2" s="86"/>
      <c r="STR2" s="86"/>
      <c r="STS2" s="86"/>
      <c r="STT2" s="86"/>
      <c r="STU2" s="86"/>
      <c r="STV2" s="86"/>
      <c r="STW2" s="86"/>
      <c r="STX2" s="86"/>
      <c r="STY2" s="86"/>
      <c r="STZ2" s="86"/>
      <c r="SUA2" s="86"/>
      <c r="SUB2" s="86"/>
      <c r="SUC2" s="86"/>
      <c r="SUD2" s="86"/>
      <c r="SUE2" s="86"/>
      <c r="SUF2" s="86"/>
      <c r="SUG2" s="86"/>
      <c r="SUH2" s="86"/>
      <c r="SUI2" s="86"/>
      <c r="SUJ2" s="86"/>
      <c r="SUK2" s="86"/>
      <c r="SUL2" s="86"/>
      <c r="SUM2" s="86"/>
      <c r="SUN2" s="86"/>
      <c r="SUO2" s="86"/>
      <c r="SUP2" s="86"/>
      <c r="SUQ2" s="86"/>
      <c r="SUR2" s="86"/>
      <c r="SUS2" s="86"/>
      <c r="SUT2" s="86"/>
      <c r="SUU2" s="86"/>
      <c r="SUV2" s="86"/>
      <c r="SUW2" s="86"/>
      <c r="SUX2" s="86"/>
      <c r="SUY2" s="86"/>
      <c r="SUZ2" s="86"/>
      <c r="SVA2" s="86"/>
      <c r="SVB2" s="86"/>
      <c r="SVC2" s="86"/>
      <c r="SVD2" s="86"/>
      <c r="SVE2" s="86"/>
      <c r="SVF2" s="86"/>
      <c r="SVG2" s="86"/>
      <c r="SVH2" s="86"/>
      <c r="SVI2" s="86"/>
      <c r="SVJ2" s="86"/>
      <c r="SVK2" s="86"/>
      <c r="SVL2" s="86"/>
      <c r="SVM2" s="86"/>
      <c r="SVN2" s="86"/>
      <c r="SVO2" s="86"/>
      <c r="SVP2" s="86"/>
      <c r="SVQ2" s="86"/>
      <c r="SVR2" s="86"/>
      <c r="SVS2" s="86"/>
      <c r="SVT2" s="86"/>
      <c r="SVU2" s="86"/>
      <c r="SVV2" s="86"/>
      <c r="SVW2" s="86"/>
      <c r="SVX2" s="86"/>
      <c r="SVY2" s="86"/>
      <c r="SVZ2" s="86"/>
      <c r="SWA2" s="86"/>
      <c r="SWB2" s="86"/>
      <c r="SWC2" s="86"/>
      <c r="SWD2" s="86"/>
      <c r="SWE2" s="86"/>
      <c r="SWF2" s="86"/>
      <c r="SWG2" s="86"/>
      <c r="SWH2" s="86"/>
      <c r="SWI2" s="86"/>
      <c r="SWJ2" s="86"/>
      <c r="SWK2" s="86"/>
      <c r="SWL2" s="86"/>
      <c r="SWM2" s="86"/>
      <c r="SWN2" s="86"/>
      <c r="SWO2" s="86"/>
      <c r="SWP2" s="86"/>
      <c r="SWQ2" s="86"/>
      <c r="SWR2" s="86"/>
      <c r="SWS2" s="86"/>
      <c r="SWT2" s="86"/>
      <c r="SWU2" s="86"/>
      <c r="SWV2" s="86"/>
      <c r="SWW2" s="86"/>
      <c r="SWX2" s="86"/>
      <c r="SWY2" s="86"/>
      <c r="SWZ2" s="86"/>
      <c r="SXA2" s="86"/>
      <c r="SXB2" s="86"/>
      <c r="SXC2" s="86"/>
      <c r="SXD2" s="86"/>
      <c r="SXE2" s="86"/>
      <c r="SXF2" s="86"/>
      <c r="SXG2" s="86"/>
      <c r="SXH2" s="86"/>
      <c r="SXI2" s="86"/>
      <c r="SXJ2" s="86"/>
      <c r="SXK2" s="86"/>
      <c r="SXL2" s="86"/>
      <c r="SXM2" s="86"/>
      <c r="SXN2" s="86"/>
      <c r="SXO2" s="86"/>
      <c r="SXP2" s="86"/>
      <c r="SXQ2" s="86"/>
      <c r="SXR2" s="86"/>
      <c r="SXS2" s="86"/>
      <c r="SXT2" s="86"/>
      <c r="SXU2" s="86"/>
      <c r="SXV2" s="86"/>
      <c r="SXW2" s="86"/>
      <c r="SXX2" s="86"/>
      <c r="SXY2" s="86"/>
      <c r="SXZ2" s="86"/>
      <c r="SYA2" s="86"/>
      <c r="SYB2" s="86"/>
      <c r="SYC2" s="86"/>
      <c r="SYD2" s="86"/>
      <c r="SYE2" s="86"/>
      <c r="SYF2" s="86"/>
      <c r="SYG2" s="86"/>
      <c r="SYH2" s="86"/>
      <c r="SYI2" s="86"/>
      <c r="SYJ2" s="86"/>
      <c r="SYK2" s="86"/>
      <c r="SYL2" s="86"/>
      <c r="SYM2" s="86"/>
      <c r="SYN2" s="86"/>
      <c r="SYO2" s="86"/>
      <c r="SYP2" s="86"/>
      <c r="SYQ2" s="86"/>
      <c r="SYR2" s="86"/>
      <c r="SYS2" s="86"/>
      <c r="SYT2" s="86"/>
      <c r="SYU2" s="86"/>
      <c r="SYV2" s="86"/>
      <c r="SYW2" s="86"/>
      <c r="SYX2" s="86"/>
      <c r="SYY2" s="86"/>
      <c r="SYZ2" s="86"/>
      <c r="SZA2" s="86"/>
      <c r="SZB2" s="86"/>
      <c r="SZC2" s="86"/>
      <c r="SZD2" s="86"/>
      <c r="SZE2" s="86"/>
      <c r="SZF2" s="86"/>
      <c r="SZG2" s="86"/>
      <c r="SZH2" s="86"/>
      <c r="SZI2" s="86"/>
      <c r="SZJ2" s="86"/>
      <c r="SZK2" s="86"/>
      <c r="SZL2" s="86"/>
      <c r="SZM2" s="86"/>
      <c r="SZN2" s="86"/>
      <c r="SZO2" s="86"/>
      <c r="SZP2" s="86"/>
      <c r="SZQ2" s="86"/>
      <c r="SZR2" s="86"/>
      <c r="SZS2" s="86"/>
      <c r="SZT2" s="86"/>
      <c r="SZU2" s="86"/>
      <c r="SZV2" s="86"/>
      <c r="SZW2" s="86"/>
      <c r="SZX2" s="86"/>
      <c r="SZY2" s="86"/>
      <c r="SZZ2" s="86"/>
      <c r="TAA2" s="86"/>
      <c r="TAB2" s="86"/>
      <c r="TAC2" s="86"/>
      <c r="TAD2" s="86"/>
      <c r="TAE2" s="86"/>
      <c r="TAF2" s="86"/>
      <c r="TAG2" s="86"/>
      <c r="TAH2" s="86"/>
      <c r="TAI2" s="86"/>
      <c r="TAJ2" s="86"/>
      <c r="TAK2" s="86"/>
      <c r="TAL2" s="86"/>
      <c r="TAM2" s="86"/>
      <c r="TAN2" s="86"/>
      <c r="TAO2" s="86"/>
      <c r="TAP2" s="86"/>
      <c r="TAQ2" s="86"/>
      <c r="TAR2" s="86"/>
      <c r="TAS2" s="86"/>
      <c r="TAT2" s="86"/>
      <c r="TAU2" s="86"/>
      <c r="TAV2" s="86"/>
      <c r="TAW2" s="86"/>
      <c r="TAX2" s="86"/>
      <c r="TAY2" s="86"/>
      <c r="TAZ2" s="86"/>
      <c r="TBA2" s="86"/>
      <c r="TBB2" s="86"/>
      <c r="TBC2" s="86"/>
      <c r="TBD2" s="86"/>
      <c r="TBE2" s="86"/>
      <c r="TBF2" s="86"/>
      <c r="TBG2" s="86"/>
      <c r="TBH2" s="86"/>
      <c r="TBI2" s="86"/>
      <c r="TBJ2" s="86"/>
      <c r="TBK2" s="86"/>
      <c r="TBL2" s="86"/>
      <c r="TBM2" s="86"/>
      <c r="TBN2" s="86"/>
      <c r="TBO2" s="86"/>
      <c r="TBP2" s="86"/>
      <c r="TBQ2" s="86"/>
      <c r="TBR2" s="86"/>
      <c r="TBS2" s="86"/>
      <c r="TBT2" s="86"/>
      <c r="TBU2" s="86"/>
      <c r="TBV2" s="86"/>
      <c r="TBW2" s="86"/>
      <c r="TBX2" s="86"/>
      <c r="TBY2" s="86"/>
      <c r="TBZ2" s="86"/>
      <c r="TCA2" s="86"/>
      <c r="TCB2" s="86"/>
      <c r="TCC2" s="86"/>
      <c r="TCD2" s="86"/>
      <c r="TCE2" s="86"/>
      <c r="TCF2" s="86"/>
      <c r="TCG2" s="86"/>
      <c r="TCH2" s="86"/>
      <c r="TCI2" s="86"/>
      <c r="TCJ2" s="86"/>
      <c r="TCK2" s="86"/>
      <c r="TCL2" s="86"/>
      <c r="TCM2" s="86"/>
      <c r="TCN2" s="86"/>
      <c r="TCO2" s="86"/>
      <c r="TCP2" s="86"/>
      <c r="TCQ2" s="86"/>
      <c r="TCR2" s="86"/>
      <c r="TCS2" s="86"/>
      <c r="TCT2" s="86"/>
      <c r="TCU2" s="86"/>
      <c r="TCV2" s="86"/>
      <c r="TCW2" s="86"/>
      <c r="TCX2" s="86"/>
      <c r="TCY2" s="86"/>
      <c r="TCZ2" s="86"/>
      <c r="TDA2" s="86"/>
      <c r="TDB2" s="86"/>
      <c r="TDC2" s="86"/>
      <c r="TDD2" s="86"/>
      <c r="TDE2" s="86"/>
      <c r="TDF2" s="86"/>
      <c r="TDG2" s="86"/>
      <c r="TDH2" s="86"/>
      <c r="TDI2" s="86"/>
      <c r="TDJ2" s="86"/>
      <c r="TDK2" s="86"/>
      <c r="TDL2" s="86"/>
      <c r="TDM2" s="86"/>
      <c r="TDN2" s="86"/>
      <c r="TDO2" s="86"/>
      <c r="TDP2" s="86"/>
      <c r="TDQ2" s="86"/>
      <c r="TDR2" s="86"/>
      <c r="TDS2" s="86"/>
      <c r="TDT2" s="86"/>
      <c r="TDU2" s="86"/>
      <c r="TDV2" s="86"/>
      <c r="TDW2" s="86"/>
      <c r="TDX2" s="86"/>
      <c r="TDY2" s="86"/>
      <c r="TDZ2" s="86"/>
      <c r="TEA2" s="86"/>
      <c r="TEB2" s="86"/>
      <c r="TEC2" s="86"/>
      <c r="TED2" s="86"/>
      <c r="TEE2" s="86"/>
      <c r="TEF2" s="86"/>
      <c r="TEG2" s="86"/>
      <c r="TEH2" s="86"/>
      <c r="TEI2" s="86"/>
      <c r="TEJ2" s="86"/>
      <c r="TEK2" s="86"/>
      <c r="TEL2" s="86"/>
      <c r="TEM2" s="86"/>
      <c r="TEN2" s="86"/>
      <c r="TEO2" s="86"/>
      <c r="TEP2" s="86"/>
      <c r="TEQ2" s="86"/>
      <c r="TER2" s="86"/>
      <c r="TES2" s="86"/>
      <c r="TET2" s="86"/>
      <c r="TEU2" s="86"/>
      <c r="TEV2" s="86"/>
      <c r="TEW2" s="86"/>
      <c r="TEX2" s="86"/>
      <c r="TEY2" s="86"/>
      <c r="TEZ2" s="86"/>
      <c r="TFA2" s="86"/>
      <c r="TFB2" s="86"/>
      <c r="TFC2" s="86"/>
      <c r="TFD2" s="86"/>
      <c r="TFE2" s="86"/>
      <c r="TFF2" s="86"/>
      <c r="TFG2" s="86"/>
      <c r="TFH2" s="86"/>
      <c r="TFI2" s="86"/>
      <c r="TFJ2" s="86"/>
      <c r="TFK2" s="86"/>
      <c r="TFL2" s="86"/>
      <c r="TFM2" s="86"/>
      <c r="TFN2" s="86"/>
      <c r="TFO2" s="86"/>
      <c r="TFP2" s="86"/>
      <c r="TFQ2" s="86"/>
      <c r="TFR2" s="86"/>
      <c r="TFS2" s="86"/>
      <c r="TFT2" s="86"/>
      <c r="TFU2" s="86"/>
      <c r="TFV2" s="86"/>
      <c r="TFW2" s="86"/>
      <c r="TFX2" s="86"/>
      <c r="TFY2" s="86"/>
      <c r="TFZ2" s="86"/>
      <c r="TGA2" s="86"/>
      <c r="TGB2" s="86"/>
      <c r="TGC2" s="86"/>
      <c r="TGD2" s="86"/>
      <c r="TGE2" s="86"/>
      <c r="TGF2" s="86"/>
      <c r="TGG2" s="86"/>
      <c r="TGH2" s="86"/>
      <c r="TGI2" s="86"/>
      <c r="TGJ2" s="86"/>
      <c r="TGK2" s="86"/>
      <c r="TGL2" s="86"/>
      <c r="TGM2" s="86"/>
      <c r="TGN2" s="86"/>
      <c r="TGO2" s="86"/>
      <c r="TGP2" s="86"/>
      <c r="TGQ2" s="86"/>
      <c r="TGR2" s="86"/>
      <c r="TGS2" s="86"/>
      <c r="TGT2" s="86"/>
      <c r="TGU2" s="86"/>
      <c r="TGV2" s="86"/>
      <c r="TGW2" s="86"/>
      <c r="TGX2" s="86"/>
      <c r="TGY2" s="86"/>
      <c r="TGZ2" s="86"/>
      <c r="THA2" s="86"/>
      <c r="THB2" s="86"/>
      <c r="THC2" s="86"/>
      <c r="THD2" s="86"/>
      <c r="THE2" s="86"/>
      <c r="THF2" s="86"/>
      <c r="THG2" s="86"/>
      <c r="THH2" s="86"/>
      <c r="THI2" s="86"/>
      <c r="THJ2" s="86"/>
      <c r="THK2" s="86"/>
      <c r="THL2" s="86"/>
      <c r="THM2" s="86"/>
      <c r="THN2" s="86"/>
      <c r="THO2" s="86"/>
      <c r="THP2" s="86"/>
      <c r="THQ2" s="86"/>
      <c r="THR2" s="86"/>
      <c r="THS2" s="86"/>
      <c r="THT2" s="86"/>
      <c r="THU2" s="86"/>
      <c r="THV2" s="86"/>
      <c r="THW2" s="86"/>
      <c r="THX2" s="86"/>
      <c r="THY2" s="86"/>
      <c r="THZ2" s="86"/>
      <c r="TIA2" s="86"/>
      <c r="TIB2" s="86"/>
      <c r="TIC2" s="86"/>
      <c r="TID2" s="86"/>
      <c r="TIE2" s="86"/>
      <c r="TIF2" s="86"/>
      <c r="TIG2" s="86"/>
      <c r="TIH2" s="86"/>
      <c r="TII2" s="86"/>
      <c r="TIJ2" s="86"/>
      <c r="TIK2" s="86"/>
      <c r="TIL2" s="86"/>
      <c r="TIM2" s="86"/>
      <c r="TIN2" s="86"/>
      <c r="TIO2" s="86"/>
      <c r="TIP2" s="86"/>
      <c r="TIQ2" s="86"/>
      <c r="TIR2" s="86"/>
      <c r="TIS2" s="86"/>
      <c r="TIT2" s="86"/>
      <c r="TIU2" s="86"/>
      <c r="TIV2" s="86"/>
      <c r="TIW2" s="86"/>
      <c r="TIX2" s="86"/>
      <c r="TIY2" s="86"/>
      <c r="TIZ2" s="86"/>
      <c r="TJA2" s="86"/>
      <c r="TJB2" s="86"/>
      <c r="TJC2" s="86"/>
      <c r="TJD2" s="86"/>
      <c r="TJE2" s="86"/>
      <c r="TJF2" s="86"/>
      <c r="TJG2" s="86"/>
      <c r="TJH2" s="86"/>
      <c r="TJI2" s="86"/>
      <c r="TJJ2" s="86"/>
      <c r="TJK2" s="86"/>
      <c r="TJL2" s="86"/>
      <c r="TJM2" s="86"/>
      <c r="TJN2" s="86"/>
      <c r="TJO2" s="86"/>
      <c r="TJP2" s="86"/>
      <c r="TJQ2" s="86"/>
      <c r="TJR2" s="86"/>
      <c r="TJS2" s="86"/>
      <c r="TJT2" s="86"/>
      <c r="TJU2" s="86"/>
      <c r="TJV2" s="86"/>
      <c r="TJW2" s="86"/>
      <c r="TJX2" s="86"/>
      <c r="TJY2" s="86"/>
      <c r="TJZ2" s="86"/>
      <c r="TKA2" s="86"/>
      <c r="TKB2" s="86"/>
      <c r="TKC2" s="86"/>
      <c r="TKD2" s="86"/>
      <c r="TKE2" s="86"/>
      <c r="TKF2" s="86"/>
      <c r="TKG2" s="86"/>
      <c r="TKH2" s="86"/>
      <c r="TKI2" s="86"/>
      <c r="TKJ2" s="86"/>
      <c r="TKK2" s="86"/>
      <c r="TKL2" s="86"/>
      <c r="TKM2" s="86"/>
      <c r="TKN2" s="86"/>
      <c r="TKO2" s="86"/>
      <c r="TKP2" s="86"/>
      <c r="TKQ2" s="86"/>
      <c r="TKR2" s="86"/>
      <c r="TKS2" s="86"/>
      <c r="TKT2" s="86"/>
      <c r="TKU2" s="86"/>
      <c r="TKV2" s="86"/>
      <c r="TKW2" s="86"/>
      <c r="TKX2" s="86"/>
      <c r="TKY2" s="86"/>
      <c r="TKZ2" s="86"/>
      <c r="TLA2" s="86"/>
      <c r="TLB2" s="86"/>
      <c r="TLC2" s="86"/>
      <c r="TLD2" s="86"/>
      <c r="TLE2" s="86"/>
      <c r="TLF2" s="86"/>
      <c r="TLG2" s="86"/>
      <c r="TLH2" s="86"/>
      <c r="TLI2" s="86"/>
      <c r="TLJ2" s="86"/>
      <c r="TLK2" s="86"/>
      <c r="TLL2" s="86"/>
      <c r="TLM2" s="86"/>
      <c r="TLN2" s="86"/>
      <c r="TLO2" s="86"/>
      <c r="TLP2" s="86"/>
      <c r="TLQ2" s="86"/>
      <c r="TLR2" s="86"/>
      <c r="TLS2" s="86"/>
      <c r="TLT2" s="86"/>
      <c r="TLU2" s="86"/>
      <c r="TLV2" s="86"/>
      <c r="TLW2" s="86"/>
      <c r="TLX2" s="86"/>
      <c r="TLY2" s="86"/>
      <c r="TLZ2" s="86"/>
      <c r="TMA2" s="86"/>
      <c r="TMB2" s="86"/>
      <c r="TMC2" s="86"/>
      <c r="TMD2" s="86"/>
      <c r="TME2" s="86"/>
      <c r="TMF2" s="86"/>
      <c r="TMG2" s="86"/>
      <c r="TMH2" s="86"/>
      <c r="TMI2" s="86"/>
      <c r="TMJ2" s="86"/>
      <c r="TMK2" s="86"/>
      <c r="TML2" s="86"/>
      <c r="TMM2" s="86"/>
      <c r="TMN2" s="86"/>
      <c r="TMO2" s="86"/>
      <c r="TMP2" s="86"/>
      <c r="TMQ2" s="86"/>
      <c r="TMR2" s="86"/>
      <c r="TMS2" s="86"/>
      <c r="TMT2" s="86"/>
      <c r="TMU2" s="86"/>
      <c r="TMV2" s="86"/>
      <c r="TMW2" s="86"/>
      <c r="TMX2" s="86"/>
      <c r="TMY2" s="86"/>
      <c r="TMZ2" s="86"/>
      <c r="TNA2" s="86"/>
      <c r="TNB2" s="86"/>
      <c r="TNC2" s="86"/>
      <c r="TND2" s="86"/>
      <c r="TNE2" s="86"/>
      <c r="TNF2" s="86"/>
      <c r="TNG2" s="86"/>
      <c r="TNH2" s="86"/>
      <c r="TNI2" s="86"/>
      <c r="TNJ2" s="86"/>
      <c r="TNK2" s="86"/>
      <c r="TNL2" s="86"/>
      <c r="TNM2" s="86"/>
      <c r="TNN2" s="86"/>
      <c r="TNO2" s="86"/>
      <c r="TNP2" s="86"/>
      <c r="TNQ2" s="86"/>
      <c r="TNR2" s="86"/>
      <c r="TNS2" s="86"/>
      <c r="TNT2" s="86"/>
      <c r="TNU2" s="86"/>
      <c r="TNV2" s="86"/>
      <c r="TNW2" s="86"/>
      <c r="TNX2" s="86"/>
      <c r="TNY2" s="86"/>
      <c r="TNZ2" s="86"/>
      <c r="TOA2" s="86"/>
      <c r="TOB2" s="86"/>
      <c r="TOC2" s="86"/>
      <c r="TOD2" s="86"/>
      <c r="TOE2" s="86"/>
      <c r="TOF2" s="86"/>
      <c r="TOG2" s="86"/>
      <c r="TOH2" s="86"/>
      <c r="TOI2" s="86"/>
      <c r="TOJ2" s="86"/>
      <c r="TOK2" s="86"/>
      <c r="TOL2" s="86"/>
      <c r="TOM2" s="86"/>
      <c r="TON2" s="86"/>
      <c r="TOO2" s="86"/>
      <c r="TOP2" s="86"/>
      <c r="TOQ2" s="86"/>
      <c r="TOR2" s="86"/>
      <c r="TOS2" s="86"/>
      <c r="TOT2" s="86"/>
      <c r="TOU2" s="86"/>
      <c r="TOV2" s="86"/>
      <c r="TOW2" s="86"/>
      <c r="TOX2" s="86"/>
      <c r="TOY2" s="86"/>
      <c r="TOZ2" s="86"/>
      <c r="TPA2" s="86"/>
      <c r="TPB2" s="86"/>
      <c r="TPC2" s="86"/>
      <c r="TPD2" s="86"/>
      <c r="TPE2" s="86"/>
      <c r="TPF2" s="86"/>
      <c r="TPG2" s="86"/>
      <c r="TPH2" s="86"/>
      <c r="TPI2" s="86"/>
      <c r="TPJ2" s="86"/>
      <c r="TPK2" s="86"/>
      <c r="TPL2" s="86"/>
      <c r="TPM2" s="86"/>
      <c r="TPN2" s="86"/>
      <c r="TPO2" s="86"/>
      <c r="TPP2" s="86"/>
      <c r="TPQ2" s="86"/>
      <c r="TPR2" s="86"/>
      <c r="TPS2" s="86"/>
      <c r="TPT2" s="86"/>
      <c r="TPU2" s="86"/>
      <c r="TPV2" s="86"/>
      <c r="TPW2" s="86"/>
      <c r="TPX2" s="86"/>
      <c r="TPY2" s="86"/>
      <c r="TPZ2" s="86"/>
      <c r="TQA2" s="86"/>
      <c r="TQB2" s="86"/>
      <c r="TQC2" s="86"/>
      <c r="TQD2" s="86"/>
      <c r="TQE2" s="86"/>
      <c r="TQF2" s="86"/>
      <c r="TQG2" s="86"/>
      <c r="TQH2" s="86"/>
      <c r="TQI2" s="86"/>
      <c r="TQJ2" s="86"/>
      <c r="TQK2" s="86"/>
      <c r="TQL2" s="86"/>
      <c r="TQM2" s="86"/>
      <c r="TQN2" s="86"/>
      <c r="TQO2" s="86"/>
      <c r="TQP2" s="86"/>
      <c r="TQQ2" s="86"/>
      <c r="TQR2" s="86"/>
      <c r="TQS2" s="86"/>
      <c r="TQT2" s="86"/>
      <c r="TQU2" s="86"/>
      <c r="TQV2" s="86"/>
      <c r="TQW2" s="86"/>
      <c r="TQX2" s="86"/>
      <c r="TQY2" s="86"/>
      <c r="TQZ2" s="86"/>
      <c r="TRA2" s="86"/>
      <c r="TRB2" s="86"/>
      <c r="TRC2" s="86"/>
      <c r="TRD2" s="86"/>
      <c r="TRE2" s="86"/>
      <c r="TRF2" s="86"/>
      <c r="TRG2" s="86"/>
      <c r="TRH2" s="86"/>
      <c r="TRI2" s="86"/>
      <c r="TRJ2" s="86"/>
      <c r="TRK2" s="86"/>
      <c r="TRL2" s="86"/>
      <c r="TRM2" s="86"/>
      <c r="TRN2" s="86"/>
      <c r="TRO2" s="86"/>
      <c r="TRP2" s="86"/>
      <c r="TRQ2" s="86"/>
      <c r="TRR2" s="86"/>
      <c r="TRS2" s="86"/>
      <c r="TRT2" s="86"/>
      <c r="TRU2" s="86"/>
      <c r="TRV2" s="86"/>
      <c r="TRW2" s="86"/>
      <c r="TRX2" s="86"/>
      <c r="TRY2" s="86"/>
      <c r="TRZ2" s="86"/>
      <c r="TSA2" s="86"/>
      <c r="TSB2" s="86"/>
      <c r="TSC2" s="86"/>
      <c r="TSD2" s="86"/>
      <c r="TSE2" s="86"/>
      <c r="TSF2" s="86"/>
      <c r="TSG2" s="86"/>
      <c r="TSH2" s="86"/>
      <c r="TSI2" s="86"/>
      <c r="TSJ2" s="86"/>
      <c r="TSK2" s="86"/>
      <c r="TSL2" s="86"/>
      <c r="TSM2" s="86"/>
      <c r="TSN2" s="86"/>
      <c r="TSO2" s="86"/>
      <c r="TSP2" s="86"/>
      <c r="TSQ2" s="86"/>
      <c r="TSR2" s="86"/>
      <c r="TSS2" s="86"/>
      <c r="TST2" s="86"/>
      <c r="TSU2" s="86"/>
      <c r="TSV2" s="86"/>
      <c r="TSW2" s="86"/>
      <c r="TSX2" s="86"/>
      <c r="TSY2" s="86"/>
      <c r="TSZ2" s="86"/>
      <c r="TTA2" s="86"/>
      <c r="TTB2" s="86"/>
      <c r="TTC2" s="86"/>
      <c r="TTD2" s="86"/>
      <c r="TTE2" s="86"/>
      <c r="TTF2" s="86"/>
      <c r="TTG2" s="86"/>
      <c r="TTH2" s="86"/>
      <c r="TTI2" s="86"/>
      <c r="TTJ2" s="86"/>
      <c r="TTK2" s="86"/>
      <c r="TTL2" s="86"/>
      <c r="TTM2" s="86"/>
      <c r="TTN2" s="86"/>
      <c r="TTO2" s="86"/>
      <c r="TTP2" s="86"/>
      <c r="TTQ2" s="86"/>
      <c r="TTR2" s="86"/>
      <c r="TTS2" s="86"/>
      <c r="TTT2" s="86"/>
      <c r="TTU2" s="86"/>
      <c r="TTV2" s="86"/>
      <c r="TTW2" s="86"/>
      <c r="TTX2" s="86"/>
      <c r="TTY2" s="86"/>
      <c r="TTZ2" s="86"/>
      <c r="TUA2" s="86"/>
      <c r="TUB2" s="86"/>
      <c r="TUC2" s="86"/>
      <c r="TUD2" s="86"/>
      <c r="TUE2" s="86"/>
      <c r="TUF2" s="86"/>
      <c r="TUG2" s="86"/>
      <c r="TUH2" s="86"/>
      <c r="TUI2" s="86"/>
      <c r="TUJ2" s="86"/>
      <c r="TUK2" s="86"/>
      <c r="TUL2" s="86"/>
      <c r="TUM2" s="86"/>
      <c r="TUN2" s="86"/>
      <c r="TUO2" s="86"/>
      <c r="TUP2" s="86"/>
      <c r="TUQ2" s="86"/>
      <c r="TUR2" s="86"/>
      <c r="TUS2" s="86"/>
      <c r="TUT2" s="86"/>
      <c r="TUU2" s="86"/>
      <c r="TUV2" s="86"/>
      <c r="TUW2" s="86"/>
      <c r="TUX2" s="86"/>
      <c r="TUY2" s="86"/>
      <c r="TUZ2" s="86"/>
      <c r="TVA2" s="86"/>
      <c r="TVB2" s="86"/>
      <c r="TVC2" s="86"/>
      <c r="TVD2" s="86"/>
      <c r="TVE2" s="86"/>
      <c r="TVF2" s="86"/>
      <c r="TVG2" s="86"/>
      <c r="TVH2" s="86"/>
      <c r="TVI2" s="86"/>
      <c r="TVJ2" s="86"/>
      <c r="TVK2" s="86"/>
      <c r="TVL2" s="86"/>
      <c r="TVM2" s="86"/>
      <c r="TVN2" s="86"/>
      <c r="TVO2" s="86"/>
      <c r="TVP2" s="86"/>
      <c r="TVQ2" s="86"/>
      <c r="TVR2" s="86"/>
      <c r="TVS2" s="86"/>
      <c r="TVT2" s="86"/>
      <c r="TVU2" s="86"/>
      <c r="TVV2" s="86"/>
      <c r="TVW2" s="86"/>
      <c r="TVX2" s="86"/>
      <c r="TVY2" s="86"/>
      <c r="TVZ2" s="86"/>
      <c r="TWA2" s="86"/>
      <c r="TWB2" s="86"/>
      <c r="TWC2" s="86"/>
      <c r="TWD2" s="86"/>
      <c r="TWE2" s="86"/>
      <c r="TWF2" s="86"/>
      <c r="TWG2" s="86"/>
      <c r="TWH2" s="86"/>
      <c r="TWI2" s="86"/>
      <c r="TWJ2" s="86"/>
      <c r="TWK2" s="86"/>
      <c r="TWL2" s="86"/>
      <c r="TWM2" s="86"/>
      <c r="TWN2" s="86"/>
      <c r="TWO2" s="86"/>
      <c r="TWP2" s="86"/>
      <c r="TWQ2" s="86"/>
      <c r="TWR2" s="86"/>
      <c r="TWS2" s="86"/>
      <c r="TWT2" s="86"/>
      <c r="TWU2" s="86"/>
      <c r="TWV2" s="86"/>
      <c r="TWW2" s="86"/>
      <c r="TWX2" s="86"/>
      <c r="TWY2" s="86"/>
      <c r="TWZ2" s="86"/>
      <c r="TXA2" s="86"/>
      <c r="TXB2" s="86"/>
      <c r="TXC2" s="86"/>
      <c r="TXD2" s="86"/>
      <c r="TXE2" s="86"/>
      <c r="TXF2" s="86"/>
      <c r="TXG2" s="86"/>
      <c r="TXH2" s="86"/>
      <c r="TXI2" s="86"/>
      <c r="TXJ2" s="86"/>
      <c r="TXK2" s="86"/>
      <c r="TXL2" s="86"/>
      <c r="TXM2" s="86"/>
      <c r="TXN2" s="86"/>
      <c r="TXO2" s="86"/>
      <c r="TXP2" s="86"/>
      <c r="TXQ2" s="86"/>
      <c r="TXR2" s="86"/>
      <c r="TXS2" s="86"/>
      <c r="TXT2" s="86"/>
      <c r="TXU2" s="86"/>
      <c r="TXV2" s="86"/>
      <c r="TXW2" s="86"/>
      <c r="TXX2" s="86"/>
      <c r="TXY2" s="86"/>
      <c r="TXZ2" s="86"/>
      <c r="TYA2" s="86"/>
      <c r="TYB2" s="86"/>
      <c r="TYC2" s="86"/>
      <c r="TYD2" s="86"/>
      <c r="TYE2" s="86"/>
      <c r="TYF2" s="86"/>
      <c r="TYG2" s="86"/>
      <c r="TYH2" s="86"/>
      <c r="TYI2" s="86"/>
      <c r="TYJ2" s="86"/>
      <c r="TYK2" s="86"/>
      <c r="TYL2" s="86"/>
      <c r="TYM2" s="86"/>
      <c r="TYN2" s="86"/>
      <c r="TYO2" s="86"/>
      <c r="TYP2" s="86"/>
      <c r="TYQ2" s="86"/>
      <c r="TYR2" s="86"/>
      <c r="TYS2" s="86"/>
      <c r="TYT2" s="86"/>
      <c r="TYU2" s="86"/>
      <c r="TYV2" s="86"/>
      <c r="TYW2" s="86"/>
      <c r="TYX2" s="86"/>
      <c r="TYY2" s="86"/>
      <c r="TYZ2" s="86"/>
      <c r="TZA2" s="86"/>
      <c r="TZB2" s="86"/>
      <c r="TZC2" s="86"/>
      <c r="TZD2" s="86"/>
      <c r="TZE2" s="86"/>
      <c r="TZF2" s="86"/>
      <c r="TZG2" s="86"/>
      <c r="TZH2" s="86"/>
      <c r="TZI2" s="86"/>
      <c r="TZJ2" s="86"/>
      <c r="TZK2" s="86"/>
      <c r="TZL2" s="86"/>
      <c r="TZM2" s="86"/>
      <c r="TZN2" s="86"/>
      <c r="TZO2" s="86"/>
      <c r="TZP2" s="86"/>
      <c r="TZQ2" s="86"/>
      <c r="TZR2" s="86"/>
      <c r="TZS2" s="86"/>
      <c r="TZT2" s="86"/>
      <c r="TZU2" s="86"/>
      <c r="TZV2" s="86"/>
      <c r="TZW2" s="86"/>
      <c r="TZX2" s="86"/>
      <c r="TZY2" s="86"/>
      <c r="TZZ2" s="86"/>
      <c r="UAA2" s="86"/>
      <c r="UAB2" s="86"/>
      <c r="UAC2" s="86"/>
      <c r="UAD2" s="86"/>
      <c r="UAE2" s="86"/>
      <c r="UAF2" s="86"/>
      <c r="UAG2" s="86"/>
      <c r="UAH2" s="86"/>
      <c r="UAI2" s="86"/>
      <c r="UAJ2" s="86"/>
      <c r="UAK2" s="86"/>
      <c r="UAL2" s="86"/>
      <c r="UAM2" s="86"/>
      <c r="UAN2" s="86"/>
      <c r="UAO2" s="86"/>
      <c r="UAP2" s="86"/>
      <c r="UAQ2" s="86"/>
      <c r="UAR2" s="86"/>
      <c r="UAS2" s="86"/>
      <c r="UAT2" s="86"/>
      <c r="UAU2" s="86"/>
      <c r="UAV2" s="86"/>
      <c r="UAW2" s="86"/>
      <c r="UAX2" s="86"/>
      <c r="UAY2" s="86"/>
      <c r="UAZ2" s="86"/>
      <c r="UBA2" s="86"/>
      <c r="UBB2" s="86"/>
      <c r="UBC2" s="86"/>
      <c r="UBD2" s="86"/>
      <c r="UBE2" s="86"/>
      <c r="UBF2" s="86"/>
      <c r="UBG2" s="86"/>
      <c r="UBH2" s="86"/>
      <c r="UBI2" s="86"/>
      <c r="UBJ2" s="86"/>
      <c r="UBK2" s="86"/>
      <c r="UBL2" s="86"/>
      <c r="UBM2" s="86"/>
      <c r="UBN2" s="86"/>
      <c r="UBO2" s="86"/>
      <c r="UBP2" s="86"/>
      <c r="UBQ2" s="86"/>
      <c r="UBR2" s="86"/>
      <c r="UBS2" s="86"/>
      <c r="UBT2" s="86"/>
      <c r="UBU2" s="86"/>
      <c r="UBV2" s="86"/>
      <c r="UBW2" s="86"/>
      <c r="UBX2" s="86"/>
      <c r="UBY2" s="86"/>
      <c r="UBZ2" s="86"/>
      <c r="UCA2" s="86"/>
      <c r="UCB2" s="86"/>
      <c r="UCC2" s="86"/>
      <c r="UCD2" s="86"/>
      <c r="UCE2" s="86"/>
      <c r="UCF2" s="86"/>
      <c r="UCG2" s="86"/>
      <c r="UCH2" s="86"/>
      <c r="UCI2" s="86"/>
      <c r="UCJ2" s="86"/>
      <c r="UCK2" s="86"/>
      <c r="UCL2" s="86"/>
      <c r="UCM2" s="86"/>
      <c r="UCN2" s="86"/>
      <c r="UCO2" s="86"/>
      <c r="UCP2" s="86"/>
      <c r="UCQ2" s="86"/>
      <c r="UCR2" s="86"/>
      <c r="UCS2" s="86"/>
      <c r="UCT2" s="86"/>
      <c r="UCU2" s="86"/>
      <c r="UCV2" s="86"/>
      <c r="UCW2" s="86"/>
      <c r="UCX2" s="86"/>
      <c r="UCY2" s="86"/>
      <c r="UCZ2" s="86"/>
      <c r="UDA2" s="86"/>
      <c r="UDB2" s="86"/>
      <c r="UDC2" s="86"/>
      <c r="UDD2" s="86"/>
      <c r="UDE2" s="86"/>
      <c r="UDF2" s="86"/>
      <c r="UDG2" s="86"/>
      <c r="UDH2" s="86"/>
      <c r="UDI2" s="86"/>
      <c r="UDJ2" s="86"/>
      <c r="UDK2" s="86"/>
      <c r="UDL2" s="86"/>
      <c r="UDM2" s="86"/>
      <c r="UDN2" s="86"/>
      <c r="UDO2" s="86"/>
      <c r="UDP2" s="86"/>
      <c r="UDQ2" s="86"/>
      <c r="UDR2" s="86"/>
      <c r="UDS2" s="86"/>
      <c r="UDT2" s="86"/>
      <c r="UDU2" s="86"/>
      <c r="UDV2" s="86"/>
      <c r="UDW2" s="86"/>
      <c r="UDX2" s="86"/>
      <c r="UDY2" s="86"/>
      <c r="UDZ2" s="86"/>
      <c r="UEA2" s="86"/>
      <c r="UEB2" s="86"/>
      <c r="UEC2" s="86"/>
      <c r="UED2" s="86"/>
      <c r="UEE2" s="86"/>
      <c r="UEF2" s="86"/>
      <c r="UEG2" s="86"/>
      <c r="UEH2" s="86"/>
      <c r="UEI2" s="86"/>
      <c r="UEJ2" s="86"/>
      <c r="UEK2" s="86"/>
      <c r="UEL2" s="86"/>
      <c r="UEM2" s="86"/>
      <c r="UEN2" s="86"/>
      <c r="UEO2" s="86"/>
      <c r="UEP2" s="86"/>
      <c r="UEQ2" s="86"/>
      <c r="UER2" s="86"/>
      <c r="UES2" s="86"/>
      <c r="UET2" s="86"/>
      <c r="UEU2" s="86"/>
      <c r="UEV2" s="86"/>
      <c r="UEW2" s="86"/>
      <c r="UEX2" s="86"/>
      <c r="UEY2" s="86"/>
      <c r="UEZ2" s="86"/>
      <c r="UFA2" s="86"/>
      <c r="UFB2" s="86"/>
      <c r="UFC2" s="86"/>
      <c r="UFD2" s="86"/>
      <c r="UFE2" s="86"/>
      <c r="UFF2" s="86"/>
      <c r="UFG2" s="86"/>
      <c r="UFH2" s="86"/>
      <c r="UFI2" s="86"/>
      <c r="UFJ2" s="86"/>
      <c r="UFK2" s="86"/>
      <c r="UFL2" s="86"/>
      <c r="UFM2" s="86"/>
      <c r="UFN2" s="86"/>
      <c r="UFO2" s="86"/>
      <c r="UFP2" s="86"/>
      <c r="UFQ2" s="86"/>
      <c r="UFR2" s="86"/>
      <c r="UFS2" s="86"/>
      <c r="UFT2" s="86"/>
      <c r="UFU2" s="86"/>
      <c r="UFV2" s="86"/>
      <c r="UFW2" s="86"/>
      <c r="UFX2" s="86"/>
      <c r="UFY2" s="86"/>
      <c r="UFZ2" s="86"/>
      <c r="UGA2" s="86"/>
      <c r="UGB2" s="86"/>
      <c r="UGC2" s="86"/>
      <c r="UGD2" s="86"/>
      <c r="UGE2" s="86"/>
      <c r="UGF2" s="86"/>
      <c r="UGG2" s="86"/>
      <c r="UGH2" s="86"/>
      <c r="UGI2" s="86"/>
      <c r="UGJ2" s="86"/>
      <c r="UGK2" s="86"/>
      <c r="UGL2" s="86"/>
      <c r="UGM2" s="86"/>
      <c r="UGN2" s="86"/>
      <c r="UGO2" s="86"/>
      <c r="UGP2" s="86"/>
      <c r="UGQ2" s="86"/>
      <c r="UGR2" s="86"/>
      <c r="UGS2" s="86"/>
      <c r="UGT2" s="86"/>
      <c r="UGU2" s="86"/>
      <c r="UGV2" s="86"/>
      <c r="UGW2" s="86"/>
      <c r="UGX2" s="86"/>
      <c r="UGY2" s="86"/>
      <c r="UGZ2" s="86"/>
      <c r="UHA2" s="86"/>
      <c r="UHB2" s="86"/>
      <c r="UHC2" s="86"/>
      <c r="UHD2" s="86"/>
      <c r="UHE2" s="86"/>
      <c r="UHF2" s="86"/>
      <c r="UHG2" s="86"/>
      <c r="UHH2" s="86"/>
      <c r="UHI2" s="86"/>
      <c r="UHJ2" s="86"/>
      <c r="UHK2" s="86"/>
      <c r="UHL2" s="86"/>
      <c r="UHM2" s="86"/>
      <c r="UHN2" s="86"/>
      <c r="UHO2" s="86"/>
      <c r="UHP2" s="86"/>
      <c r="UHQ2" s="86"/>
      <c r="UHR2" s="86"/>
      <c r="UHS2" s="86"/>
      <c r="UHT2" s="86"/>
      <c r="UHU2" s="86"/>
      <c r="UHV2" s="86"/>
      <c r="UHW2" s="86"/>
      <c r="UHX2" s="86"/>
      <c r="UHY2" s="86"/>
      <c r="UHZ2" s="86"/>
      <c r="UIA2" s="86"/>
      <c r="UIB2" s="86"/>
      <c r="UIC2" s="86"/>
      <c r="UID2" s="86"/>
      <c r="UIE2" s="86"/>
      <c r="UIF2" s="86"/>
      <c r="UIG2" s="86"/>
      <c r="UIH2" s="86"/>
      <c r="UII2" s="86"/>
      <c r="UIJ2" s="86"/>
      <c r="UIK2" s="86"/>
      <c r="UIL2" s="86"/>
      <c r="UIM2" s="86"/>
      <c r="UIN2" s="86"/>
      <c r="UIO2" s="86"/>
      <c r="UIP2" s="86"/>
      <c r="UIQ2" s="86"/>
      <c r="UIR2" s="86"/>
      <c r="UIS2" s="86"/>
      <c r="UIT2" s="86"/>
      <c r="UIU2" s="86"/>
      <c r="UIV2" s="86"/>
      <c r="UIW2" s="86"/>
      <c r="UIX2" s="86"/>
      <c r="UIY2" s="86"/>
      <c r="UIZ2" s="86"/>
      <c r="UJA2" s="86"/>
      <c r="UJB2" s="86"/>
      <c r="UJC2" s="86"/>
      <c r="UJD2" s="86"/>
      <c r="UJE2" s="86"/>
      <c r="UJF2" s="86"/>
      <c r="UJG2" s="86"/>
      <c r="UJH2" s="86"/>
      <c r="UJI2" s="86"/>
      <c r="UJJ2" s="86"/>
      <c r="UJK2" s="86"/>
      <c r="UJL2" s="86"/>
      <c r="UJM2" s="86"/>
      <c r="UJN2" s="86"/>
      <c r="UJO2" s="86"/>
      <c r="UJP2" s="86"/>
      <c r="UJQ2" s="86"/>
      <c r="UJR2" s="86"/>
      <c r="UJS2" s="86"/>
      <c r="UJT2" s="86"/>
      <c r="UJU2" s="86"/>
      <c r="UJV2" s="86"/>
      <c r="UJW2" s="86"/>
      <c r="UJX2" s="86"/>
      <c r="UJY2" s="86"/>
      <c r="UJZ2" s="86"/>
      <c r="UKA2" s="86"/>
      <c r="UKB2" s="86"/>
      <c r="UKC2" s="86"/>
      <c r="UKD2" s="86"/>
      <c r="UKE2" s="86"/>
      <c r="UKF2" s="86"/>
      <c r="UKG2" s="86"/>
      <c r="UKH2" s="86"/>
      <c r="UKI2" s="86"/>
      <c r="UKJ2" s="86"/>
      <c r="UKK2" s="86"/>
      <c r="UKL2" s="86"/>
      <c r="UKM2" s="86"/>
      <c r="UKN2" s="86"/>
      <c r="UKO2" s="86"/>
      <c r="UKP2" s="86"/>
      <c r="UKQ2" s="86"/>
      <c r="UKR2" s="86"/>
      <c r="UKS2" s="86"/>
      <c r="UKT2" s="86"/>
      <c r="UKU2" s="86"/>
      <c r="UKV2" s="86"/>
      <c r="UKW2" s="86"/>
      <c r="UKX2" s="86"/>
      <c r="UKY2" s="86"/>
      <c r="UKZ2" s="86"/>
      <c r="ULA2" s="86"/>
      <c r="ULB2" s="86"/>
      <c r="ULC2" s="86"/>
      <c r="ULD2" s="86"/>
      <c r="ULE2" s="86"/>
      <c r="ULF2" s="86"/>
      <c r="ULG2" s="86"/>
      <c r="ULH2" s="86"/>
      <c r="ULI2" s="86"/>
      <c r="ULJ2" s="86"/>
      <c r="ULK2" s="86"/>
      <c r="ULL2" s="86"/>
      <c r="ULM2" s="86"/>
      <c r="ULN2" s="86"/>
      <c r="ULO2" s="86"/>
      <c r="ULP2" s="86"/>
      <c r="ULQ2" s="86"/>
      <c r="ULR2" s="86"/>
      <c r="ULS2" s="86"/>
      <c r="ULT2" s="86"/>
      <c r="ULU2" s="86"/>
      <c r="ULV2" s="86"/>
      <c r="ULW2" s="86"/>
      <c r="ULX2" s="86"/>
      <c r="ULY2" s="86"/>
      <c r="ULZ2" s="86"/>
      <c r="UMA2" s="86"/>
      <c r="UMB2" s="86"/>
      <c r="UMC2" s="86"/>
      <c r="UMD2" s="86"/>
      <c r="UME2" s="86"/>
      <c r="UMF2" s="86"/>
      <c r="UMG2" s="86"/>
      <c r="UMH2" s="86"/>
      <c r="UMI2" s="86"/>
      <c r="UMJ2" s="86"/>
      <c r="UMK2" s="86"/>
      <c r="UML2" s="86"/>
      <c r="UMM2" s="86"/>
      <c r="UMN2" s="86"/>
      <c r="UMO2" s="86"/>
      <c r="UMP2" s="86"/>
      <c r="UMQ2" s="86"/>
      <c r="UMR2" s="86"/>
      <c r="UMS2" s="86"/>
      <c r="UMT2" s="86"/>
      <c r="UMU2" s="86"/>
      <c r="UMV2" s="86"/>
      <c r="UMW2" s="86"/>
      <c r="UMX2" s="86"/>
      <c r="UMY2" s="86"/>
      <c r="UMZ2" s="86"/>
      <c r="UNA2" s="86"/>
      <c r="UNB2" s="86"/>
      <c r="UNC2" s="86"/>
      <c r="UND2" s="86"/>
      <c r="UNE2" s="86"/>
      <c r="UNF2" s="86"/>
      <c r="UNG2" s="86"/>
      <c r="UNH2" s="86"/>
      <c r="UNI2" s="86"/>
      <c r="UNJ2" s="86"/>
      <c r="UNK2" s="86"/>
      <c r="UNL2" s="86"/>
      <c r="UNM2" s="86"/>
      <c r="UNN2" s="86"/>
      <c r="UNO2" s="86"/>
      <c r="UNP2" s="86"/>
      <c r="UNQ2" s="86"/>
      <c r="UNR2" s="86"/>
      <c r="UNS2" s="86"/>
      <c r="UNT2" s="86"/>
      <c r="UNU2" s="86"/>
      <c r="UNV2" s="86"/>
      <c r="UNW2" s="86"/>
      <c r="UNX2" s="86"/>
      <c r="UNY2" s="86"/>
      <c r="UNZ2" s="86"/>
      <c r="UOA2" s="86"/>
      <c r="UOB2" s="86"/>
      <c r="UOC2" s="86"/>
      <c r="UOD2" s="86"/>
      <c r="UOE2" s="86"/>
      <c r="UOF2" s="86"/>
      <c r="UOG2" s="86"/>
      <c r="UOH2" s="86"/>
      <c r="UOI2" s="86"/>
      <c r="UOJ2" s="86"/>
      <c r="UOK2" s="86"/>
      <c r="UOL2" s="86"/>
      <c r="UOM2" s="86"/>
      <c r="UON2" s="86"/>
      <c r="UOO2" s="86"/>
      <c r="UOP2" s="86"/>
      <c r="UOQ2" s="86"/>
      <c r="UOR2" s="86"/>
      <c r="UOS2" s="86"/>
      <c r="UOT2" s="86"/>
      <c r="UOU2" s="86"/>
      <c r="UOV2" s="86"/>
      <c r="UOW2" s="86"/>
      <c r="UOX2" s="86"/>
      <c r="UOY2" s="86"/>
      <c r="UOZ2" s="86"/>
      <c r="UPA2" s="86"/>
      <c r="UPB2" s="86"/>
      <c r="UPC2" s="86"/>
      <c r="UPD2" s="86"/>
      <c r="UPE2" s="86"/>
      <c r="UPF2" s="86"/>
      <c r="UPG2" s="86"/>
      <c r="UPH2" s="86"/>
      <c r="UPI2" s="86"/>
      <c r="UPJ2" s="86"/>
      <c r="UPK2" s="86"/>
      <c r="UPL2" s="86"/>
      <c r="UPM2" s="86"/>
      <c r="UPN2" s="86"/>
      <c r="UPO2" s="86"/>
      <c r="UPP2" s="86"/>
      <c r="UPQ2" s="86"/>
      <c r="UPR2" s="86"/>
      <c r="UPS2" s="86"/>
      <c r="UPT2" s="86"/>
      <c r="UPU2" s="86"/>
      <c r="UPV2" s="86"/>
      <c r="UPW2" s="86"/>
      <c r="UPX2" s="86"/>
      <c r="UPY2" s="86"/>
      <c r="UPZ2" s="86"/>
      <c r="UQA2" s="86"/>
      <c r="UQB2" s="86"/>
      <c r="UQC2" s="86"/>
      <c r="UQD2" s="86"/>
      <c r="UQE2" s="86"/>
      <c r="UQF2" s="86"/>
      <c r="UQG2" s="86"/>
      <c r="UQH2" s="86"/>
      <c r="UQI2" s="86"/>
      <c r="UQJ2" s="86"/>
      <c r="UQK2" s="86"/>
      <c r="UQL2" s="86"/>
      <c r="UQM2" s="86"/>
      <c r="UQN2" s="86"/>
      <c r="UQO2" s="86"/>
      <c r="UQP2" s="86"/>
      <c r="UQQ2" s="86"/>
      <c r="UQR2" s="86"/>
      <c r="UQS2" s="86"/>
      <c r="UQT2" s="86"/>
      <c r="UQU2" s="86"/>
      <c r="UQV2" s="86"/>
      <c r="UQW2" s="86"/>
      <c r="UQX2" s="86"/>
      <c r="UQY2" s="86"/>
      <c r="UQZ2" s="86"/>
      <c r="URA2" s="86"/>
      <c r="URB2" s="86"/>
      <c r="URC2" s="86"/>
      <c r="URD2" s="86"/>
      <c r="URE2" s="86"/>
      <c r="URF2" s="86"/>
      <c r="URG2" s="86"/>
      <c r="URH2" s="86"/>
      <c r="URI2" s="86"/>
      <c r="URJ2" s="86"/>
      <c r="URK2" s="86"/>
      <c r="URL2" s="86"/>
      <c r="URM2" s="86"/>
      <c r="URN2" s="86"/>
      <c r="URO2" s="86"/>
      <c r="URP2" s="86"/>
      <c r="URQ2" s="86"/>
      <c r="URR2" s="86"/>
      <c r="URS2" s="86"/>
      <c r="URT2" s="86"/>
      <c r="URU2" s="86"/>
      <c r="URV2" s="86"/>
      <c r="URW2" s="86"/>
      <c r="URX2" s="86"/>
      <c r="URY2" s="86"/>
      <c r="URZ2" s="86"/>
      <c r="USA2" s="86"/>
      <c r="USB2" s="86"/>
      <c r="USC2" s="86"/>
      <c r="USD2" s="86"/>
      <c r="USE2" s="86"/>
      <c r="USF2" s="86"/>
      <c r="USG2" s="86"/>
      <c r="USH2" s="86"/>
      <c r="USI2" s="86"/>
      <c r="USJ2" s="86"/>
      <c r="USK2" s="86"/>
      <c r="USL2" s="86"/>
      <c r="USM2" s="86"/>
      <c r="USN2" s="86"/>
      <c r="USO2" s="86"/>
      <c r="USP2" s="86"/>
      <c r="USQ2" s="86"/>
      <c r="USR2" s="86"/>
      <c r="USS2" s="86"/>
      <c r="UST2" s="86"/>
      <c r="USU2" s="86"/>
      <c r="USV2" s="86"/>
      <c r="USW2" s="86"/>
      <c r="USX2" s="86"/>
      <c r="USY2" s="86"/>
      <c r="USZ2" s="86"/>
      <c r="UTA2" s="86"/>
      <c r="UTB2" s="86"/>
      <c r="UTC2" s="86"/>
      <c r="UTD2" s="86"/>
      <c r="UTE2" s="86"/>
      <c r="UTF2" s="86"/>
      <c r="UTG2" s="86"/>
      <c r="UTH2" s="86"/>
      <c r="UTI2" s="86"/>
      <c r="UTJ2" s="86"/>
      <c r="UTK2" s="86"/>
      <c r="UTL2" s="86"/>
      <c r="UTM2" s="86"/>
      <c r="UTN2" s="86"/>
      <c r="UTO2" s="86"/>
      <c r="UTP2" s="86"/>
      <c r="UTQ2" s="86"/>
      <c r="UTR2" s="86"/>
      <c r="UTS2" s="86"/>
      <c r="UTT2" s="86"/>
      <c r="UTU2" s="86"/>
      <c r="UTV2" s="86"/>
      <c r="UTW2" s="86"/>
      <c r="UTX2" s="86"/>
      <c r="UTY2" s="86"/>
      <c r="UTZ2" s="86"/>
      <c r="UUA2" s="86"/>
      <c r="UUB2" s="86"/>
      <c r="UUC2" s="86"/>
      <c r="UUD2" s="86"/>
      <c r="UUE2" s="86"/>
      <c r="UUF2" s="86"/>
      <c r="UUG2" s="86"/>
      <c r="UUH2" s="86"/>
      <c r="UUI2" s="86"/>
      <c r="UUJ2" s="86"/>
      <c r="UUK2" s="86"/>
      <c r="UUL2" s="86"/>
      <c r="UUM2" s="86"/>
      <c r="UUN2" s="86"/>
      <c r="UUO2" s="86"/>
      <c r="UUP2" s="86"/>
      <c r="UUQ2" s="86"/>
      <c r="UUR2" s="86"/>
      <c r="UUS2" s="86"/>
      <c r="UUT2" s="86"/>
      <c r="UUU2" s="86"/>
      <c r="UUV2" s="86"/>
      <c r="UUW2" s="86"/>
      <c r="UUX2" s="86"/>
      <c r="UUY2" s="86"/>
      <c r="UUZ2" s="86"/>
      <c r="UVA2" s="86"/>
      <c r="UVB2" s="86"/>
      <c r="UVC2" s="86"/>
      <c r="UVD2" s="86"/>
      <c r="UVE2" s="86"/>
      <c r="UVF2" s="86"/>
      <c r="UVG2" s="86"/>
      <c r="UVH2" s="86"/>
      <c r="UVI2" s="86"/>
      <c r="UVJ2" s="86"/>
      <c r="UVK2" s="86"/>
      <c r="UVL2" s="86"/>
      <c r="UVM2" s="86"/>
      <c r="UVN2" s="86"/>
      <c r="UVO2" s="86"/>
      <c r="UVP2" s="86"/>
      <c r="UVQ2" s="86"/>
      <c r="UVR2" s="86"/>
      <c r="UVS2" s="86"/>
      <c r="UVT2" s="86"/>
      <c r="UVU2" s="86"/>
      <c r="UVV2" s="86"/>
      <c r="UVW2" s="86"/>
      <c r="UVX2" s="86"/>
      <c r="UVY2" s="86"/>
      <c r="UVZ2" s="86"/>
      <c r="UWA2" s="86"/>
      <c r="UWB2" s="86"/>
      <c r="UWC2" s="86"/>
      <c r="UWD2" s="86"/>
      <c r="UWE2" s="86"/>
      <c r="UWF2" s="86"/>
      <c r="UWG2" s="86"/>
      <c r="UWH2" s="86"/>
      <c r="UWI2" s="86"/>
      <c r="UWJ2" s="86"/>
      <c r="UWK2" s="86"/>
      <c r="UWL2" s="86"/>
      <c r="UWM2" s="86"/>
      <c r="UWN2" s="86"/>
      <c r="UWO2" s="86"/>
      <c r="UWP2" s="86"/>
      <c r="UWQ2" s="86"/>
      <c r="UWR2" s="86"/>
      <c r="UWS2" s="86"/>
      <c r="UWT2" s="86"/>
      <c r="UWU2" s="86"/>
      <c r="UWV2" s="86"/>
      <c r="UWW2" s="86"/>
      <c r="UWX2" s="86"/>
      <c r="UWY2" s="86"/>
      <c r="UWZ2" s="86"/>
      <c r="UXA2" s="86"/>
      <c r="UXB2" s="86"/>
      <c r="UXC2" s="86"/>
      <c r="UXD2" s="86"/>
      <c r="UXE2" s="86"/>
      <c r="UXF2" s="86"/>
      <c r="UXG2" s="86"/>
      <c r="UXH2" s="86"/>
      <c r="UXI2" s="86"/>
      <c r="UXJ2" s="86"/>
      <c r="UXK2" s="86"/>
      <c r="UXL2" s="86"/>
      <c r="UXM2" s="86"/>
      <c r="UXN2" s="86"/>
      <c r="UXO2" s="86"/>
      <c r="UXP2" s="86"/>
      <c r="UXQ2" s="86"/>
      <c r="UXR2" s="86"/>
      <c r="UXS2" s="86"/>
      <c r="UXT2" s="86"/>
      <c r="UXU2" s="86"/>
      <c r="UXV2" s="86"/>
      <c r="UXW2" s="86"/>
      <c r="UXX2" s="86"/>
      <c r="UXY2" s="86"/>
      <c r="UXZ2" s="86"/>
      <c r="UYA2" s="86"/>
      <c r="UYB2" s="86"/>
      <c r="UYC2" s="86"/>
      <c r="UYD2" s="86"/>
      <c r="UYE2" s="86"/>
      <c r="UYF2" s="86"/>
      <c r="UYG2" s="86"/>
      <c r="UYH2" s="86"/>
      <c r="UYI2" s="86"/>
      <c r="UYJ2" s="86"/>
      <c r="UYK2" s="86"/>
      <c r="UYL2" s="86"/>
      <c r="UYM2" s="86"/>
      <c r="UYN2" s="86"/>
      <c r="UYO2" s="86"/>
      <c r="UYP2" s="86"/>
      <c r="UYQ2" s="86"/>
      <c r="UYR2" s="86"/>
      <c r="UYS2" s="86"/>
      <c r="UYT2" s="86"/>
      <c r="UYU2" s="86"/>
      <c r="UYV2" s="86"/>
      <c r="UYW2" s="86"/>
      <c r="UYX2" s="86"/>
      <c r="UYY2" s="86"/>
      <c r="UYZ2" s="86"/>
      <c r="UZA2" s="86"/>
      <c r="UZB2" s="86"/>
      <c r="UZC2" s="86"/>
      <c r="UZD2" s="86"/>
      <c r="UZE2" s="86"/>
      <c r="UZF2" s="86"/>
      <c r="UZG2" s="86"/>
      <c r="UZH2" s="86"/>
      <c r="UZI2" s="86"/>
      <c r="UZJ2" s="86"/>
      <c r="UZK2" s="86"/>
      <c r="UZL2" s="86"/>
      <c r="UZM2" s="86"/>
      <c r="UZN2" s="86"/>
      <c r="UZO2" s="86"/>
      <c r="UZP2" s="86"/>
      <c r="UZQ2" s="86"/>
      <c r="UZR2" s="86"/>
      <c r="UZS2" s="86"/>
      <c r="UZT2" s="86"/>
      <c r="UZU2" s="86"/>
      <c r="UZV2" s="86"/>
      <c r="UZW2" s="86"/>
      <c r="UZX2" s="86"/>
      <c r="UZY2" s="86"/>
      <c r="UZZ2" s="86"/>
      <c r="VAA2" s="86"/>
      <c r="VAB2" s="86"/>
      <c r="VAC2" s="86"/>
      <c r="VAD2" s="86"/>
      <c r="VAE2" s="86"/>
      <c r="VAF2" s="86"/>
      <c r="VAG2" s="86"/>
      <c r="VAH2" s="86"/>
      <c r="VAI2" s="86"/>
      <c r="VAJ2" s="86"/>
      <c r="VAK2" s="86"/>
      <c r="VAL2" s="86"/>
      <c r="VAM2" s="86"/>
      <c r="VAN2" s="86"/>
      <c r="VAO2" s="86"/>
      <c r="VAP2" s="86"/>
      <c r="VAQ2" s="86"/>
      <c r="VAR2" s="86"/>
      <c r="VAS2" s="86"/>
      <c r="VAT2" s="86"/>
      <c r="VAU2" s="86"/>
      <c r="VAV2" s="86"/>
      <c r="VAW2" s="86"/>
      <c r="VAX2" s="86"/>
      <c r="VAY2" s="86"/>
      <c r="VAZ2" s="86"/>
      <c r="VBA2" s="86"/>
      <c r="VBB2" s="86"/>
      <c r="VBC2" s="86"/>
      <c r="VBD2" s="86"/>
      <c r="VBE2" s="86"/>
      <c r="VBF2" s="86"/>
      <c r="VBG2" s="86"/>
      <c r="VBH2" s="86"/>
      <c r="VBI2" s="86"/>
      <c r="VBJ2" s="86"/>
      <c r="VBK2" s="86"/>
      <c r="VBL2" s="86"/>
      <c r="VBM2" s="86"/>
      <c r="VBN2" s="86"/>
      <c r="VBO2" s="86"/>
      <c r="VBP2" s="86"/>
      <c r="VBQ2" s="86"/>
      <c r="VBR2" s="86"/>
      <c r="VBS2" s="86"/>
      <c r="VBT2" s="86"/>
      <c r="VBU2" s="86"/>
      <c r="VBV2" s="86"/>
      <c r="VBW2" s="86"/>
      <c r="VBX2" s="86"/>
      <c r="VBY2" s="86"/>
      <c r="VBZ2" s="86"/>
      <c r="VCA2" s="86"/>
      <c r="VCB2" s="86"/>
      <c r="VCC2" s="86"/>
      <c r="VCD2" s="86"/>
      <c r="VCE2" s="86"/>
      <c r="VCF2" s="86"/>
      <c r="VCG2" s="86"/>
      <c r="VCH2" s="86"/>
      <c r="VCI2" s="86"/>
      <c r="VCJ2" s="86"/>
      <c r="VCK2" s="86"/>
      <c r="VCL2" s="86"/>
      <c r="VCM2" s="86"/>
      <c r="VCN2" s="86"/>
      <c r="VCO2" s="86"/>
      <c r="VCP2" s="86"/>
      <c r="VCQ2" s="86"/>
      <c r="VCR2" s="86"/>
      <c r="VCS2" s="86"/>
      <c r="VCT2" s="86"/>
      <c r="VCU2" s="86"/>
      <c r="VCV2" s="86"/>
      <c r="VCW2" s="86"/>
      <c r="VCX2" s="86"/>
      <c r="VCY2" s="86"/>
      <c r="VCZ2" s="86"/>
      <c r="VDA2" s="86"/>
      <c r="VDB2" s="86"/>
      <c r="VDC2" s="86"/>
      <c r="VDD2" s="86"/>
      <c r="VDE2" s="86"/>
      <c r="VDF2" s="86"/>
      <c r="VDG2" s="86"/>
      <c r="VDH2" s="86"/>
      <c r="VDI2" s="86"/>
      <c r="VDJ2" s="86"/>
      <c r="VDK2" s="86"/>
      <c r="VDL2" s="86"/>
      <c r="VDM2" s="86"/>
      <c r="VDN2" s="86"/>
      <c r="VDO2" s="86"/>
      <c r="VDP2" s="86"/>
      <c r="VDQ2" s="86"/>
      <c r="VDR2" s="86"/>
      <c r="VDS2" s="86"/>
      <c r="VDT2" s="86"/>
      <c r="VDU2" s="86"/>
      <c r="VDV2" s="86"/>
      <c r="VDW2" s="86"/>
      <c r="VDX2" s="86"/>
      <c r="VDY2" s="86"/>
      <c r="VDZ2" s="86"/>
      <c r="VEA2" s="86"/>
      <c r="VEB2" s="86"/>
      <c r="VEC2" s="86"/>
      <c r="VED2" s="86"/>
      <c r="VEE2" s="86"/>
      <c r="VEF2" s="86"/>
      <c r="VEG2" s="86"/>
      <c r="VEH2" s="86"/>
      <c r="VEI2" s="86"/>
      <c r="VEJ2" s="86"/>
      <c r="VEK2" s="86"/>
      <c r="VEL2" s="86"/>
      <c r="VEM2" s="86"/>
      <c r="VEN2" s="86"/>
      <c r="VEO2" s="86"/>
      <c r="VEP2" s="86"/>
      <c r="VEQ2" s="86"/>
      <c r="VER2" s="86"/>
      <c r="VES2" s="86"/>
      <c r="VET2" s="86"/>
      <c r="VEU2" s="86"/>
      <c r="VEV2" s="86"/>
      <c r="VEW2" s="86"/>
      <c r="VEX2" s="86"/>
      <c r="VEY2" s="86"/>
      <c r="VEZ2" s="86"/>
      <c r="VFA2" s="86"/>
      <c r="VFB2" s="86"/>
      <c r="VFC2" s="86"/>
      <c r="VFD2" s="86"/>
      <c r="VFE2" s="86"/>
      <c r="VFF2" s="86"/>
      <c r="VFG2" s="86"/>
      <c r="VFH2" s="86"/>
      <c r="VFI2" s="86"/>
      <c r="VFJ2" s="86"/>
      <c r="VFK2" s="86"/>
      <c r="VFL2" s="86"/>
      <c r="VFM2" s="86"/>
      <c r="VFN2" s="86"/>
      <c r="VFO2" s="86"/>
      <c r="VFP2" s="86"/>
      <c r="VFQ2" s="86"/>
      <c r="VFR2" s="86"/>
      <c r="VFS2" s="86"/>
      <c r="VFT2" s="86"/>
      <c r="VFU2" s="86"/>
      <c r="VFV2" s="86"/>
      <c r="VFW2" s="86"/>
      <c r="VFX2" s="86"/>
      <c r="VFY2" s="86"/>
      <c r="VFZ2" s="86"/>
      <c r="VGA2" s="86"/>
      <c r="VGB2" s="86"/>
      <c r="VGC2" s="86"/>
      <c r="VGD2" s="86"/>
      <c r="VGE2" s="86"/>
      <c r="VGF2" s="86"/>
      <c r="VGG2" s="86"/>
      <c r="VGH2" s="86"/>
      <c r="VGI2" s="86"/>
      <c r="VGJ2" s="86"/>
      <c r="VGK2" s="86"/>
      <c r="VGL2" s="86"/>
      <c r="VGM2" s="86"/>
      <c r="VGN2" s="86"/>
      <c r="VGO2" s="86"/>
      <c r="VGP2" s="86"/>
      <c r="VGQ2" s="86"/>
      <c r="VGR2" s="86"/>
      <c r="VGS2" s="86"/>
      <c r="VGT2" s="86"/>
      <c r="VGU2" s="86"/>
      <c r="VGV2" s="86"/>
      <c r="VGW2" s="86"/>
      <c r="VGX2" s="86"/>
      <c r="VGY2" s="86"/>
      <c r="VGZ2" s="86"/>
      <c r="VHA2" s="86"/>
      <c r="VHB2" s="86"/>
      <c r="VHC2" s="86"/>
      <c r="VHD2" s="86"/>
      <c r="VHE2" s="86"/>
      <c r="VHF2" s="86"/>
      <c r="VHG2" s="86"/>
      <c r="VHH2" s="86"/>
      <c r="VHI2" s="86"/>
      <c r="VHJ2" s="86"/>
      <c r="VHK2" s="86"/>
      <c r="VHL2" s="86"/>
      <c r="VHM2" s="86"/>
      <c r="VHN2" s="86"/>
      <c r="VHO2" s="86"/>
      <c r="VHP2" s="86"/>
      <c r="VHQ2" s="86"/>
      <c r="VHR2" s="86"/>
      <c r="VHS2" s="86"/>
      <c r="VHT2" s="86"/>
      <c r="VHU2" s="86"/>
      <c r="VHV2" s="86"/>
      <c r="VHW2" s="86"/>
      <c r="VHX2" s="86"/>
      <c r="VHY2" s="86"/>
      <c r="VHZ2" s="86"/>
      <c r="VIA2" s="86"/>
      <c r="VIB2" s="86"/>
      <c r="VIC2" s="86"/>
      <c r="VID2" s="86"/>
      <c r="VIE2" s="86"/>
      <c r="VIF2" s="86"/>
      <c r="VIG2" s="86"/>
      <c r="VIH2" s="86"/>
      <c r="VII2" s="86"/>
      <c r="VIJ2" s="86"/>
      <c r="VIK2" s="86"/>
      <c r="VIL2" s="86"/>
      <c r="VIM2" s="86"/>
      <c r="VIN2" s="86"/>
      <c r="VIO2" s="86"/>
      <c r="VIP2" s="86"/>
      <c r="VIQ2" s="86"/>
      <c r="VIR2" s="86"/>
      <c r="VIS2" s="86"/>
      <c r="VIT2" s="86"/>
      <c r="VIU2" s="86"/>
      <c r="VIV2" s="86"/>
      <c r="VIW2" s="86"/>
      <c r="VIX2" s="86"/>
      <c r="VIY2" s="86"/>
      <c r="VIZ2" s="86"/>
      <c r="VJA2" s="86"/>
      <c r="VJB2" s="86"/>
      <c r="VJC2" s="86"/>
      <c r="VJD2" s="86"/>
      <c r="VJE2" s="86"/>
      <c r="VJF2" s="86"/>
      <c r="VJG2" s="86"/>
      <c r="VJH2" s="86"/>
      <c r="VJI2" s="86"/>
      <c r="VJJ2" s="86"/>
      <c r="VJK2" s="86"/>
      <c r="VJL2" s="86"/>
      <c r="VJM2" s="86"/>
      <c r="VJN2" s="86"/>
      <c r="VJO2" s="86"/>
      <c r="VJP2" s="86"/>
      <c r="VJQ2" s="86"/>
      <c r="VJR2" s="86"/>
      <c r="VJS2" s="86"/>
      <c r="VJT2" s="86"/>
      <c r="VJU2" s="86"/>
      <c r="VJV2" s="86"/>
      <c r="VJW2" s="86"/>
      <c r="VJX2" s="86"/>
      <c r="VJY2" s="86"/>
      <c r="VJZ2" s="86"/>
      <c r="VKA2" s="86"/>
      <c r="VKB2" s="86"/>
      <c r="VKC2" s="86"/>
      <c r="VKD2" s="86"/>
      <c r="VKE2" s="86"/>
      <c r="VKF2" s="86"/>
      <c r="VKG2" s="86"/>
      <c r="VKH2" s="86"/>
      <c r="VKI2" s="86"/>
      <c r="VKJ2" s="86"/>
      <c r="VKK2" s="86"/>
      <c r="VKL2" s="86"/>
      <c r="VKM2" s="86"/>
      <c r="VKN2" s="86"/>
      <c r="VKO2" s="86"/>
      <c r="VKP2" s="86"/>
      <c r="VKQ2" s="86"/>
      <c r="VKR2" s="86"/>
      <c r="VKS2" s="86"/>
      <c r="VKT2" s="86"/>
      <c r="VKU2" s="86"/>
      <c r="VKV2" s="86"/>
      <c r="VKW2" s="86"/>
      <c r="VKX2" s="86"/>
      <c r="VKY2" s="86"/>
      <c r="VKZ2" s="86"/>
      <c r="VLA2" s="86"/>
      <c r="VLB2" s="86"/>
      <c r="VLC2" s="86"/>
      <c r="VLD2" s="86"/>
      <c r="VLE2" s="86"/>
      <c r="VLF2" s="86"/>
      <c r="VLG2" s="86"/>
      <c r="VLH2" s="86"/>
      <c r="VLI2" s="86"/>
      <c r="VLJ2" s="86"/>
      <c r="VLK2" s="86"/>
      <c r="VLL2" s="86"/>
      <c r="VLM2" s="86"/>
      <c r="VLN2" s="86"/>
      <c r="VLO2" s="86"/>
      <c r="VLP2" s="86"/>
      <c r="VLQ2" s="86"/>
      <c r="VLR2" s="86"/>
      <c r="VLS2" s="86"/>
      <c r="VLT2" s="86"/>
      <c r="VLU2" s="86"/>
      <c r="VLV2" s="86"/>
      <c r="VLW2" s="86"/>
      <c r="VLX2" s="86"/>
      <c r="VLY2" s="86"/>
      <c r="VLZ2" s="86"/>
      <c r="VMA2" s="86"/>
      <c r="VMB2" s="86"/>
      <c r="VMC2" s="86"/>
      <c r="VMD2" s="86"/>
      <c r="VME2" s="86"/>
      <c r="VMF2" s="86"/>
      <c r="VMG2" s="86"/>
      <c r="VMH2" s="86"/>
      <c r="VMI2" s="86"/>
      <c r="VMJ2" s="86"/>
      <c r="VMK2" s="86"/>
      <c r="VML2" s="86"/>
      <c r="VMM2" s="86"/>
      <c r="VMN2" s="86"/>
      <c r="VMO2" s="86"/>
      <c r="VMP2" s="86"/>
      <c r="VMQ2" s="86"/>
      <c r="VMR2" s="86"/>
      <c r="VMS2" s="86"/>
      <c r="VMT2" s="86"/>
      <c r="VMU2" s="86"/>
      <c r="VMV2" s="86"/>
      <c r="VMW2" s="86"/>
      <c r="VMX2" s="86"/>
      <c r="VMY2" s="86"/>
      <c r="VMZ2" s="86"/>
      <c r="VNA2" s="86"/>
      <c r="VNB2" s="86"/>
      <c r="VNC2" s="86"/>
      <c r="VND2" s="86"/>
      <c r="VNE2" s="86"/>
      <c r="VNF2" s="86"/>
      <c r="VNG2" s="86"/>
      <c r="VNH2" s="86"/>
      <c r="VNI2" s="86"/>
      <c r="VNJ2" s="86"/>
      <c r="VNK2" s="86"/>
      <c r="VNL2" s="86"/>
      <c r="VNM2" s="86"/>
      <c r="VNN2" s="86"/>
      <c r="VNO2" s="86"/>
      <c r="VNP2" s="86"/>
      <c r="VNQ2" s="86"/>
      <c r="VNR2" s="86"/>
      <c r="VNS2" s="86"/>
      <c r="VNT2" s="86"/>
      <c r="VNU2" s="86"/>
      <c r="VNV2" s="86"/>
      <c r="VNW2" s="86"/>
      <c r="VNX2" s="86"/>
      <c r="VNY2" s="86"/>
      <c r="VNZ2" s="86"/>
      <c r="VOA2" s="86"/>
      <c r="VOB2" s="86"/>
      <c r="VOC2" s="86"/>
      <c r="VOD2" s="86"/>
      <c r="VOE2" s="86"/>
      <c r="VOF2" s="86"/>
      <c r="VOG2" s="86"/>
      <c r="VOH2" s="86"/>
      <c r="VOI2" s="86"/>
      <c r="VOJ2" s="86"/>
      <c r="VOK2" s="86"/>
      <c r="VOL2" s="86"/>
      <c r="VOM2" s="86"/>
      <c r="VON2" s="86"/>
      <c r="VOO2" s="86"/>
      <c r="VOP2" s="86"/>
      <c r="VOQ2" s="86"/>
      <c r="VOR2" s="86"/>
      <c r="VOS2" s="86"/>
      <c r="VOT2" s="86"/>
      <c r="VOU2" s="86"/>
      <c r="VOV2" s="86"/>
      <c r="VOW2" s="86"/>
      <c r="VOX2" s="86"/>
      <c r="VOY2" s="86"/>
      <c r="VOZ2" s="86"/>
      <c r="VPA2" s="86"/>
      <c r="VPB2" s="86"/>
      <c r="VPC2" s="86"/>
      <c r="VPD2" s="86"/>
      <c r="VPE2" s="86"/>
      <c r="VPF2" s="86"/>
      <c r="VPG2" s="86"/>
      <c r="VPH2" s="86"/>
      <c r="VPI2" s="86"/>
      <c r="VPJ2" s="86"/>
      <c r="VPK2" s="86"/>
      <c r="VPL2" s="86"/>
      <c r="VPM2" s="86"/>
      <c r="VPN2" s="86"/>
      <c r="VPO2" s="86"/>
      <c r="VPP2" s="86"/>
      <c r="VPQ2" s="86"/>
      <c r="VPR2" s="86"/>
      <c r="VPS2" s="86"/>
      <c r="VPT2" s="86"/>
      <c r="VPU2" s="86"/>
      <c r="VPV2" s="86"/>
      <c r="VPW2" s="86"/>
      <c r="VPX2" s="86"/>
      <c r="VPY2" s="86"/>
      <c r="VPZ2" s="86"/>
      <c r="VQA2" s="86"/>
      <c r="VQB2" s="86"/>
      <c r="VQC2" s="86"/>
      <c r="VQD2" s="86"/>
      <c r="VQE2" s="86"/>
      <c r="VQF2" s="86"/>
      <c r="VQG2" s="86"/>
      <c r="VQH2" s="86"/>
      <c r="VQI2" s="86"/>
      <c r="VQJ2" s="86"/>
      <c r="VQK2" s="86"/>
      <c r="VQL2" s="86"/>
      <c r="VQM2" s="86"/>
      <c r="VQN2" s="86"/>
      <c r="VQO2" s="86"/>
      <c r="VQP2" s="86"/>
      <c r="VQQ2" s="86"/>
      <c r="VQR2" s="86"/>
      <c r="VQS2" s="86"/>
      <c r="VQT2" s="86"/>
      <c r="VQU2" s="86"/>
      <c r="VQV2" s="86"/>
      <c r="VQW2" s="86"/>
      <c r="VQX2" s="86"/>
      <c r="VQY2" s="86"/>
      <c r="VQZ2" s="86"/>
      <c r="VRA2" s="86"/>
      <c r="VRB2" s="86"/>
      <c r="VRC2" s="86"/>
      <c r="VRD2" s="86"/>
      <c r="VRE2" s="86"/>
      <c r="VRF2" s="86"/>
      <c r="VRG2" s="86"/>
      <c r="VRH2" s="86"/>
      <c r="VRI2" s="86"/>
      <c r="VRJ2" s="86"/>
      <c r="VRK2" s="86"/>
      <c r="VRL2" s="86"/>
      <c r="VRM2" s="86"/>
      <c r="VRN2" s="86"/>
      <c r="VRO2" s="86"/>
      <c r="VRP2" s="86"/>
      <c r="VRQ2" s="86"/>
      <c r="VRR2" s="86"/>
      <c r="VRS2" s="86"/>
      <c r="VRT2" s="86"/>
      <c r="VRU2" s="86"/>
      <c r="VRV2" s="86"/>
      <c r="VRW2" s="86"/>
      <c r="VRX2" s="86"/>
      <c r="VRY2" s="86"/>
      <c r="VRZ2" s="86"/>
      <c r="VSA2" s="86"/>
      <c r="VSB2" s="86"/>
      <c r="VSC2" s="86"/>
      <c r="VSD2" s="86"/>
      <c r="VSE2" s="86"/>
      <c r="VSF2" s="86"/>
      <c r="VSG2" s="86"/>
      <c r="VSH2" s="86"/>
      <c r="VSI2" s="86"/>
      <c r="VSJ2" s="86"/>
      <c r="VSK2" s="86"/>
      <c r="VSL2" s="86"/>
      <c r="VSM2" s="86"/>
      <c r="VSN2" s="86"/>
      <c r="VSO2" s="86"/>
      <c r="VSP2" s="86"/>
      <c r="VSQ2" s="86"/>
      <c r="VSR2" s="86"/>
      <c r="VSS2" s="86"/>
      <c r="VST2" s="86"/>
      <c r="VSU2" s="86"/>
      <c r="VSV2" s="86"/>
      <c r="VSW2" s="86"/>
      <c r="VSX2" s="86"/>
      <c r="VSY2" s="86"/>
      <c r="VSZ2" s="86"/>
      <c r="VTA2" s="86"/>
      <c r="VTB2" s="86"/>
      <c r="VTC2" s="86"/>
      <c r="VTD2" s="86"/>
      <c r="VTE2" s="86"/>
      <c r="VTF2" s="86"/>
      <c r="VTG2" s="86"/>
      <c r="VTH2" s="86"/>
      <c r="VTI2" s="86"/>
      <c r="VTJ2" s="86"/>
      <c r="VTK2" s="86"/>
      <c r="VTL2" s="86"/>
      <c r="VTM2" s="86"/>
      <c r="VTN2" s="86"/>
      <c r="VTO2" s="86"/>
      <c r="VTP2" s="86"/>
      <c r="VTQ2" s="86"/>
      <c r="VTR2" s="86"/>
      <c r="VTS2" s="86"/>
      <c r="VTT2" s="86"/>
      <c r="VTU2" s="86"/>
      <c r="VTV2" s="86"/>
      <c r="VTW2" s="86"/>
      <c r="VTX2" s="86"/>
      <c r="VTY2" s="86"/>
      <c r="VTZ2" s="86"/>
      <c r="VUA2" s="86"/>
      <c r="VUB2" s="86"/>
      <c r="VUC2" s="86"/>
      <c r="VUD2" s="86"/>
      <c r="VUE2" s="86"/>
      <c r="VUF2" s="86"/>
      <c r="VUG2" s="86"/>
      <c r="VUH2" s="86"/>
      <c r="VUI2" s="86"/>
      <c r="VUJ2" s="86"/>
      <c r="VUK2" s="86"/>
      <c r="VUL2" s="86"/>
      <c r="VUM2" s="86"/>
      <c r="VUN2" s="86"/>
      <c r="VUO2" s="86"/>
      <c r="VUP2" s="86"/>
      <c r="VUQ2" s="86"/>
      <c r="VUR2" s="86"/>
      <c r="VUS2" s="86"/>
      <c r="VUT2" s="86"/>
      <c r="VUU2" s="86"/>
      <c r="VUV2" s="86"/>
      <c r="VUW2" s="86"/>
      <c r="VUX2" s="86"/>
      <c r="VUY2" s="86"/>
      <c r="VUZ2" s="86"/>
      <c r="VVA2" s="86"/>
      <c r="VVB2" s="86"/>
      <c r="VVC2" s="86"/>
      <c r="VVD2" s="86"/>
      <c r="VVE2" s="86"/>
      <c r="VVF2" s="86"/>
      <c r="VVG2" s="86"/>
      <c r="VVH2" s="86"/>
      <c r="VVI2" s="86"/>
      <c r="VVJ2" s="86"/>
      <c r="VVK2" s="86"/>
      <c r="VVL2" s="86"/>
      <c r="VVM2" s="86"/>
      <c r="VVN2" s="86"/>
      <c r="VVO2" s="86"/>
      <c r="VVP2" s="86"/>
      <c r="VVQ2" s="86"/>
      <c r="VVR2" s="86"/>
      <c r="VVS2" s="86"/>
      <c r="VVT2" s="86"/>
      <c r="VVU2" s="86"/>
      <c r="VVV2" s="86"/>
      <c r="VVW2" s="86"/>
      <c r="VVX2" s="86"/>
      <c r="VVY2" s="86"/>
      <c r="VVZ2" s="86"/>
      <c r="VWA2" s="86"/>
      <c r="VWB2" s="86"/>
      <c r="VWC2" s="86"/>
      <c r="VWD2" s="86"/>
      <c r="VWE2" s="86"/>
      <c r="VWF2" s="86"/>
      <c r="VWG2" s="86"/>
      <c r="VWH2" s="86"/>
      <c r="VWI2" s="86"/>
      <c r="VWJ2" s="86"/>
      <c r="VWK2" s="86"/>
      <c r="VWL2" s="86"/>
      <c r="VWM2" s="86"/>
      <c r="VWN2" s="86"/>
      <c r="VWO2" s="86"/>
      <c r="VWP2" s="86"/>
      <c r="VWQ2" s="86"/>
      <c r="VWR2" s="86"/>
      <c r="VWS2" s="86"/>
      <c r="VWT2" s="86"/>
      <c r="VWU2" s="86"/>
      <c r="VWV2" s="86"/>
      <c r="VWW2" s="86"/>
      <c r="VWX2" s="86"/>
      <c r="VWY2" s="86"/>
      <c r="VWZ2" s="86"/>
      <c r="VXA2" s="86"/>
      <c r="VXB2" s="86"/>
      <c r="VXC2" s="86"/>
      <c r="VXD2" s="86"/>
      <c r="VXE2" s="86"/>
      <c r="VXF2" s="86"/>
      <c r="VXG2" s="86"/>
      <c r="VXH2" s="86"/>
      <c r="VXI2" s="86"/>
      <c r="VXJ2" s="86"/>
      <c r="VXK2" s="86"/>
      <c r="VXL2" s="86"/>
      <c r="VXM2" s="86"/>
      <c r="VXN2" s="86"/>
      <c r="VXO2" s="86"/>
      <c r="VXP2" s="86"/>
      <c r="VXQ2" s="86"/>
      <c r="VXR2" s="86"/>
      <c r="VXS2" s="86"/>
      <c r="VXT2" s="86"/>
      <c r="VXU2" s="86"/>
      <c r="VXV2" s="86"/>
      <c r="VXW2" s="86"/>
      <c r="VXX2" s="86"/>
      <c r="VXY2" s="86"/>
      <c r="VXZ2" s="86"/>
      <c r="VYA2" s="86"/>
      <c r="VYB2" s="86"/>
      <c r="VYC2" s="86"/>
      <c r="VYD2" s="86"/>
      <c r="VYE2" s="86"/>
      <c r="VYF2" s="86"/>
      <c r="VYG2" s="86"/>
      <c r="VYH2" s="86"/>
      <c r="VYI2" s="86"/>
      <c r="VYJ2" s="86"/>
      <c r="VYK2" s="86"/>
      <c r="VYL2" s="86"/>
      <c r="VYM2" s="86"/>
      <c r="VYN2" s="86"/>
      <c r="VYO2" s="86"/>
      <c r="VYP2" s="86"/>
      <c r="VYQ2" s="86"/>
      <c r="VYR2" s="86"/>
      <c r="VYS2" s="86"/>
      <c r="VYT2" s="86"/>
      <c r="VYU2" s="86"/>
      <c r="VYV2" s="86"/>
      <c r="VYW2" s="86"/>
      <c r="VYX2" s="86"/>
      <c r="VYY2" s="86"/>
      <c r="VYZ2" s="86"/>
      <c r="VZA2" s="86"/>
      <c r="VZB2" s="86"/>
      <c r="VZC2" s="86"/>
      <c r="VZD2" s="86"/>
      <c r="VZE2" s="86"/>
      <c r="VZF2" s="86"/>
      <c r="VZG2" s="86"/>
      <c r="VZH2" s="86"/>
      <c r="VZI2" s="86"/>
      <c r="VZJ2" s="86"/>
      <c r="VZK2" s="86"/>
      <c r="VZL2" s="86"/>
      <c r="VZM2" s="86"/>
      <c r="VZN2" s="86"/>
      <c r="VZO2" s="86"/>
      <c r="VZP2" s="86"/>
      <c r="VZQ2" s="86"/>
      <c r="VZR2" s="86"/>
      <c r="VZS2" s="86"/>
      <c r="VZT2" s="86"/>
      <c r="VZU2" s="86"/>
      <c r="VZV2" s="86"/>
      <c r="VZW2" s="86"/>
      <c r="VZX2" s="86"/>
      <c r="VZY2" s="86"/>
      <c r="VZZ2" s="86"/>
      <c r="WAA2" s="86"/>
      <c r="WAB2" s="86"/>
      <c r="WAC2" s="86"/>
      <c r="WAD2" s="86"/>
      <c r="WAE2" s="86"/>
      <c r="WAF2" s="86"/>
      <c r="WAG2" s="86"/>
      <c r="WAH2" s="86"/>
      <c r="WAI2" s="86"/>
      <c r="WAJ2" s="86"/>
      <c r="WAK2" s="86"/>
      <c r="WAL2" s="86"/>
      <c r="WAM2" s="86"/>
      <c r="WAN2" s="86"/>
      <c r="WAO2" s="86"/>
      <c r="WAP2" s="86"/>
      <c r="WAQ2" s="86"/>
      <c r="WAR2" s="86"/>
      <c r="WAS2" s="86"/>
      <c r="WAT2" s="86"/>
      <c r="WAU2" s="86"/>
      <c r="WAV2" s="86"/>
      <c r="WAW2" s="86"/>
      <c r="WAX2" s="86"/>
      <c r="WAY2" s="86"/>
      <c r="WAZ2" s="86"/>
      <c r="WBA2" s="86"/>
      <c r="WBB2" s="86"/>
      <c r="WBC2" s="86"/>
      <c r="WBD2" s="86"/>
      <c r="WBE2" s="86"/>
      <c r="WBF2" s="86"/>
      <c r="WBG2" s="86"/>
      <c r="WBH2" s="86"/>
      <c r="WBI2" s="86"/>
      <c r="WBJ2" s="86"/>
      <c r="WBK2" s="86"/>
      <c r="WBL2" s="86"/>
      <c r="WBM2" s="86"/>
      <c r="WBN2" s="86"/>
      <c r="WBO2" s="86"/>
      <c r="WBP2" s="86"/>
      <c r="WBQ2" s="86"/>
      <c r="WBR2" s="86"/>
      <c r="WBS2" s="86"/>
      <c r="WBT2" s="86"/>
      <c r="WBU2" s="86"/>
      <c r="WBV2" s="86"/>
      <c r="WBW2" s="86"/>
      <c r="WBX2" s="86"/>
      <c r="WBY2" s="86"/>
      <c r="WBZ2" s="86"/>
      <c r="WCA2" s="86"/>
      <c r="WCB2" s="86"/>
      <c r="WCC2" s="86"/>
      <c r="WCD2" s="86"/>
      <c r="WCE2" s="86"/>
      <c r="WCF2" s="86"/>
      <c r="WCG2" s="86"/>
      <c r="WCH2" s="86"/>
      <c r="WCI2" s="86"/>
      <c r="WCJ2" s="86"/>
      <c r="WCK2" s="86"/>
      <c r="WCL2" s="86"/>
      <c r="WCM2" s="86"/>
      <c r="WCN2" s="86"/>
      <c r="WCO2" s="86"/>
      <c r="WCP2" s="86"/>
      <c r="WCQ2" s="86"/>
      <c r="WCR2" s="86"/>
      <c r="WCS2" s="86"/>
      <c r="WCT2" s="86"/>
      <c r="WCU2" s="86"/>
      <c r="WCV2" s="86"/>
      <c r="WCW2" s="86"/>
      <c r="WCX2" s="86"/>
      <c r="WCY2" s="86"/>
      <c r="WCZ2" s="86"/>
      <c r="WDA2" s="86"/>
      <c r="WDB2" s="86"/>
      <c r="WDC2" s="86"/>
      <c r="WDD2" s="86"/>
      <c r="WDE2" s="86"/>
      <c r="WDF2" s="86"/>
      <c r="WDG2" s="86"/>
      <c r="WDH2" s="86"/>
      <c r="WDI2" s="86"/>
      <c r="WDJ2" s="86"/>
      <c r="WDK2" s="86"/>
      <c r="WDL2" s="86"/>
      <c r="WDM2" s="86"/>
      <c r="WDN2" s="86"/>
      <c r="WDO2" s="86"/>
      <c r="WDP2" s="86"/>
      <c r="WDQ2" s="86"/>
      <c r="WDR2" s="86"/>
      <c r="WDS2" s="86"/>
      <c r="WDT2" s="86"/>
      <c r="WDU2" s="86"/>
      <c r="WDV2" s="86"/>
      <c r="WDW2" s="86"/>
      <c r="WDX2" s="86"/>
      <c r="WDY2" s="86"/>
      <c r="WDZ2" s="86"/>
      <c r="WEA2" s="86"/>
      <c r="WEB2" s="86"/>
      <c r="WEC2" s="86"/>
      <c r="WED2" s="86"/>
      <c r="WEE2" s="86"/>
      <c r="WEF2" s="86"/>
      <c r="WEG2" s="86"/>
      <c r="WEH2" s="86"/>
      <c r="WEI2" s="86"/>
      <c r="WEJ2" s="86"/>
      <c r="WEK2" s="86"/>
      <c r="WEL2" s="86"/>
      <c r="WEM2" s="86"/>
      <c r="WEN2" s="86"/>
      <c r="WEO2" s="86"/>
      <c r="WEP2" s="86"/>
      <c r="WEQ2" s="86"/>
      <c r="WER2" s="86"/>
      <c r="WES2" s="86"/>
      <c r="WET2" s="86"/>
      <c r="WEU2" s="86"/>
      <c r="WEV2" s="86"/>
      <c r="WEW2" s="86"/>
      <c r="WEX2" s="86"/>
      <c r="WEY2" s="86"/>
      <c r="WEZ2" s="86"/>
      <c r="WFA2" s="86"/>
      <c r="WFB2" s="86"/>
      <c r="WFC2" s="86"/>
      <c r="WFD2" s="86"/>
      <c r="WFE2" s="86"/>
      <c r="WFF2" s="86"/>
      <c r="WFG2" s="86"/>
      <c r="WFH2" s="86"/>
      <c r="WFI2" s="86"/>
      <c r="WFJ2" s="86"/>
      <c r="WFK2" s="86"/>
      <c r="WFL2" s="86"/>
      <c r="WFM2" s="86"/>
      <c r="WFN2" s="86"/>
      <c r="WFO2" s="86"/>
      <c r="WFP2" s="86"/>
      <c r="WFQ2" s="86"/>
      <c r="WFR2" s="86"/>
      <c r="WFS2" s="86"/>
      <c r="WFT2" s="86"/>
      <c r="WFU2" s="86"/>
      <c r="WFV2" s="86"/>
      <c r="WFW2" s="86"/>
      <c r="WFX2" s="86"/>
      <c r="WFY2" s="86"/>
      <c r="WFZ2" s="86"/>
      <c r="WGA2" s="86"/>
      <c r="WGB2" s="86"/>
      <c r="WGC2" s="86"/>
      <c r="WGD2" s="86"/>
      <c r="WGE2" s="86"/>
      <c r="WGF2" s="86"/>
      <c r="WGG2" s="86"/>
      <c r="WGH2" s="86"/>
      <c r="WGI2" s="86"/>
      <c r="WGJ2" s="86"/>
      <c r="WGK2" s="86"/>
      <c r="WGL2" s="86"/>
      <c r="WGM2" s="86"/>
      <c r="WGN2" s="86"/>
      <c r="WGO2" s="86"/>
      <c r="WGP2" s="86"/>
      <c r="WGQ2" s="86"/>
      <c r="WGR2" s="86"/>
      <c r="WGS2" s="86"/>
      <c r="WGT2" s="86"/>
      <c r="WGU2" s="86"/>
      <c r="WGV2" s="86"/>
      <c r="WGW2" s="86"/>
      <c r="WGX2" s="86"/>
      <c r="WGY2" s="86"/>
      <c r="WGZ2" s="86"/>
      <c r="WHA2" s="86"/>
      <c r="WHB2" s="86"/>
      <c r="WHC2" s="86"/>
      <c r="WHD2" s="86"/>
      <c r="WHE2" s="86"/>
      <c r="WHF2" s="86"/>
      <c r="WHG2" s="86"/>
      <c r="WHH2" s="86"/>
      <c r="WHI2" s="86"/>
      <c r="WHJ2" s="86"/>
      <c r="WHK2" s="86"/>
      <c r="WHL2" s="86"/>
      <c r="WHM2" s="86"/>
      <c r="WHN2" s="86"/>
      <c r="WHO2" s="86"/>
      <c r="WHP2" s="86"/>
      <c r="WHQ2" s="86"/>
      <c r="WHR2" s="86"/>
      <c r="WHS2" s="86"/>
      <c r="WHT2" s="86"/>
      <c r="WHU2" s="86"/>
      <c r="WHV2" s="86"/>
      <c r="WHW2" s="86"/>
      <c r="WHX2" s="86"/>
      <c r="WHY2" s="86"/>
      <c r="WHZ2" s="86"/>
      <c r="WIA2" s="86"/>
      <c r="WIB2" s="86"/>
      <c r="WIC2" s="86"/>
      <c r="WID2" s="86"/>
      <c r="WIE2" s="86"/>
      <c r="WIF2" s="86"/>
      <c r="WIG2" s="86"/>
      <c r="WIH2" s="86"/>
      <c r="WII2" s="86"/>
      <c r="WIJ2" s="86"/>
      <c r="WIK2" s="86"/>
      <c r="WIL2" s="86"/>
      <c r="WIM2" s="86"/>
      <c r="WIN2" s="86"/>
      <c r="WIO2" s="86"/>
      <c r="WIP2" s="86"/>
      <c r="WIQ2" s="86"/>
      <c r="WIR2" s="86"/>
      <c r="WIS2" s="86"/>
      <c r="WIT2" s="86"/>
      <c r="WIU2" s="86"/>
      <c r="WIV2" s="86"/>
      <c r="WIW2" s="86"/>
      <c r="WIX2" s="86"/>
      <c r="WIY2" s="86"/>
      <c r="WIZ2" s="86"/>
      <c r="WJA2" s="86"/>
      <c r="WJB2" s="86"/>
      <c r="WJC2" s="86"/>
      <c r="WJD2" s="86"/>
      <c r="WJE2" s="86"/>
      <c r="WJF2" s="86"/>
      <c r="WJG2" s="86"/>
      <c r="WJH2" s="86"/>
      <c r="WJI2" s="86"/>
      <c r="WJJ2" s="86"/>
      <c r="WJK2" s="86"/>
      <c r="WJL2" s="86"/>
      <c r="WJM2" s="86"/>
      <c r="WJN2" s="86"/>
      <c r="WJO2" s="86"/>
      <c r="WJP2" s="86"/>
      <c r="WJQ2" s="86"/>
      <c r="WJR2" s="86"/>
      <c r="WJS2" s="86"/>
      <c r="WJT2" s="86"/>
      <c r="WJU2" s="86"/>
      <c r="WJV2" s="86"/>
      <c r="WJW2" s="86"/>
      <c r="WJX2" s="86"/>
      <c r="WJY2" s="86"/>
      <c r="WJZ2" s="86"/>
      <c r="WKA2" s="86"/>
      <c r="WKB2" s="86"/>
      <c r="WKC2" s="86"/>
      <c r="WKD2" s="86"/>
      <c r="WKE2" s="86"/>
      <c r="WKF2" s="86"/>
      <c r="WKG2" s="86"/>
      <c r="WKH2" s="86"/>
      <c r="WKI2" s="86"/>
      <c r="WKJ2" s="86"/>
      <c r="WKK2" s="86"/>
      <c r="WKL2" s="86"/>
      <c r="WKM2" s="86"/>
      <c r="WKN2" s="86"/>
      <c r="WKO2" s="86"/>
      <c r="WKP2" s="86"/>
      <c r="WKQ2" s="86"/>
      <c r="WKR2" s="86"/>
      <c r="WKS2" s="86"/>
      <c r="WKT2" s="86"/>
      <c r="WKU2" s="86"/>
      <c r="WKV2" s="86"/>
      <c r="WKW2" s="86"/>
      <c r="WKX2" s="86"/>
      <c r="WKY2" s="86"/>
      <c r="WKZ2" s="86"/>
      <c r="WLA2" s="86"/>
      <c r="WLB2" s="86"/>
      <c r="WLC2" s="86"/>
      <c r="WLD2" s="86"/>
      <c r="WLE2" s="86"/>
      <c r="WLF2" s="86"/>
      <c r="WLG2" s="86"/>
      <c r="WLH2" s="86"/>
      <c r="WLI2" s="86"/>
      <c r="WLJ2" s="86"/>
      <c r="WLK2" s="86"/>
      <c r="WLL2" s="86"/>
      <c r="WLM2" s="86"/>
      <c r="WLN2" s="86"/>
      <c r="WLO2" s="86"/>
      <c r="WLP2" s="86"/>
      <c r="WLQ2" s="86"/>
      <c r="WLR2" s="86"/>
      <c r="WLS2" s="86"/>
      <c r="WLT2" s="86"/>
      <c r="WLU2" s="86"/>
      <c r="WLV2" s="86"/>
      <c r="WLW2" s="86"/>
      <c r="WLX2" s="86"/>
      <c r="WLY2" s="86"/>
      <c r="WLZ2" s="86"/>
      <c r="WMA2" s="86"/>
      <c r="WMB2" s="86"/>
      <c r="WMC2" s="86"/>
      <c r="WMD2" s="86"/>
      <c r="WME2" s="86"/>
      <c r="WMF2" s="86"/>
      <c r="WMG2" s="86"/>
      <c r="WMH2" s="86"/>
      <c r="WMI2" s="86"/>
      <c r="WMJ2" s="86"/>
      <c r="WMK2" s="86"/>
      <c r="WML2" s="86"/>
      <c r="WMM2" s="86"/>
      <c r="WMN2" s="86"/>
      <c r="WMO2" s="86"/>
      <c r="WMP2" s="86"/>
      <c r="WMQ2" s="86"/>
      <c r="WMR2" s="86"/>
      <c r="WMS2" s="86"/>
      <c r="WMT2" s="86"/>
      <c r="WMU2" s="86"/>
      <c r="WMV2" s="86"/>
      <c r="WMW2" s="86"/>
      <c r="WMX2" s="86"/>
      <c r="WMY2" s="86"/>
      <c r="WMZ2" s="86"/>
      <c r="WNA2" s="86"/>
      <c r="WNB2" s="86"/>
      <c r="WNC2" s="86"/>
      <c r="WND2" s="86"/>
      <c r="WNE2" s="86"/>
      <c r="WNF2" s="86"/>
      <c r="WNG2" s="86"/>
      <c r="WNH2" s="86"/>
      <c r="WNI2" s="86"/>
      <c r="WNJ2" s="86"/>
      <c r="WNK2" s="86"/>
      <c r="WNL2" s="86"/>
      <c r="WNM2" s="86"/>
      <c r="WNN2" s="86"/>
      <c r="WNO2" s="86"/>
      <c r="WNP2" s="86"/>
      <c r="WNQ2" s="86"/>
      <c r="WNR2" s="86"/>
      <c r="WNS2" s="86"/>
      <c r="WNT2" s="86"/>
      <c r="WNU2" s="86"/>
      <c r="WNV2" s="86"/>
      <c r="WNW2" s="86"/>
      <c r="WNX2" s="86"/>
      <c r="WNY2" s="86"/>
      <c r="WNZ2" s="86"/>
      <c r="WOA2" s="86"/>
      <c r="WOB2" s="86"/>
      <c r="WOC2" s="86"/>
      <c r="WOD2" s="86"/>
      <c r="WOE2" s="86"/>
      <c r="WOF2" s="86"/>
      <c r="WOG2" s="86"/>
      <c r="WOH2" s="86"/>
      <c r="WOI2" s="86"/>
      <c r="WOJ2" s="86"/>
      <c r="WOK2" s="86"/>
      <c r="WOL2" s="86"/>
      <c r="WOM2" s="86"/>
      <c r="WON2" s="86"/>
      <c r="WOO2" s="86"/>
      <c r="WOP2" s="86"/>
      <c r="WOQ2" s="86"/>
      <c r="WOR2" s="86"/>
      <c r="WOS2" s="86"/>
      <c r="WOT2" s="86"/>
      <c r="WOU2" s="86"/>
      <c r="WOV2" s="86"/>
      <c r="WOW2" s="86"/>
      <c r="WOX2" s="86"/>
      <c r="WOY2" s="86"/>
      <c r="WOZ2" s="86"/>
      <c r="WPA2" s="86"/>
      <c r="WPB2" s="86"/>
      <c r="WPC2" s="86"/>
      <c r="WPD2" s="86"/>
      <c r="WPE2" s="86"/>
      <c r="WPF2" s="86"/>
      <c r="WPG2" s="86"/>
      <c r="WPH2" s="86"/>
      <c r="WPI2" s="86"/>
      <c r="WPJ2" s="86"/>
      <c r="WPK2" s="86"/>
      <c r="WPL2" s="86"/>
      <c r="WPM2" s="86"/>
      <c r="WPN2" s="86"/>
      <c r="WPO2" s="86"/>
      <c r="WPP2" s="86"/>
      <c r="WPQ2" s="86"/>
      <c r="WPR2" s="86"/>
      <c r="WPS2" s="86"/>
      <c r="WPT2" s="86"/>
      <c r="WPU2" s="86"/>
      <c r="WPV2" s="86"/>
      <c r="WPW2" s="86"/>
      <c r="WPX2" s="86"/>
      <c r="WPY2" s="86"/>
      <c r="WPZ2" s="86"/>
      <c r="WQA2" s="86"/>
      <c r="WQB2" s="86"/>
      <c r="WQC2" s="86"/>
      <c r="WQD2" s="86"/>
      <c r="WQE2" s="86"/>
      <c r="WQF2" s="86"/>
      <c r="WQG2" s="86"/>
      <c r="WQH2" s="86"/>
      <c r="WQI2" s="86"/>
      <c r="WQJ2" s="86"/>
      <c r="WQK2" s="86"/>
      <c r="WQL2" s="86"/>
      <c r="WQM2" s="86"/>
      <c r="WQN2" s="86"/>
      <c r="WQO2" s="86"/>
      <c r="WQP2" s="86"/>
      <c r="WQQ2" s="86"/>
      <c r="WQR2" s="86"/>
      <c r="WQS2" s="86"/>
      <c r="WQT2" s="86"/>
      <c r="WQU2" s="86"/>
      <c r="WQV2" s="86"/>
      <c r="WQW2" s="86"/>
      <c r="WQX2" s="86"/>
      <c r="WQY2" s="86"/>
      <c r="WQZ2" s="86"/>
      <c r="WRA2" s="86"/>
      <c r="WRB2" s="86"/>
      <c r="WRC2" s="86"/>
      <c r="WRD2" s="86"/>
      <c r="WRE2" s="86"/>
      <c r="WRF2" s="86"/>
      <c r="WRG2" s="86"/>
      <c r="WRH2" s="86"/>
      <c r="WRI2" s="86"/>
      <c r="WRJ2" s="86"/>
      <c r="WRK2" s="86"/>
      <c r="WRL2" s="86"/>
      <c r="WRM2" s="86"/>
      <c r="WRN2" s="86"/>
      <c r="WRO2" s="86"/>
      <c r="WRP2" s="86"/>
      <c r="WRQ2" s="86"/>
      <c r="WRR2" s="86"/>
      <c r="WRS2" s="86"/>
      <c r="WRT2" s="86"/>
      <c r="WRU2" s="86"/>
      <c r="WRV2" s="86"/>
      <c r="WRW2" s="86"/>
      <c r="WRX2" s="86"/>
      <c r="WRY2" s="86"/>
      <c r="WRZ2" s="86"/>
      <c r="WSA2" s="86"/>
      <c r="WSB2" s="86"/>
      <c r="WSC2" s="86"/>
      <c r="WSD2" s="86"/>
      <c r="WSE2" s="86"/>
      <c r="WSF2" s="86"/>
      <c r="WSG2" s="86"/>
      <c r="WSH2" s="86"/>
      <c r="WSI2" s="86"/>
      <c r="WSJ2" s="86"/>
      <c r="WSK2" s="86"/>
      <c r="WSL2" s="86"/>
      <c r="WSM2" s="86"/>
      <c r="WSN2" s="86"/>
      <c r="WSO2" s="86"/>
      <c r="WSP2" s="86"/>
      <c r="WSQ2" s="86"/>
      <c r="WSR2" s="86"/>
      <c r="WSS2" s="86"/>
      <c r="WST2" s="86"/>
      <c r="WSU2" s="86"/>
      <c r="WSV2" s="86"/>
      <c r="WSW2" s="86"/>
      <c r="WSX2" s="86"/>
      <c r="WSY2" s="86"/>
      <c r="WSZ2" s="86"/>
      <c r="WTA2" s="86"/>
      <c r="WTB2" s="86"/>
      <c r="WTC2" s="86"/>
      <c r="WTD2" s="86"/>
      <c r="WTE2" s="86"/>
      <c r="WTF2" s="86"/>
      <c r="WTG2" s="86"/>
      <c r="WTH2" s="86"/>
      <c r="WTI2" s="86"/>
      <c r="WTJ2" s="86"/>
      <c r="WTK2" s="86"/>
      <c r="WTL2" s="86"/>
      <c r="WTM2" s="86"/>
      <c r="WTN2" s="86"/>
      <c r="WTO2" s="86"/>
      <c r="WTP2" s="86"/>
      <c r="WTQ2" s="86"/>
      <c r="WTR2" s="86"/>
      <c r="WTS2" s="86"/>
      <c r="WTT2" s="86"/>
      <c r="WTU2" s="86"/>
      <c r="WTV2" s="86"/>
      <c r="WTW2" s="86"/>
      <c r="WTX2" s="86"/>
      <c r="WTY2" s="86"/>
      <c r="WTZ2" s="86"/>
      <c r="WUA2" s="86"/>
      <c r="WUB2" s="86"/>
      <c r="WUC2" s="86"/>
      <c r="WUD2" s="86"/>
      <c r="WUE2" s="86"/>
      <c r="WUF2" s="86"/>
      <c r="WUG2" s="86"/>
      <c r="WUH2" s="86"/>
      <c r="WUI2" s="86"/>
      <c r="WUJ2" s="86"/>
      <c r="WUK2" s="86"/>
      <c r="WUL2" s="86"/>
      <c r="WUM2" s="86"/>
      <c r="WUN2" s="86"/>
      <c r="WUO2" s="86"/>
      <c r="WUP2" s="86"/>
      <c r="WUQ2" s="86"/>
      <c r="WUR2" s="86"/>
      <c r="WUS2" s="86"/>
      <c r="WUT2" s="86"/>
      <c r="WUU2" s="86"/>
      <c r="WUV2" s="86"/>
      <c r="WUW2" s="86"/>
      <c r="WUX2" s="86"/>
      <c r="WUY2" s="86"/>
      <c r="WUZ2" s="86"/>
      <c r="WVA2" s="86"/>
      <c r="WVB2" s="86"/>
      <c r="WVC2" s="86"/>
      <c r="WVD2" s="86"/>
      <c r="WVE2" s="86"/>
      <c r="WVF2" s="86"/>
      <c r="WVG2" s="86"/>
      <c r="WVH2" s="86"/>
      <c r="WVI2" s="86"/>
      <c r="WVJ2" s="86"/>
      <c r="WVK2" s="86"/>
      <c r="WVL2" s="86"/>
      <c r="WVM2" s="86"/>
      <c r="WVN2" s="86"/>
      <c r="WVO2" s="86"/>
      <c r="WVP2" s="86"/>
      <c r="WVQ2" s="86"/>
      <c r="WVR2" s="86"/>
      <c r="WVS2" s="86"/>
      <c r="WVT2" s="86"/>
      <c r="WVU2" s="86"/>
      <c r="WVV2" s="86"/>
      <c r="WVW2" s="86"/>
      <c r="WVX2" s="86"/>
      <c r="WVY2" s="86"/>
      <c r="WVZ2" s="86"/>
      <c r="WWA2" s="86"/>
      <c r="WWB2" s="86"/>
      <c r="WWC2" s="86"/>
      <c r="WWD2" s="86"/>
      <c r="WWE2" s="86"/>
      <c r="WWF2" s="86"/>
      <c r="WWG2" s="86"/>
      <c r="WWH2" s="86"/>
      <c r="WWI2" s="86"/>
      <c r="WWJ2" s="86"/>
      <c r="WWK2" s="86"/>
      <c r="WWL2" s="86"/>
      <c r="WWM2" s="86"/>
      <c r="WWN2" s="86"/>
      <c r="WWO2" s="86"/>
      <c r="WWP2" s="86"/>
      <c r="WWQ2" s="86"/>
      <c r="WWR2" s="86"/>
      <c r="WWS2" s="86"/>
      <c r="WWT2" s="86"/>
      <c r="WWU2" s="86"/>
      <c r="WWV2" s="86"/>
      <c r="WWW2" s="86"/>
      <c r="WWX2" s="86"/>
      <c r="WWY2" s="86"/>
      <c r="WWZ2" s="86"/>
      <c r="WXA2" s="86"/>
      <c r="WXB2" s="86"/>
      <c r="WXC2" s="86"/>
      <c r="WXD2" s="86"/>
      <c r="WXE2" s="86"/>
      <c r="WXF2" s="86"/>
      <c r="WXG2" s="86"/>
      <c r="WXH2" s="86"/>
      <c r="WXI2" s="86"/>
      <c r="WXJ2" s="86"/>
      <c r="WXK2" s="86"/>
      <c r="WXL2" s="86"/>
      <c r="WXM2" s="86"/>
      <c r="WXN2" s="86"/>
      <c r="WXO2" s="86"/>
      <c r="WXP2" s="86"/>
      <c r="WXQ2" s="86"/>
      <c r="WXR2" s="86"/>
      <c r="WXS2" s="86"/>
      <c r="WXT2" s="86"/>
      <c r="WXU2" s="86"/>
      <c r="WXV2" s="86"/>
      <c r="WXW2" s="86"/>
      <c r="WXX2" s="86"/>
      <c r="WXY2" s="86"/>
      <c r="WXZ2" s="86"/>
      <c r="WYA2" s="86"/>
      <c r="WYB2" s="86"/>
      <c r="WYC2" s="86"/>
      <c r="WYD2" s="86"/>
      <c r="WYE2" s="86"/>
      <c r="WYF2" s="86"/>
      <c r="WYG2" s="86"/>
      <c r="WYH2" s="86"/>
      <c r="WYI2" s="86"/>
      <c r="WYJ2" s="86"/>
      <c r="WYK2" s="86"/>
      <c r="WYL2" s="86"/>
      <c r="WYM2" s="86"/>
      <c r="WYN2" s="86"/>
      <c r="WYO2" s="86"/>
      <c r="WYP2" s="86"/>
      <c r="WYQ2" s="86"/>
      <c r="WYR2" s="86"/>
      <c r="WYS2" s="86"/>
      <c r="WYT2" s="86"/>
      <c r="WYU2" s="86"/>
      <c r="WYV2" s="86"/>
      <c r="WYW2" s="86"/>
      <c r="WYX2" s="86"/>
      <c r="WYY2" s="86"/>
      <c r="WYZ2" s="86"/>
      <c r="WZA2" s="86"/>
      <c r="WZB2" s="86"/>
      <c r="WZC2" s="86"/>
      <c r="WZD2" s="86"/>
      <c r="WZE2" s="86"/>
      <c r="WZF2" s="86"/>
      <c r="WZG2" s="86"/>
      <c r="WZH2" s="86"/>
      <c r="WZI2" s="86"/>
      <c r="WZJ2" s="86"/>
      <c r="WZK2" s="86"/>
      <c r="WZL2" s="86"/>
      <c r="WZM2" s="86"/>
      <c r="WZN2" s="86"/>
      <c r="WZO2" s="86"/>
      <c r="WZP2" s="86"/>
      <c r="WZQ2" s="86"/>
      <c r="WZR2" s="86"/>
      <c r="WZS2" s="86"/>
      <c r="WZT2" s="86"/>
      <c r="WZU2" s="86"/>
      <c r="WZV2" s="86"/>
      <c r="WZW2" s="86"/>
      <c r="WZX2" s="86"/>
      <c r="WZY2" s="86"/>
      <c r="WZZ2" s="86"/>
      <c r="XAA2" s="86"/>
      <c r="XAB2" s="86"/>
      <c r="XAC2" s="86"/>
      <c r="XAD2" s="86"/>
      <c r="XAE2" s="86"/>
      <c r="XAF2" s="86"/>
      <c r="XAG2" s="86"/>
      <c r="XAH2" s="86"/>
      <c r="XAI2" s="86"/>
      <c r="XAJ2" s="86"/>
      <c r="XAK2" s="86"/>
      <c r="XAL2" s="86"/>
      <c r="XAM2" s="86"/>
      <c r="XAN2" s="86"/>
      <c r="XAO2" s="86"/>
      <c r="XAP2" s="86"/>
      <c r="XAQ2" s="86"/>
      <c r="XAR2" s="86"/>
      <c r="XAS2" s="86"/>
      <c r="XAT2" s="86"/>
      <c r="XAU2" s="86"/>
      <c r="XAV2" s="86"/>
      <c r="XAW2" s="86"/>
      <c r="XAX2" s="86"/>
      <c r="XAY2" s="86"/>
      <c r="XAZ2" s="86"/>
      <c r="XBA2" s="86"/>
      <c r="XBB2" s="86"/>
      <c r="XBC2" s="86"/>
      <c r="XBD2" s="86"/>
      <c r="XBE2" s="86"/>
      <c r="XBF2" s="86"/>
      <c r="XBG2" s="86"/>
      <c r="XBH2" s="86"/>
      <c r="XBI2" s="86"/>
      <c r="XBJ2" s="86"/>
      <c r="XBK2" s="86"/>
      <c r="XBL2" s="86"/>
      <c r="XBM2" s="86"/>
      <c r="XBN2" s="86"/>
      <c r="XBO2" s="86"/>
      <c r="XBP2" s="86"/>
      <c r="XBQ2" s="86"/>
      <c r="XBR2" s="86"/>
      <c r="XBS2" s="86"/>
      <c r="XBT2" s="86"/>
      <c r="XBU2" s="86"/>
      <c r="XBV2" s="86"/>
      <c r="XBW2" s="86"/>
      <c r="XBX2" s="86"/>
      <c r="XBY2" s="86"/>
      <c r="XBZ2" s="86"/>
      <c r="XCA2" s="86"/>
      <c r="XCB2" s="86"/>
      <c r="XCC2" s="86"/>
      <c r="XCD2" s="86"/>
      <c r="XCE2" s="86"/>
      <c r="XCF2" s="86"/>
      <c r="XCG2" s="86"/>
      <c r="XCH2" s="86"/>
      <c r="XCI2" s="86"/>
      <c r="XCJ2" s="86"/>
      <c r="XCK2" s="86"/>
      <c r="XCL2" s="86"/>
      <c r="XCM2" s="86"/>
      <c r="XCN2" s="86"/>
      <c r="XCO2" s="86"/>
      <c r="XCP2" s="86"/>
    </row>
    <row r="3" spans="1:16318" s="11" customFormat="1" x14ac:dyDescent="0.25">
      <c r="A3" s="32" t="s">
        <v>205</v>
      </c>
      <c r="B3" s="32" t="s">
        <v>100</v>
      </c>
      <c r="C3" s="37">
        <v>24.6</v>
      </c>
      <c r="D3" s="37">
        <v>24.85</v>
      </c>
      <c r="E3" s="36">
        <v>545291.30212300003</v>
      </c>
      <c r="F3" s="36">
        <v>6730565.4290309995</v>
      </c>
      <c r="G3" s="36">
        <v>136.16552200000001</v>
      </c>
      <c r="H3" s="36" t="s">
        <v>89</v>
      </c>
      <c r="I3" s="32" t="s">
        <v>200</v>
      </c>
      <c r="J3" s="32" t="s">
        <v>206</v>
      </c>
      <c r="K3" s="3">
        <f>(T3/'Volatile free'!$AN65)*'Volatile free'!K65-(14.574*LN(T3)+0.2586)</f>
        <v>-29.305635505628388</v>
      </c>
      <c r="L3" s="3">
        <f>(T3/'Volatile free'!$AN65)*'Volatile free'!M65-(2566.2*(T3^-1.327))</f>
        <v>4.8118905750584346</v>
      </c>
      <c r="M3" s="3">
        <f>(T3/'Volatile free'!$AN65)*'Volatile free'!N65-(44.042*EXP(-0.025*(T3)))</f>
        <v>3.112294172843205</v>
      </c>
      <c r="N3" s="3">
        <f>(T3/'Volatile free'!$AN65)*'Volatile free'!O65-(9.9739*EXP(-0.013*T3))</f>
        <v>0.71566843323029961</v>
      </c>
      <c r="O3" s="3">
        <f>(T3/'Volatile free'!$AN65)*'Volatile free'!P65-(0.0013*T3 + 3.5357)</f>
        <v>-2.8651494192925275</v>
      </c>
      <c r="P3" s="3">
        <f>(T3/'Volatile free'!$AN65)*'Volatile free'!Q65-(0.0181*T3 - 0.1803)</f>
        <v>0.76773367780072643</v>
      </c>
      <c r="Q3" s="3">
        <f>(T3/'Volatile free'!$AN65)*'Volatile free'!T65-(199.9*(T3^-1.609))</f>
        <v>4.4368446296234237E-2</v>
      </c>
      <c r="R3" s="3">
        <f>(T3/'Volatile free'!$AN65)*'Volatile free'!R65-(-1.105*LN(T3)+5.7669)</f>
        <v>0.59149163110130787</v>
      </c>
      <c r="S3" s="3">
        <f>'Volatile free'!AN65/'Volatile free'!R65/10000</f>
        <v>9.9084507042253508E-3</v>
      </c>
      <c r="T3" s="6">
        <f t="shared" si="0"/>
        <v>112.70767385292056</v>
      </c>
      <c r="U3" s="3">
        <f>'Volatile free'!L65/'Volatile free'!AN65</f>
        <v>0.12380952380952386</v>
      </c>
      <c r="V3" s="3">
        <f t="shared" si="1"/>
        <v>-2.1494809860622279</v>
      </c>
      <c r="W3" s="3">
        <f t="shared" si="2"/>
        <v>7.9241847479016396</v>
      </c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</row>
    <row r="4" spans="1:16318" s="27" customFormat="1" x14ac:dyDescent="0.25">
      <c r="A4" s="2" t="s">
        <v>233</v>
      </c>
      <c r="B4" s="8" t="s">
        <v>100</v>
      </c>
      <c r="C4" s="19">
        <v>34.4</v>
      </c>
      <c r="D4" s="10">
        <v>34.65</v>
      </c>
      <c r="E4" s="4">
        <v>545286.97600200004</v>
      </c>
      <c r="F4" s="4">
        <v>6730569.8866370004</v>
      </c>
      <c r="G4" s="4">
        <v>128.58566400000001</v>
      </c>
      <c r="H4" s="4" t="s">
        <v>73</v>
      </c>
      <c r="I4" s="10" t="s">
        <v>227</v>
      </c>
      <c r="J4" s="10" t="s">
        <v>234</v>
      </c>
      <c r="K4" s="3">
        <f>(T4/'Volatile free'!$AN29)*'Volatile free'!K29-(14.574*LN(T4)+0.2586)</f>
        <v>-13.276871024068107</v>
      </c>
      <c r="L4" s="3">
        <f>(T4/'Volatile free'!$AN29)*'Volatile free'!M29-(2566.2*(T4^-1.327))</f>
        <v>3.315126458847617E-2</v>
      </c>
      <c r="M4" s="3">
        <f>(T4/'Volatile free'!$AN29)*'Volatile free'!N29-(44.042*EXP(-0.025*(T4)))</f>
        <v>5.874966666404811</v>
      </c>
      <c r="N4" s="3">
        <f>(T4/'Volatile free'!$AN29)*'Volatile free'!O29-(9.9739*EXP(-0.013*T4))</f>
        <v>-1.0821328875061744</v>
      </c>
      <c r="O4" s="3">
        <f>(T4/'Volatile free'!$AN29)*'Volatile free'!P29-(0.0013*T4 + 3.5357)</f>
        <v>-3.3794587473080004</v>
      </c>
      <c r="P4" s="3">
        <f>(T4/'Volatile free'!$AN29)*'Volatile free'!Q29-(0.0181*T4 - 0.1803)</f>
        <v>-0.76411414887769569</v>
      </c>
      <c r="Q4" s="3">
        <f>(T4/'Volatile free'!$AN29)*'Volatile free'!T29-(199.9*(T4^-1.609))</f>
        <v>-1.206769875448116E-2</v>
      </c>
      <c r="R4" s="3">
        <f>(T4/'Volatile free'!$AN29)*'Volatile free'!R29-(-1.105*LN(T4)+5.7669)</f>
        <v>0.17843007758581841</v>
      </c>
      <c r="S4" s="3">
        <f>'Volatile free'!AN29/'Volatile free'!R29/10000</f>
        <v>4.6105263157894733E-2</v>
      </c>
      <c r="T4" s="6">
        <f t="shared" si="0"/>
        <v>158.92630905502941</v>
      </c>
      <c r="U4" s="3">
        <f>'Volatile free'!L29/'Volatile free'!AN29</f>
        <v>8.2248858447488582E-2</v>
      </c>
      <c r="V4" s="3">
        <f t="shared" si="1"/>
        <v>-4.4615916348141749</v>
      </c>
      <c r="W4" s="3">
        <f t="shared" si="2"/>
        <v>5.9081179309932867</v>
      </c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</row>
    <row r="5" spans="1:16318" s="11" customFormat="1" x14ac:dyDescent="0.25">
      <c r="A5" s="2" t="s">
        <v>235</v>
      </c>
      <c r="B5" s="8" t="s">
        <v>100</v>
      </c>
      <c r="C5" s="10">
        <v>53.15</v>
      </c>
      <c r="D5" s="19">
        <v>53.400000000000006</v>
      </c>
      <c r="E5" s="4">
        <v>545278.70506099996</v>
      </c>
      <c r="F5" s="4">
        <v>6730578.5386220003</v>
      </c>
      <c r="G5" s="4">
        <v>114.153267</v>
      </c>
      <c r="H5" s="4" t="s">
        <v>85</v>
      </c>
      <c r="I5" s="10" t="s">
        <v>227</v>
      </c>
      <c r="J5" s="10" t="s">
        <v>138</v>
      </c>
      <c r="K5" s="3">
        <f>(T5/'Volatile free'!$AN53)*'Volatile free'!K53-(14.574*LN(T5)+0.2586)</f>
        <v>1.5209056687488101</v>
      </c>
      <c r="L5" s="3">
        <f>(T5/'Volatile free'!$AN53)*'Volatile free'!M53-(2566.2*(T5^-1.327))</f>
        <v>0.74622391541872179</v>
      </c>
      <c r="M5" s="3">
        <f>(T5/'Volatile free'!$AN53)*'Volatile free'!N53-(44.042*EXP(-0.025*(T5)))</f>
        <v>5.2304097165925647</v>
      </c>
      <c r="N5" s="3">
        <f>(T5/'Volatile free'!$AN53)*'Volatile free'!O53-(9.9739*EXP(-0.013*T5))</f>
        <v>-1.9419269203637493</v>
      </c>
      <c r="O5" s="3">
        <f>(T5/'Volatile free'!$AN53)*'Volatile free'!P53-(0.0013*T5 + 3.5357)</f>
        <v>-3.4514406607404946</v>
      </c>
      <c r="P5" s="3">
        <f>(T5/'Volatile free'!$AN53)*'Volatile free'!Q53-(0.0181*T5 - 0.1803)</f>
        <v>0.46871884744260717</v>
      </c>
      <c r="Q5" s="3">
        <f>(T5/'Volatile free'!$AN53)*'Volatile free'!T53-(199.9*(T5^-1.609))</f>
        <v>-2.2421726180466214E-2</v>
      </c>
      <c r="R5" s="3">
        <f>(T5/'Volatile free'!$AN53)*'Volatile free'!R53-(-1.105*LN(T5)+5.7669)</f>
        <v>-0.11044583098934585</v>
      </c>
      <c r="S5" s="3">
        <f>'Volatile free'!AN53/'Volatile free'!R53/10000</f>
        <v>2.7743589743589744E-2</v>
      </c>
      <c r="T5" s="6">
        <f t="shared" si="0"/>
        <v>114.90875356539561</v>
      </c>
      <c r="U5" s="3">
        <f>'Volatile free'!L53/'Volatile free'!AN53</f>
        <v>0.12107208872458407</v>
      </c>
      <c r="V5" s="3">
        <f t="shared" si="1"/>
        <v>-5.3933675811042434</v>
      </c>
      <c r="W5" s="3">
        <f t="shared" si="2"/>
        <v>5.9766336320112865</v>
      </c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</row>
    <row r="6" spans="1:16318" s="55" customFormat="1" x14ac:dyDescent="0.25">
      <c r="A6" s="104" t="s">
        <v>207</v>
      </c>
      <c r="B6" s="105" t="s">
        <v>100</v>
      </c>
      <c r="C6" s="106">
        <v>57.65</v>
      </c>
      <c r="D6" s="107">
        <v>57.900000000000006</v>
      </c>
      <c r="E6" s="108">
        <v>545276.73721499997</v>
      </c>
      <c r="F6" s="108">
        <v>6730580.6504549999</v>
      </c>
      <c r="G6" s="108">
        <v>110.701077</v>
      </c>
      <c r="H6" s="108" t="s">
        <v>73</v>
      </c>
      <c r="I6" s="107" t="s">
        <v>200</v>
      </c>
      <c r="J6" s="107" t="s">
        <v>208</v>
      </c>
      <c r="K6" s="56">
        <f>(T6/'Volatile free'!$AN27)*'Volatile free'!K27-(14.574*LN(T6)+0.2586)</f>
        <v>-1.4681957909931214</v>
      </c>
      <c r="L6" s="56">
        <f>(T6/'Volatile free'!$AN27)*'Volatile free'!M27-(2566.2*(T6^-1.327))</f>
        <v>6.9724193788311517E-2</v>
      </c>
      <c r="M6" s="56">
        <f>(T6/'Volatile free'!$AN27)*'Volatile free'!N27-(44.042*EXP(-0.025*(T6)))</f>
        <v>3.7704469839671058</v>
      </c>
      <c r="N6" s="56">
        <f>(T6/'Volatile free'!$AN27)*'Volatile free'!O27-(9.9739*EXP(-0.013*T6))</f>
        <v>-1.5165737024108501</v>
      </c>
      <c r="O6" s="56">
        <f>(T6/'Volatile free'!$AN27)*'Volatile free'!P27-(0.0013*T6 + 3.5357)</f>
        <v>-2.9010299431928015</v>
      </c>
      <c r="P6" s="56">
        <f>(T6/'Volatile free'!$AN27)*'Volatile free'!Q27-(0.0181*T6 - 0.1803)</f>
        <v>0.13038213036347823</v>
      </c>
      <c r="Q6" s="56">
        <f>(T6/'Volatile free'!$AN27)*'Volatile free'!T27-(199.9*(T6^-1.609))</f>
        <v>-2.2186532272529702E-2</v>
      </c>
      <c r="R6" s="56">
        <f>(T6/'Volatile free'!$AN27)*'Volatile free'!R27-(-1.105*LN(T6)+5.7669)</f>
        <v>-4.4260245868227133E-2</v>
      </c>
      <c r="S6" s="56">
        <f>'Volatile free'!AN27/'Volatile free'!R27/10000</f>
        <v>4.8928571428571425E-2</v>
      </c>
      <c r="T6" s="58">
        <f t="shared" si="0"/>
        <v>137.60056620127585</v>
      </c>
      <c r="U6" s="56">
        <f>'Volatile free'!L27/'Volatile free'!AN27</f>
        <v>9.7956204379562026E-2</v>
      </c>
      <c r="V6" s="56">
        <f t="shared" si="1"/>
        <v>-4.417603645603652</v>
      </c>
      <c r="W6" s="56">
        <f t="shared" si="2"/>
        <v>3.8401711777554173</v>
      </c>
    </row>
    <row r="7" spans="1:16318" x14ac:dyDescent="0.25">
      <c r="A7" s="11" t="s">
        <v>191</v>
      </c>
      <c r="B7" s="12" t="s">
        <v>100</v>
      </c>
      <c r="C7" s="13">
        <v>70.850000000000009</v>
      </c>
      <c r="D7" s="13">
        <v>71.150000000000006</v>
      </c>
      <c r="E7" s="15">
        <v>545270.97872500005</v>
      </c>
      <c r="F7" s="15">
        <v>6730586.9285620004</v>
      </c>
      <c r="G7" s="15">
        <v>100.58549499999999</v>
      </c>
      <c r="H7" s="15" t="s">
        <v>85</v>
      </c>
      <c r="I7" s="14" t="s">
        <v>174</v>
      </c>
      <c r="J7" s="14" t="s">
        <v>192</v>
      </c>
      <c r="K7" s="16">
        <f>(T7/'Volatile free'!$AN51)*'Volatile free'!K51-(14.574*LN(T7)+0.2586)</f>
        <v>1.8092530281666654</v>
      </c>
      <c r="L7" s="16">
        <f>(T7/'Volatile free'!$AN51)*'Volatile free'!M51-(2566.2*(T7^-1.327))</f>
        <v>-7.693103114134292E-2</v>
      </c>
      <c r="M7" s="16">
        <f>(T7/'Volatile free'!$AN51)*'Volatile free'!N51-(44.042*EXP(-0.025*(T7)))</f>
        <v>0.95782952414514666</v>
      </c>
      <c r="N7" s="16">
        <f>(T7/'Volatile free'!$AN51)*'Volatile free'!O51-(9.9739*EXP(-0.013*T7))</f>
        <v>-0.19072868775892449</v>
      </c>
      <c r="O7" s="16">
        <f>(T7/'Volatile free'!$AN51)*'Volatile free'!P51-(0.0013*T7 + 3.5357)</f>
        <v>-0.84250296443019446</v>
      </c>
      <c r="P7" s="16">
        <f>(T7/'Volatile free'!$AN51)*'Volatile free'!Q51-(0.0181*T7 - 0.1803)</f>
        <v>1.0317914306816842</v>
      </c>
      <c r="Q7" s="16">
        <f>(T7/'Volatile free'!$AN51)*'Volatile free'!T51-(199.9*(T7^-1.609))</f>
        <v>-7.0996384940757717E-3</v>
      </c>
      <c r="R7" s="16">
        <f>(T7/'Volatile free'!$AN51)*'Volatile free'!R51-(-1.105*LN(T7)+5.7669)</f>
        <v>-0.14639864495255467</v>
      </c>
      <c r="S7" s="16">
        <f>'Volatile free'!AN51/'Volatile free'!R51/10000</f>
        <v>2.7641025641025642E-2</v>
      </c>
      <c r="T7" s="17">
        <f t="shared" si="0"/>
        <v>112.1012874960133</v>
      </c>
      <c r="U7" s="16">
        <f>'Volatile free'!L51/'Volatile free'!AN51</f>
        <v>0.12458256029684601</v>
      </c>
      <c r="V7" s="16">
        <f t="shared" si="1"/>
        <v>-1.0332316521891189</v>
      </c>
      <c r="W7" s="16">
        <f t="shared" si="2"/>
        <v>0.88089849300380374</v>
      </c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1"/>
      <c r="OT7" s="11"/>
      <c r="OU7" s="11"/>
      <c r="OV7" s="11"/>
      <c r="OW7" s="11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1"/>
      <c r="PJ7" s="11"/>
      <c r="PK7" s="11"/>
      <c r="PL7" s="11"/>
      <c r="PM7" s="11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1"/>
      <c r="PZ7" s="11"/>
      <c r="QA7" s="11"/>
      <c r="QB7" s="11"/>
      <c r="QC7" s="11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1"/>
      <c r="QP7" s="11"/>
      <c r="QQ7" s="11"/>
      <c r="QR7" s="11"/>
      <c r="QS7" s="11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1"/>
      <c r="RF7" s="11"/>
      <c r="RG7" s="11"/>
      <c r="RH7" s="11"/>
      <c r="RI7" s="11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1"/>
      <c r="RV7" s="11"/>
      <c r="RW7" s="11"/>
      <c r="RX7" s="11"/>
      <c r="RY7" s="11"/>
      <c r="RZ7" s="11"/>
      <c r="SA7" s="11"/>
      <c r="SB7" s="11"/>
      <c r="SC7" s="11"/>
      <c r="SD7" s="11"/>
      <c r="SE7" s="11"/>
      <c r="SF7" s="11"/>
      <c r="SG7" s="11"/>
      <c r="SH7" s="11"/>
      <c r="SI7" s="11"/>
      <c r="SJ7" s="11"/>
      <c r="SK7" s="11"/>
      <c r="SL7" s="11"/>
      <c r="SM7" s="11"/>
      <c r="SN7" s="11"/>
      <c r="SO7" s="11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11"/>
      <c r="TB7" s="11"/>
      <c r="TC7" s="11"/>
      <c r="TD7" s="11"/>
      <c r="TE7" s="11"/>
      <c r="TF7" s="11"/>
      <c r="TG7" s="11"/>
      <c r="TH7" s="11"/>
      <c r="TI7" s="11"/>
      <c r="TJ7" s="11"/>
      <c r="TK7" s="11"/>
      <c r="TL7" s="11"/>
      <c r="TM7" s="11"/>
      <c r="TN7" s="11"/>
      <c r="TO7" s="11"/>
      <c r="TP7" s="11"/>
      <c r="TQ7" s="11"/>
      <c r="TR7" s="11"/>
      <c r="TS7" s="11"/>
      <c r="TT7" s="11"/>
      <c r="TU7" s="11"/>
      <c r="TV7" s="11"/>
      <c r="TW7" s="11"/>
      <c r="TX7" s="11"/>
      <c r="TY7" s="11"/>
      <c r="TZ7" s="11"/>
      <c r="UA7" s="11"/>
      <c r="UB7" s="11"/>
      <c r="UC7" s="11"/>
      <c r="UD7" s="11"/>
      <c r="UE7" s="11"/>
      <c r="UF7" s="11"/>
      <c r="UG7" s="11"/>
      <c r="UH7" s="11"/>
      <c r="UI7" s="11"/>
      <c r="UJ7" s="11"/>
      <c r="UK7" s="11"/>
      <c r="UL7" s="11"/>
      <c r="UM7" s="11"/>
      <c r="UN7" s="11"/>
      <c r="UO7" s="11"/>
      <c r="UP7" s="11"/>
      <c r="UQ7" s="11"/>
      <c r="UR7" s="11"/>
      <c r="US7" s="11"/>
      <c r="UT7" s="11"/>
      <c r="UU7" s="11"/>
      <c r="UV7" s="11"/>
      <c r="UW7" s="11"/>
      <c r="UX7" s="11"/>
      <c r="UY7" s="11"/>
      <c r="UZ7" s="11"/>
      <c r="VA7" s="11"/>
      <c r="VB7" s="11"/>
      <c r="VC7" s="11"/>
      <c r="VD7" s="11"/>
      <c r="VE7" s="11"/>
      <c r="VF7" s="11"/>
      <c r="VG7" s="11"/>
      <c r="VH7" s="11"/>
      <c r="VI7" s="11"/>
      <c r="VJ7" s="11"/>
      <c r="VK7" s="11"/>
      <c r="VL7" s="11"/>
      <c r="VM7" s="11"/>
      <c r="VN7" s="11"/>
      <c r="VO7" s="11"/>
      <c r="VP7" s="11"/>
      <c r="VQ7" s="11"/>
      <c r="VR7" s="11"/>
      <c r="VS7" s="11"/>
      <c r="VT7" s="11"/>
      <c r="VU7" s="11"/>
      <c r="VV7" s="11"/>
      <c r="VW7" s="11"/>
      <c r="VX7" s="11"/>
      <c r="VY7" s="11"/>
      <c r="VZ7" s="11"/>
      <c r="WA7" s="11"/>
      <c r="WB7" s="11"/>
      <c r="WC7" s="11"/>
      <c r="WD7" s="11"/>
      <c r="WE7" s="11"/>
      <c r="WF7" s="11"/>
      <c r="WG7" s="11"/>
      <c r="WH7" s="11"/>
      <c r="WI7" s="11"/>
      <c r="WJ7" s="11"/>
      <c r="WK7" s="11"/>
      <c r="WL7" s="11"/>
      <c r="WM7" s="11"/>
      <c r="WN7" s="11"/>
      <c r="WO7" s="11"/>
      <c r="WP7" s="11"/>
      <c r="WQ7" s="11"/>
      <c r="WR7" s="11"/>
      <c r="WS7" s="11"/>
      <c r="WT7" s="11"/>
      <c r="WU7" s="11"/>
      <c r="WV7" s="11"/>
      <c r="WW7" s="11"/>
      <c r="WX7" s="11"/>
      <c r="WY7" s="11"/>
      <c r="WZ7" s="11"/>
      <c r="XA7" s="11"/>
      <c r="XB7" s="11"/>
      <c r="XC7" s="11"/>
      <c r="XD7" s="11"/>
      <c r="XE7" s="11"/>
      <c r="XF7" s="11"/>
      <c r="XG7" s="11"/>
      <c r="XH7" s="11"/>
      <c r="XI7" s="11"/>
      <c r="XJ7" s="11"/>
      <c r="XK7" s="11"/>
      <c r="XL7" s="11"/>
      <c r="XM7" s="11"/>
      <c r="XN7" s="11"/>
      <c r="XO7" s="11"/>
      <c r="XP7" s="11"/>
      <c r="XQ7" s="11"/>
      <c r="XR7" s="11"/>
      <c r="XS7" s="11"/>
      <c r="XT7" s="11"/>
      <c r="XU7" s="11"/>
      <c r="XV7" s="11"/>
      <c r="XW7" s="11"/>
      <c r="XX7" s="11"/>
      <c r="XY7" s="11"/>
      <c r="XZ7" s="11"/>
      <c r="YA7" s="11"/>
      <c r="YB7" s="11"/>
      <c r="YC7" s="11"/>
      <c r="YD7" s="11"/>
      <c r="YE7" s="11"/>
      <c r="YF7" s="11"/>
      <c r="YG7" s="11"/>
      <c r="YH7" s="11"/>
      <c r="YI7" s="11"/>
      <c r="YJ7" s="11"/>
      <c r="YK7" s="11"/>
      <c r="YL7" s="11"/>
      <c r="YM7" s="11"/>
      <c r="YN7" s="11"/>
      <c r="YO7" s="11"/>
      <c r="YP7" s="11"/>
      <c r="YQ7" s="11"/>
      <c r="YR7" s="11"/>
      <c r="YS7" s="11"/>
      <c r="YT7" s="11"/>
      <c r="YU7" s="11"/>
      <c r="YV7" s="11"/>
      <c r="YW7" s="11"/>
      <c r="YX7" s="11"/>
      <c r="YY7" s="11"/>
      <c r="YZ7" s="11"/>
      <c r="ZA7" s="11"/>
      <c r="ZB7" s="11"/>
      <c r="ZC7" s="11"/>
      <c r="ZD7" s="11"/>
      <c r="ZE7" s="11"/>
      <c r="ZF7" s="11"/>
      <c r="ZG7" s="11"/>
      <c r="ZH7" s="11"/>
      <c r="ZI7" s="11"/>
      <c r="ZJ7" s="11"/>
      <c r="ZK7" s="11"/>
      <c r="ZL7" s="11"/>
      <c r="ZM7" s="11"/>
      <c r="ZN7" s="11"/>
      <c r="ZO7" s="11"/>
      <c r="ZP7" s="11"/>
      <c r="ZQ7" s="11"/>
      <c r="ZR7" s="11"/>
      <c r="ZS7" s="11"/>
      <c r="ZT7" s="11"/>
      <c r="ZU7" s="11"/>
      <c r="ZV7" s="11"/>
      <c r="ZW7" s="11"/>
      <c r="ZX7" s="11"/>
      <c r="ZY7" s="11"/>
      <c r="ZZ7" s="11"/>
      <c r="AAA7" s="11"/>
      <c r="AAB7" s="11"/>
      <c r="AAC7" s="11"/>
      <c r="AAD7" s="11"/>
      <c r="AAE7" s="11"/>
      <c r="AAF7" s="11"/>
      <c r="AAG7" s="11"/>
      <c r="AAH7" s="11"/>
      <c r="AAI7" s="11"/>
      <c r="AAJ7" s="11"/>
      <c r="AAK7" s="11"/>
      <c r="AAL7" s="11"/>
      <c r="AAM7" s="11"/>
      <c r="AAN7" s="11"/>
      <c r="AAO7" s="11"/>
      <c r="AAP7" s="11"/>
      <c r="AAQ7" s="11"/>
      <c r="AAR7" s="11"/>
      <c r="AAS7" s="11"/>
      <c r="AAT7" s="11"/>
      <c r="AAU7" s="11"/>
      <c r="AAV7" s="11"/>
      <c r="AAW7" s="11"/>
      <c r="AAX7" s="11"/>
      <c r="AAY7" s="11"/>
      <c r="AAZ7" s="11"/>
      <c r="ABA7" s="11"/>
      <c r="ABB7" s="11"/>
      <c r="ABC7" s="11"/>
      <c r="ABD7" s="11"/>
      <c r="ABE7" s="11"/>
      <c r="ABF7" s="11"/>
      <c r="ABG7" s="11"/>
      <c r="ABH7" s="11"/>
      <c r="ABI7" s="11"/>
      <c r="ABJ7" s="11"/>
      <c r="ABK7" s="11"/>
      <c r="ABL7" s="11"/>
      <c r="ABM7" s="11"/>
      <c r="ABN7" s="11"/>
      <c r="ABO7" s="11"/>
      <c r="ABP7" s="11"/>
      <c r="ABQ7" s="11"/>
      <c r="ABR7" s="11"/>
      <c r="ABS7" s="11"/>
      <c r="ABT7" s="11"/>
      <c r="ABU7" s="11"/>
      <c r="ABV7" s="11"/>
      <c r="ABW7" s="11"/>
      <c r="ABX7" s="11"/>
      <c r="ABY7" s="11"/>
      <c r="ABZ7" s="11"/>
      <c r="ACA7" s="11"/>
      <c r="ACB7" s="11"/>
      <c r="ACC7" s="11"/>
      <c r="ACD7" s="11"/>
      <c r="ACE7" s="11"/>
      <c r="ACF7" s="11"/>
      <c r="ACG7" s="11"/>
      <c r="ACH7" s="11"/>
      <c r="ACI7" s="11"/>
      <c r="ACJ7" s="11"/>
      <c r="ACK7" s="11"/>
      <c r="ACL7" s="11"/>
      <c r="ACM7" s="11"/>
      <c r="ACN7" s="11"/>
      <c r="ACO7" s="11"/>
      <c r="ACP7" s="11"/>
      <c r="ACQ7" s="11"/>
      <c r="ACR7" s="11"/>
      <c r="ACS7" s="11"/>
      <c r="ACT7" s="11"/>
      <c r="ACU7" s="11"/>
      <c r="ACV7" s="11"/>
      <c r="ACW7" s="11"/>
      <c r="ACX7" s="11"/>
      <c r="ACY7" s="11"/>
      <c r="ACZ7" s="11"/>
      <c r="ADA7" s="11"/>
      <c r="ADB7" s="11"/>
      <c r="ADC7" s="11"/>
      <c r="ADD7" s="11"/>
      <c r="ADE7" s="11"/>
      <c r="ADF7" s="11"/>
      <c r="ADG7" s="11"/>
      <c r="ADH7" s="11"/>
      <c r="ADI7" s="11"/>
      <c r="ADJ7" s="11"/>
      <c r="ADK7" s="11"/>
      <c r="ADL7" s="11"/>
      <c r="ADM7" s="11"/>
      <c r="ADN7" s="11"/>
      <c r="ADO7" s="11"/>
      <c r="ADP7" s="11"/>
      <c r="ADQ7" s="11"/>
      <c r="ADR7" s="11"/>
      <c r="ADS7" s="11"/>
      <c r="ADT7" s="11"/>
      <c r="ADU7" s="11"/>
      <c r="ADV7" s="11"/>
      <c r="ADW7" s="11"/>
      <c r="ADX7" s="11"/>
      <c r="ADY7" s="11"/>
      <c r="ADZ7" s="11"/>
      <c r="AEA7" s="11"/>
      <c r="AEB7" s="11"/>
      <c r="AEC7" s="11"/>
      <c r="AED7" s="11"/>
      <c r="AEE7" s="11"/>
      <c r="AEF7" s="11"/>
      <c r="AEG7" s="11"/>
      <c r="AEH7" s="11"/>
      <c r="AEI7" s="11"/>
      <c r="AEJ7" s="11"/>
      <c r="AEK7" s="11"/>
      <c r="AEL7" s="11"/>
      <c r="AEM7" s="11"/>
      <c r="AEN7" s="11"/>
      <c r="AEO7" s="11"/>
      <c r="AEP7" s="11"/>
      <c r="AEQ7" s="11"/>
      <c r="AER7" s="11"/>
      <c r="AES7" s="11"/>
      <c r="AET7" s="11"/>
      <c r="AEU7" s="11"/>
      <c r="AEV7" s="11"/>
      <c r="AEW7" s="11"/>
      <c r="AEX7" s="11"/>
      <c r="AEY7" s="11"/>
      <c r="AEZ7" s="11"/>
      <c r="AFA7" s="11"/>
      <c r="AFB7" s="11"/>
      <c r="AFC7" s="11"/>
      <c r="AFD7" s="11"/>
      <c r="AFE7" s="11"/>
      <c r="AFF7" s="11"/>
      <c r="AFG7" s="11"/>
      <c r="AFH7" s="11"/>
      <c r="AFI7" s="11"/>
      <c r="AFJ7" s="11"/>
      <c r="AFK7" s="11"/>
      <c r="AFL7" s="11"/>
      <c r="AFM7" s="11"/>
      <c r="AFN7" s="11"/>
      <c r="AFO7" s="11"/>
      <c r="AFP7" s="11"/>
      <c r="AFQ7" s="11"/>
      <c r="AFR7" s="11"/>
      <c r="AFS7" s="11"/>
      <c r="AFT7" s="11"/>
      <c r="AFU7" s="11"/>
      <c r="AFV7" s="11"/>
      <c r="AFW7" s="11"/>
      <c r="AFX7" s="11"/>
      <c r="AFY7" s="11"/>
      <c r="AFZ7" s="11"/>
      <c r="AGA7" s="11"/>
      <c r="AGB7" s="11"/>
      <c r="AGC7" s="11"/>
      <c r="AGD7" s="11"/>
      <c r="AGE7" s="11"/>
      <c r="AGF7" s="11"/>
      <c r="AGG7" s="11"/>
      <c r="AGH7" s="11"/>
      <c r="AGI7" s="11"/>
      <c r="AGJ7" s="11"/>
      <c r="AGK7" s="11"/>
      <c r="AGL7" s="11"/>
      <c r="AGM7" s="11"/>
      <c r="AGN7" s="11"/>
      <c r="AGO7" s="11"/>
      <c r="AGP7" s="11"/>
      <c r="AGQ7" s="11"/>
      <c r="AGR7" s="11"/>
      <c r="AGS7" s="11"/>
      <c r="AGT7" s="11"/>
      <c r="AGU7" s="11"/>
      <c r="AGV7" s="11"/>
      <c r="AGW7" s="11"/>
      <c r="AGX7" s="11"/>
      <c r="AGY7" s="11"/>
      <c r="AGZ7" s="11"/>
      <c r="AHA7" s="11"/>
      <c r="AHB7" s="11"/>
      <c r="AHC7" s="11"/>
      <c r="AHD7" s="11"/>
      <c r="AHE7" s="11"/>
      <c r="AHF7" s="11"/>
      <c r="AHG7" s="11"/>
      <c r="AHH7" s="11"/>
      <c r="AHI7" s="11"/>
      <c r="AHJ7" s="11"/>
      <c r="AHK7" s="11"/>
      <c r="AHL7" s="11"/>
      <c r="AHM7" s="11"/>
      <c r="AHN7" s="11"/>
      <c r="AHO7" s="11"/>
      <c r="AHP7" s="11"/>
      <c r="AHQ7" s="11"/>
      <c r="AHR7" s="11"/>
      <c r="AHS7" s="11"/>
      <c r="AHT7" s="11"/>
      <c r="AHU7" s="11"/>
      <c r="AHV7" s="11"/>
      <c r="AHW7" s="11"/>
      <c r="AHX7" s="11"/>
      <c r="AHY7" s="11"/>
      <c r="AHZ7" s="11"/>
      <c r="AIA7" s="11"/>
      <c r="AIB7" s="11"/>
      <c r="AIC7" s="11"/>
      <c r="AID7" s="11"/>
      <c r="AIE7" s="11"/>
      <c r="AIF7" s="11"/>
      <c r="AIG7" s="11"/>
      <c r="AIH7" s="11"/>
      <c r="AII7" s="11"/>
      <c r="AIJ7" s="11"/>
      <c r="AIK7" s="11"/>
      <c r="AIL7" s="11"/>
      <c r="AIM7" s="11"/>
      <c r="AIN7" s="11"/>
      <c r="AIO7" s="11"/>
      <c r="AIP7" s="11"/>
      <c r="AIQ7" s="11"/>
      <c r="AIR7" s="11"/>
      <c r="AIS7" s="11"/>
      <c r="AIT7" s="11"/>
      <c r="AIU7" s="11"/>
      <c r="AIV7" s="11"/>
      <c r="AIW7" s="11"/>
      <c r="AIX7" s="11"/>
      <c r="AIY7" s="11"/>
      <c r="AIZ7" s="11"/>
      <c r="AJA7" s="11"/>
      <c r="AJB7" s="11"/>
      <c r="AJC7" s="11"/>
      <c r="AJD7" s="11"/>
      <c r="AJE7" s="11"/>
      <c r="AJF7" s="11"/>
      <c r="AJG7" s="11"/>
      <c r="AJH7" s="11"/>
      <c r="AJI7" s="11"/>
      <c r="AJJ7" s="11"/>
      <c r="AJK7" s="11"/>
      <c r="AJL7" s="11"/>
      <c r="AJM7" s="11"/>
      <c r="AJN7" s="11"/>
      <c r="AJO7" s="11"/>
      <c r="AJP7" s="11"/>
      <c r="AJQ7" s="11"/>
      <c r="AJR7" s="11"/>
      <c r="AJS7" s="11"/>
      <c r="AJT7" s="11"/>
      <c r="AJU7" s="11"/>
      <c r="AJV7" s="11"/>
      <c r="AJW7" s="11"/>
      <c r="AJX7" s="11"/>
      <c r="AJY7" s="11"/>
      <c r="AJZ7" s="11"/>
      <c r="AKA7" s="11"/>
      <c r="AKB7" s="11"/>
      <c r="AKC7" s="11"/>
      <c r="AKD7" s="11"/>
      <c r="AKE7" s="11"/>
      <c r="AKF7" s="11"/>
      <c r="AKG7" s="11"/>
      <c r="AKH7" s="11"/>
      <c r="AKI7" s="11"/>
      <c r="AKJ7" s="11"/>
      <c r="AKK7" s="11"/>
      <c r="AKL7" s="11"/>
      <c r="AKM7" s="11"/>
      <c r="AKN7" s="11"/>
      <c r="AKO7" s="11"/>
      <c r="AKP7" s="11"/>
      <c r="AKQ7" s="11"/>
      <c r="AKR7" s="11"/>
      <c r="AKS7" s="11"/>
      <c r="AKT7" s="11"/>
      <c r="AKU7" s="11"/>
      <c r="AKV7" s="11"/>
      <c r="AKW7" s="11"/>
      <c r="AKX7" s="11"/>
      <c r="AKY7" s="11"/>
      <c r="AKZ7" s="11"/>
      <c r="ALA7" s="11"/>
      <c r="ALB7" s="11"/>
      <c r="ALC7" s="11"/>
      <c r="ALD7" s="11"/>
      <c r="ALE7" s="11"/>
      <c r="ALF7" s="11"/>
      <c r="ALG7" s="11"/>
      <c r="ALH7" s="11"/>
      <c r="ALI7" s="11"/>
      <c r="ALJ7" s="11"/>
      <c r="ALK7" s="11"/>
      <c r="ALL7" s="11"/>
      <c r="ALM7" s="11"/>
      <c r="ALN7" s="11"/>
      <c r="ALO7" s="11"/>
      <c r="ALP7" s="11"/>
      <c r="ALQ7" s="11"/>
      <c r="ALR7" s="11"/>
      <c r="ALS7" s="11"/>
      <c r="ALT7" s="11"/>
      <c r="ALU7" s="11"/>
      <c r="ALV7" s="11"/>
      <c r="ALW7" s="11"/>
      <c r="ALX7" s="11"/>
      <c r="ALY7" s="11"/>
      <c r="ALZ7" s="11"/>
      <c r="AMA7" s="11"/>
      <c r="AMB7" s="11"/>
      <c r="AMC7" s="11"/>
      <c r="AMD7" s="11"/>
      <c r="AME7" s="11"/>
      <c r="AMF7" s="11"/>
      <c r="AMG7" s="11"/>
      <c r="AMH7" s="11"/>
      <c r="AMI7" s="11"/>
      <c r="AMJ7" s="11"/>
      <c r="AMK7" s="11"/>
      <c r="AML7" s="11"/>
      <c r="AMM7" s="11"/>
      <c r="AMN7" s="11"/>
      <c r="AMO7" s="11"/>
      <c r="AMP7" s="11"/>
      <c r="AMQ7" s="11"/>
      <c r="AMR7" s="11"/>
      <c r="AMS7" s="11"/>
      <c r="AMT7" s="11"/>
      <c r="AMU7" s="11"/>
      <c r="AMV7" s="11"/>
      <c r="AMW7" s="11"/>
      <c r="AMX7" s="11"/>
      <c r="AMY7" s="11"/>
      <c r="AMZ7" s="11"/>
      <c r="ANA7" s="11"/>
      <c r="ANB7" s="11"/>
      <c r="ANC7" s="11"/>
      <c r="AND7" s="11"/>
      <c r="ANE7" s="11"/>
      <c r="ANF7" s="11"/>
      <c r="ANG7" s="11"/>
      <c r="ANH7" s="11"/>
      <c r="ANI7" s="11"/>
      <c r="ANJ7" s="11"/>
      <c r="ANK7" s="11"/>
      <c r="ANL7" s="11"/>
      <c r="ANM7" s="11"/>
      <c r="ANN7" s="11"/>
      <c r="ANO7" s="11"/>
      <c r="ANP7" s="11"/>
      <c r="ANQ7" s="11"/>
      <c r="ANR7" s="11"/>
      <c r="ANS7" s="11"/>
      <c r="ANT7" s="11"/>
      <c r="ANU7" s="11"/>
      <c r="ANV7" s="11"/>
      <c r="ANW7" s="11"/>
      <c r="ANX7" s="11"/>
      <c r="ANY7" s="11"/>
      <c r="ANZ7" s="11"/>
      <c r="AOA7" s="11"/>
      <c r="AOB7" s="11"/>
      <c r="AOC7" s="11"/>
      <c r="AOD7" s="11"/>
      <c r="AOE7" s="11"/>
      <c r="AOF7" s="11"/>
      <c r="AOG7" s="11"/>
      <c r="AOH7" s="11"/>
      <c r="AOI7" s="11"/>
      <c r="AOJ7" s="11"/>
      <c r="AOK7" s="11"/>
      <c r="AOL7" s="11"/>
      <c r="AOM7" s="11"/>
      <c r="AON7" s="11"/>
      <c r="AOO7" s="11"/>
      <c r="AOP7" s="11"/>
      <c r="AOQ7" s="11"/>
      <c r="AOR7" s="11"/>
      <c r="AOS7" s="11"/>
      <c r="AOT7" s="11"/>
      <c r="AOU7" s="11"/>
      <c r="AOV7" s="11"/>
      <c r="AOW7" s="11"/>
      <c r="AOX7" s="11"/>
      <c r="AOY7" s="11"/>
      <c r="AOZ7" s="11"/>
      <c r="APA7" s="11"/>
      <c r="APB7" s="11"/>
      <c r="APC7" s="11"/>
      <c r="APD7" s="11"/>
      <c r="APE7" s="11"/>
      <c r="APF7" s="11"/>
      <c r="APG7" s="11"/>
      <c r="APH7" s="11"/>
      <c r="API7" s="11"/>
      <c r="APJ7" s="11"/>
      <c r="APK7" s="11"/>
      <c r="APL7" s="11"/>
      <c r="APM7" s="11"/>
      <c r="APN7" s="11"/>
      <c r="APO7" s="11"/>
      <c r="APP7" s="11"/>
      <c r="APQ7" s="11"/>
      <c r="APR7" s="11"/>
      <c r="APS7" s="11"/>
      <c r="APT7" s="11"/>
      <c r="APU7" s="11"/>
      <c r="APV7" s="11"/>
      <c r="APW7" s="11"/>
      <c r="APX7" s="11"/>
      <c r="APY7" s="11"/>
      <c r="APZ7" s="11"/>
      <c r="AQA7" s="11"/>
      <c r="AQB7" s="11"/>
      <c r="AQC7" s="11"/>
      <c r="AQD7" s="11"/>
      <c r="AQE7" s="11"/>
      <c r="AQF7" s="11"/>
      <c r="AQG7" s="11"/>
      <c r="AQH7" s="11"/>
      <c r="AQI7" s="11"/>
      <c r="AQJ7" s="11"/>
      <c r="AQK7" s="11"/>
      <c r="AQL7" s="11"/>
      <c r="AQM7" s="11"/>
      <c r="AQN7" s="11"/>
      <c r="AQO7" s="11"/>
      <c r="AQP7" s="11"/>
      <c r="AQQ7" s="11"/>
      <c r="AQR7" s="11"/>
      <c r="AQS7" s="11"/>
      <c r="AQT7" s="11"/>
      <c r="AQU7" s="11"/>
      <c r="AQV7" s="11"/>
      <c r="AQW7" s="11"/>
      <c r="AQX7" s="11"/>
      <c r="AQY7" s="11"/>
      <c r="AQZ7" s="11"/>
      <c r="ARA7" s="11"/>
      <c r="ARB7" s="11"/>
      <c r="ARC7" s="11"/>
      <c r="ARD7" s="11"/>
      <c r="ARE7" s="11"/>
      <c r="ARF7" s="11"/>
      <c r="ARG7" s="11"/>
      <c r="ARH7" s="11"/>
      <c r="ARI7" s="11"/>
      <c r="ARJ7" s="11"/>
      <c r="ARK7" s="11"/>
      <c r="ARL7" s="11"/>
      <c r="ARM7" s="11"/>
      <c r="ARN7" s="11"/>
      <c r="ARO7" s="11"/>
      <c r="ARP7" s="11"/>
      <c r="ARQ7" s="11"/>
      <c r="ARR7" s="11"/>
      <c r="ARS7" s="11"/>
      <c r="ART7" s="11"/>
      <c r="ARU7" s="11"/>
      <c r="ARV7" s="11"/>
      <c r="ARW7" s="11"/>
      <c r="ARX7" s="11"/>
      <c r="ARY7" s="11"/>
      <c r="ARZ7" s="11"/>
      <c r="ASA7" s="11"/>
      <c r="ASB7" s="11"/>
      <c r="ASC7" s="11"/>
      <c r="ASD7" s="11"/>
      <c r="ASE7" s="11"/>
      <c r="ASF7" s="11"/>
      <c r="ASG7" s="11"/>
      <c r="ASH7" s="11"/>
      <c r="ASI7" s="11"/>
      <c r="ASJ7" s="11"/>
      <c r="ASK7" s="11"/>
      <c r="ASL7" s="11"/>
      <c r="ASM7" s="11"/>
      <c r="ASN7" s="11"/>
      <c r="ASO7" s="11"/>
      <c r="ASP7" s="11"/>
      <c r="ASQ7" s="11"/>
      <c r="ASR7" s="11"/>
      <c r="ASS7" s="11"/>
      <c r="AST7" s="11"/>
      <c r="ASU7" s="11"/>
      <c r="ASV7" s="11"/>
      <c r="ASW7" s="11"/>
      <c r="ASX7" s="11"/>
      <c r="ASY7" s="11"/>
      <c r="ASZ7" s="11"/>
      <c r="ATA7" s="11"/>
      <c r="ATB7" s="11"/>
      <c r="ATC7" s="11"/>
      <c r="ATD7" s="11"/>
      <c r="ATE7" s="11"/>
      <c r="ATF7" s="11"/>
      <c r="ATG7" s="11"/>
      <c r="ATH7" s="11"/>
      <c r="ATI7" s="11"/>
      <c r="ATJ7" s="11"/>
      <c r="ATK7" s="11"/>
      <c r="ATL7" s="11"/>
      <c r="ATM7" s="11"/>
      <c r="ATN7" s="11"/>
      <c r="ATO7" s="11"/>
      <c r="ATP7" s="11"/>
      <c r="ATQ7" s="11"/>
      <c r="ATR7" s="11"/>
      <c r="ATS7" s="11"/>
      <c r="ATT7" s="11"/>
      <c r="ATU7" s="11"/>
      <c r="ATV7" s="11"/>
      <c r="ATW7" s="11"/>
      <c r="ATX7" s="11"/>
      <c r="ATY7" s="11"/>
      <c r="ATZ7" s="11"/>
      <c r="AUA7" s="11"/>
      <c r="AUB7" s="11"/>
      <c r="AUC7" s="11"/>
      <c r="AUD7" s="11"/>
      <c r="AUE7" s="11"/>
      <c r="AUF7" s="11"/>
      <c r="AUG7" s="11"/>
      <c r="AUH7" s="11"/>
      <c r="AUI7" s="11"/>
      <c r="AUJ7" s="11"/>
      <c r="AUK7" s="11"/>
      <c r="AUL7" s="11"/>
      <c r="AUM7" s="11"/>
      <c r="AUN7" s="11"/>
      <c r="AUO7" s="11"/>
      <c r="AUP7" s="11"/>
      <c r="AUQ7" s="11"/>
      <c r="AUR7" s="11"/>
      <c r="AUS7" s="11"/>
      <c r="AUT7" s="11"/>
      <c r="AUU7" s="11"/>
      <c r="AUV7" s="11"/>
      <c r="AUW7" s="11"/>
      <c r="AUX7" s="11"/>
      <c r="AUY7" s="11"/>
      <c r="AUZ7" s="11"/>
      <c r="AVA7" s="11"/>
      <c r="AVB7" s="11"/>
      <c r="AVC7" s="11"/>
      <c r="AVD7" s="11"/>
      <c r="AVE7" s="11"/>
      <c r="AVF7" s="11"/>
      <c r="AVG7" s="11"/>
      <c r="AVH7" s="11"/>
      <c r="AVI7" s="11"/>
      <c r="AVJ7" s="11"/>
      <c r="AVK7" s="11"/>
      <c r="AVL7" s="11"/>
      <c r="AVM7" s="11"/>
      <c r="AVN7" s="11"/>
      <c r="AVO7" s="11"/>
      <c r="AVP7" s="11"/>
      <c r="AVQ7" s="11"/>
      <c r="AVR7" s="11"/>
      <c r="AVS7" s="11"/>
      <c r="AVT7" s="11"/>
      <c r="AVU7" s="11"/>
      <c r="AVV7" s="11"/>
      <c r="AVW7" s="11"/>
      <c r="AVX7" s="11"/>
      <c r="AVY7" s="11"/>
      <c r="AVZ7" s="11"/>
      <c r="AWA7" s="11"/>
      <c r="AWB7" s="11"/>
      <c r="AWC7" s="11"/>
      <c r="AWD7" s="11"/>
      <c r="AWE7" s="11"/>
      <c r="AWF7" s="11"/>
      <c r="AWG7" s="11"/>
      <c r="AWH7" s="11"/>
      <c r="AWI7" s="11"/>
      <c r="AWJ7" s="11"/>
      <c r="AWK7" s="11"/>
      <c r="AWL7" s="11"/>
      <c r="AWM7" s="11"/>
      <c r="AWN7" s="11"/>
      <c r="AWO7" s="11"/>
      <c r="AWP7" s="11"/>
      <c r="AWQ7" s="11"/>
      <c r="AWR7" s="11"/>
      <c r="AWS7" s="11"/>
      <c r="AWT7" s="11"/>
      <c r="AWU7" s="11"/>
      <c r="AWV7" s="11"/>
      <c r="AWW7" s="11"/>
      <c r="AWX7" s="11"/>
      <c r="AWY7" s="11"/>
      <c r="AWZ7" s="11"/>
      <c r="AXA7" s="11"/>
      <c r="AXB7" s="11"/>
      <c r="AXC7" s="11"/>
      <c r="AXD7" s="11"/>
      <c r="AXE7" s="11"/>
      <c r="AXF7" s="11"/>
      <c r="AXG7" s="11"/>
      <c r="AXH7" s="11"/>
      <c r="AXI7" s="11"/>
      <c r="AXJ7" s="11"/>
      <c r="AXK7" s="11"/>
      <c r="AXL7" s="11"/>
      <c r="AXM7" s="11"/>
      <c r="AXN7" s="11"/>
      <c r="AXO7" s="11"/>
      <c r="AXP7" s="11"/>
      <c r="AXQ7" s="11"/>
      <c r="AXR7" s="11"/>
      <c r="AXS7" s="11"/>
      <c r="AXT7" s="11"/>
      <c r="AXU7" s="11"/>
      <c r="AXV7" s="11"/>
      <c r="AXW7" s="11"/>
      <c r="AXX7" s="11"/>
      <c r="AXY7" s="11"/>
      <c r="AXZ7" s="11"/>
      <c r="AYA7" s="11"/>
      <c r="AYB7" s="11"/>
      <c r="AYC7" s="11"/>
      <c r="AYD7" s="11"/>
      <c r="AYE7" s="11"/>
      <c r="AYF7" s="11"/>
      <c r="AYG7" s="11"/>
      <c r="AYH7" s="11"/>
      <c r="AYI7" s="11"/>
      <c r="AYJ7" s="11"/>
      <c r="AYK7" s="11"/>
      <c r="AYL7" s="11"/>
      <c r="AYM7" s="11"/>
      <c r="AYN7" s="11"/>
      <c r="AYO7" s="11"/>
      <c r="AYP7" s="11"/>
      <c r="AYQ7" s="11"/>
      <c r="AYR7" s="11"/>
      <c r="AYS7" s="11"/>
      <c r="AYT7" s="11"/>
      <c r="AYU7" s="11"/>
      <c r="AYV7" s="11"/>
      <c r="AYW7" s="11"/>
      <c r="AYX7" s="11"/>
      <c r="AYY7" s="11"/>
      <c r="AYZ7" s="11"/>
      <c r="AZA7" s="11"/>
      <c r="AZB7" s="11"/>
      <c r="AZC7" s="11"/>
      <c r="AZD7" s="11"/>
      <c r="AZE7" s="11"/>
      <c r="AZF7" s="11"/>
      <c r="AZG7" s="11"/>
      <c r="AZH7" s="11"/>
      <c r="AZI7" s="11"/>
      <c r="AZJ7" s="11"/>
      <c r="AZK7" s="11"/>
      <c r="AZL7" s="11"/>
      <c r="AZM7" s="11"/>
      <c r="AZN7" s="11"/>
      <c r="AZO7" s="11"/>
      <c r="AZP7" s="11"/>
      <c r="AZQ7" s="11"/>
      <c r="AZR7" s="11"/>
      <c r="AZS7" s="11"/>
      <c r="AZT7" s="11"/>
      <c r="AZU7" s="11"/>
      <c r="AZV7" s="11"/>
      <c r="AZW7" s="11"/>
      <c r="AZX7" s="11"/>
      <c r="AZY7" s="11"/>
      <c r="AZZ7" s="11"/>
      <c r="BAA7" s="11"/>
      <c r="BAB7" s="11"/>
      <c r="BAC7" s="11"/>
      <c r="BAD7" s="11"/>
      <c r="BAE7" s="11"/>
      <c r="BAF7" s="11"/>
      <c r="BAG7" s="11"/>
      <c r="BAH7" s="11"/>
      <c r="BAI7" s="11"/>
      <c r="BAJ7" s="11"/>
      <c r="BAK7" s="11"/>
      <c r="BAL7" s="11"/>
      <c r="BAM7" s="11"/>
      <c r="BAN7" s="11"/>
      <c r="BAO7" s="11"/>
      <c r="BAP7" s="11"/>
      <c r="BAQ7" s="11"/>
      <c r="BAR7" s="11"/>
      <c r="BAS7" s="11"/>
      <c r="BAT7" s="11"/>
      <c r="BAU7" s="11"/>
      <c r="BAV7" s="11"/>
      <c r="BAW7" s="11"/>
      <c r="BAX7" s="11"/>
      <c r="BAY7" s="11"/>
      <c r="BAZ7" s="11"/>
      <c r="BBA7" s="11"/>
      <c r="BBB7" s="11"/>
      <c r="BBC7" s="11"/>
      <c r="BBD7" s="11"/>
      <c r="BBE7" s="11"/>
      <c r="BBF7" s="11"/>
      <c r="BBG7" s="11"/>
      <c r="BBH7" s="11"/>
      <c r="BBI7" s="11"/>
      <c r="BBJ7" s="11"/>
      <c r="BBK7" s="11"/>
      <c r="BBL7" s="11"/>
      <c r="BBM7" s="11"/>
      <c r="BBN7" s="11"/>
      <c r="BBO7" s="11"/>
      <c r="BBP7" s="11"/>
      <c r="BBQ7" s="11"/>
      <c r="BBR7" s="11"/>
      <c r="BBS7" s="11"/>
      <c r="BBT7" s="11"/>
      <c r="BBU7" s="11"/>
      <c r="BBV7" s="11"/>
      <c r="BBW7" s="11"/>
      <c r="BBX7" s="11"/>
      <c r="BBY7" s="11"/>
      <c r="BBZ7" s="11"/>
      <c r="BCA7" s="11"/>
      <c r="BCB7" s="11"/>
      <c r="BCC7" s="11"/>
      <c r="BCD7" s="11"/>
      <c r="BCE7" s="11"/>
      <c r="BCF7" s="11"/>
      <c r="BCG7" s="11"/>
      <c r="BCH7" s="11"/>
      <c r="BCI7" s="11"/>
      <c r="BCJ7" s="11"/>
      <c r="BCK7" s="11"/>
      <c r="BCL7" s="11"/>
      <c r="BCM7" s="11"/>
      <c r="BCN7" s="11"/>
      <c r="BCO7" s="11"/>
      <c r="BCP7" s="11"/>
      <c r="BCQ7" s="11"/>
      <c r="BCR7" s="11"/>
      <c r="BCS7" s="11"/>
      <c r="BCT7" s="11"/>
      <c r="BCU7" s="11"/>
      <c r="BCV7" s="11"/>
      <c r="BCW7" s="11"/>
      <c r="BCX7" s="11"/>
      <c r="BCY7" s="11"/>
      <c r="BCZ7" s="11"/>
      <c r="BDA7" s="11"/>
      <c r="BDB7" s="11"/>
      <c r="BDC7" s="11"/>
      <c r="BDD7" s="11"/>
      <c r="BDE7" s="11"/>
      <c r="BDF7" s="11"/>
      <c r="BDG7" s="11"/>
      <c r="BDH7" s="11"/>
      <c r="BDI7" s="11"/>
      <c r="BDJ7" s="11"/>
      <c r="BDK7" s="11"/>
      <c r="BDL7" s="11"/>
      <c r="BDM7" s="11"/>
      <c r="BDN7" s="11"/>
      <c r="BDO7" s="11"/>
      <c r="BDP7" s="11"/>
      <c r="BDQ7" s="11"/>
      <c r="BDR7" s="11"/>
      <c r="BDS7" s="11"/>
      <c r="BDT7" s="11"/>
      <c r="BDU7" s="11"/>
      <c r="BDV7" s="11"/>
      <c r="BDW7" s="11"/>
      <c r="BDX7" s="11"/>
      <c r="BDY7" s="11"/>
      <c r="BDZ7" s="11"/>
      <c r="BEA7" s="11"/>
      <c r="BEB7" s="11"/>
      <c r="BEC7" s="11"/>
      <c r="BED7" s="11"/>
      <c r="BEE7" s="11"/>
      <c r="BEF7" s="11"/>
      <c r="BEG7" s="11"/>
      <c r="BEH7" s="11"/>
      <c r="BEI7" s="11"/>
      <c r="BEJ7" s="11"/>
      <c r="BEK7" s="11"/>
      <c r="BEL7" s="11"/>
      <c r="BEM7" s="11"/>
      <c r="BEN7" s="11"/>
      <c r="BEO7" s="11"/>
      <c r="BEP7" s="11"/>
      <c r="BEQ7" s="11"/>
      <c r="BER7" s="11"/>
      <c r="BES7" s="11"/>
      <c r="BET7" s="11"/>
      <c r="BEU7" s="11"/>
      <c r="BEV7" s="11"/>
      <c r="BEW7" s="11"/>
      <c r="BEX7" s="11"/>
      <c r="BEY7" s="11"/>
      <c r="BEZ7" s="11"/>
      <c r="BFA7" s="11"/>
      <c r="BFB7" s="11"/>
      <c r="BFC7" s="11"/>
      <c r="BFD7" s="11"/>
      <c r="BFE7" s="11"/>
      <c r="BFF7" s="11"/>
      <c r="BFG7" s="11"/>
      <c r="BFH7" s="11"/>
      <c r="BFI7" s="11"/>
      <c r="BFJ7" s="11"/>
      <c r="BFK7" s="11"/>
      <c r="BFL7" s="11"/>
      <c r="BFM7" s="11"/>
      <c r="BFN7" s="11"/>
      <c r="BFO7" s="11"/>
      <c r="BFP7" s="11"/>
      <c r="BFQ7" s="11"/>
      <c r="BFR7" s="11"/>
      <c r="BFS7" s="11"/>
      <c r="BFT7" s="11"/>
      <c r="BFU7" s="11"/>
      <c r="BFV7" s="11"/>
      <c r="BFW7" s="11"/>
      <c r="BFX7" s="11"/>
      <c r="BFY7" s="11"/>
      <c r="BFZ7" s="11"/>
      <c r="BGA7" s="11"/>
      <c r="BGB7" s="11"/>
      <c r="BGC7" s="11"/>
      <c r="BGD7" s="11"/>
      <c r="BGE7" s="11"/>
      <c r="BGF7" s="11"/>
      <c r="BGG7" s="11"/>
      <c r="BGH7" s="11"/>
      <c r="BGI7" s="11"/>
      <c r="BGJ7" s="11"/>
      <c r="BGK7" s="11"/>
      <c r="BGL7" s="11"/>
      <c r="BGM7" s="11"/>
      <c r="BGN7" s="11"/>
      <c r="BGO7" s="11"/>
      <c r="BGP7" s="11"/>
      <c r="BGQ7" s="11"/>
      <c r="BGR7" s="11"/>
      <c r="BGS7" s="11"/>
      <c r="BGT7" s="11"/>
      <c r="BGU7" s="11"/>
      <c r="BGV7" s="11"/>
      <c r="BGW7" s="11"/>
      <c r="BGX7" s="11"/>
      <c r="BGY7" s="11"/>
      <c r="BGZ7" s="11"/>
      <c r="BHA7" s="11"/>
      <c r="BHB7" s="11"/>
      <c r="BHC7" s="11"/>
      <c r="BHD7" s="11"/>
      <c r="BHE7" s="11"/>
      <c r="BHF7" s="11"/>
      <c r="BHG7" s="11"/>
      <c r="BHH7" s="11"/>
      <c r="BHI7" s="11"/>
      <c r="BHJ7" s="11"/>
      <c r="BHK7" s="11"/>
      <c r="BHL7" s="11"/>
      <c r="BHM7" s="11"/>
      <c r="BHN7" s="11"/>
      <c r="BHO7" s="11"/>
      <c r="BHP7" s="11"/>
      <c r="BHQ7" s="11"/>
      <c r="BHR7" s="11"/>
      <c r="BHS7" s="11"/>
      <c r="BHT7" s="11"/>
      <c r="BHU7" s="11"/>
      <c r="BHV7" s="11"/>
      <c r="BHW7" s="11"/>
      <c r="BHX7" s="11"/>
      <c r="BHY7" s="11"/>
      <c r="BHZ7" s="11"/>
      <c r="BIA7" s="11"/>
      <c r="BIB7" s="11"/>
      <c r="BIC7" s="11"/>
      <c r="BID7" s="11"/>
      <c r="BIE7" s="11"/>
      <c r="BIF7" s="11"/>
      <c r="BIG7" s="11"/>
      <c r="BIH7" s="11"/>
      <c r="BII7" s="11"/>
      <c r="BIJ7" s="11"/>
      <c r="BIK7" s="11"/>
      <c r="BIL7" s="11"/>
      <c r="BIM7" s="11"/>
      <c r="BIN7" s="11"/>
      <c r="BIO7" s="11"/>
      <c r="BIP7" s="11"/>
      <c r="BIQ7" s="11"/>
      <c r="BIR7" s="11"/>
      <c r="BIS7" s="11"/>
      <c r="BIT7" s="11"/>
      <c r="BIU7" s="11"/>
      <c r="BIV7" s="11"/>
      <c r="BIW7" s="11"/>
      <c r="BIX7" s="11"/>
      <c r="BIY7" s="11"/>
      <c r="BIZ7" s="11"/>
      <c r="BJA7" s="11"/>
      <c r="BJB7" s="11"/>
      <c r="BJC7" s="11"/>
      <c r="BJD7" s="11"/>
      <c r="BJE7" s="11"/>
      <c r="BJF7" s="11"/>
      <c r="BJG7" s="11"/>
      <c r="BJH7" s="11"/>
      <c r="BJI7" s="11"/>
      <c r="BJJ7" s="11"/>
      <c r="BJK7" s="11"/>
      <c r="BJL7" s="11"/>
      <c r="BJM7" s="11"/>
      <c r="BJN7" s="11"/>
      <c r="BJO7" s="11"/>
      <c r="BJP7" s="11"/>
      <c r="BJQ7" s="11"/>
      <c r="BJR7" s="11"/>
      <c r="BJS7" s="11"/>
      <c r="BJT7" s="11"/>
      <c r="BJU7" s="11"/>
      <c r="BJV7" s="11"/>
      <c r="BJW7" s="11"/>
      <c r="BJX7" s="11"/>
      <c r="BJY7" s="11"/>
      <c r="BJZ7" s="11"/>
      <c r="BKA7" s="11"/>
      <c r="BKB7" s="11"/>
      <c r="BKC7" s="11"/>
      <c r="BKD7" s="11"/>
      <c r="BKE7" s="11"/>
      <c r="BKF7" s="11"/>
      <c r="BKG7" s="11"/>
      <c r="BKH7" s="11"/>
      <c r="BKI7" s="11"/>
      <c r="BKJ7" s="11"/>
      <c r="BKK7" s="11"/>
      <c r="BKL7" s="11"/>
      <c r="BKM7" s="11"/>
      <c r="BKN7" s="11"/>
      <c r="BKO7" s="11"/>
      <c r="BKP7" s="11"/>
      <c r="BKQ7" s="11"/>
      <c r="BKR7" s="11"/>
      <c r="BKS7" s="11"/>
      <c r="BKT7" s="11"/>
      <c r="BKU7" s="11"/>
      <c r="BKV7" s="11"/>
      <c r="BKW7" s="11"/>
      <c r="BKX7" s="11"/>
      <c r="BKY7" s="11"/>
      <c r="BKZ7" s="11"/>
      <c r="BLA7" s="11"/>
      <c r="BLB7" s="11"/>
      <c r="BLC7" s="11"/>
      <c r="BLD7" s="11"/>
      <c r="BLE7" s="11"/>
      <c r="BLF7" s="11"/>
      <c r="BLG7" s="11"/>
      <c r="BLH7" s="11"/>
      <c r="BLI7" s="11"/>
      <c r="BLJ7" s="11"/>
      <c r="BLK7" s="11"/>
      <c r="BLL7" s="11"/>
      <c r="BLM7" s="11"/>
      <c r="BLN7" s="11"/>
      <c r="BLO7" s="11"/>
      <c r="BLP7" s="11"/>
      <c r="BLQ7" s="11"/>
      <c r="BLR7" s="11"/>
      <c r="BLS7" s="11"/>
      <c r="BLT7" s="11"/>
      <c r="BLU7" s="11"/>
      <c r="BLV7" s="11"/>
      <c r="BLW7" s="11"/>
      <c r="BLX7" s="11"/>
      <c r="BLY7" s="11"/>
      <c r="BLZ7" s="11"/>
      <c r="BMA7" s="11"/>
      <c r="BMB7" s="11"/>
      <c r="BMC7" s="11"/>
      <c r="BMD7" s="11"/>
      <c r="BME7" s="11"/>
      <c r="BMF7" s="11"/>
      <c r="BMG7" s="11"/>
      <c r="BMH7" s="11"/>
      <c r="BMI7" s="11"/>
      <c r="BMJ7" s="11"/>
      <c r="BMK7" s="11"/>
      <c r="BML7" s="11"/>
      <c r="BMM7" s="11"/>
      <c r="BMN7" s="11"/>
      <c r="BMO7" s="11"/>
      <c r="BMP7" s="11"/>
      <c r="BMQ7" s="11"/>
      <c r="BMR7" s="11"/>
      <c r="BMS7" s="11"/>
      <c r="BMT7" s="11"/>
      <c r="BMU7" s="11"/>
      <c r="BMV7" s="11"/>
      <c r="BMW7" s="11"/>
      <c r="BMX7" s="11"/>
      <c r="BMY7" s="11"/>
      <c r="BMZ7" s="11"/>
      <c r="BNA7" s="11"/>
      <c r="BNB7" s="11"/>
      <c r="BNC7" s="11"/>
      <c r="BND7" s="11"/>
      <c r="BNE7" s="11"/>
      <c r="BNF7" s="11"/>
      <c r="BNG7" s="11"/>
      <c r="BNH7" s="11"/>
      <c r="BNI7" s="11"/>
      <c r="BNJ7" s="11"/>
      <c r="BNK7" s="11"/>
      <c r="BNL7" s="11"/>
      <c r="BNM7" s="11"/>
      <c r="BNN7" s="11"/>
      <c r="BNO7" s="11"/>
      <c r="BNP7" s="11"/>
      <c r="BNQ7" s="11"/>
      <c r="BNR7" s="11"/>
      <c r="BNS7" s="11"/>
      <c r="BNT7" s="11"/>
      <c r="BNU7" s="11"/>
      <c r="BNV7" s="11"/>
      <c r="BNW7" s="11"/>
      <c r="BNX7" s="11"/>
      <c r="BNY7" s="11"/>
      <c r="BNZ7" s="11"/>
      <c r="BOA7" s="11"/>
      <c r="BOB7" s="11"/>
      <c r="BOC7" s="11"/>
      <c r="BOD7" s="11"/>
      <c r="BOE7" s="11"/>
      <c r="BOF7" s="11"/>
      <c r="BOG7" s="11"/>
      <c r="BOH7" s="11"/>
      <c r="BOI7" s="11"/>
      <c r="BOJ7" s="11"/>
      <c r="BOK7" s="11"/>
      <c r="BOL7" s="11"/>
      <c r="BOM7" s="11"/>
      <c r="BON7" s="11"/>
      <c r="BOO7" s="11"/>
      <c r="BOP7" s="11"/>
      <c r="BOQ7" s="11"/>
      <c r="BOR7" s="11"/>
      <c r="BOS7" s="11"/>
      <c r="BOT7" s="11"/>
      <c r="BOU7" s="11"/>
      <c r="BOV7" s="11"/>
      <c r="BOW7" s="11"/>
      <c r="BOX7" s="11"/>
      <c r="BOY7" s="11"/>
      <c r="BOZ7" s="11"/>
      <c r="BPA7" s="11"/>
      <c r="BPB7" s="11"/>
      <c r="BPC7" s="11"/>
      <c r="BPD7" s="11"/>
      <c r="BPE7" s="11"/>
      <c r="BPF7" s="11"/>
      <c r="BPG7" s="11"/>
      <c r="BPH7" s="11"/>
      <c r="BPI7" s="11"/>
      <c r="BPJ7" s="11"/>
      <c r="BPK7" s="11"/>
      <c r="BPL7" s="11"/>
      <c r="BPM7" s="11"/>
      <c r="BPN7" s="11"/>
      <c r="BPO7" s="11"/>
      <c r="BPP7" s="11"/>
      <c r="BPQ7" s="11"/>
      <c r="BPR7" s="11"/>
      <c r="BPS7" s="11"/>
      <c r="BPT7" s="11"/>
      <c r="BPU7" s="11"/>
      <c r="BPV7" s="11"/>
      <c r="BPW7" s="11"/>
      <c r="BPX7" s="11"/>
      <c r="BPY7" s="11"/>
      <c r="BPZ7" s="11"/>
      <c r="BQA7" s="11"/>
      <c r="BQB7" s="11"/>
      <c r="BQC7" s="11"/>
      <c r="BQD7" s="11"/>
      <c r="BQE7" s="11"/>
      <c r="BQF7" s="11"/>
      <c r="BQG7" s="11"/>
      <c r="BQH7" s="11"/>
      <c r="BQI7" s="11"/>
      <c r="BQJ7" s="11"/>
      <c r="BQK7" s="11"/>
      <c r="BQL7" s="11"/>
      <c r="BQM7" s="11"/>
      <c r="BQN7" s="11"/>
      <c r="BQO7" s="11"/>
      <c r="BQP7" s="11"/>
      <c r="BQQ7" s="11"/>
      <c r="BQR7" s="11"/>
      <c r="BQS7" s="11"/>
      <c r="BQT7" s="11"/>
      <c r="BQU7" s="11"/>
      <c r="BQV7" s="11"/>
      <c r="BQW7" s="11"/>
      <c r="BQX7" s="11"/>
      <c r="BQY7" s="11"/>
      <c r="BQZ7" s="11"/>
      <c r="BRA7" s="11"/>
      <c r="BRB7" s="11"/>
      <c r="BRC7" s="11"/>
      <c r="BRD7" s="11"/>
      <c r="BRE7" s="11"/>
      <c r="BRF7" s="11"/>
      <c r="BRG7" s="11"/>
      <c r="BRH7" s="11"/>
      <c r="BRI7" s="11"/>
      <c r="BRJ7" s="11"/>
      <c r="BRK7" s="11"/>
      <c r="BRL7" s="11"/>
      <c r="BRM7" s="11"/>
      <c r="BRN7" s="11"/>
      <c r="BRO7" s="11"/>
      <c r="BRP7" s="11"/>
      <c r="BRQ7" s="11"/>
      <c r="BRR7" s="11"/>
      <c r="BRS7" s="11"/>
      <c r="BRT7" s="11"/>
      <c r="BRU7" s="11"/>
      <c r="BRV7" s="11"/>
      <c r="BRW7" s="11"/>
      <c r="BRX7" s="11"/>
      <c r="BRY7" s="11"/>
      <c r="BRZ7" s="11"/>
      <c r="BSA7" s="11"/>
      <c r="BSB7" s="11"/>
      <c r="BSC7" s="11"/>
      <c r="BSD7" s="11"/>
      <c r="BSE7" s="11"/>
      <c r="BSF7" s="11"/>
      <c r="BSG7" s="11"/>
      <c r="BSH7" s="11"/>
      <c r="BSI7" s="11"/>
      <c r="BSJ7" s="11"/>
      <c r="BSK7" s="11"/>
      <c r="BSL7" s="11"/>
      <c r="BSM7" s="11"/>
      <c r="BSN7" s="11"/>
      <c r="BSO7" s="11"/>
      <c r="BSP7" s="11"/>
      <c r="BSQ7" s="11"/>
      <c r="BSR7" s="11"/>
      <c r="BSS7" s="11"/>
      <c r="BST7" s="11"/>
      <c r="BSU7" s="11"/>
      <c r="BSV7" s="11"/>
      <c r="BSW7" s="11"/>
      <c r="BSX7" s="11"/>
      <c r="BSY7" s="11"/>
      <c r="BSZ7" s="11"/>
      <c r="BTA7" s="11"/>
      <c r="BTB7" s="11"/>
      <c r="BTC7" s="11"/>
      <c r="BTD7" s="11"/>
      <c r="BTE7" s="11"/>
      <c r="BTF7" s="11"/>
      <c r="BTG7" s="11"/>
      <c r="BTH7" s="11"/>
      <c r="BTI7" s="11"/>
      <c r="BTJ7" s="11"/>
      <c r="BTK7" s="11"/>
      <c r="BTL7" s="11"/>
      <c r="BTM7" s="11"/>
      <c r="BTN7" s="11"/>
      <c r="BTO7" s="11"/>
      <c r="BTP7" s="11"/>
      <c r="BTQ7" s="11"/>
      <c r="BTR7" s="11"/>
      <c r="BTS7" s="11"/>
      <c r="BTT7" s="11"/>
      <c r="BTU7" s="11"/>
      <c r="BTV7" s="11"/>
      <c r="BTW7" s="11"/>
      <c r="BTX7" s="11"/>
      <c r="BTY7" s="11"/>
      <c r="BTZ7" s="11"/>
      <c r="BUA7" s="11"/>
      <c r="BUB7" s="11"/>
      <c r="BUC7" s="11"/>
      <c r="BUD7" s="11"/>
      <c r="BUE7" s="11"/>
      <c r="BUF7" s="11"/>
      <c r="BUG7" s="11"/>
      <c r="BUH7" s="11"/>
      <c r="BUI7" s="11"/>
      <c r="BUJ7" s="11"/>
      <c r="BUK7" s="11"/>
      <c r="BUL7" s="11"/>
      <c r="BUM7" s="11"/>
      <c r="BUN7" s="11"/>
      <c r="BUO7" s="11"/>
      <c r="BUP7" s="11"/>
      <c r="BUQ7" s="11"/>
      <c r="BUR7" s="11"/>
      <c r="BUS7" s="11"/>
      <c r="BUT7" s="11"/>
      <c r="BUU7" s="11"/>
      <c r="BUV7" s="11"/>
      <c r="BUW7" s="11"/>
      <c r="BUX7" s="11"/>
      <c r="BUY7" s="11"/>
      <c r="BUZ7" s="11"/>
      <c r="BVA7" s="11"/>
      <c r="BVB7" s="11"/>
      <c r="BVC7" s="11"/>
      <c r="BVD7" s="11"/>
      <c r="BVE7" s="11"/>
      <c r="BVF7" s="11"/>
      <c r="BVG7" s="11"/>
      <c r="BVH7" s="11"/>
      <c r="BVI7" s="11"/>
      <c r="BVJ7" s="11"/>
      <c r="BVK7" s="11"/>
      <c r="BVL7" s="11"/>
      <c r="BVM7" s="11"/>
      <c r="BVN7" s="11"/>
      <c r="BVO7" s="11"/>
      <c r="BVP7" s="11"/>
      <c r="BVQ7" s="11"/>
      <c r="BVR7" s="11"/>
      <c r="BVS7" s="11"/>
      <c r="BVT7" s="11"/>
      <c r="BVU7" s="11"/>
      <c r="BVV7" s="11"/>
      <c r="BVW7" s="11"/>
      <c r="BVX7" s="11"/>
      <c r="BVY7" s="11"/>
      <c r="BVZ7" s="11"/>
      <c r="BWA7" s="11"/>
      <c r="BWB7" s="11"/>
      <c r="BWC7" s="11"/>
      <c r="BWD7" s="11"/>
      <c r="BWE7" s="11"/>
      <c r="BWF7" s="11"/>
      <c r="BWG7" s="11"/>
      <c r="BWH7" s="11"/>
      <c r="BWI7" s="11"/>
      <c r="BWJ7" s="11"/>
      <c r="BWK7" s="11"/>
      <c r="BWL7" s="11"/>
      <c r="BWM7" s="11"/>
      <c r="BWN7" s="11"/>
      <c r="BWO7" s="11"/>
      <c r="BWP7" s="11"/>
      <c r="BWQ7" s="11"/>
      <c r="BWR7" s="11"/>
      <c r="BWS7" s="11"/>
      <c r="BWT7" s="11"/>
      <c r="BWU7" s="11"/>
      <c r="BWV7" s="11"/>
      <c r="BWW7" s="11"/>
      <c r="BWX7" s="11"/>
      <c r="BWY7" s="11"/>
      <c r="BWZ7" s="11"/>
      <c r="BXA7" s="11"/>
      <c r="BXB7" s="11"/>
      <c r="BXC7" s="11"/>
      <c r="BXD7" s="11"/>
      <c r="BXE7" s="11"/>
      <c r="BXF7" s="11"/>
      <c r="BXG7" s="11"/>
      <c r="BXH7" s="11"/>
      <c r="BXI7" s="11"/>
      <c r="BXJ7" s="11"/>
      <c r="BXK7" s="11"/>
      <c r="BXL7" s="11"/>
      <c r="BXM7" s="11"/>
      <c r="BXN7" s="11"/>
      <c r="BXO7" s="11"/>
      <c r="BXP7" s="11"/>
      <c r="BXQ7" s="11"/>
      <c r="BXR7" s="11"/>
      <c r="BXS7" s="11"/>
      <c r="BXT7" s="11"/>
      <c r="BXU7" s="11"/>
      <c r="BXV7" s="11"/>
      <c r="BXW7" s="11"/>
      <c r="BXX7" s="11"/>
      <c r="BXY7" s="11"/>
      <c r="BXZ7" s="11"/>
      <c r="BYA7" s="11"/>
      <c r="BYB7" s="11"/>
      <c r="BYC7" s="11"/>
      <c r="BYD7" s="11"/>
      <c r="BYE7" s="11"/>
      <c r="BYF7" s="11"/>
      <c r="BYG7" s="11"/>
      <c r="BYH7" s="11"/>
      <c r="BYI7" s="11"/>
      <c r="BYJ7" s="11"/>
      <c r="BYK7" s="11"/>
      <c r="BYL7" s="11"/>
      <c r="BYM7" s="11"/>
      <c r="BYN7" s="11"/>
      <c r="BYO7" s="11"/>
      <c r="BYP7" s="11"/>
      <c r="BYQ7" s="11"/>
      <c r="BYR7" s="11"/>
      <c r="BYS7" s="11"/>
      <c r="BYT7" s="11"/>
      <c r="BYU7" s="11"/>
      <c r="BYV7" s="11"/>
      <c r="BYW7" s="11"/>
      <c r="BYX7" s="11"/>
      <c r="BYY7" s="11"/>
      <c r="BYZ7" s="11"/>
      <c r="BZA7" s="11"/>
      <c r="BZB7" s="11"/>
      <c r="BZC7" s="11"/>
      <c r="BZD7" s="11"/>
      <c r="BZE7" s="11"/>
      <c r="BZF7" s="11"/>
      <c r="BZG7" s="11"/>
      <c r="BZH7" s="11"/>
      <c r="BZI7" s="11"/>
      <c r="BZJ7" s="11"/>
      <c r="BZK7" s="11"/>
      <c r="BZL7" s="11"/>
      <c r="BZM7" s="11"/>
      <c r="BZN7" s="11"/>
      <c r="BZO7" s="11"/>
      <c r="BZP7" s="11"/>
      <c r="BZQ7" s="11"/>
      <c r="BZR7" s="11"/>
      <c r="BZS7" s="11"/>
      <c r="BZT7" s="11"/>
      <c r="BZU7" s="11"/>
      <c r="BZV7" s="11"/>
      <c r="BZW7" s="11"/>
      <c r="BZX7" s="11"/>
      <c r="BZY7" s="11"/>
      <c r="BZZ7" s="11"/>
      <c r="CAA7" s="11"/>
      <c r="CAB7" s="11"/>
      <c r="CAC7" s="11"/>
      <c r="CAD7" s="11"/>
      <c r="CAE7" s="11"/>
      <c r="CAF7" s="11"/>
      <c r="CAG7" s="11"/>
      <c r="CAH7" s="11"/>
      <c r="CAI7" s="11"/>
      <c r="CAJ7" s="11"/>
      <c r="CAK7" s="11"/>
      <c r="CAL7" s="11"/>
      <c r="CAM7" s="11"/>
      <c r="CAN7" s="11"/>
      <c r="CAO7" s="11"/>
      <c r="CAP7" s="11"/>
      <c r="CAQ7" s="11"/>
      <c r="CAR7" s="11"/>
      <c r="CAS7" s="11"/>
      <c r="CAT7" s="11"/>
      <c r="CAU7" s="11"/>
      <c r="CAV7" s="11"/>
      <c r="CAW7" s="11"/>
      <c r="CAX7" s="11"/>
      <c r="CAY7" s="11"/>
      <c r="CAZ7" s="11"/>
      <c r="CBA7" s="11"/>
      <c r="CBB7" s="11"/>
      <c r="CBC7" s="11"/>
      <c r="CBD7" s="11"/>
      <c r="CBE7" s="11"/>
      <c r="CBF7" s="11"/>
      <c r="CBG7" s="11"/>
      <c r="CBH7" s="11"/>
      <c r="CBI7" s="11"/>
      <c r="CBJ7" s="11"/>
      <c r="CBK7" s="11"/>
      <c r="CBL7" s="11"/>
      <c r="CBM7" s="11"/>
      <c r="CBN7" s="11"/>
      <c r="CBO7" s="11"/>
      <c r="CBP7" s="11"/>
      <c r="CBQ7" s="11"/>
      <c r="CBR7" s="11"/>
      <c r="CBS7" s="11"/>
      <c r="CBT7" s="11"/>
      <c r="CBU7" s="11"/>
      <c r="CBV7" s="11"/>
      <c r="CBW7" s="11"/>
      <c r="CBX7" s="11"/>
      <c r="CBY7" s="11"/>
      <c r="CBZ7" s="11"/>
      <c r="CCA7" s="11"/>
      <c r="CCB7" s="11"/>
      <c r="CCC7" s="11"/>
      <c r="CCD7" s="11"/>
      <c r="CCE7" s="11"/>
      <c r="CCF7" s="11"/>
      <c r="CCG7" s="11"/>
      <c r="CCH7" s="11"/>
      <c r="CCI7" s="11"/>
      <c r="CCJ7" s="11"/>
      <c r="CCK7" s="11"/>
      <c r="CCL7" s="11"/>
      <c r="CCM7" s="11"/>
      <c r="CCN7" s="11"/>
      <c r="CCO7" s="11"/>
      <c r="CCP7" s="11"/>
      <c r="CCQ7" s="11"/>
      <c r="CCR7" s="11"/>
      <c r="CCS7" s="11"/>
      <c r="CCT7" s="11"/>
      <c r="CCU7" s="11"/>
      <c r="CCV7" s="11"/>
      <c r="CCW7" s="11"/>
      <c r="CCX7" s="11"/>
      <c r="CCY7" s="11"/>
      <c r="CCZ7" s="11"/>
      <c r="CDA7" s="11"/>
      <c r="CDB7" s="11"/>
      <c r="CDC7" s="11"/>
      <c r="CDD7" s="11"/>
      <c r="CDE7" s="11"/>
      <c r="CDF7" s="11"/>
      <c r="CDG7" s="11"/>
      <c r="CDH7" s="11"/>
      <c r="CDI7" s="11"/>
      <c r="CDJ7" s="11"/>
      <c r="CDK7" s="11"/>
      <c r="CDL7" s="11"/>
      <c r="CDM7" s="11"/>
      <c r="CDN7" s="11"/>
      <c r="CDO7" s="11"/>
      <c r="CDP7" s="11"/>
      <c r="CDQ7" s="11"/>
      <c r="CDR7" s="11"/>
      <c r="CDS7" s="11"/>
      <c r="CDT7" s="11"/>
      <c r="CDU7" s="11"/>
      <c r="CDV7" s="11"/>
      <c r="CDW7" s="11"/>
      <c r="CDX7" s="11"/>
      <c r="CDY7" s="11"/>
      <c r="CDZ7" s="11"/>
      <c r="CEA7" s="11"/>
      <c r="CEB7" s="11"/>
      <c r="CEC7" s="11"/>
      <c r="CED7" s="11"/>
      <c r="CEE7" s="11"/>
      <c r="CEF7" s="11"/>
      <c r="CEG7" s="11"/>
      <c r="CEH7" s="11"/>
      <c r="CEI7" s="11"/>
      <c r="CEJ7" s="11"/>
      <c r="CEK7" s="11"/>
      <c r="CEL7" s="11"/>
      <c r="CEM7" s="11"/>
      <c r="CEN7" s="11"/>
      <c r="CEO7" s="11"/>
      <c r="CEP7" s="11"/>
      <c r="CEQ7" s="11"/>
      <c r="CER7" s="11"/>
      <c r="CES7" s="11"/>
      <c r="CET7" s="11"/>
      <c r="CEU7" s="11"/>
      <c r="CEV7" s="11"/>
      <c r="CEW7" s="11"/>
      <c r="CEX7" s="11"/>
      <c r="CEY7" s="11"/>
      <c r="CEZ7" s="11"/>
      <c r="CFA7" s="11"/>
      <c r="CFB7" s="11"/>
      <c r="CFC7" s="11"/>
      <c r="CFD7" s="11"/>
      <c r="CFE7" s="11"/>
      <c r="CFF7" s="11"/>
      <c r="CFG7" s="11"/>
      <c r="CFH7" s="11"/>
      <c r="CFI7" s="11"/>
      <c r="CFJ7" s="11"/>
      <c r="CFK7" s="11"/>
      <c r="CFL7" s="11"/>
      <c r="CFM7" s="11"/>
      <c r="CFN7" s="11"/>
      <c r="CFO7" s="11"/>
      <c r="CFP7" s="11"/>
      <c r="CFQ7" s="11"/>
      <c r="CFR7" s="11"/>
      <c r="CFS7" s="11"/>
      <c r="CFT7" s="11"/>
      <c r="CFU7" s="11"/>
      <c r="CFV7" s="11"/>
      <c r="CFW7" s="11"/>
      <c r="CFX7" s="11"/>
      <c r="CFY7" s="11"/>
      <c r="CFZ7" s="11"/>
      <c r="CGA7" s="11"/>
      <c r="CGB7" s="11"/>
      <c r="CGC7" s="11"/>
      <c r="CGD7" s="11"/>
      <c r="CGE7" s="11"/>
      <c r="CGF7" s="11"/>
      <c r="CGG7" s="11"/>
      <c r="CGH7" s="11"/>
      <c r="CGI7" s="11"/>
      <c r="CGJ7" s="11"/>
      <c r="CGK7" s="11"/>
      <c r="CGL7" s="11"/>
      <c r="CGM7" s="11"/>
      <c r="CGN7" s="11"/>
      <c r="CGO7" s="11"/>
      <c r="CGP7" s="11"/>
      <c r="CGQ7" s="11"/>
      <c r="CGR7" s="11"/>
      <c r="CGS7" s="11"/>
      <c r="CGT7" s="11"/>
      <c r="CGU7" s="11"/>
      <c r="CGV7" s="11"/>
      <c r="CGW7" s="11"/>
      <c r="CGX7" s="11"/>
      <c r="CGY7" s="11"/>
      <c r="CGZ7" s="11"/>
      <c r="CHA7" s="11"/>
      <c r="CHB7" s="11"/>
      <c r="CHC7" s="11"/>
      <c r="CHD7" s="11"/>
      <c r="CHE7" s="11"/>
      <c r="CHF7" s="11"/>
      <c r="CHG7" s="11"/>
      <c r="CHH7" s="11"/>
      <c r="CHI7" s="11"/>
      <c r="CHJ7" s="11"/>
      <c r="CHK7" s="11"/>
      <c r="CHL7" s="11"/>
      <c r="CHM7" s="11"/>
      <c r="CHN7" s="11"/>
      <c r="CHO7" s="11"/>
      <c r="CHP7" s="11"/>
      <c r="CHQ7" s="11"/>
      <c r="CHR7" s="11"/>
      <c r="CHS7" s="11"/>
      <c r="CHT7" s="11"/>
      <c r="CHU7" s="11"/>
      <c r="CHV7" s="11"/>
      <c r="CHW7" s="11"/>
      <c r="CHX7" s="11"/>
      <c r="CHY7" s="11"/>
      <c r="CHZ7" s="11"/>
      <c r="CIA7" s="11"/>
      <c r="CIB7" s="11"/>
      <c r="CIC7" s="11"/>
      <c r="CID7" s="11"/>
      <c r="CIE7" s="11"/>
      <c r="CIF7" s="11"/>
      <c r="CIG7" s="11"/>
      <c r="CIH7" s="11"/>
      <c r="CII7" s="11"/>
      <c r="CIJ7" s="11"/>
      <c r="CIK7" s="11"/>
      <c r="CIL7" s="11"/>
      <c r="CIM7" s="11"/>
      <c r="CIN7" s="11"/>
      <c r="CIO7" s="11"/>
      <c r="CIP7" s="11"/>
      <c r="CIQ7" s="11"/>
      <c r="CIR7" s="11"/>
      <c r="CIS7" s="11"/>
      <c r="CIT7" s="11"/>
      <c r="CIU7" s="11"/>
      <c r="CIV7" s="11"/>
      <c r="CIW7" s="11"/>
      <c r="CIX7" s="11"/>
      <c r="CIY7" s="11"/>
      <c r="CIZ7" s="11"/>
      <c r="CJA7" s="11"/>
      <c r="CJB7" s="11"/>
      <c r="CJC7" s="11"/>
      <c r="CJD7" s="11"/>
      <c r="CJE7" s="11"/>
      <c r="CJF7" s="11"/>
      <c r="CJG7" s="11"/>
      <c r="CJH7" s="11"/>
      <c r="CJI7" s="11"/>
      <c r="CJJ7" s="11"/>
      <c r="CJK7" s="11"/>
      <c r="CJL7" s="11"/>
      <c r="CJM7" s="11"/>
      <c r="CJN7" s="11"/>
      <c r="CJO7" s="11"/>
      <c r="CJP7" s="11"/>
      <c r="CJQ7" s="11"/>
      <c r="CJR7" s="11"/>
      <c r="CJS7" s="11"/>
      <c r="CJT7" s="11"/>
      <c r="CJU7" s="11"/>
      <c r="CJV7" s="11"/>
      <c r="CJW7" s="11"/>
      <c r="CJX7" s="11"/>
      <c r="CJY7" s="11"/>
      <c r="CJZ7" s="11"/>
      <c r="CKA7" s="11"/>
      <c r="CKB7" s="11"/>
      <c r="CKC7" s="11"/>
      <c r="CKD7" s="11"/>
      <c r="CKE7" s="11"/>
      <c r="CKF7" s="11"/>
      <c r="CKG7" s="11"/>
      <c r="CKH7" s="11"/>
      <c r="CKI7" s="11"/>
      <c r="CKJ7" s="11"/>
      <c r="CKK7" s="11"/>
      <c r="CKL7" s="11"/>
      <c r="CKM7" s="11"/>
      <c r="CKN7" s="11"/>
      <c r="CKO7" s="11"/>
      <c r="CKP7" s="11"/>
      <c r="CKQ7" s="11"/>
      <c r="CKR7" s="11"/>
      <c r="CKS7" s="11"/>
      <c r="CKT7" s="11"/>
      <c r="CKU7" s="11"/>
      <c r="CKV7" s="11"/>
      <c r="CKW7" s="11"/>
      <c r="CKX7" s="11"/>
      <c r="CKY7" s="11"/>
      <c r="CKZ7" s="11"/>
      <c r="CLA7" s="11"/>
      <c r="CLB7" s="11"/>
      <c r="CLC7" s="11"/>
      <c r="CLD7" s="11"/>
      <c r="CLE7" s="11"/>
      <c r="CLF7" s="11"/>
      <c r="CLG7" s="11"/>
      <c r="CLH7" s="11"/>
      <c r="CLI7" s="11"/>
      <c r="CLJ7" s="11"/>
      <c r="CLK7" s="11"/>
      <c r="CLL7" s="11"/>
      <c r="CLM7" s="11"/>
      <c r="CLN7" s="11"/>
      <c r="CLO7" s="11"/>
      <c r="CLP7" s="11"/>
      <c r="CLQ7" s="11"/>
      <c r="CLR7" s="11"/>
      <c r="CLS7" s="11"/>
      <c r="CLT7" s="11"/>
      <c r="CLU7" s="11"/>
      <c r="CLV7" s="11"/>
      <c r="CLW7" s="11"/>
      <c r="CLX7" s="11"/>
      <c r="CLY7" s="11"/>
      <c r="CLZ7" s="11"/>
      <c r="CMA7" s="11"/>
      <c r="CMB7" s="11"/>
      <c r="CMC7" s="11"/>
      <c r="CMD7" s="11"/>
      <c r="CME7" s="11"/>
      <c r="CMF7" s="11"/>
      <c r="CMG7" s="11"/>
      <c r="CMH7" s="11"/>
      <c r="CMI7" s="11"/>
      <c r="CMJ7" s="11"/>
      <c r="CMK7" s="11"/>
      <c r="CML7" s="11"/>
      <c r="CMM7" s="11"/>
      <c r="CMN7" s="11"/>
      <c r="CMO7" s="11"/>
      <c r="CMP7" s="11"/>
      <c r="CMQ7" s="11"/>
      <c r="CMR7" s="11"/>
      <c r="CMS7" s="11"/>
      <c r="CMT7" s="11"/>
      <c r="CMU7" s="11"/>
      <c r="CMV7" s="11"/>
      <c r="CMW7" s="11"/>
      <c r="CMX7" s="11"/>
      <c r="CMY7" s="11"/>
      <c r="CMZ7" s="11"/>
      <c r="CNA7" s="11"/>
      <c r="CNB7" s="11"/>
      <c r="CNC7" s="11"/>
      <c r="CND7" s="11"/>
      <c r="CNE7" s="11"/>
      <c r="CNF7" s="11"/>
      <c r="CNG7" s="11"/>
      <c r="CNH7" s="11"/>
      <c r="CNI7" s="11"/>
      <c r="CNJ7" s="11"/>
      <c r="CNK7" s="11"/>
      <c r="CNL7" s="11"/>
      <c r="CNM7" s="11"/>
      <c r="CNN7" s="11"/>
      <c r="CNO7" s="11"/>
      <c r="CNP7" s="11"/>
      <c r="CNQ7" s="11"/>
      <c r="CNR7" s="11"/>
      <c r="CNS7" s="11"/>
      <c r="CNT7" s="11"/>
      <c r="CNU7" s="11"/>
      <c r="CNV7" s="11"/>
      <c r="CNW7" s="11"/>
      <c r="CNX7" s="11"/>
      <c r="CNY7" s="11"/>
      <c r="CNZ7" s="11"/>
      <c r="COA7" s="11"/>
      <c r="COB7" s="11"/>
      <c r="COC7" s="11"/>
      <c r="COD7" s="11"/>
      <c r="COE7" s="11"/>
      <c r="COF7" s="11"/>
      <c r="COG7" s="11"/>
      <c r="COH7" s="11"/>
      <c r="COI7" s="11"/>
      <c r="COJ7" s="11"/>
      <c r="COK7" s="11"/>
      <c r="COL7" s="11"/>
      <c r="COM7" s="11"/>
      <c r="CON7" s="11"/>
      <c r="COO7" s="11"/>
      <c r="COP7" s="11"/>
      <c r="COQ7" s="11"/>
      <c r="COR7" s="11"/>
      <c r="COS7" s="11"/>
      <c r="COT7" s="11"/>
      <c r="COU7" s="11"/>
      <c r="COV7" s="11"/>
      <c r="COW7" s="11"/>
      <c r="COX7" s="11"/>
      <c r="COY7" s="11"/>
      <c r="COZ7" s="11"/>
      <c r="CPA7" s="11"/>
      <c r="CPB7" s="11"/>
      <c r="CPC7" s="11"/>
      <c r="CPD7" s="11"/>
      <c r="CPE7" s="11"/>
      <c r="CPF7" s="11"/>
      <c r="CPG7" s="11"/>
      <c r="CPH7" s="11"/>
      <c r="CPI7" s="11"/>
      <c r="CPJ7" s="11"/>
      <c r="CPK7" s="11"/>
      <c r="CPL7" s="11"/>
      <c r="CPM7" s="11"/>
      <c r="CPN7" s="11"/>
      <c r="CPO7" s="11"/>
      <c r="CPP7" s="11"/>
      <c r="CPQ7" s="11"/>
      <c r="CPR7" s="11"/>
      <c r="CPS7" s="11"/>
      <c r="CPT7" s="11"/>
      <c r="CPU7" s="11"/>
      <c r="CPV7" s="11"/>
      <c r="CPW7" s="11"/>
      <c r="CPX7" s="11"/>
      <c r="CPY7" s="11"/>
      <c r="CPZ7" s="11"/>
      <c r="CQA7" s="11"/>
      <c r="CQB7" s="11"/>
      <c r="CQC7" s="11"/>
      <c r="CQD7" s="11"/>
      <c r="CQE7" s="11"/>
      <c r="CQF7" s="11"/>
      <c r="CQG7" s="11"/>
      <c r="CQH7" s="11"/>
      <c r="CQI7" s="11"/>
      <c r="CQJ7" s="11"/>
      <c r="CQK7" s="11"/>
      <c r="CQL7" s="11"/>
      <c r="CQM7" s="11"/>
      <c r="CQN7" s="11"/>
      <c r="CQO7" s="11"/>
      <c r="CQP7" s="11"/>
      <c r="CQQ7" s="11"/>
      <c r="CQR7" s="11"/>
      <c r="CQS7" s="11"/>
      <c r="CQT7" s="11"/>
      <c r="CQU7" s="11"/>
      <c r="CQV7" s="11"/>
      <c r="CQW7" s="11"/>
      <c r="CQX7" s="11"/>
      <c r="CQY7" s="11"/>
      <c r="CQZ7" s="11"/>
      <c r="CRA7" s="11"/>
      <c r="CRB7" s="11"/>
      <c r="CRC7" s="11"/>
      <c r="CRD7" s="11"/>
      <c r="CRE7" s="11"/>
      <c r="CRF7" s="11"/>
      <c r="CRG7" s="11"/>
      <c r="CRH7" s="11"/>
      <c r="CRI7" s="11"/>
      <c r="CRJ7" s="11"/>
      <c r="CRK7" s="11"/>
      <c r="CRL7" s="11"/>
      <c r="CRM7" s="11"/>
      <c r="CRN7" s="11"/>
      <c r="CRO7" s="11"/>
      <c r="CRP7" s="11"/>
      <c r="CRQ7" s="11"/>
      <c r="CRR7" s="11"/>
      <c r="CRS7" s="11"/>
      <c r="CRT7" s="11"/>
      <c r="CRU7" s="11"/>
      <c r="CRV7" s="11"/>
      <c r="CRW7" s="11"/>
      <c r="CRX7" s="11"/>
      <c r="CRY7" s="11"/>
      <c r="CRZ7" s="11"/>
      <c r="CSA7" s="11"/>
      <c r="CSB7" s="11"/>
      <c r="CSC7" s="11"/>
      <c r="CSD7" s="11"/>
      <c r="CSE7" s="11"/>
      <c r="CSF7" s="11"/>
      <c r="CSG7" s="11"/>
      <c r="CSH7" s="11"/>
      <c r="CSI7" s="11"/>
      <c r="CSJ7" s="11"/>
      <c r="CSK7" s="11"/>
      <c r="CSL7" s="11"/>
      <c r="CSM7" s="11"/>
      <c r="CSN7" s="11"/>
      <c r="CSO7" s="11"/>
      <c r="CSP7" s="11"/>
      <c r="CSQ7" s="11"/>
      <c r="CSR7" s="11"/>
      <c r="CSS7" s="11"/>
      <c r="CST7" s="11"/>
      <c r="CSU7" s="11"/>
      <c r="CSV7" s="11"/>
      <c r="CSW7" s="11"/>
      <c r="CSX7" s="11"/>
      <c r="CSY7" s="11"/>
      <c r="CSZ7" s="11"/>
      <c r="CTA7" s="11"/>
      <c r="CTB7" s="11"/>
      <c r="CTC7" s="11"/>
      <c r="CTD7" s="11"/>
      <c r="CTE7" s="11"/>
      <c r="CTF7" s="11"/>
      <c r="CTG7" s="11"/>
      <c r="CTH7" s="11"/>
      <c r="CTI7" s="11"/>
      <c r="CTJ7" s="11"/>
      <c r="CTK7" s="11"/>
      <c r="CTL7" s="11"/>
      <c r="CTM7" s="11"/>
      <c r="CTN7" s="11"/>
      <c r="CTO7" s="11"/>
      <c r="CTP7" s="11"/>
      <c r="CTQ7" s="11"/>
      <c r="CTR7" s="11"/>
      <c r="CTS7" s="11"/>
      <c r="CTT7" s="11"/>
      <c r="CTU7" s="11"/>
      <c r="CTV7" s="11"/>
      <c r="CTW7" s="11"/>
      <c r="CTX7" s="11"/>
      <c r="CTY7" s="11"/>
      <c r="CTZ7" s="11"/>
      <c r="CUA7" s="11"/>
      <c r="CUB7" s="11"/>
      <c r="CUC7" s="11"/>
      <c r="CUD7" s="11"/>
      <c r="CUE7" s="11"/>
      <c r="CUF7" s="11"/>
      <c r="CUG7" s="11"/>
      <c r="CUH7" s="11"/>
      <c r="CUI7" s="11"/>
      <c r="CUJ7" s="11"/>
      <c r="CUK7" s="11"/>
      <c r="CUL7" s="11"/>
      <c r="CUM7" s="11"/>
      <c r="CUN7" s="11"/>
      <c r="CUO7" s="11"/>
      <c r="CUP7" s="11"/>
      <c r="CUQ7" s="11"/>
      <c r="CUR7" s="11"/>
      <c r="CUS7" s="11"/>
      <c r="CUT7" s="11"/>
      <c r="CUU7" s="11"/>
      <c r="CUV7" s="11"/>
      <c r="CUW7" s="11"/>
      <c r="CUX7" s="11"/>
      <c r="CUY7" s="11"/>
      <c r="CUZ7" s="11"/>
      <c r="CVA7" s="11"/>
      <c r="CVB7" s="11"/>
      <c r="CVC7" s="11"/>
      <c r="CVD7" s="11"/>
      <c r="CVE7" s="11"/>
      <c r="CVF7" s="11"/>
      <c r="CVG7" s="11"/>
      <c r="CVH7" s="11"/>
      <c r="CVI7" s="11"/>
      <c r="CVJ7" s="11"/>
      <c r="CVK7" s="11"/>
      <c r="CVL7" s="11"/>
      <c r="CVM7" s="11"/>
      <c r="CVN7" s="11"/>
      <c r="CVO7" s="11"/>
      <c r="CVP7" s="11"/>
      <c r="CVQ7" s="11"/>
      <c r="CVR7" s="11"/>
      <c r="CVS7" s="11"/>
      <c r="CVT7" s="11"/>
      <c r="CVU7" s="11"/>
      <c r="CVV7" s="11"/>
      <c r="CVW7" s="11"/>
      <c r="CVX7" s="11"/>
      <c r="CVY7" s="11"/>
      <c r="CVZ7" s="11"/>
      <c r="CWA7" s="11"/>
      <c r="CWB7" s="11"/>
      <c r="CWC7" s="11"/>
      <c r="CWD7" s="11"/>
      <c r="CWE7" s="11"/>
      <c r="CWF7" s="11"/>
      <c r="CWG7" s="11"/>
      <c r="CWH7" s="11"/>
      <c r="CWI7" s="11"/>
      <c r="CWJ7" s="11"/>
      <c r="CWK7" s="11"/>
      <c r="CWL7" s="11"/>
      <c r="CWM7" s="11"/>
      <c r="CWN7" s="11"/>
      <c r="CWO7" s="11"/>
      <c r="CWP7" s="11"/>
      <c r="CWQ7" s="11"/>
      <c r="CWR7" s="11"/>
      <c r="CWS7" s="11"/>
      <c r="CWT7" s="11"/>
      <c r="CWU7" s="11"/>
      <c r="CWV7" s="11"/>
      <c r="CWW7" s="11"/>
      <c r="CWX7" s="11"/>
      <c r="CWY7" s="11"/>
      <c r="CWZ7" s="11"/>
      <c r="CXA7" s="11"/>
      <c r="CXB7" s="11"/>
      <c r="CXC7" s="11"/>
      <c r="CXD7" s="11"/>
      <c r="CXE7" s="11"/>
      <c r="CXF7" s="11"/>
      <c r="CXG7" s="11"/>
      <c r="CXH7" s="11"/>
      <c r="CXI7" s="11"/>
      <c r="CXJ7" s="11"/>
      <c r="CXK7" s="11"/>
      <c r="CXL7" s="11"/>
      <c r="CXM7" s="11"/>
      <c r="CXN7" s="11"/>
      <c r="CXO7" s="11"/>
      <c r="CXP7" s="11"/>
      <c r="CXQ7" s="11"/>
      <c r="CXR7" s="11"/>
      <c r="CXS7" s="11"/>
      <c r="CXT7" s="11"/>
      <c r="CXU7" s="11"/>
      <c r="CXV7" s="11"/>
      <c r="CXW7" s="11"/>
      <c r="CXX7" s="11"/>
      <c r="CXY7" s="11"/>
      <c r="CXZ7" s="11"/>
      <c r="CYA7" s="11"/>
      <c r="CYB7" s="11"/>
      <c r="CYC7" s="11"/>
      <c r="CYD7" s="11"/>
      <c r="CYE7" s="11"/>
      <c r="CYF7" s="11"/>
      <c r="CYG7" s="11"/>
      <c r="CYH7" s="11"/>
      <c r="CYI7" s="11"/>
      <c r="CYJ7" s="11"/>
      <c r="CYK7" s="11"/>
      <c r="CYL7" s="11"/>
      <c r="CYM7" s="11"/>
      <c r="CYN7" s="11"/>
      <c r="CYO7" s="11"/>
      <c r="CYP7" s="11"/>
      <c r="CYQ7" s="11"/>
      <c r="CYR7" s="11"/>
      <c r="CYS7" s="11"/>
      <c r="CYT7" s="11"/>
      <c r="CYU7" s="11"/>
      <c r="CYV7" s="11"/>
      <c r="CYW7" s="11"/>
      <c r="CYX7" s="11"/>
      <c r="CYY7" s="11"/>
      <c r="CYZ7" s="11"/>
      <c r="CZA7" s="11"/>
      <c r="CZB7" s="11"/>
      <c r="CZC7" s="11"/>
      <c r="CZD7" s="11"/>
      <c r="CZE7" s="11"/>
      <c r="CZF7" s="11"/>
      <c r="CZG7" s="11"/>
      <c r="CZH7" s="11"/>
      <c r="CZI7" s="11"/>
      <c r="CZJ7" s="11"/>
      <c r="CZK7" s="11"/>
      <c r="CZL7" s="11"/>
      <c r="CZM7" s="11"/>
      <c r="CZN7" s="11"/>
      <c r="CZO7" s="11"/>
      <c r="CZP7" s="11"/>
      <c r="CZQ7" s="11"/>
      <c r="CZR7" s="11"/>
      <c r="CZS7" s="11"/>
      <c r="CZT7" s="11"/>
      <c r="CZU7" s="11"/>
      <c r="CZV7" s="11"/>
      <c r="CZW7" s="11"/>
      <c r="CZX7" s="11"/>
      <c r="CZY7" s="11"/>
      <c r="CZZ7" s="11"/>
      <c r="DAA7" s="11"/>
      <c r="DAB7" s="11"/>
      <c r="DAC7" s="11"/>
      <c r="DAD7" s="11"/>
      <c r="DAE7" s="11"/>
      <c r="DAF7" s="11"/>
      <c r="DAG7" s="11"/>
      <c r="DAH7" s="11"/>
      <c r="DAI7" s="11"/>
      <c r="DAJ7" s="11"/>
      <c r="DAK7" s="11"/>
      <c r="DAL7" s="11"/>
      <c r="DAM7" s="11"/>
      <c r="DAN7" s="11"/>
      <c r="DAO7" s="11"/>
      <c r="DAP7" s="11"/>
      <c r="DAQ7" s="11"/>
      <c r="DAR7" s="11"/>
      <c r="DAS7" s="11"/>
      <c r="DAT7" s="11"/>
      <c r="DAU7" s="11"/>
      <c r="DAV7" s="11"/>
      <c r="DAW7" s="11"/>
      <c r="DAX7" s="11"/>
      <c r="DAY7" s="11"/>
      <c r="DAZ7" s="11"/>
      <c r="DBA7" s="11"/>
      <c r="DBB7" s="11"/>
      <c r="DBC7" s="11"/>
      <c r="DBD7" s="11"/>
      <c r="DBE7" s="11"/>
      <c r="DBF7" s="11"/>
      <c r="DBG7" s="11"/>
      <c r="DBH7" s="11"/>
      <c r="DBI7" s="11"/>
      <c r="DBJ7" s="11"/>
      <c r="DBK7" s="11"/>
      <c r="DBL7" s="11"/>
      <c r="DBM7" s="11"/>
      <c r="DBN7" s="11"/>
      <c r="DBO7" s="11"/>
      <c r="DBP7" s="11"/>
      <c r="DBQ7" s="11"/>
      <c r="DBR7" s="11"/>
      <c r="DBS7" s="11"/>
      <c r="DBT7" s="11"/>
      <c r="DBU7" s="11"/>
      <c r="DBV7" s="11"/>
      <c r="DBW7" s="11"/>
      <c r="DBX7" s="11"/>
      <c r="DBY7" s="11"/>
      <c r="DBZ7" s="11"/>
      <c r="DCA7" s="11"/>
      <c r="DCB7" s="11"/>
      <c r="DCC7" s="11"/>
      <c r="DCD7" s="11"/>
      <c r="DCE7" s="11"/>
      <c r="DCF7" s="11"/>
      <c r="DCG7" s="11"/>
      <c r="DCH7" s="11"/>
      <c r="DCI7" s="11"/>
      <c r="DCJ7" s="11"/>
      <c r="DCK7" s="11"/>
      <c r="DCL7" s="11"/>
      <c r="DCM7" s="11"/>
      <c r="DCN7" s="11"/>
      <c r="DCO7" s="11"/>
      <c r="DCP7" s="11"/>
      <c r="DCQ7" s="11"/>
      <c r="DCR7" s="11"/>
      <c r="DCS7" s="11"/>
      <c r="DCT7" s="11"/>
      <c r="DCU7" s="11"/>
      <c r="DCV7" s="11"/>
      <c r="DCW7" s="11"/>
      <c r="DCX7" s="11"/>
      <c r="DCY7" s="11"/>
      <c r="DCZ7" s="11"/>
      <c r="DDA7" s="11"/>
      <c r="DDB7" s="11"/>
      <c r="DDC7" s="11"/>
      <c r="DDD7" s="11"/>
      <c r="DDE7" s="11"/>
      <c r="DDF7" s="11"/>
      <c r="DDG7" s="11"/>
      <c r="DDH7" s="11"/>
      <c r="DDI7" s="11"/>
      <c r="DDJ7" s="11"/>
      <c r="DDK7" s="11"/>
      <c r="DDL7" s="11"/>
      <c r="DDM7" s="11"/>
      <c r="DDN7" s="11"/>
      <c r="DDO7" s="11"/>
      <c r="DDP7" s="11"/>
      <c r="DDQ7" s="11"/>
      <c r="DDR7" s="11"/>
      <c r="DDS7" s="11"/>
      <c r="DDT7" s="11"/>
      <c r="DDU7" s="11"/>
      <c r="DDV7" s="11"/>
      <c r="DDW7" s="11"/>
      <c r="DDX7" s="11"/>
      <c r="DDY7" s="11"/>
      <c r="DDZ7" s="11"/>
      <c r="DEA7" s="11"/>
      <c r="DEB7" s="11"/>
      <c r="DEC7" s="11"/>
      <c r="DED7" s="11"/>
      <c r="DEE7" s="11"/>
      <c r="DEF7" s="11"/>
      <c r="DEG7" s="11"/>
      <c r="DEH7" s="11"/>
      <c r="DEI7" s="11"/>
      <c r="DEJ7" s="11"/>
      <c r="DEK7" s="11"/>
      <c r="DEL7" s="11"/>
      <c r="DEM7" s="11"/>
      <c r="DEN7" s="11"/>
      <c r="DEO7" s="11"/>
      <c r="DEP7" s="11"/>
      <c r="DEQ7" s="11"/>
      <c r="DER7" s="11"/>
      <c r="DES7" s="11"/>
      <c r="DET7" s="11"/>
      <c r="DEU7" s="11"/>
      <c r="DEV7" s="11"/>
      <c r="DEW7" s="11"/>
      <c r="DEX7" s="11"/>
      <c r="DEY7" s="11"/>
      <c r="DEZ7" s="11"/>
      <c r="DFA7" s="11"/>
      <c r="DFB7" s="11"/>
      <c r="DFC7" s="11"/>
      <c r="DFD7" s="11"/>
      <c r="DFE7" s="11"/>
      <c r="DFF7" s="11"/>
      <c r="DFG7" s="11"/>
      <c r="DFH7" s="11"/>
      <c r="DFI7" s="11"/>
      <c r="DFJ7" s="11"/>
      <c r="DFK7" s="11"/>
      <c r="DFL7" s="11"/>
      <c r="DFM7" s="11"/>
      <c r="DFN7" s="11"/>
      <c r="DFO7" s="11"/>
      <c r="DFP7" s="11"/>
      <c r="DFQ7" s="11"/>
      <c r="DFR7" s="11"/>
      <c r="DFS7" s="11"/>
      <c r="DFT7" s="11"/>
      <c r="DFU7" s="11"/>
      <c r="DFV7" s="11"/>
      <c r="DFW7" s="11"/>
      <c r="DFX7" s="11"/>
      <c r="DFY7" s="11"/>
      <c r="DFZ7" s="11"/>
      <c r="DGA7" s="11"/>
      <c r="DGB7" s="11"/>
      <c r="DGC7" s="11"/>
      <c r="DGD7" s="11"/>
      <c r="DGE7" s="11"/>
      <c r="DGF7" s="11"/>
      <c r="DGG7" s="11"/>
      <c r="DGH7" s="11"/>
      <c r="DGI7" s="11"/>
      <c r="DGJ7" s="11"/>
      <c r="DGK7" s="11"/>
      <c r="DGL7" s="11"/>
      <c r="DGM7" s="11"/>
      <c r="DGN7" s="11"/>
      <c r="DGO7" s="11"/>
      <c r="DGP7" s="11"/>
      <c r="DGQ7" s="11"/>
      <c r="DGR7" s="11"/>
      <c r="DGS7" s="11"/>
      <c r="DGT7" s="11"/>
      <c r="DGU7" s="11"/>
      <c r="DGV7" s="11"/>
      <c r="DGW7" s="11"/>
      <c r="DGX7" s="11"/>
      <c r="DGY7" s="11"/>
      <c r="DGZ7" s="11"/>
      <c r="DHA7" s="11"/>
      <c r="DHB7" s="11"/>
      <c r="DHC7" s="11"/>
      <c r="DHD7" s="11"/>
      <c r="DHE7" s="11"/>
      <c r="DHF7" s="11"/>
      <c r="DHG7" s="11"/>
      <c r="DHH7" s="11"/>
      <c r="DHI7" s="11"/>
      <c r="DHJ7" s="11"/>
      <c r="DHK7" s="11"/>
      <c r="DHL7" s="11"/>
      <c r="DHM7" s="11"/>
      <c r="DHN7" s="11"/>
      <c r="DHO7" s="11"/>
      <c r="DHP7" s="11"/>
      <c r="DHQ7" s="11"/>
      <c r="DHR7" s="11"/>
      <c r="DHS7" s="11"/>
      <c r="DHT7" s="11"/>
      <c r="DHU7" s="11"/>
      <c r="DHV7" s="11"/>
      <c r="DHW7" s="11"/>
      <c r="DHX7" s="11"/>
      <c r="DHY7" s="11"/>
      <c r="DHZ7" s="11"/>
      <c r="DIA7" s="11"/>
      <c r="DIB7" s="11"/>
      <c r="DIC7" s="11"/>
      <c r="DID7" s="11"/>
      <c r="DIE7" s="11"/>
      <c r="DIF7" s="11"/>
      <c r="DIG7" s="11"/>
      <c r="DIH7" s="11"/>
      <c r="DII7" s="11"/>
      <c r="DIJ7" s="11"/>
      <c r="DIK7" s="11"/>
      <c r="DIL7" s="11"/>
      <c r="DIM7" s="11"/>
      <c r="DIN7" s="11"/>
      <c r="DIO7" s="11"/>
      <c r="DIP7" s="11"/>
      <c r="DIQ7" s="11"/>
      <c r="DIR7" s="11"/>
      <c r="DIS7" s="11"/>
      <c r="DIT7" s="11"/>
      <c r="DIU7" s="11"/>
      <c r="DIV7" s="11"/>
      <c r="DIW7" s="11"/>
      <c r="DIX7" s="11"/>
      <c r="DIY7" s="11"/>
      <c r="DIZ7" s="11"/>
      <c r="DJA7" s="11"/>
      <c r="DJB7" s="11"/>
      <c r="DJC7" s="11"/>
      <c r="DJD7" s="11"/>
      <c r="DJE7" s="11"/>
      <c r="DJF7" s="11"/>
      <c r="DJG7" s="11"/>
      <c r="DJH7" s="11"/>
      <c r="DJI7" s="11"/>
      <c r="DJJ7" s="11"/>
      <c r="DJK7" s="11"/>
      <c r="DJL7" s="11"/>
      <c r="DJM7" s="11"/>
      <c r="DJN7" s="11"/>
      <c r="DJO7" s="11"/>
      <c r="DJP7" s="11"/>
      <c r="DJQ7" s="11"/>
      <c r="DJR7" s="11"/>
      <c r="DJS7" s="11"/>
      <c r="DJT7" s="11"/>
      <c r="DJU7" s="11"/>
      <c r="DJV7" s="11"/>
      <c r="DJW7" s="11"/>
      <c r="DJX7" s="11"/>
      <c r="DJY7" s="11"/>
      <c r="DJZ7" s="11"/>
      <c r="DKA7" s="11"/>
      <c r="DKB7" s="11"/>
      <c r="DKC7" s="11"/>
      <c r="DKD7" s="11"/>
      <c r="DKE7" s="11"/>
      <c r="DKF7" s="11"/>
      <c r="DKG7" s="11"/>
      <c r="DKH7" s="11"/>
      <c r="DKI7" s="11"/>
      <c r="DKJ7" s="11"/>
      <c r="DKK7" s="11"/>
      <c r="DKL7" s="11"/>
      <c r="DKM7" s="11"/>
      <c r="DKN7" s="11"/>
      <c r="DKO7" s="11"/>
      <c r="DKP7" s="11"/>
      <c r="DKQ7" s="11"/>
      <c r="DKR7" s="11"/>
      <c r="DKS7" s="11"/>
      <c r="DKT7" s="11"/>
      <c r="DKU7" s="11"/>
      <c r="DKV7" s="11"/>
      <c r="DKW7" s="11"/>
      <c r="DKX7" s="11"/>
      <c r="DKY7" s="11"/>
      <c r="DKZ7" s="11"/>
      <c r="DLA7" s="11"/>
      <c r="DLB7" s="11"/>
      <c r="DLC7" s="11"/>
      <c r="DLD7" s="11"/>
      <c r="DLE7" s="11"/>
      <c r="DLF7" s="11"/>
      <c r="DLG7" s="11"/>
      <c r="DLH7" s="11"/>
      <c r="DLI7" s="11"/>
      <c r="DLJ7" s="11"/>
      <c r="DLK7" s="11"/>
      <c r="DLL7" s="11"/>
      <c r="DLM7" s="11"/>
      <c r="DLN7" s="11"/>
      <c r="DLO7" s="11"/>
      <c r="DLP7" s="11"/>
      <c r="DLQ7" s="11"/>
      <c r="DLR7" s="11"/>
      <c r="DLS7" s="11"/>
      <c r="DLT7" s="11"/>
      <c r="DLU7" s="11"/>
      <c r="DLV7" s="11"/>
      <c r="DLW7" s="11"/>
      <c r="DLX7" s="11"/>
      <c r="DLY7" s="11"/>
      <c r="DLZ7" s="11"/>
      <c r="DMA7" s="11"/>
      <c r="DMB7" s="11"/>
      <c r="DMC7" s="11"/>
      <c r="DMD7" s="11"/>
      <c r="DME7" s="11"/>
      <c r="DMF7" s="11"/>
      <c r="DMG7" s="11"/>
      <c r="DMH7" s="11"/>
      <c r="DMI7" s="11"/>
      <c r="DMJ7" s="11"/>
      <c r="DMK7" s="11"/>
      <c r="DML7" s="11"/>
      <c r="DMM7" s="11"/>
      <c r="DMN7" s="11"/>
      <c r="DMO7" s="11"/>
      <c r="DMP7" s="11"/>
      <c r="DMQ7" s="11"/>
      <c r="DMR7" s="11"/>
      <c r="DMS7" s="11"/>
      <c r="DMT7" s="11"/>
      <c r="DMU7" s="11"/>
      <c r="DMV7" s="11"/>
      <c r="DMW7" s="11"/>
      <c r="DMX7" s="11"/>
      <c r="DMY7" s="11"/>
      <c r="DMZ7" s="11"/>
      <c r="DNA7" s="11"/>
      <c r="DNB7" s="11"/>
      <c r="DNC7" s="11"/>
      <c r="DND7" s="11"/>
      <c r="DNE7" s="11"/>
      <c r="DNF7" s="11"/>
      <c r="DNG7" s="11"/>
      <c r="DNH7" s="11"/>
      <c r="DNI7" s="11"/>
      <c r="DNJ7" s="11"/>
      <c r="DNK7" s="11"/>
      <c r="DNL7" s="11"/>
      <c r="DNM7" s="11"/>
      <c r="DNN7" s="11"/>
      <c r="DNO7" s="11"/>
      <c r="DNP7" s="11"/>
      <c r="DNQ7" s="11"/>
      <c r="DNR7" s="11"/>
      <c r="DNS7" s="11"/>
      <c r="DNT7" s="11"/>
      <c r="DNU7" s="11"/>
      <c r="DNV7" s="11"/>
      <c r="DNW7" s="11"/>
      <c r="DNX7" s="11"/>
      <c r="DNY7" s="11"/>
      <c r="DNZ7" s="11"/>
      <c r="DOA7" s="11"/>
      <c r="DOB7" s="11"/>
      <c r="DOC7" s="11"/>
      <c r="DOD7" s="11"/>
      <c r="DOE7" s="11"/>
      <c r="DOF7" s="11"/>
      <c r="DOG7" s="11"/>
      <c r="DOH7" s="11"/>
      <c r="DOI7" s="11"/>
      <c r="DOJ7" s="11"/>
      <c r="DOK7" s="11"/>
      <c r="DOL7" s="11"/>
      <c r="DOM7" s="11"/>
      <c r="DON7" s="11"/>
      <c r="DOO7" s="11"/>
      <c r="DOP7" s="11"/>
      <c r="DOQ7" s="11"/>
      <c r="DOR7" s="11"/>
      <c r="DOS7" s="11"/>
      <c r="DOT7" s="11"/>
      <c r="DOU7" s="11"/>
      <c r="DOV7" s="11"/>
      <c r="DOW7" s="11"/>
      <c r="DOX7" s="11"/>
      <c r="DOY7" s="11"/>
      <c r="DOZ7" s="11"/>
      <c r="DPA7" s="11"/>
      <c r="DPB7" s="11"/>
      <c r="DPC7" s="11"/>
      <c r="DPD7" s="11"/>
      <c r="DPE7" s="11"/>
      <c r="DPF7" s="11"/>
      <c r="DPG7" s="11"/>
      <c r="DPH7" s="11"/>
      <c r="DPI7" s="11"/>
      <c r="DPJ7" s="11"/>
      <c r="DPK7" s="11"/>
      <c r="DPL7" s="11"/>
      <c r="DPM7" s="11"/>
      <c r="DPN7" s="11"/>
      <c r="DPO7" s="11"/>
      <c r="DPP7" s="11"/>
      <c r="DPQ7" s="11"/>
      <c r="DPR7" s="11"/>
      <c r="DPS7" s="11"/>
      <c r="DPT7" s="11"/>
      <c r="DPU7" s="11"/>
      <c r="DPV7" s="11"/>
      <c r="DPW7" s="11"/>
      <c r="DPX7" s="11"/>
      <c r="DPY7" s="11"/>
      <c r="DPZ7" s="11"/>
      <c r="DQA7" s="11"/>
      <c r="DQB7" s="11"/>
      <c r="DQC7" s="11"/>
      <c r="DQD7" s="11"/>
      <c r="DQE7" s="11"/>
      <c r="DQF7" s="11"/>
      <c r="DQG7" s="11"/>
      <c r="DQH7" s="11"/>
      <c r="DQI7" s="11"/>
      <c r="DQJ7" s="11"/>
      <c r="DQK7" s="11"/>
      <c r="DQL7" s="11"/>
      <c r="DQM7" s="11"/>
      <c r="DQN7" s="11"/>
      <c r="DQO7" s="11"/>
      <c r="DQP7" s="11"/>
      <c r="DQQ7" s="11"/>
      <c r="DQR7" s="11"/>
      <c r="DQS7" s="11"/>
      <c r="DQT7" s="11"/>
      <c r="DQU7" s="11"/>
      <c r="DQV7" s="11"/>
      <c r="DQW7" s="11"/>
      <c r="DQX7" s="11"/>
      <c r="DQY7" s="11"/>
      <c r="DQZ7" s="11"/>
      <c r="DRA7" s="11"/>
      <c r="DRB7" s="11"/>
      <c r="DRC7" s="11"/>
      <c r="DRD7" s="11"/>
      <c r="DRE7" s="11"/>
      <c r="DRF7" s="11"/>
      <c r="DRG7" s="11"/>
      <c r="DRH7" s="11"/>
      <c r="DRI7" s="11"/>
      <c r="DRJ7" s="11"/>
      <c r="DRK7" s="11"/>
      <c r="DRL7" s="11"/>
      <c r="DRM7" s="11"/>
      <c r="DRN7" s="11"/>
      <c r="DRO7" s="11"/>
      <c r="DRP7" s="11"/>
      <c r="DRQ7" s="11"/>
      <c r="DRR7" s="11"/>
      <c r="DRS7" s="11"/>
      <c r="DRT7" s="11"/>
      <c r="DRU7" s="11"/>
      <c r="DRV7" s="11"/>
      <c r="DRW7" s="11"/>
      <c r="DRX7" s="11"/>
      <c r="DRY7" s="11"/>
      <c r="DRZ7" s="11"/>
      <c r="DSA7" s="11"/>
      <c r="DSB7" s="11"/>
      <c r="DSC7" s="11"/>
      <c r="DSD7" s="11"/>
      <c r="DSE7" s="11"/>
      <c r="DSF7" s="11"/>
      <c r="DSG7" s="11"/>
      <c r="DSH7" s="11"/>
      <c r="DSI7" s="11"/>
      <c r="DSJ7" s="11"/>
      <c r="DSK7" s="11"/>
      <c r="DSL7" s="11"/>
      <c r="DSM7" s="11"/>
      <c r="DSN7" s="11"/>
      <c r="DSO7" s="11"/>
      <c r="DSP7" s="11"/>
      <c r="DSQ7" s="11"/>
      <c r="DSR7" s="11"/>
      <c r="DSS7" s="11"/>
      <c r="DST7" s="11"/>
      <c r="DSU7" s="11"/>
      <c r="DSV7" s="11"/>
      <c r="DSW7" s="11"/>
      <c r="DSX7" s="11"/>
      <c r="DSY7" s="11"/>
      <c r="DSZ7" s="11"/>
      <c r="DTA7" s="11"/>
      <c r="DTB7" s="11"/>
      <c r="DTC7" s="11"/>
      <c r="DTD7" s="11"/>
      <c r="DTE7" s="11"/>
      <c r="DTF7" s="11"/>
      <c r="DTG7" s="11"/>
      <c r="DTH7" s="11"/>
      <c r="DTI7" s="11"/>
      <c r="DTJ7" s="11"/>
      <c r="DTK7" s="11"/>
      <c r="DTL7" s="11"/>
      <c r="DTM7" s="11"/>
      <c r="DTN7" s="11"/>
      <c r="DTO7" s="11"/>
      <c r="DTP7" s="11"/>
      <c r="DTQ7" s="11"/>
      <c r="DTR7" s="11"/>
      <c r="DTS7" s="11"/>
      <c r="DTT7" s="11"/>
      <c r="DTU7" s="11"/>
      <c r="DTV7" s="11"/>
      <c r="DTW7" s="11"/>
      <c r="DTX7" s="11"/>
      <c r="DTY7" s="11"/>
      <c r="DTZ7" s="11"/>
      <c r="DUA7" s="11"/>
      <c r="DUB7" s="11"/>
      <c r="DUC7" s="11"/>
      <c r="DUD7" s="11"/>
      <c r="DUE7" s="11"/>
      <c r="DUF7" s="11"/>
      <c r="DUG7" s="11"/>
      <c r="DUH7" s="11"/>
      <c r="DUI7" s="11"/>
      <c r="DUJ7" s="11"/>
      <c r="DUK7" s="11"/>
      <c r="DUL7" s="11"/>
      <c r="DUM7" s="11"/>
      <c r="DUN7" s="11"/>
      <c r="DUO7" s="11"/>
      <c r="DUP7" s="11"/>
      <c r="DUQ7" s="11"/>
      <c r="DUR7" s="11"/>
      <c r="DUS7" s="11"/>
      <c r="DUT7" s="11"/>
      <c r="DUU7" s="11"/>
      <c r="DUV7" s="11"/>
      <c r="DUW7" s="11"/>
      <c r="DUX7" s="11"/>
      <c r="DUY7" s="11"/>
      <c r="DUZ7" s="11"/>
      <c r="DVA7" s="11"/>
      <c r="DVB7" s="11"/>
      <c r="DVC7" s="11"/>
      <c r="DVD7" s="11"/>
      <c r="DVE7" s="11"/>
      <c r="DVF7" s="11"/>
      <c r="DVG7" s="11"/>
      <c r="DVH7" s="11"/>
      <c r="DVI7" s="11"/>
      <c r="DVJ7" s="11"/>
      <c r="DVK7" s="11"/>
      <c r="DVL7" s="11"/>
      <c r="DVM7" s="11"/>
      <c r="DVN7" s="11"/>
      <c r="DVO7" s="11"/>
      <c r="DVP7" s="11"/>
      <c r="DVQ7" s="11"/>
      <c r="DVR7" s="11"/>
      <c r="DVS7" s="11"/>
      <c r="DVT7" s="11"/>
      <c r="DVU7" s="11"/>
      <c r="DVV7" s="11"/>
      <c r="DVW7" s="11"/>
      <c r="DVX7" s="11"/>
      <c r="DVY7" s="11"/>
      <c r="DVZ7" s="11"/>
      <c r="DWA7" s="11"/>
      <c r="DWB7" s="11"/>
      <c r="DWC7" s="11"/>
      <c r="DWD7" s="11"/>
      <c r="DWE7" s="11"/>
      <c r="DWF7" s="11"/>
      <c r="DWG7" s="11"/>
      <c r="DWH7" s="11"/>
      <c r="DWI7" s="11"/>
      <c r="DWJ7" s="11"/>
      <c r="DWK7" s="11"/>
      <c r="DWL7" s="11"/>
      <c r="DWM7" s="11"/>
      <c r="DWN7" s="11"/>
      <c r="DWO7" s="11"/>
      <c r="DWP7" s="11"/>
      <c r="DWQ7" s="11"/>
      <c r="DWR7" s="11"/>
      <c r="DWS7" s="11"/>
      <c r="DWT7" s="11"/>
      <c r="DWU7" s="11"/>
      <c r="DWV7" s="11"/>
      <c r="DWW7" s="11"/>
      <c r="DWX7" s="11"/>
      <c r="DWY7" s="11"/>
      <c r="DWZ7" s="11"/>
      <c r="DXA7" s="11"/>
      <c r="DXB7" s="11"/>
      <c r="DXC7" s="11"/>
      <c r="DXD7" s="11"/>
      <c r="DXE7" s="11"/>
      <c r="DXF7" s="11"/>
      <c r="DXG7" s="11"/>
      <c r="DXH7" s="11"/>
      <c r="DXI7" s="11"/>
      <c r="DXJ7" s="11"/>
      <c r="DXK7" s="11"/>
      <c r="DXL7" s="11"/>
      <c r="DXM7" s="11"/>
      <c r="DXN7" s="11"/>
      <c r="DXO7" s="11"/>
      <c r="DXP7" s="11"/>
      <c r="DXQ7" s="11"/>
      <c r="DXR7" s="11"/>
      <c r="DXS7" s="11"/>
      <c r="DXT7" s="11"/>
      <c r="DXU7" s="11"/>
      <c r="DXV7" s="11"/>
      <c r="DXW7" s="11"/>
      <c r="DXX7" s="11"/>
      <c r="DXY7" s="11"/>
      <c r="DXZ7" s="11"/>
      <c r="DYA7" s="11"/>
      <c r="DYB7" s="11"/>
      <c r="DYC7" s="11"/>
      <c r="DYD7" s="11"/>
      <c r="DYE7" s="11"/>
      <c r="DYF7" s="11"/>
      <c r="DYG7" s="11"/>
      <c r="DYH7" s="11"/>
      <c r="DYI7" s="11"/>
      <c r="DYJ7" s="11"/>
      <c r="DYK7" s="11"/>
      <c r="DYL7" s="11"/>
      <c r="DYM7" s="11"/>
      <c r="DYN7" s="11"/>
      <c r="DYO7" s="11"/>
      <c r="DYP7" s="11"/>
      <c r="DYQ7" s="11"/>
      <c r="DYR7" s="11"/>
      <c r="DYS7" s="11"/>
      <c r="DYT7" s="11"/>
      <c r="DYU7" s="11"/>
      <c r="DYV7" s="11"/>
      <c r="DYW7" s="11"/>
      <c r="DYX7" s="11"/>
      <c r="DYY7" s="11"/>
      <c r="DYZ7" s="11"/>
      <c r="DZA7" s="11"/>
      <c r="DZB7" s="11"/>
      <c r="DZC7" s="11"/>
      <c r="DZD7" s="11"/>
      <c r="DZE7" s="11"/>
      <c r="DZF7" s="11"/>
      <c r="DZG7" s="11"/>
      <c r="DZH7" s="11"/>
      <c r="DZI7" s="11"/>
      <c r="DZJ7" s="11"/>
      <c r="DZK7" s="11"/>
      <c r="DZL7" s="11"/>
      <c r="DZM7" s="11"/>
      <c r="DZN7" s="11"/>
      <c r="DZO7" s="11"/>
      <c r="DZP7" s="11"/>
      <c r="DZQ7" s="11"/>
      <c r="DZR7" s="11"/>
      <c r="DZS7" s="11"/>
      <c r="DZT7" s="11"/>
      <c r="DZU7" s="11"/>
      <c r="DZV7" s="11"/>
      <c r="DZW7" s="11"/>
      <c r="DZX7" s="11"/>
      <c r="DZY7" s="11"/>
      <c r="DZZ7" s="11"/>
      <c r="EAA7" s="11"/>
      <c r="EAB7" s="11"/>
      <c r="EAC7" s="11"/>
      <c r="EAD7" s="11"/>
      <c r="EAE7" s="11"/>
      <c r="EAF7" s="11"/>
      <c r="EAG7" s="11"/>
      <c r="EAH7" s="11"/>
      <c r="EAI7" s="11"/>
      <c r="EAJ7" s="11"/>
      <c r="EAK7" s="11"/>
      <c r="EAL7" s="11"/>
      <c r="EAM7" s="11"/>
      <c r="EAN7" s="11"/>
      <c r="EAO7" s="11"/>
      <c r="EAP7" s="11"/>
      <c r="EAQ7" s="11"/>
      <c r="EAR7" s="11"/>
      <c r="EAS7" s="11"/>
      <c r="EAT7" s="11"/>
      <c r="EAU7" s="11"/>
      <c r="EAV7" s="11"/>
      <c r="EAW7" s="11"/>
      <c r="EAX7" s="11"/>
      <c r="EAY7" s="11"/>
      <c r="EAZ7" s="11"/>
      <c r="EBA7" s="11"/>
      <c r="EBB7" s="11"/>
      <c r="EBC7" s="11"/>
      <c r="EBD7" s="11"/>
      <c r="EBE7" s="11"/>
      <c r="EBF7" s="11"/>
      <c r="EBG7" s="11"/>
      <c r="EBH7" s="11"/>
      <c r="EBI7" s="11"/>
      <c r="EBJ7" s="11"/>
      <c r="EBK7" s="11"/>
      <c r="EBL7" s="11"/>
      <c r="EBM7" s="11"/>
      <c r="EBN7" s="11"/>
      <c r="EBO7" s="11"/>
      <c r="EBP7" s="11"/>
      <c r="EBQ7" s="11"/>
      <c r="EBR7" s="11"/>
      <c r="EBS7" s="11"/>
      <c r="EBT7" s="11"/>
      <c r="EBU7" s="11"/>
      <c r="EBV7" s="11"/>
      <c r="EBW7" s="11"/>
      <c r="EBX7" s="11"/>
      <c r="EBY7" s="11"/>
      <c r="EBZ7" s="11"/>
      <c r="ECA7" s="11"/>
      <c r="ECB7" s="11"/>
      <c r="ECC7" s="11"/>
      <c r="ECD7" s="11"/>
      <c r="ECE7" s="11"/>
      <c r="ECF7" s="11"/>
      <c r="ECG7" s="11"/>
      <c r="ECH7" s="11"/>
      <c r="ECI7" s="11"/>
      <c r="ECJ7" s="11"/>
      <c r="ECK7" s="11"/>
      <c r="ECL7" s="11"/>
      <c r="ECM7" s="11"/>
      <c r="ECN7" s="11"/>
      <c r="ECO7" s="11"/>
      <c r="ECP7" s="11"/>
      <c r="ECQ7" s="11"/>
      <c r="ECR7" s="11"/>
      <c r="ECS7" s="11"/>
      <c r="ECT7" s="11"/>
      <c r="ECU7" s="11"/>
      <c r="ECV7" s="11"/>
      <c r="ECW7" s="11"/>
      <c r="ECX7" s="11"/>
      <c r="ECY7" s="11"/>
      <c r="ECZ7" s="11"/>
      <c r="EDA7" s="11"/>
      <c r="EDB7" s="11"/>
      <c r="EDC7" s="11"/>
      <c r="EDD7" s="11"/>
      <c r="EDE7" s="11"/>
      <c r="EDF7" s="11"/>
      <c r="EDG7" s="11"/>
      <c r="EDH7" s="11"/>
      <c r="EDI7" s="11"/>
      <c r="EDJ7" s="11"/>
      <c r="EDK7" s="11"/>
      <c r="EDL7" s="11"/>
      <c r="EDM7" s="11"/>
      <c r="EDN7" s="11"/>
      <c r="EDO7" s="11"/>
      <c r="EDP7" s="11"/>
      <c r="EDQ7" s="11"/>
      <c r="EDR7" s="11"/>
      <c r="EDS7" s="11"/>
      <c r="EDT7" s="11"/>
      <c r="EDU7" s="11"/>
      <c r="EDV7" s="11"/>
      <c r="EDW7" s="11"/>
      <c r="EDX7" s="11"/>
      <c r="EDY7" s="11"/>
      <c r="EDZ7" s="11"/>
      <c r="EEA7" s="11"/>
      <c r="EEB7" s="11"/>
      <c r="EEC7" s="11"/>
      <c r="EED7" s="11"/>
      <c r="EEE7" s="11"/>
      <c r="EEF7" s="11"/>
      <c r="EEG7" s="11"/>
      <c r="EEH7" s="11"/>
      <c r="EEI7" s="11"/>
      <c r="EEJ7" s="11"/>
      <c r="EEK7" s="11"/>
      <c r="EEL7" s="11"/>
      <c r="EEM7" s="11"/>
      <c r="EEN7" s="11"/>
      <c r="EEO7" s="11"/>
      <c r="EEP7" s="11"/>
      <c r="EEQ7" s="11"/>
      <c r="EER7" s="11"/>
      <c r="EES7" s="11"/>
      <c r="EET7" s="11"/>
      <c r="EEU7" s="11"/>
      <c r="EEV7" s="11"/>
      <c r="EEW7" s="11"/>
      <c r="EEX7" s="11"/>
      <c r="EEY7" s="11"/>
      <c r="EEZ7" s="11"/>
      <c r="EFA7" s="11"/>
      <c r="EFB7" s="11"/>
      <c r="EFC7" s="11"/>
      <c r="EFD7" s="11"/>
      <c r="EFE7" s="11"/>
      <c r="EFF7" s="11"/>
      <c r="EFG7" s="11"/>
      <c r="EFH7" s="11"/>
      <c r="EFI7" s="11"/>
      <c r="EFJ7" s="11"/>
      <c r="EFK7" s="11"/>
      <c r="EFL7" s="11"/>
      <c r="EFM7" s="11"/>
      <c r="EFN7" s="11"/>
      <c r="EFO7" s="11"/>
      <c r="EFP7" s="11"/>
      <c r="EFQ7" s="11"/>
      <c r="EFR7" s="11"/>
      <c r="EFS7" s="11"/>
      <c r="EFT7" s="11"/>
      <c r="EFU7" s="11"/>
      <c r="EFV7" s="11"/>
      <c r="EFW7" s="11"/>
      <c r="EFX7" s="11"/>
      <c r="EFY7" s="11"/>
      <c r="EFZ7" s="11"/>
      <c r="EGA7" s="11"/>
      <c r="EGB7" s="11"/>
      <c r="EGC7" s="11"/>
      <c r="EGD7" s="11"/>
      <c r="EGE7" s="11"/>
      <c r="EGF7" s="11"/>
      <c r="EGG7" s="11"/>
      <c r="EGH7" s="11"/>
      <c r="EGI7" s="11"/>
      <c r="EGJ7" s="11"/>
      <c r="EGK7" s="11"/>
      <c r="EGL7" s="11"/>
      <c r="EGM7" s="11"/>
      <c r="EGN7" s="11"/>
      <c r="EGO7" s="11"/>
      <c r="EGP7" s="11"/>
      <c r="EGQ7" s="11"/>
      <c r="EGR7" s="11"/>
      <c r="EGS7" s="11"/>
      <c r="EGT7" s="11"/>
      <c r="EGU7" s="11"/>
      <c r="EGV7" s="11"/>
      <c r="EGW7" s="11"/>
      <c r="EGX7" s="11"/>
      <c r="EGY7" s="11"/>
      <c r="EGZ7" s="11"/>
      <c r="EHA7" s="11"/>
      <c r="EHB7" s="11"/>
      <c r="EHC7" s="11"/>
      <c r="EHD7" s="11"/>
      <c r="EHE7" s="11"/>
      <c r="EHF7" s="11"/>
      <c r="EHG7" s="11"/>
      <c r="EHH7" s="11"/>
      <c r="EHI7" s="11"/>
      <c r="EHJ7" s="11"/>
      <c r="EHK7" s="11"/>
      <c r="EHL7" s="11"/>
      <c r="EHM7" s="11"/>
      <c r="EHN7" s="11"/>
      <c r="EHO7" s="11"/>
      <c r="EHP7" s="11"/>
      <c r="EHQ7" s="11"/>
      <c r="EHR7" s="11"/>
      <c r="EHS7" s="11"/>
      <c r="EHT7" s="11"/>
      <c r="EHU7" s="11"/>
      <c r="EHV7" s="11"/>
      <c r="EHW7" s="11"/>
      <c r="EHX7" s="11"/>
      <c r="EHY7" s="11"/>
      <c r="EHZ7" s="11"/>
      <c r="EIA7" s="11"/>
      <c r="EIB7" s="11"/>
      <c r="EIC7" s="11"/>
      <c r="EID7" s="11"/>
      <c r="EIE7" s="11"/>
      <c r="EIF7" s="11"/>
      <c r="EIG7" s="11"/>
      <c r="EIH7" s="11"/>
      <c r="EII7" s="11"/>
      <c r="EIJ7" s="11"/>
      <c r="EIK7" s="11"/>
      <c r="EIL7" s="11"/>
      <c r="EIM7" s="11"/>
      <c r="EIN7" s="11"/>
      <c r="EIO7" s="11"/>
      <c r="EIP7" s="11"/>
      <c r="EIQ7" s="11"/>
      <c r="EIR7" s="11"/>
      <c r="EIS7" s="11"/>
      <c r="EIT7" s="11"/>
      <c r="EIU7" s="11"/>
      <c r="EIV7" s="11"/>
      <c r="EIW7" s="11"/>
      <c r="EIX7" s="11"/>
      <c r="EIY7" s="11"/>
      <c r="EIZ7" s="11"/>
      <c r="EJA7" s="11"/>
      <c r="EJB7" s="11"/>
      <c r="EJC7" s="11"/>
      <c r="EJD7" s="11"/>
      <c r="EJE7" s="11"/>
      <c r="EJF7" s="11"/>
      <c r="EJG7" s="11"/>
      <c r="EJH7" s="11"/>
      <c r="EJI7" s="11"/>
      <c r="EJJ7" s="11"/>
      <c r="EJK7" s="11"/>
      <c r="EJL7" s="11"/>
      <c r="EJM7" s="11"/>
      <c r="EJN7" s="11"/>
      <c r="EJO7" s="11"/>
      <c r="EJP7" s="11"/>
      <c r="EJQ7" s="11"/>
      <c r="EJR7" s="11"/>
      <c r="EJS7" s="11"/>
      <c r="EJT7" s="11"/>
      <c r="EJU7" s="11"/>
      <c r="EJV7" s="11"/>
      <c r="EJW7" s="11"/>
      <c r="EJX7" s="11"/>
      <c r="EJY7" s="11"/>
      <c r="EJZ7" s="11"/>
      <c r="EKA7" s="11"/>
      <c r="EKB7" s="11"/>
      <c r="EKC7" s="11"/>
      <c r="EKD7" s="11"/>
      <c r="EKE7" s="11"/>
      <c r="EKF7" s="11"/>
      <c r="EKG7" s="11"/>
      <c r="EKH7" s="11"/>
      <c r="EKI7" s="11"/>
      <c r="EKJ7" s="11"/>
      <c r="EKK7" s="11"/>
      <c r="EKL7" s="11"/>
      <c r="EKM7" s="11"/>
      <c r="EKN7" s="11"/>
      <c r="EKO7" s="11"/>
      <c r="EKP7" s="11"/>
      <c r="EKQ7" s="11"/>
      <c r="EKR7" s="11"/>
      <c r="EKS7" s="11"/>
      <c r="EKT7" s="11"/>
      <c r="EKU7" s="11"/>
      <c r="EKV7" s="11"/>
      <c r="EKW7" s="11"/>
      <c r="EKX7" s="11"/>
      <c r="EKY7" s="11"/>
      <c r="EKZ7" s="11"/>
      <c r="ELA7" s="11"/>
      <c r="ELB7" s="11"/>
      <c r="ELC7" s="11"/>
      <c r="ELD7" s="11"/>
      <c r="ELE7" s="11"/>
      <c r="ELF7" s="11"/>
      <c r="ELG7" s="11"/>
      <c r="ELH7" s="11"/>
      <c r="ELI7" s="11"/>
      <c r="ELJ7" s="11"/>
      <c r="ELK7" s="11"/>
      <c r="ELL7" s="11"/>
      <c r="ELM7" s="11"/>
      <c r="ELN7" s="11"/>
      <c r="ELO7" s="11"/>
      <c r="ELP7" s="11"/>
      <c r="ELQ7" s="11"/>
      <c r="ELR7" s="11"/>
      <c r="ELS7" s="11"/>
      <c r="ELT7" s="11"/>
      <c r="ELU7" s="11"/>
      <c r="ELV7" s="11"/>
      <c r="ELW7" s="11"/>
      <c r="ELX7" s="11"/>
      <c r="ELY7" s="11"/>
      <c r="ELZ7" s="11"/>
      <c r="EMA7" s="11"/>
      <c r="EMB7" s="11"/>
      <c r="EMC7" s="11"/>
      <c r="EMD7" s="11"/>
      <c r="EME7" s="11"/>
      <c r="EMF7" s="11"/>
      <c r="EMG7" s="11"/>
      <c r="EMH7" s="11"/>
      <c r="EMI7" s="11"/>
      <c r="EMJ7" s="11"/>
      <c r="EMK7" s="11"/>
      <c r="EML7" s="11"/>
      <c r="EMM7" s="11"/>
      <c r="EMN7" s="11"/>
      <c r="EMO7" s="11"/>
      <c r="EMP7" s="11"/>
      <c r="EMQ7" s="11"/>
      <c r="EMR7" s="11"/>
      <c r="EMS7" s="11"/>
      <c r="EMT7" s="11"/>
      <c r="EMU7" s="11"/>
      <c r="EMV7" s="11"/>
      <c r="EMW7" s="11"/>
      <c r="EMX7" s="11"/>
      <c r="EMY7" s="11"/>
      <c r="EMZ7" s="11"/>
      <c r="ENA7" s="11"/>
      <c r="ENB7" s="11"/>
      <c r="ENC7" s="11"/>
      <c r="END7" s="11"/>
      <c r="ENE7" s="11"/>
      <c r="ENF7" s="11"/>
      <c r="ENG7" s="11"/>
      <c r="ENH7" s="11"/>
      <c r="ENI7" s="11"/>
      <c r="ENJ7" s="11"/>
      <c r="ENK7" s="11"/>
      <c r="ENL7" s="11"/>
      <c r="ENM7" s="11"/>
      <c r="ENN7" s="11"/>
      <c r="ENO7" s="11"/>
      <c r="ENP7" s="11"/>
      <c r="ENQ7" s="11"/>
      <c r="ENR7" s="11"/>
      <c r="ENS7" s="11"/>
      <c r="ENT7" s="11"/>
      <c r="ENU7" s="11"/>
      <c r="ENV7" s="11"/>
      <c r="ENW7" s="11"/>
      <c r="ENX7" s="11"/>
      <c r="ENY7" s="11"/>
      <c r="ENZ7" s="11"/>
      <c r="EOA7" s="11"/>
      <c r="EOB7" s="11"/>
      <c r="EOC7" s="11"/>
      <c r="EOD7" s="11"/>
      <c r="EOE7" s="11"/>
      <c r="EOF7" s="11"/>
      <c r="EOG7" s="11"/>
      <c r="EOH7" s="11"/>
      <c r="EOI7" s="11"/>
      <c r="EOJ7" s="11"/>
      <c r="EOK7" s="11"/>
      <c r="EOL7" s="11"/>
      <c r="EOM7" s="11"/>
      <c r="EON7" s="11"/>
      <c r="EOO7" s="11"/>
      <c r="EOP7" s="11"/>
      <c r="EOQ7" s="11"/>
      <c r="EOR7" s="11"/>
      <c r="EOS7" s="11"/>
      <c r="EOT7" s="11"/>
      <c r="EOU7" s="11"/>
      <c r="EOV7" s="11"/>
      <c r="EOW7" s="11"/>
      <c r="EOX7" s="11"/>
      <c r="EOY7" s="11"/>
      <c r="EOZ7" s="11"/>
      <c r="EPA7" s="11"/>
      <c r="EPB7" s="11"/>
      <c r="EPC7" s="11"/>
      <c r="EPD7" s="11"/>
      <c r="EPE7" s="11"/>
      <c r="EPF7" s="11"/>
      <c r="EPG7" s="11"/>
      <c r="EPH7" s="11"/>
      <c r="EPI7" s="11"/>
      <c r="EPJ7" s="11"/>
      <c r="EPK7" s="11"/>
      <c r="EPL7" s="11"/>
      <c r="EPM7" s="11"/>
      <c r="EPN7" s="11"/>
      <c r="EPO7" s="11"/>
      <c r="EPP7" s="11"/>
      <c r="EPQ7" s="11"/>
      <c r="EPR7" s="11"/>
      <c r="EPS7" s="11"/>
      <c r="EPT7" s="11"/>
      <c r="EPU7" s="11"/>
      <c r="EPV7" s="11"/>
      <c r="EPW7" s="11"/>
      <c r="EPX7" s="11"/>
      <c r="EPY7" s="11"/>
      <c r="EPZ7" s="11"/>
      <c r="EQA7" s="11"/>
      <c r="EQB7" s="11"/>
      <c r="EQC7" s="11"/>
      <c r="EQD7" s="11"/>
      <c r="EQE7" s="11"/>
      <c r="EQF7" s="11"/>
      <c r="EQG7" s="11"/>
      <c r="EQH7" s="11"/>
      <c r="EQI7" s="11"/>
      <c r="EQJ7" s="11"/>
      <c r="EQK7" s="11"/>
      <c r="EQL7" s="11"/>
      <c r="EQM7" s="11"/>
      <c r="EQN7" s="11"/>
      <c r="EQO7" s="11"/>
      <c r="EQP7" s="11"/>
      <c r="EQQ7" s="11"/>
      <c r="EQR7" s="11"/>
      <c r="EQS7" s="11"/>
      <c r="EQT7" s="11"/>
      <c r="EQU7" s="11"/>
      <c r="EQV7" s="11"/>
      <c r="EQW7" s="11"/>
      <c r="EQX7" s="11"/>
      <c r="EQY7" s="11"/>
      <c r="EQZ7" s="11"/>
      <c r="ERA7" s="11"/>
      <c r="ERB7" s="11"/>
      <c r="ERC7" s="11"/>
      <c r="ERD7" s="11"/>
      <c r="ERE7" s="11"/>
      <c r="ERF7" s="11"/>
      <c r="ERG7" s="11"/>
      <c r="ERH7" s="11"/>
      <c r="ERI7" s="11"/>
      <c r="ERJ7" s="11"/>
      <c r="ERK7" s="11"/>
      <c r="ERL7" s="11"/>
      <c r="ERM7" s="11"/>
      <c r="ERN7" s="11"/>
      <c r="ERO7" s="11"/>
      <c r="ERP7" s="11"/>
      <c r="ERQ7" s="11"/>
      <c r="ERR7" s="11"/>
      <c r="ERS7" s="11"/>
      <c r="ERT7" s="11"/>
      <c r="ERU7" s="11"/>
      <c r="ERV7" s="11"/>
      <c r="ERW7" s="11"/>
      <c r="ERX7" s="11"/>
      <c r="ERY7" s="11"/>
      <c r="ERZ7" s="11"/>
      <c r="ESA7" s="11"/>
      <c r="ESB7" s="11"/>
      <c r="ESC7" s="11"/>
      <c r="ESD7" s="11"/>
      <c r="ESE7" s="11"/>
      <c r="ESF7" s="11"/>
      <c r="ESG7" s="11"/>
      <c r="ESH7" s="11"/>
      <c r="ESI7" s="11"/>
      <c r="ESJ7" s="11"/>
      <c r="ESK7" s="11"/>
      <c r="ESL7" s="11"/>
      <c r="ESM7" s="11"/>
      <c r="ESN7" s="11"/>
      <c r="ESO7" s="11"/>
      <c r="ESP7" s="11"/>
      <c r="ESQ7" s="11"/>
      <c r="ESR7" s="11"/>
      <c r="ESS7" s="11"/>
      <c r="EST7" s="11"/>
      <c r="ESU7" s="11"/>
      <c r="ESV7" s="11"/>
      <c r="ESW7" s="11"/>
      <c r="ESX7" s="11"/>
      <c r="ESY7" s="11"/>
      <c r="ESZ7" s="11"/>
      <c r="ETA7" s="11"/>
      <c r="ETB7" s="11"/>
      <c r="ETC7" s="11"/>
      <c r="ETD7" s="11"/>
      <c r="ETE7" s="11"/>
      <c r="ETF7" s="11"/>
      <c r="ETG7" s="11"/>
      <c r="ETH7" s="11"/>
      <c r="ETI7" s="11"/>
      <c r="ETJ7" s="11"/>
      <c r="ETK7" s="11"/>
      <c r="ETL7" s="11"/>
      <c r="ETM7" s="11"/>
      <c r="ETN7" s="11"/>
      <c r="ETO7" s="11"/>
      <c r="ETP7" s="11"/>
      <c r="ETQ7" s="11"/>
      <c r="ETR7" s="11"/>
      <c r="ETS7" s="11"/>
      <c r="ETT7" s="11"/>
      <c r="ETU7" s="11"/>
      <c r="ETV7" s="11"/>
      <c r="ETW7" s="11"/>
      <c r="ETX7" s="11"/>
      <c r="ETY7" s="11"/>
      <c r="ETZ7" s="11"/>
      <c r="EUA7" s="11"/>
      <c r="EUB7" s="11"/>
      <c r="EUC7" s="11"/>
      <c r="EUD7" s="11"/>
      <c r="EUE7" s="11"/>
      <c r="EUF7" s="11"/>
      <c r="EUG7" s="11"/>
      <c r="EUH7" s="11"/>
      <c r="EUI7" s="11"/>
      <c r="EUJ7" s="11"/>
      <c r="EUK7" s="11"/>
      <c r="EUL7" s="11"/>
      <c r="EUM7" s="11"/>
      <c r="EUN7" s="11"/>
      <c r="EUO7" s="11"/>
      <c r="EUP7" s="11"/>
      <c r="EUQ7" s="11"/>
      <c r="EUR7" s="11"/>
      <c r="EUS7" s="11"/>
      <c r="EUT7" s="11"/>
      <c r="EUU7" s="11"/>
      <c r="EUV7" s="11"/>
      <c r="EUW7" s="11"/>
      <c r="EUX7" s="11"/>
      <c r="EUY7" s="11"/>
      <c r="EUZ7" s="11"/>
      <c r="EVA7" s="11"/>
      <c r="EVB7" s="11"/>
      <c r="EVC7" s="11"/>
      <c r="EVD7" s="11"/>
      <c r="EVE7" s="11"/>
      <c r="EVF7" s="11"/>
      <c r="EVG7" s="11"/>
      <c r="EVH7" s="11"/>
      <c r="EVI7" s="11"/>
      <c r="EVJ7" s="11"/>
      <c r="EVK7" s="11"/>
      <c r="EVL7" s="11"/>
      <c r="EVM7" s="11"/>
      <c r="EVN7" s="11"/>
      <c r="EVO7" s="11"/>
      <c r="EVP7" s="11"/>
      <c r="EVQ7" s="11"/>
      <c r="EVR7" s="11"/>
      <c r="EVS7" s="11"/>
      <c r="EVT7" s="11"/>
      <c r="EVU7" s="11"/>
      <c r="EVV7" s="11"/>
      <c r="EVW7" s="11"/>
      <c r="EVX7" s="11"/>
      <c r="EVY7" s="11"/>
      <c r="EVZ7" s="11"/>
      <c r="EWA7" s="11"/>
      <c r="EWB7" s="11"/>
      <c r="EWC7" s="11"/>
      <c r="EWD7" s="11"/>
      <c r="EWE7" s="11"/>
      <c r="EWF7" s="11"/>
      <c r="EWG7" s="11"/>
      <c r="EWH7" s="11"/>
      <c r="EWI7" s="11"/>
      <c r="EWJ7" s="11"/>
      <c r="EWK7" s="11"/>
      <c r="EWL7" s="11"/>
      <c r="EWM7" s="11"/>
      <c r="EWN7" s="11"/>
      <c r="EWO7" s="11"/>
      <c r="EWP7" s="11"/>
      <c r="EWQ7" s="11"/>
      <c r="EWR7" s="11"/>
      <c r="EWS7" s="11"/>
      <c r="EWT7" s="11"/>
      <c r="EWU7" s="11"/>
      <c r="EWV7" s="11"/>
      <c r="EWW7" s="11"/>
      <c r="EWX7" s="11"/>
      <c r="EWY7" s="11"/>
      <c r="EWZ7" s="11"/>
      <c r="EXA7" s="11"/>
      <c r="EXB7" s="11"/>
      <c r="EXC7" s="11"/>
      <c r="EXD7" s="11"/>
      <c r="EXE7" s="11"/>
      <c r="EXF7" s="11"/>
      <c r="EXG7" s="11"/>
      <c r="EXH7" s="11"/>
      <c r="EXI7" s="11"/>
      <c r="EXJ7" s="11"/>
      <c r="EXK7" s="11"/>
      <c r="EXL7" s="11"/>
      <c r="EXM7" s="11"/>
      <c r="EXN7" s="11"/>
      <c r="EXO7" s="11"/>
      <c r="EXP7" s="11"/>
      <c r="EXQ7" s="11"/>
      <c r="EXR7" s="11"/>
      <c r="EXS7" s="11"/>
      <c r="EXT7" s="11"/>
      <c r="EXU7" s="11"/>
      <c r="EXV7" s="11"/>
      <c r="EXW7" s="11"/>
      <c r="EXX7" s="11"/>
      <c r="EXY7" s="11"/>
      <c r="EXZ7" s="11"/>
      <c r="EYA7" s="11"/>
      <c r="EYB7" s="11"/>
      <c r="EYC7" s="11"/>
      <c r="EYD7" s="11"/>
      <c r="EYE7" s="11"/>
      <c r="EYF7" s="11"/>
      <c r="EYG7" s="11"/>
      <c r="EYH7" s="11"/>
      <c r="EYI7" s="11"/>
      <c r="EYJ7" s="11"/>
      <c r="EYK7" s="11"/>
      <c r="EYL7" s="11"/>
      <c r="EYM7" s="11"/>
      <c r="EYN7" s="11"/>
      <c r="EYO7" s="11"/>
      <c r="EYP7" s="11"/>
      <c r="EYQ7" s="11"/>
      <c r="EYR7" s="11"/>
      <c r="EYS7" s="11"/>
      <c r="EYT7" s="11"/>
      <c r="EYU7" s="11"/>
      <c r="EYV7" s="11"/>
      <c r="EYW7" s="11"/>
      <c r="EYX7" s="11"/>
      <c r="EYY7" s="11"/>
      <c r="EYZ7" s="11"/>
      <c r="EZA7" s="11"/>
      <c r="EZB7" s="11"/>
      <c r="EZC7" s="11"/>
      <c r="EZD7" s="11"/>
      <c r="EZE7" s="11"/>
      <c r="EZF7" s="11"/>
      <c r="EZG7" s="11"/>
      <c r="EZH7" s="11"/>
      <c r="EZI7" s="11"/>
      <c r="EZJ7" s="11"/>
      <c r="EZK7" s="11"/>
      <c r="EZL7" s="11"/>
      <c r="EZM7" s="11"/>
      <c r="EZN7" s="11"/>
      <c r="EZO7" s="11"/>
      <c r="EZP7" s="11"/>
      <c r="EZQ7" s="11"/>
      <c r="EZR7" s="11"/>
      <c r="EZS7" s="11"/>
      <c r="EZT7" s="11"/>
      <c r="EZU7" s="11"/>
      <c r="EZV7" s="11"/>
      <c r="EZW7" s="11"/>
      <c r="EZX7" s="11"/>
      <c r="EZY7" s="11"/>
      <c r="EZZ7" s="11"/>
      <c r="FAA7" s="11"/>
      <c r="FAB7" s="11"/>
      <c r="FAC7" s="11"/>
      <c r="FAD7" s="11"/>
      <c r="FAE7" s="11"/>
      <c r="FAF7" s="11"/>
      <c r="FAG7" s="11"/>
      <c r="FAH7" s="11"/>
      <c r="FAI7" s="11"/>
      <c r="FAJ7" s="11"/>
      <c r="FAK7" s="11"/>
      <c r="FAL7" s="11"/>
      <c r="FAM7" s="11"/>
      <c r="FAN7" s="11"/>
      <c r="FAO7" s="11"/>
      <c r="FAP7" s="11"/>
      <c r="FAQ7" s="11"/>
      <c r="FAR7" s="11"/>
      <c r="FAS7" s="11"/>
      <c r="FAT7" s="11"/>
      <c r="FAU7" s="11"/>
      <c r="FAV7" s="11"/>
      <c r="FAW7" s="11"/>
      <c r="FAX7" s="11"/>
      <c r="FAY7" s="11"/>
      <c r="FAZ7" s="11"/>
      <c r="FBA7" s="11"/>
      <c r="FBB7" s="11"/>
      <c r="FBC7" s="11"/>
      <c r="FBD7" s="11"/>
      <c r="FBE7" s="11"/>
      <c r="FBF7" s="11"/>
      <c r="FBG7" s="11"/>
      <c r="FBH7" s="11"/>
      <c r="FBI7" s="11"/>
      <c r="FBJ7" s="11"/>
      <c r="FBK7" s="11"/>
      <c r="FBL7" s="11"/>
      <c r="FBM7" s="11"/>
      <c r="FBN7" s="11"/>
      <c r="FBO7" s="11"/>
      <c r="FBP7" s="11"/>
      <c r="FBQ7" s="11"/>
      <c r="FBR7" s="11"/>
      <c r="FBS7" s="11"/>
      <c r="FBT7" s="11"/>
      <c r="FBU7" s="11"/>
      <c r="FBV7" s="11"/>
      <c r="FBW7" s="11"/>
      <c r="FBX7" s="11"/>
      <c r="FBY7" s="11"/>
      <c r="FBZ7" s="11"/>
      <c r="FCA7" s="11"/>
      <c r="FCB7" s="11"/>
      <c r="FCC7" s="11"/>
      <c r="FCD7" s="11"/>
      <c r="FCE7" s="11"/>
      <c r="FCF7" s="11"/>
      <c r="FCG7" s="11"/>
      <c r="FCH7" s="11"/>
      <c r="FCI7" s="11"/>
      <c r="FCJ7" s="11"/>
      <c r="FCK7" s="11"/>
      <c r="FCL7" s="11"/>
      <c r="FCM7" s="11"/>
      <c r="FCN7" s="11"/>
      <c r="FCO7" s="11"/>
      <c r="FCP7" s="11"/>
      <c r="FCQ7" s="11"/>
      <c r="FCR7" s="11"/>
      <c r="FCS7" s="11"/>
      <c r="FCT7" s="11"/>
      <c r="FCU7" s="11"/>
      <c r="FCV7" s="11"/>
      <c r="FCW7" s="11"/>
      <c r="FCX7" s="11"/>
      <c r="FCY7" s="11"/>
      <c r="FCZ7" s="11"/>
      <c r="FDA7" s="11"/>
      <c r="FDB7" s="11"/>
      <c r="FDC7" s="11"/>
      <c r="FDD7" s="11"/>
      <c r="FDE7" s="11"/>
      <c r="FDF7" s="11"/>
      <c r="FDG7" s="11"/>
      <c r="FDH7" s="11"/>
      <c r="FDI7" s="11"/>
      <c r="FDJ7" s="11"/>
      <c r="FDK7" s="11"/>
      <c r="FDL7" s="11"/>
      <c r="FDM7" s="11"/>
      <c r="FDN7" s="11"/>
      <c r="FDO7" s="11"/>
      <c r="FDP7" s="11"/>
      <c r="FDQ7" s="11"/>
      <c r="FDR7" s="11"/>
      <c r="FDS7" s="11"/>
      <c r="FDT7" s="11"/>
      <c r="FDU7" s="11"/>
      <c r="FDV7" s="11"/>
      <c r="FDW7" s="11"/>
      <c r="FDX7" s="11"/>
      <c r="FDY7" s="11"/>
      <c r="FDZ7" s="11"/>
      <c r="FEA7" s="11"/>
      <c r="FEB7" s="11"/>
      <c r="FEC7" s="11"/>
      <c r="FED7" s="11"/>
      <c r="FEE7" s="11"/>
      <c r="FEF7" s="11"/>
      <c r="FEG7" s="11"/>
      <c r="FEH7" s="11"/>
      <c r="FEI7" s="11"/>
      <c r="FEJ7" s="11"/>
      <c r="FEK7" s="11"/>
      <c r="FEL7" s="11"/>
      <c r="FEM7" s="11"/>
      <c r="FEN7" s="11"/>
      <c r="FEO7" s="11"/>
      <c r="FEP7" s="11"/>
      <c r="FEQ7" s="11"/>
      <c r="FER7" s="11"/>
      <c r="FES7" s="11"/>
      <c r="FET7" s="11"/>
      <c r="FEU7" s="11"/>
      <c r="FEV7" s="11"/>
      <c r="FEW7" s="11"/>
      <c r="FEX7" s="11"/>
      <c r="FEY7" s="11"/>
      <c r="FEZ7" s="11"/>
      <c r="FFA7" s="11"/>
      <c r="FFB7" s="11"/>
      <c r="FFC7" s="11"/>
      <c r="FFD7" s="11"/>
      <c r="FFE7" s="11"/>
      <c r="FFF7" s="11"/>
      <c r="FFG7" s="11"/>
      <c r="FFH7" s="11"/>
      <c r="FFI7" s="11"/>
      <c r="FFJ7" s="11"/>
      <c r="FFK7" s="11"/>
      <c r="FFL7" s="11"/>
      <c r="FFM7" s="11"/>
      <c r="FFN7" s="11"/>
      <c r="FFO7" s="11"/>
      <c r="FFP7" s="11"/>
      <c r="FFQ7" s="11"/>
      <c r="FFR7" s="11"/>
      <c r="FFS7" s="11"/>
      <c r="FFT7" s="11"/>
      <c r="FFU7" s="11"/>
      <c r="FFV7" s="11"/>
      <c r="FFW7" s="11"/>
      <c r="FFX7" s="11"/>
      <c r="FFY7" s="11"/>
      <c r="FFZ7" s="11"/>
      <c r="FGA7" s="11"/>
      <c r="FGB7" s="11"/>
      <c r="FGC7" s="11"/>
      <c r="FGD7" s="11"/>
      <c r="FGE7" s="11"/>
      <c r="FGF7" s="11"/>
      <c r="FGG7" s="11"/>
      <c r="FGH7" s="11"/>
      <c r="FGI7" s="11"/>
      <c r="FGJ7" s="11"/>
      <c r="FGK7" s="11"/>
      <c r="FGL7" s="11"/>
      <c r="FGM7" s="11"/>
      <c r="FGN7" s="11"/>
      <c r="FGO7" s="11"/>
      <c r="FGP7" s="11"/>
      <c r="FGQ7" s="11"/>
      <c r="FGR7" s="11"/>
      <c r="FGS7" s="11"/>
      <c r="FGT7" s="11"/>
      <c r="FGU7" s="11"/>
      <c r="FGV7" s="11"/>
      <c r="FGW7" s="11"/>
      <c r="FGX7" s="11"/>
      <c r="FGY7" s="11"/>
      <c r="FGZ7" s="11"/>
      <c r="FHA7" s="11"/>
      <c r="FHB7" s="11"/>
      <c r="FHC7" s="11"/>
      <c r="FHD7" s="11"/>
      <c r="FHE7" s="11"/>
      <c r="FHF7" s="11"/>
      <c r="FHG7" s="11"/>
      <c r="FHH7" s="11"/>
      <c r="FHI7" s="11"/>
      <c r="FHJ7" s="11"/>
      <c r="FHK7" s="11"/>
      <c r="FHL7" s="11"/>
      <c r="FHM7" s="11"/>
      <c r="FHN7" s="11"/>
      <c r="FHO7" s="11"/>
      <c r="FHP7" s="11"/>
      <c r="FHQ7" s="11"/>
      <c r="FHR7" s="11"/>
      <c r="FHS7" s="11"/>
      <c r="FHT7" s="11"/>
      <c r="FHU7" s="11"/>
      <c r="FHV7" s="11"/>
      <c r="FHW7" s="11"/>
      <c r="FHX7" s="11"/>
      <c r="FHY7" s="11"/>
      <c r="FHZ7" s="11"/>
      <c r="FIA7" s="11"/>
      <c r="FIB7" s="11"/>
      <c r="FIC7" s="11"/>
      <c r="FID7" s="11"/>
      <c r="FIE7" s="11"/>
      <c r="FIF7" s="11"/>
      <c r="FIG7" s="11"/>
      <c r="FIH7" s="11"/>
      <c r="FII7" s="11"/>
      <c r="FIJ7" s="11"/>
      <c r="FIK7" s="11"/>
      <c r="FIL7" s="11"/>
      <c r="FIM7" s="11"/>
      <c r="FIN7" s="11"/>
      <c r="FIO7" s="11"/>
      <c r="FIP7" s="11"/>
      <c r="FIQ7" s="11"/>
      <c r="FIR7" s="11"/>
      <c r="FIS7" s="11"/>
      <c r="FIT7" s="11"/>
      <c r="FIU7" s="11"/>
      <c r="FIV7" s="11"/>
      <c r="FIW7" s="11"/>
      <c r="FIX7" s="11"/>
      <c r="FIY7" s="11"/>
      <c r="FIZ7" s="11"/>
      <c r="FJA7" s="11"/>
      <c r="FJB7" s="11"/>
      <c r="FJC7" s="11"/>
      <c r="FJD7" s="11"/>
      <c r="FJE7" s="11"/>
      <c r="FJF7" s="11"/>
      <c r="FJG7" s="11"/>
      <c r="FJH7" s="11"/>
      <c r="FJI7" s="11"/>
      <c r="FJJ7" s="11"/>
      <c r="FJK7" s="11"/>
      <c r="FJL7" s="11"/>
      <c r="FJM7" s="11"/>
      <c r="FJN7" s="11"/>
      <c r="FJO7" s="11"/>
      <c r="FJP7" s="11"/>
      <c r="FJQ7" s="11"/>
      <c r="FJR7" s="11"/>
      <c r="FJS7" s="11"/>
      <c r="FJT7" s="11"/>
      <c r="FJU7" s="11"/>
      <c r="FJV7" s="11"/>
      <c r="FJW7" s="11"/>
      <c r="FJX7" s="11"/>
      <c r="FJY7" s="11"/>
      <c r="FJZ7" s="11"/>
      <c r="FKA7" s="11"/>
      <c r="FKB7" s="11"/>
      <c r="FKC7" s="11"/>
      <c r="FKD7" s="11"/>
      <c r="FKE7" s="11"/>
      <c r="FKF7" s="11"/>
      <c r="FKG7" s="11"/>
      <c r="FKH7" s="11"/>
      <c r="FKI7" s="11"/>
      <c r="FKJ7" s="11"/>
      <c r="FKK7" s="11"/>
      <c r="FKL7" s="11"/>
      <c r="FKM7" s="11"/>
      <c r="FKN7" s="11"/>
      <c r="FKO7" s="11"/>
      <c r="FKP7" s="11"/>
      <c r="FKQ7" s="11"/>
      <c r="FKR7" s="11"/>
      <c r="FKS7" s="11"/>
      <c r="FKT7" s="11"/>
      <c r="FKU7" s="11"/>
      <c r="FKV7" s="11"/>
      <c r="FKW7" s="11"/>
      <c r="FKX7" s="11"/>
      <c r="FKY7" s="11"/>
      <c r="FKZ7" s="11"/>
      <c r="FLA7" s="11"/>
      <c r="FLB7" s="11"/>
      <c r="FLC7" s="11"/>
      <c r="FLD7" s="11"/>
      <c r="FLE7" s="11"/>
      <c r="FLF7" s="11"/>
      <c r="FLG7" s="11"/>
      <c r="FLH7" s="11"/>
      <c r="FLI7" s="11"/>
      <c r="FLJ7" s="11"/>
      <c r="FLK7" s="11"/>
      <c r="FLL7" s="11"/>
      <c r="FLM7" s="11"/>
      <c r="FLN7" s="11"/>
      <c r="FLO7" s="11"/>
      <c r="FLP7" s="11"/>
      <c r="FLQ7" s="11"/>
      <c r="FLR7" s="11"/>
      <c r="FLS7" s="11"/>
      <c r="FLT7" s="11"/>
      <c r="FLU7" s="11"/>
      <c r="FLV7" s="11"/>
      <c r="FLW7" s="11"/>
      <c r="FLX7" s="11"/>
      <c r="FLY7" s="11"/>
      <c r="FLZ7" s="11"/>
      <c r="FMA7" s="11"/>
      <c r="FMB7" s="11"/>
      <c r="FMC7" s="11"/>
      <c r="FMD7" s="11"/>
      <c r="FME7" s="11"/>
      <c r="FMF7" s="11"/>
      <c r="FMG7" s="11"/>
      <c r="FMH7" s="11"/>
      <c r="FMI7" s="11"/>
      <c r="FMJ7" s="11"/>
      <c r="FMK7" s="11"/>
      <c r="FML7" s="11"/>
      <c r="FMM7" s="11"/>
      <c r="FMN7" s="11"/>
      <c r="FMO7" s="11"/>
      <c r="FMP7" s="11"/>
      <c r="FMQ7" s="11"/>
      <c r="FMR7" s="11"/>
      <c r="FMS7" s="11"/>
      <c r="FMT7" s="11"/>
      <c r="FMU7" s="11"/>
      <c r="FMV7" s="11"/>
      <c r="FMW7" s="11"/>
      <c r="FMX7" s="11"/>
      <c r="FMY7" s="11"/>
      <c r="FMZ7" s="11"/>
      <c r="FNA7" s="11"/>
      <c r="FNB7" s="11"/>
      <c r="FNC7" s="11"/>
      <c r="FND7" s="11"/>
      <c r="FNE7" s="11"/>
      <c r="FNF7" s="11"/>
      <c r="FNG7" s="11"/>
      <c r="FNH7" s="11"/>
      <c r="FNI7" s="11"/>
      <c r="FNJ7" s="11"/>
      <c r="FNK7" s="11"/>
      <c r="FNL7" s="11"/>
      <c r="FNM7" s="11"/>
      <c r="FNN7" s="11"/>
      <c r="FNO7" s="11"/>
      <c r="FNP7" s="11"/>
      <c r="FNQ7" s="11"/>
      <c r="FNR7" s="11"/>
      <c r="FNS7" s="11"/>
      <c r="FNT7" s="11"/>
      <c r="FNU7" s="11"/>
      <c r="FNV7" s="11"/>
      <c r="FNW7" s="11"/>
      <c r="FNX7" s="11"/>
      <c r="FNY7" s="11"/>
      <c r="FNZ7" s="11"/>
      <c r="FOA7" s="11"/>
      <c r="FOB7" s="11"/>
      <c r="FOC7" s="11"/>
      <c r="FOD7" s="11"/>
      <c r="FOE7" s="11"/>
      <c r="FOF7" s="11"/>
      <c r="FOG7" s="11"/>
      <c r="FOH7" s="11"/>
      <c r="FOI7" s="11"/>
      <c r="FOJ7" s="11"/>
      <c r="FOK7" s="11"/>
      <c r="FOL7" s="11"/>
      <c r="FOM7" s="11"/>
      <c r="FON7" s="11"/>
      <c r="FOO7" s="11"/>
      <c r="FOP7" s="11"/>
      <c r="FOQ7" s="11"/>
      <c r="FOR7" s="11"/>
      <c r="FOS7" s="11"/>
      <c r="FOT7" s="11"/>
      <c r="FOU7" s="11"/>
      <c r="FOV7" s="11"/>
      <c r="FOW7" s="11"/>
      <c r="FOX7" s="11"/>
      <c r="FOY7" s="11"/>
      <c r="FOZ7" s="11"/>
      <c r="FPA7" s="11"/>
      <c r="FPB7" s="11"/>
      <c r="FPC7" s="11"/>
      <c r="FPD7" s="11"/>
      <c r="FPE7" s="11"/>
      <c r="FPF7" s="11"/>
      <c r="FPG7" s="11"/>
      <c r="FPH7" s="11"/>
      <c r="FPI7" s="11"/>
      <c r="FPJ7" s="11"/>
      <c r="FPK7" s="11"/>
      <c r="FPL7" s="11"/>
      <c r="FPM7" s="11"/>
      <c r="FPN7" s="11"/>
      <c r="FPO7" s="11"/>
      <c r="FPP7" s="11"/>
      <c r="FPQ7" s="11"/>
      <c r="FPR7" s="11"/>
      <c r="FPS7" s="11"/>
      <c r="FPT7" s="11"/>
      <c r="FPU7" s="11"/>
      <c r="FPV7" s="11"/>
      <c r="FPW7" s="11"/>
      <c r="FPX7" s="11"/>
      <c r="FPY7" s="11"/>
      <c r="FPZ7" s="11"/>
      <c r="FQA7" s="11"/>
      <c r="FQB7" s="11"/>
      <c r="FQC7" s="11"/>
      <c r="FQD7" s="11"/>
      <c r="FQE7" s="11"/>
      <c r="FQF7" s="11"/>
      <c r="FQG7" s="11"/>
      <c r="FQH7" s="11"/>
      <c r="FQI7" s="11"/>
      <c r="FQJ7" s="11"/>
      <c r="FQK7" s="11"/>
      <c r="FQL7" s="11"/>
      <c r="FQM7" s="11"/>
      <c r="FQN7" s="11"/>
      <c r="FQO7" s="11"/>
      <c r="FQP7" s="11"/>
      <c r="FQQ7" s="11"/>
      <c r="FQR7" s="11"/>
      <c r="FQS7" s="11"/>
      <c r="FQT7" s="11"/>
      <c r="FQU7" s="11"/>
      <c r="FQV7" s="11"/>
      <c r="FQW7" s="11"/>
      <c r="FQX7" s="11"/>
      <c r="FQY7" s="11"/>
      <c r="FQZ7" s="11"/>
      <c r="FRA7" s="11"/>
      <c r="FRB7" s="11"/>
      <c r="FRC7" s="11"/>
      <c r="FRD7" s="11"/>
      <c r="FRE7" s="11"/>
      <c r="FRF7" s="11"/>
      <c r="FRG7" s="11"/>
      <c r="FRH7" s="11"/>
      <c r="FRI7" s="11"/>
      <c r="FRJ7" s="11"/>
      <c r="FRK7" s="11"/>
      <c r="FRL7" s="11"/>
      <c r="FRM7" s="11"/>
      <c r="FRN7" s="11"/>
      <c r="FRO7" s="11"/>
      <c r="FRP7" s="11"/>
      <c r="FRQ7" s="11"/>
      <c r="FRR7" s="11"/>
      <c r="FRS7" s="11"/>
      <c r="FRT7" s="11"/>
      <c r="FRU7" s="11"/>
      <c r="FRV7" s="11"/>
      <c r="FRW7" s="11"/>
      <c r="FRX7" s="11"/>
      <c r="FRY7" s="11"/>
      <c r="FRZ7" s="11"/>
      <c r="FSA7" s="11"/>
      <c r="FSB7" s="11"/>
      <c r="FSC7" s="11"/>
      <c r="FSD7" s="11"/>
      <c r="FSE7" s="11"/>
      <c r="FSF7" s="11"/>
      <c r="FSG7" s="11"/>
      <c r="FSH7" s="11"/>
      <c r="FSI7" s="11"/>
      <c r="FSJ7" s="11"/>
      <c r="FSK7" s="11"/>
      <c r="FSL7" s="11"/>
      <c r="FSM7" s="11"/>
      <c r="FSN7" s="11"/>
      <c r="FSO7" s="11"/>
      <c r="FSP7" s="11"/>
      <c r="FSQ7" s="11"/>
      <c r="FSR7" s="11"/>
      <c r="FSS7" s="11"/>
      <c r="FST7" s="11"/>
      <c r="FSU7" s="11"/>
      <c r="FSV7" s="11"/>
      <c r="FSW7" s="11"/>
      <c r="FSX7" s="11"/>
      <c r="FSY7" s="11"/>
      <c r="FSZ7" s="11"/>
      <c r="FTA7" s="11"/>
      <c r="FTB7" s="11"/>
      <c r="FTC7" s="11"/>
      <c r="FTD7" s="11"/>
      <c r="FTE7" s="11"/>
      <c r="FTF7" s="11"/>
      <c r="FTG7" s="11"/>
      <c r="FTH7" s="11"/>
      <c r="FTI7" s="11"/>
      <c r="FTJ7" s="11"/>
      <c r="FTK7" s="11"/>
      <c r="FTL7" s="11"/>
      <c r="FTM7" s="11"/>
      <c r="FTN7" s="11"/>
      <c r="FTO7" s="11"/>
      <c r="FTP7" s="11"/>
      <c r="FTQ7" s="11"/>
      <c r="FTR7" s="11"/>
      <c r="FTS7" s="11"/>
      <c r="FTT7" s="11"/>
      <c r="FTU7" s="11"/>
      <c r="FTV7" s="11"/>
      <c r="FTW7" s="11"/>
      <c r="FTX7" s="11"/>
      <c r="FTY7" s="11"/>
      <c r="FTZ7" s="11"/>
      <c r="FUA7" s="11"/>
      <c r="FUB7" s="11"/>
      <c r="FUC7" s="11"/>
      <c r="FUD7" s="11"/>
      <c r="FUE7" s="11"/>
      <c r="FUF7" s="11"/>
      <c r="FUG7" s="11"/>
      <c r="FUH7" s="11"/>
      <c r="FUI7" s="11"/>
      <c r="FUJ7" s="11"/>
      <c r="FUK7" s="11"/>
      <c r="FUL7" s="11"/>
      <c r="FUM7" s="11"/>
      <c r="FUN7" s="11"/>
      <c r="FUO7" s="11"/>
      <c r="FUP7" s="11"/>
      <c r="FUQ7" s="11"/>
      <c r="FUR7" s="11"/>
      <c r="FUS7" s="11"/>
      <c r="FUT7" s="11"/>
      <c r="FUU7" s="11"/>
      <c r="FUV7" s="11"/>
      <c r="FUW7" s="11"/>
      <c r="FUX7" s="11"/>
      <c r="FUY7" s="11"/>
      <c r="FUZ7" s="11"/>
      <c r="FVA7" s="11"/>
      <c r="FVB7" s="11"/>
      <c r="FVC7" s="11"/>
      <c r="FVD7" s="11"/>
      <c r="FVE7" s="11"/>
      <c r="FVF7" s="11"/>
      <c r="FVG7" s="11"/>
      <c r="FVH7" s="11"/>
      <c r="FVI7" s="11"/>
      <c r="FVJ7" s="11"/>
      <c r="FVK7" s="11"/>
      <c r="FVL7" s="11"/>
      <c r="FVM7" s="11"/>
      <c r="FVN7" s="11"/>
      <c r="FVO7" s="11"/>
      <c r="FVP7" s="11"/>
      <c r="FVQ7" s="11"/>
      <c r="FVR7" s="11"/>
      <c r="FVS7" s="11"/>
      <c r="FVT7" s="11"/>
      <c r="FVU7" s="11"/>
      <c r="FVV7" s="11"/>
      <c r="FVW7" s="11"/>
      <c r="FVX7" s="11"/>
      <c r="FVY7" s="11"/>
      <c r="FVZ7" s="11"/>
      <c r="FWA7" s="11"/>
      <c r="FWB7" s="11"/>
      <c r="FWC7" s="11"/>
      <c r="FWD7" s="11"/>
      <c r="FWE7" s="11"/>
      <c r="FWF7" s="11"/>
      <c r="FWG7" s="11"/>
      <c r="FWH7" s="11"/>
      <c r="FWI7" s="11"/>
      <c r="FWJ7" s="11"/>
      <c r="FWK7" s="11"/>
      <c r="FWL7" s="11"/>
      <c r="FWM7" s="11"/>
      <c r="FWN7" s="11"/>
      <c r="FWO7" s="11"/>
      <c r="FWP7" s="11"/>
      <c r="FWQ7" s="11"/>
      <c r="FWR7" s="11"/>
      <c r="FWS7" s="11"/>
      <c r="FWT7" s="11"/>
      <c r="FWU7" s="11"/>
      <c r="FWV7" s="11"/>
      <c r="FWW7" s="11"/>
      <c r="FWX7" s="11"/>
      <c r="FWY7" s="11"/>
      <c r="FWZ7" s="11"/>
      <c r="FXA7" s="11"/>
      <c r="FXB7" s="11"/>
      <c r="FXC7" s="11"/>
      <c r="FXD7" s="11"/>
      <c r="FXE7" s="11"/>
      <c r="FXF7" s="11"/>
      <c r="FXG7" s="11"/>
      <c r="FXH7" s="11"/>
      <c r="FXI7" s="11"/>
      <c r="FXJ7" s="11"/>
      <c r="FXK7" s="11"/>
      <c r="FXL7" s="11"/>
      <c r="FXM7" s="11"/>
      <c r="FXN7" s="11"/>
      <c r="FXO7" s="11"/>
      <c r="FXP7" s="11"/>
      <c r="FXQ7" s="11"/>
      <c r="FXR7" s="11"/>
      <c r="FXS7" s="11"/>
      <c r="FXT7" s="11"/>
      <c r="FXU7" s="11"/>
      <c r="FXV7" s="11"/>
      <c r="FXW7" s="11"/>
      <c r="FXX7" s="11"/>
      <c r="FXY7" s="11"/>
      <c r="FXZ7" s="11"/>
      <c r="FYA7" s="11"/>
      <c r="FYB7" s="11"/>
      <c r="FYC7" s="11"/>
      <c r="FYD7" s="11"/>
      <c r="FYE7" s="11"/>
      <c r="FYF7" s="11"/>
      <c r="FYG7" s="11"/>
      <c r="FYH7" s="11"/>
      <c r="FYI7" s="11"/>
      <c r="FYJ7" s="11"/>
      <c r="FYK7" s="11"/>
      <c r="FYL7" s="11"/>
      <c r="FYM7" s="11"/>
      <c r="FYN7" s="11"/>
      <c r="FYO7" s="11"/>
      <c r="FYP7" s="11"/>
      <c r="FYQ7" s="11"/>
      <c r="FYR7" s="11"/>
      <c r="FYS7" s="11"/>
      <c r="FYT7" s="11"/>
      <c r="FYU7" s="11"/>
      <c r="FYV7" s="11"/>
      <c r="FYW7" s="11"/>
      <c r="FYX7" s="11"/>
      <c r="FYY7" s="11"/>
      <c r="FYZ7" s="11"/>
      <c r="FZA7" s="11"/>
      <c r="FZB7" s="11"/>
      <c r="FZC7" s="11"/>
      <c r="FZD7" s="11"/>
      <c r="FZE7" s="11"/>
      <c r="FZF7" s="11"/>
      <c r="FZG7" s="11"/>
      <c r="FZH7" s="11"/>
      <c r="FZI7" s="11"/>
      <c r="FZJ7" s="11"/>
      <c r="FZK7" s="11"/>
      <c r="FZL7" s="11"/>
      <c r="FZM7" s="11"/>
      <c r="FZN7" s="11"/>
      <c r="FZO7" s="11"/>
      <c r="FZP7" s="11"/>
      <c r="FZQ7" s="11"/>
      <c r="FZR7" s="11"/>
      <c r="FZS7" s="11"/>
      <c r="FZT7" s="11"/>
      <c r="FZU7" s="11"/>
      <c r="FZV7" s="11"/>
      <c r="FZW7" s="11"/>
      <c r="FZX7" s="11"/>
      <c r="FZY7" s="11"/>
      <c r="FZZ7" s="11"/>
      <c r="GAA7" s="11"/>
      <c r="GAB7" s="11"/>
      <c r="GAC7" s="11"/>
      <c r="GAD7" s="11"/>
      <c r="GAE7" s="11"/>
      <c r="GAF7" s="11"/>
      <c r="GAG7" s="11"/>
      <c r="GAH7" s="11"/>
      <c r="GAI7" s="11"/>
      <c r="GAJ7" s="11"/>
      <c r="GAK7" s="11"/>
      <c r="GAL7" s="11"/>
      <c r="GAM7" s="11"/>
      <c r="GAN7" s="11"/>
      <c r="GAO7" s="11"/>
      <c r="GAP7" s="11"/>
      <c r="GAQ7" s="11"/>
      <c r="GAR7" s="11"/>
      <c r="GAS7" s="11"/>
      <c r="GAT7" s="11"/>
      <c r="GAU7" s="11"/>
      <c r="GAV7" s="11"/>
      <c r="GAW7" s="11"/>
      <c r="GAX7" s="11"/>
      <c r="GAY7" s="11"/>
      <c r="GAZ7" s="11"/>
      <c r="GBA7" s="11"/>
      <c r="GBB7" s="11"/>
      <c r="GBC7" s="11"/>
      <c r="GBD7" s="11"/>
      <c r="GBE7" s="11"/>
      <c r="GBF7" s="11"/>
      <c r="GBG7" s="11"/>
      <c r="GBH7" s="11"/>
      <c r="GBI7" s="11"/>
      <c r="GBJ7" s="11"/>
      <c r="GBK7" s="11"/>
      <c r="GBL7" s="11"/>
      <c r="GBM7" s="11"/>
      <c r="GBN7" s="11"/>
      <c r="GBO7" s="11"/>
      <c r="GBP7" s="11"/>
      <c r="GBQ7" s="11"/>
      <c r="GBR7" s="11"/>
      <c r="GBS7" s="11"/>
      <c r="GBT7" s="11"/>
      <c r="GBU7" s="11"/>
      <c r="GBV7" s="11"/>
      <c r="GBW7" s="11"/>
      <c r="GBX7" s="11"/>
      <c r="GBY7" s="11"/>
      <c r="GBZ7" s="11"/>
      <c r="GCA7" s="11"/>
      <c r="GCB7" s="11"/>
      <c r="GCC7" s="11"/>
      <c r="GCD7" s="11"/>
      <c r="GCE7" s="11"/>
      <c r="GCF7" s="11"/>
      <c r="GCG7" s="11"/>
      <c r="GCH7" s="11"/>
      <c r="GCI7" s="11"/>
      <c r="GCJ7" s="11"/>
      <c r="GCK7" s="11"/>
      <c r="GCL7" s="11"/>
      <c r="GCM7" s="11"/>
      <c r="GCN7" s="11"/>
      <c r="GCO7" s="11"/>
      <c r="GCP7" s="11"/>
      <c r="GCQ7" s="11"/>
      <c r="GCR7" s="11"/>
      <c r="GCS7" s="11"/>
      <c r="GCT7" s="11"/>
      <c r="GCU7" s="11"/>
      <c r="GCV7" s="11"/>
      <c r="GCW7" s="11"/>
      <c r="GCX7" s="11"/>
      <c r="GCY7" s="11"/>
      <c r="GCZ7" s="11"/>
      <c r="GDA7" s="11"/>
      <c r="GDB7" s="11"/>
      <c r="GDC7" s="11"/>
      <c r="GDD7" s="11"/>
      <c r="GDE7" s="11"/>
      <c r="GDF7" s="11"/>
      <c r="GDG7" s="11"/>
      <c r="GDH7" s="11"/>
      <c r="GDI7" s="11"/>
      <c r="GDJ7" s="11"/>
      <c r="GDK7" s="11"/>
      <c r="GDL7" s="11"/>
      <c r="GDM7" s="11"/>
      <c r="GDN7" s="11"/>
      <c r="GDO7" s="11"/>
      <c r="GDP7" s="11"/>
      <c r="GDQ7" s="11"/>
      <c r="GDR7" s="11"/>
      <c r="GDS7" s="11"/>
      <c r="GDT7" s="11"/>
      <c r="GDU7" s="11"/>
      <c r="GDV7" s="11"/>
      <c r="GDW7" s="11"/>
      <c r="GDX7" s="11"/>
      <c r="GDY7" s="11"/>
      <c r="GDZ7" s="11"/>
      <c r="GEA7" s="11"/>
      <c r="GEB7" s="11"/>
      <c r="GEC7" s="11"/>
      <c r="GED7" s="11"/>
      <c r="GEE7" s="11"/>
      <c r="GEF7" s="11"/>
      <c r="GEG7" s="11"/>
      <c r="GEH7" s="11"/>
      <c r="GEI7" s="11"/>
      <c r="GEJ7" s="11"/>
      <c r="GEK7" s="11"/>
      <c r="GEL7" s="11"/>
      <c r="GEM7" s="11"/>
      <c r="GEN7" s="11"/>
      <c r="GEO7" s="11"/>
      <c r="GEP7" s="11"/>
      <c r="GEQ7" s="11"/>
      <c r="GER7" s="11"/>
      <c r="GES7" s="11"/>
      <c r="GET7" s="11"/>
      <c r="GEU7" s="11"/>
      <c r="GEV7" s="11"/>
      <c r="GEW7" s="11"/>
      <c r="GEX7" s="11"/>
      <c r="GEY7" s="11"/>
      <c r="GEZ7" s="11"/>
      <c r="GFA7" s="11"/>
      <c r="GFB7" s="11"/>
      <c r="GFC7" s="11"/>
      <c r="GFD7" s="11"/>
      <c r="GFE7" s="11"/>
      <c r="GFF7" s="11"/>
      <c r="GFG7" s="11"/>
      <c r="GFH7" s="11"/>
      <c r="GFI7" s="11"/>
      <c r="GFJ7" s="11"/>
      <c r="GFK7" s="11"/>
      <c r="GFL7" s="11"/>
      <c r="GFM7" s="11"/>
      <c r="GFN7" s="11"/>
      <c r="GFO7" s="11"/>
      <c r="GFP7" s="11"/>
      <c r="GFQ7" s="11"/>
      <c r="GFR7" s="11"/>
      <c r="GFS7" s="11"/>
      <c r="GFT7" s="11"/>
      <c r="GFU7" s="11"/>
      <c r="GFV7" s="11"/>
      <c r="GFW7" s="11"/>
      <c r="GFX7" s="11"/>
      <c r="GFY7" s="11"/>
      <c r="GFZ7" s="11"/>
      <c r="GGA7" s="11"/>
      <c r="GGB7" s="11"/>
      <c r="GGC7" s="11"/>
      <c r="GGD7" s="11"/>
      <c r="GGE7" s="11"/>
      <c r="GGF7" s="11"/>
      <c r="GGG7" s="11"/>
      <c r="GGH7" s="11"/>
      <c r="GGI7" s="11"/>
      <c r="GGJ7" s="11"/>
      <c r="GGK7" s="11"/>
      <c r="GGL7" s="11"/>
      <c r="GGM7" s="11"/>
      <c r="GGN7" s="11"/>
      <c r="GGO7" s="11"/>
      <c r="GGP7" s="11"/>
      <c r="GGQ7" s="11"/>
      <c r="GGR7" s="11"/>
      <c r="GGS7" s="11"/>
      <c r="GGT7" s="11"/>
      <c r="GGU7" s="11"/>
      <c r="GGV7" s="11"/>
      <c r="GGW7" s="11"/>
      <c r="GGX7" s="11"/>
      <c r="GGY7" s="11"/>
      <c r="GGZ7" s="11"/>
      <c r="GHA7" s="11"/>
      <c r="GHB7" s="11"/>
      <c r="GHC7" s="11"/>
      <c r="GHD7" s="11"/>
      <c r="GHE7" s="11"/>
      <c r="GHF7" s="11"/>
      <c r="GHG7" s="11"/>
      <c r="GHH7" s="11"/>
      <c r="GHI7" s="11"/>
      <c r="GHJ7" s="11"/>
      <c r="GHK7" s="11"/>
      <c r="GHL7" s="11"/>
      <c r="GHM7" s="11"/>
      <c r="GHN7" s="11"/>
      <c r="GHO7" s="11"/>
      <c r="GHP7" s="11"/>
      <c r="GHQ7" s="11"/>
      <c r="GHR7" s="11"/>
      <c r="GHS7" s="11"/>
      <c r="GHT7" s="11"/>
      <c r="GHU7" s="11"/>
      <c r="GHV7" s="11"/>
      <c r="GHW7" s="11"/>
      <c r="GHX7" s="11"/>
      <c r="GHY7" s="11"/>
      <c r="GHZ7" s="11"/>
      <c r="GIA7" s="11"/>
      <c r="GIB7" s="11"/>
      <c r="GIC7" s="11"/>
      <c r="GID7" s="11"/>
      <c r="GIE7" s="11"/>
      <c r="GIF7" s="11"/>
      <c r="GIG7" s="11"/>
      <c r="GIH7" s="11"/>
      <c r="GII7" s="11"/>
      <c r="GIJ7" s="11"/>
      <c r="GIK7" s="11"/>
      <c r="GIL7" s="11"/>
      <c r="GIM7" s="11"/>
      <c r="GIN7" s="11"/>
      <c r="GIO7" s="11"/>
      <c r="GIP7" s="11"/>
      <c r="GIQ7" s="11"/>
      <c r="GIR7" s="11"/>
      <c r="GIS7" s="11"/>
      <c r="GIT7" s="11"/>
      <c r="GIU7" s="11"/>
      <c r="GIV7" s="11"/>
      <c r="GIW7" s="11"/>
      <c r="GIX7" s="11"/>
      <c r="GIY7" s="11"/>
      <c r="GIZ7" s="11"/>
      <c r="GJA7" s="11"/>
      <c r="GJB7" s="11"/>
      <c r="GJC7" s="11"/>
      <c r="GJD7" s="11"/>
      <c r="GJE7" s="11"/>
      <c r="GJF7" s="11"/>
      <c r="GJG7" s="11"/>
      <c r="GJH7" s="11"/>
      <c r="GJI7" s="11"/>
      <c r="GJJ7" s="11"/>
      <c r="GJK7" s="11"/>
      <c r="GJL7" s="11"/>
      <c r="GJM7" s="11"/>
      <c r="GJN7" s="11"/>
      <c r="GJO7" s="11"/>
      <c r="GJP7" s="11"/>
      <c r="GJQ7" s="11"/>
      <c r="GJR7" s="11"/>
      <c r="GJS7" s="11"/>
      <c r="GJT7" s="11"/>
      <c r="GJU7" s="11"/>
      <c r="GJV7" s="11"/>
      <c r="GJW7" s="11"/>
      <c r="GJX7" s="11"/>
      <c r="GJY7" s="11"/>
      <c r="GJZ7" s="11"/>
      <c r="GKA7" s="11"/>
      <c r="GKB7" s="11"/>
      <c r="GKC7" s="11"/>
      <c r="GKD7" s="11"/>
      <c r="GKE7" s="11"/>
      <c r="GKF7" s="11"/>
      <c r="GKG7" s="11"/>
      <c r="GKH7" s="11"/>
      <c r="GKI7" s="11"/>
      <c r="GKJ7" s="11"/>
      <c r="GKK7" s="11"/>
      <c r="GKL7" s="11"/>
      <c r="GKM7" s="11"/>
      <c r="GKN7" s="11"/>
      <c r="GKO7" s="11"/>
      <c r="GKP7" s="11"/>
      <c r="GKQ7" s="11"/>
      <c r="GKR7" s="11"/>
      <c r="GKS7" s="11"/>
      <c r="GKT7" s="11"/>
      <c r="GKU7" s="11"/>
      <c r="GKV7" s="11"/>
      <c r="GKW7" s="11"/>
      <c r="GKX7" s="11"/>
      <c r="GKY7" s="11"/>
      <c r="GKZ7" s="11"/>
      <c r="GLA7" s="11"/>
      <c r="GLB7" s="11"/>
      <c r="GLC7" s="11"/>
      <c r="GLD7" s="11"/>
      <c r="GLE7" s="11"/>
      <c r="GLF7" s="11"/>
      <c r="GLG7" s="11"/>
      <c r="GLH7" s="11"/>
      <c r="GLI7" s="11"/>
      <c r="GLJ7" s="11"/>
      <c r="GLK7" s="11"/>
      <c r="GLL7" s="11"/>
      <c r="GLM7" s="11"/>
      <c r="GLN7" s="11"/>
      <c r="GLO7" s="11"/>
      <c r="GLP7" s="11"/>
      <c r="GLQ7" s="11"/>
      <c r="GLR7" s="11"/>
      <c r="GLS7" s="11"/>
      <c r="GLT7" s="11"/>
      <c r="GLU7" s="11"/>
      <c r="GLV7" s="11"/>
      <c r="GLW7" s="11"/>
      <c r="GLX7" s="11"/>
      <c r="GLY7" s="11"/>
      <c r="GLZ7" s="11"/>
      <c r="GMA7" s="11"/>
      <c r="GMB7" s="11"/>
      <c r="GMC7" s="11"/>
      <c r="GMD7" s="11"/>
      <c r="GME7" s="11"/>
      <c r="GMF7" s="11"/>
      <c r="GMG7" s="11"/>
      <c r="GMH7" s="11"/>
      <c r="GMI7" s="11"/>
      <c r="GMJ7" s="11"/>
      <c r="GMK7" s="11"/>
      <c r="GML7" s="11"/>
      <c r="GMM7" s="11"/>
      <c r="GMN7" s="11"/>
      <c r="GMO7" s="11"/>
      <c r="GMP7" s="11"/>
      <c r="GMQ7" s="11"/>
      <c r="GMR7" s="11"/>
      <c r="GMS7" s="11"/>
      <c r="GMT7" s="11"/>
      <c r="GMU7" s="11"/>
      <c r="GMV7" s="11"/>
      <c r="GMW7" s="11"/>
      <c r="GMX7" s="11"/>
      <c r="GMY7" s="11"/>
      <c r="GMZ7" s="11"/>
      <c r="GNA7" s="11"/>
      <c r="GNB7" s="11"/>
      <c r="GNC7" s="11"/>
      <c r="GND7" s="11"/>
      <c r="GNE7" s="11"/>
      <c r="GNF7" s="11"/>
      <c r="GNG7" s="11"/>
      <c r="GNH7" s="11"/>
      <c r="GNI7" s="11"/>
      <c r="GNJ7" s="11"/>
      <c r="GNK7" s="11"/>
      <c r="GNL7" s="11"/>
      <c r="GNM7" s="11"/>
      <c r="GNN7" s="11"/>
      <c r="GNO7" s="11"/>
      <c r="GNP7" s="11"/>
      <c r="GNQ7" s="11"/>
      <c r="GNR7" s="11"/>
      <c r="GNS7" s="11"/>
      <c r="GNT7" s="11"/>
      <c r="GNU7" s="11"/>
      <c r="GNV7" s="11"/>
      <c r="GNW7" s="11"/>
      <c r="GNX7" s="11"/>
      <c r="GNY7" s="11"/>
      <c r="GNZ7" s="11"/>
      <c r="GOA7" s="11"/>
      <c r="GOB7" s="11"/>
      <c r="GOC7" s="11"/>
      <c r="GOD7" s="11"/>
      <c r="GOE7" s="11"/>
      <c r="GOF7" s="11"/>
      <c r="GOG7" s="11"/>
      <c r="GOH7" s="11"/>
      <c r="GOI7" s="11"/>
      <c r="GOJ7" s="11"/>
      <c r="GOK7" s="11"/>
      <c r="GOL7" s="11"/>
      <c r="GOM7" s="11"/>
      <c r="GON7" s="11"/>
      <c r="GOO7" s="11"/>
      <c r="GOP7" s="11"/>
      <c r="GOQ7" s="11"/>
      <c r="GOR7" s="11"/>
      <c r="GOS7" s="11"/>
      <c r="GOT7" s="11"/>
      <c r="GOU7" s="11"/>
      <c r="GOV7" s="11"/>
      <c r="GOW7" s="11"/>
      <c r="GOX7" s="11"/>
      <c r="GOY7" s="11"/>
      <c r="GOZ7" s="11"/>
      <c r="GPA7" s="11"/>
      <c r="GPB7" s="11"/>
      <c r="GPC7" s="11"/>
      <c r="GPD7" s="11"/>
      <c r="GPE7" s="11"/>
      <c r="GPF7" s="11"/>
      <c r="GPG7" s="11"/>
      <c r="GPH7" s="11"/>
      <c r="GPI7" s="11"/>
      <c r="GPJ7" s="11"/>
      <c r="GPK7" s="11"/>
      <c r="GPL7" s="11"/>
      <c r="GPM7" s="11"/>
      <c r="GPN7" s="11"/>
      <c r="GPO7" s="11"/>
      <c r="GPP7" s="11"/>
      <c r="GPQ7" s="11"/>
      <c r="GPR7" s="11"/>
      <c r="GPS7" s="11"/>
      <c r="GPT7" s="11"/>
      <c r="GPU7" s="11"/>
      <c r="GPV7" s="11"/>
      <c r="GPW7" s="11"/>
      <c r="GPX7" s="11"/>
      <c r="GPY7" s="11"/>
      <c r="GPZ7" s="11"/>
      <c r="GQA7" s="11"/>
      <c r="GQB7" s="11"/>
      <c r="GQC7" s="11"/>
      <c r="GQD7" s="11"/>
      <c r="GQE7" s="11"/>
      <c r="GQF7" s="11"/>
      <c r="GQG7" s="11"/>
      <c r="GQH7" s="11"/>
      <c r="GQI7" s="11"/>
      <c r="GQJ7" s="11"/>
      <c r="GQK7" s="11"/>
      <c r="GQL7" s="11"/>
      <c r="GQM7" s="11"/>
      <c r="GQN7" s="11"/>
      <c r="GQO7" s="11"/>
      <c r="GQP7" s="11"/>
      <c r="GQQ7" s="11"/>
      <c r="GQR7" s="11"/>
      <c r="GQS7" s="11"/>
      <c r="GQT7" s="11"/>
      <c r="GQU7" s="11"/>
      <c r="GQV7" s="11"/>
      <c r="GQW7" s="11"/>
      <c r="GQX7" s="11"/>
      <c r="GQY7" s="11"/>
      <c r="GQZ7" s="11"/>
      <c r="GRA7" s="11"/>
      <c r="GRB7" s="11"/>
      <c r="GRC7" s="11"/>
      <c r="GRD7" s="11"/>
      <c r="GRE7" s="11"/>
      <c r="GRF7" s="11"/>
      <c r="GRG7" s="11"/>
      <c r="GRH7" s="11"/>
      <c r="GRI7" s="11"/>
      <c r="GRJ7" s="11"/>
      <c r="GRK7" s="11"/>
      <c r="GRL7" s="11"/>
      <c r="GRM7" s="11"/>
      <c r="GRN7" s="11"/>
      <c r="GRO7" s="11"/>
      <c r="GRP7" s="11"/>
      <c r="GRQ7" s="11"/>
      <c r="GRR7" s="11"/>
      <c r="GRS7" s="11"/>
      <c r="GRT7" s="11"/>
      <c r="GRU7" s="11"/>
      <c r="GRV7" s="11"/>
      <c r="GRW7" s="11"/>
      <c r="GRX7" s="11"/>
      <c r="GRY7" s="11"/>
      <c r="GRZ7" s="11"/>
      <c r="GSA7" s="11"/>
      <c r="GSB7" s="11"/>
      <c r="GSC7" s="11"/>
      <c r="GSD7" s="11"/>
      <c r="GSE7" s="11"/>
      <c r="GSF7" s="11"/>
      <c r="GSG7" s="11"/>
      <c r="GSH7" s="11"/>
      <c r="GSI7" s="11"/>
      <c r="GSJ7" s="11"/>
      <c r="GSK7" s="11"/>
      <c r="GSL7" s="11"/>
      <c r="GSM7" s="11"/>
      <c r="GSN7" s="11"/>
      <c r="GSO7" s="11"/>
      <c r="GSP7" s="11"/>
      <c r="GSQ7" s="11"/>
      <c r="GSR7" s="11"/>
      <c r="GSS7" s="11"/>
      <c r="GST7" s="11"/>
      <c r="GSU7" s="11"/>
      <c r="GSV7" s="11"/>
      <c r="GSW7" s="11"/>
      <c r="GSX7" s="11"/>
      <c r="GSY7" s="11"/>
      <c r="GSZ7" s="11"/>
      <c r="GTA7" s="11"/>
      <c r="GTB7" s="11"/>
      <c r="GTC7" s="11"/>
      <c r="GTD7" s="11"/>
      <c r="GTE7" s="11"/>
      <c r="GTF7" s="11"/>
      <c r="GTG7" s="11"/>
      <c r="GTH7" s="11"/>
      <c r="GTI7" s="11"/>
      <c r="GTJ7" s="11"/>
      <c r="GTK7" s="11"/>
      <c r="GTL7" s="11"/>
      <c r="GTM7" s="11"/>
      <c r="GTN7" s="11"/>
      <c r="GTO7" s="11"/>
      <c r="GTP7" s="11"/>
      <c r="GTQ7" s="11"/>
      <c r="GTR7" s="11"/>
      <c r="GTS7" s="11"/>
      <c r="GTT7" s="11"/>
      <c r="GTU7" s="11"/>
      <c r="GTV7" s="11"/>
      <c r="GTW7" s="11"/>
      <c r="GTX7" s="11"/>
      <c r="GTY7" s="11"/>
      <c r="GTZ7" s="11"/>
      <c r="GUA7" s="11"/>
      <c r="GUB7" s="11"/>
      <c r="GUC7" s="11"/>
      <c r="GUD7" s="11"/>
      <c r="GUE7" s="11"/>
      <c r="GUF7" s="11"/>
      <c r="GUG7" s="11"/>
      <c r="GUH7" s="11"/>
      <c r="GUI7" s="11"/>
      <c r="GUJ7" s="11"/>
      <c r="GUK7" s="11"/>
      <c r="GUL7" s="11"/>
      <c r="GUM7" s="11"/>
      <c r="GUN7" s="11"/>
      <c r="GUO7" s="11"/>
      <c r="GUP7" s="11"/>
      <c r="GUQ7" s="11"/>
      <c r="GUR7" s="11"/>
      <c r="GUS7" s="11"/>
      <c r="GUT7" s="11"/>
      <c r="GUU7" s="11"/>
      <c r="GUV7" s="11"/>
      <c r="GUW7" s="11"/>
      <c r="GUX7" s="11"/>
      <c r="GUY7" s="11"/>
      <c r="GUZ7" s="11"/>
      <c r="GVA7" s="11"/>
      <c r="GVB7" s="11"/>
      <c r="GVC7" s="11"/>
      <c r="GVD7" s="11"/>
      <c r="GVE7" s="11"/>
      <c r="GVF7" s="11"/>
      <c r="GVG7" s="11"/>
      <c r="GVH7" s="11"/>
      <c r="GVI7" s="11"/>
      <c r="GVJ7" s="11"/>
      <c r="GVK7" s="11"/>
      <c r="GVL7" s="11"/>
      <c r="GVM7" s="11"/>
      <c r="GVN7" s="11"/>
      <c r="GVO7" s="11"/>
      <c r="GVP7" s="11"/>
      <c r="GVQ7" s="11"/>
      <c r="GVR7" s="11"/>
      <c r="GVS7" s="11"/>
      <c r="GVT7" s="11"/>
      <c r="GVU7" s="11"/>
      <c r="GVV7" s="11"/>
      <c r="GVW7" s="11"/>
      <c r="GVX7" s="11"/>
      <c r="GVY7" s="11"/>
      <c r="GVZ7" s="11"/>
      <c r="GWA7" s="11"/>
      <c r="GWB7" s="11"/>
      <c r="GWC7" s="11"/>
      <c r="GWD7" s="11"/>
      <c r="GWE7" s="11"/>
      <c r="GWF7" s="11"/>
      <c r="GWG7" s="11"/>
      <c r="GWH7" s="11"/>
      <c r="GWI7" s="11"/>
      <c r="GWJ7" s="11"/>
      <c r="GWK7" s="11"/>
      <c r="GWL7" s="11"/>
      <c r="GWM7" s="11"/>
      <c r="GWN7" s="11"/>
      <c r="GWO7" s="11"/>
      <c r="GWP7" s="11"/>
      <c r="GWQ7" s="11"/>
      <c r="GWR7" s="11"/>
      <c r="GWS7" s="11"/>
      <c r="GWT7" s="11"/>
      <c r="GWU7" s="11"/>
      <c r="GWV7" s="11"/>
      <c r="GWW7" s="11"/>
      <c r="GWX7" s="11"/>
      <c r="GWY7" s="11"/>
      <c r="GWZ7" s="11"/>
      <c r="GXA7" s="11"/>
      <c r="GXB7" s="11"/>
      <c r="GXC7" s="11"/>
      <c r="GXD7" s="11"/>
      <c r="GXE7" s="11"/>
      <c r="GXF7" s="11"/>
      <c r="GXG7" s="11"/>
      <c r="GXH7" s="11"/>
      <c r="GXI7" s="11"/>
      <c r="GXJ7" s="11"/>
      <c r="GXK7" s="11"/>
      <c r="GXL7" s="11"/>
      <c r="GXM7" s="11"/>
      <c r="GXN7" s="11"/>
      <c r="GXO7" s="11"/>
      <c r="GXP7" s="11"/>
      <c r="GXQ7" s="11"/>
      <c r="GXR7" s="11"/>
      <c r="GXS7" s="11"/>
      <c r="GXT7" s="11"/>
      <c r="GXU7" s="11"/>
      <c r="GXV7" s="11"/>
      <c r="GXW7" s="11"/>
      <c r="GXX7" s="11"/>
      <c r="GXY7" s="11"/>
      <c r="GXZ7" s="11"/>
      <c r="GYA7" s="11"/>
      <c r="GYB7" s="11"/>
      <c r="GYC7" s="11"/>
      <c r="GYD7" s="11"/>
      <c r="GYE7" s="11"/>
      <c r="GYF7" s="11"/>
      <c r="GYG7" s="11"/>
      <c r="GYH7" s="11"/>
      <c r="GYI7" s="11"/>
      <c r="GYJ7" s="11"/>
      <c r="GYK7" s="11"/>
      <c r="GYL7" s="11"/>
      <c r="GYM7" s="11"/>
      <c r="GYN7" s="11"/>
      <c r="GYO7" s="11"/>
      <c r="GYP7" s="11"/>
      <c r="GYQ7" s="11"/>
      <c r="GYR7" s="11"/>
      <c r="GYS7" s="11"/>
      <c r="GYT7" s="11"/>
      <c r="GYU7" s="11"/>
      <c r="GYV7" s="11"/>
      <c r="GYW7" s="11"/>
      <c r="GYX7" s="11"/>
      <c r="GYY7" s="11"/>
      <c r="GYZ7" s="11"/>
      <c r="GZA7" s="11"/>
      <c r="GZB7" s="11"/>
      <c r="GZC7" s="11"/>
      <c r="GZD7" s="11"/>
      <c r="GZE7" s="11"/>
      <c r="GZF7" s="11"/>
      <c r="GZG7" s="11"/>
      <c r="GZH7" s="11"/>
      <c r="GZI7" s="11"/>
      <c r="GZJ7" s="11"/>
      <c r="GZK7" s="11"/>
      <c r="GZL7" s="11"/>
      <c r="GZM7" s="11"/>
      <c r="GZN7" s="11"/>
      <c r="GZO7" s="11"/>
      <c r="GZP7" s="11"/>
      <c r="GZQ7" s="11"/>
      <c r="GZR7" s="11"/>
      <c r="GZS7" s="11"/>
      <c r="GZT7" s="11"/>
      <c r="GZU7" s="11"/>
      <c r="GZV7" s="11"/>
      <c r="GZW7" s="11"/>
      <c r="GZX7" s="11"/>
      <c r="GZY7" s="11"/>
      <c r="GZZ7" s="11"/>
      <c r="HAA7" s="11"/>
      <c r="HAB7" s="11"/>
      <c r="HAC7" s="11"/>
      <c r="HAD7" s="11"/>
      <c r="HAE7" s="11"/>
      <c r="HAF7" s="11"/>
      <c r="HAG7" s="11"/>
      <c r="HAH7" s="11"/>
      <c r="HAI7" s="11"/>
      <c r="HAJ7" s="11"/>
      <c r="HAK7" s="11"/>
      <c r="HAL7" s="11"/>
      <c r="HAM7" s="11"/>
      <c r="HAN7" s="11"/>
      <c r="HAO7" s="11"/>
      <c r="HAP7" s="11"/>
      <c r="HAQ7" s="11"/>
      <c r="HAR7" s="11"/>
      <c r="HAS7" s="11"/>
      <c r="HAT7" s="11"/>
      <c r="HAU7" s="11"/>
      <c r="HAV7" s="11"/>
      <c r="HAW7" s="11"/>
      <c r="HAX7" s="11"/>
      <c r="HAY7" s="11"/>
      <c r="HAZ7" s="11"/>
      <c r="HBA7" s="11"/>
      <c r="HBB7" s="11"/>
      <c r="HBC7" s="11"/>
      <c r="HBD7" s="11"/>
      <c r="HBE7" s="11"/>
      <c r="HBF7" s="11"/>
      <c r="HBG7" s="11"/>
      <c r="HBH7" s="11"/>
      <c r="HBI7" s="11"/>
      <c r="HBJ7" s="11"/>
      <c r="HBK7" s="11"/>
      <c r="HBL7" s="11"/>
      <c r="HBM7" s="11"/>
      <c r="HBN7" s="11"/>
      <c r="HBO7" s="11"/>
      <c r="HBP7" s="11"/>
      <c r="HBQ7" s="11"/>
      <c r="HBR7" s="11"/>
      <c r="HBS7" s="11"/>
      <c r="HBT7" s="11"/>
      <c r="HBU7" s="11"/>
      <c r="HBV7" s="11"/>
      <c r="HBW7" s="11"/>
      <c r="HBX7" s="11"/>
      <c r="HBY7" s="11"/>
      <c r="HBZ7" s="11"/>
      <c r="HCA7" s="11"/>
      <c r="HCB7" s="11"/>
      <c r="HCC7" s="11"/>
      <c r="HCD7" s="11"/>
      <c r="HCE7" s="11"/>
      <c r="HCF7" s="11"/>
      <c r="HCG7" s="11"/>
      <c r="HCH7" s="11"/>
      <c r="HCI7" s="11"/>
      <c r="HCJ7" s="11"/>
      <c r="HCK7" s="11"/>
      <c r="HCL7" s="11"/>
      <c r="HCM7" s="11"/>
      <c r="HCN7" s="11"/>
      <c r="HCO7" s="11"/>
      <c r="HCP7" s="11"/>
      <c r="HCQ7" s="11"/>
      <c r="HCR7" s="11"/>
      <c r="HCS7" s="11"/>
      <c r="HCT7" s="11"/>
      <c r="HCU7" s="11"/>
      <c r="HCV7" s="11"/>
      <c r="HCW7" s="11"/>
      <c r="HCX7" s="11"/>
      <c r="HCY7" s="11"/>
      <c r="HCZ7" s="11"/>
      <c r="HDA7" s="11"/>
      <c r="HDB7" s="11"/>
      <c r="HDC7" s="11"/>
      <c r="HDD7" s="11"/>
      <c r="HDE7" s="11"/>
      <c r="HDF7" s="11"/>
      <c r="HDG7" s="11"/>
      <c r="HDH7" s="11"/>
      <c r="HDI7" s="11"/>
      <c r="HDJ7" s="11"/>
      <c r="HDK7" s="11"/>
      <c r="HDL7" s="11"/>
      <c r="HDM7" s="11"/>
      <c r="HDN7" s="11"/>
      <c r="HDO7" s="11"/>
      <c r="HDP7" s="11"/>
      <c r="HDQ7" s="11"/>
      <c r="HDR7" s="11"/>
      <c r="HDS7" s="11"/>
      <c r="HDT7" s="11"/>
      <c r="HDU7" s="11"/>
      <c r="HDV7" s="11"/>
      <c r="HDW7" s="11"/>
      <c r="HDX7" s="11"/>
      <c r="HDY7" s="11"/>
      <c r="HDZ7" s="11"/>
      <c r="HEA7" s="11"/>
      <c r="HEB7" s="11"/>
      <c r="HEC7" s="11"/>
      <c r="HED7" s="11"/>
      <c r="HEE7" s="11"/>
      <c r="HEF7" s="11"/>
      <c r="HEG7" s="11"/>
      <c r="HEH7" s="11"/>
      <c r="HEI7" s="11"/>
      <c r="HEJ7" s="11"/>
      <c r="HEK7" s="11"/>
      <c r="HEL7" s="11"/>
      <c r="HEM7" s="11"/>
      <c r="HEN7" s="11"/>
      <c r="HEO7" s="11"/>
      <c r="HEP7" s="11"/>
      <c r="HEQ7" s="11"/>
      <c r="HER7" s="11"/>
      <c r="HES7" s="11"/>
      <c r="HET7" s="11"/>
      <c r="HEU7" s="11"/>
      <c r="HEV7" s="11"/>
      <c r="HEW7" s="11"/>
      <c r="HEX7" s="11"/>
      <c r="HEY7" s="11"/>
      <c r="HEZ7" s="11"/>
      <c r="HFA7" s="11"/>
      <c r="HFB7" s="11"/>
      <c r="HFC7" s="11"/>
      <c r="HFD7" s="11"/>
      <c r="HFE7" s="11"/>
      <c r="HFF7" s="11"/>
      <c r="HFG7" s="11"/>
      <c r="HFH7" s="11"/>
      <c r="HFI7" s="11"/>
      <c r="HFJ7" s="11"/>
      <c r="HFK7" s="11"/>
      <c r="HFL7" s="11"/>
      <c r="HFM7" s="11"/>
      <c r="HFN7" s="11"/>
      <c r="HFO7" s="11"/>
      <c r="HFP7" s="11"/>
      <c r="HFQ7" s="11"/>
      <c r="HFR7" s="11"/>
      <c r="HFS7" s="11"/>
      <c r="HFT7" s="11"/>
      <c r="HFU7" s="11"/>
      <c r="HFV7" s="11"/>
      <c r="HFW7" s="11"/>
      <c r="HFX7" s="11"/>
      <c r="HFY7" s="11"/>
      <c r="HFZ7" s="11"/>
      <c r="HGA7" s="11"/>
      <c r="HGB7" s="11"/>
      <c r="HGC7" s="11"/>
      <c r="HGD7" s="11"/>
      <c r="HGE7" s="11"/>
      <c r="HGF7" s="11"/>
      <c r="HGG7" s="11"/>
      <c r="HGH7" s="11"/>
      <c r="HGI7" s="11"/>
      <c r="HGJ7" s="11"/>
      <c r="HGK7" s="11"/>
      <c r="HGL7" s="11"/>
      <c r="HGM7" s="11"/>
      <c r="HGN7" s="11"/>
      <c r="HGO7" s="11"/>
      <c r="HGP7" s="11"/>
      <c r="HGQ7" s="11"/>
      <c r="HGR7" s="11"/>
      <c r="HGS7" s="11"/>
      <c r="HGT7" s="11"/>
      <c r="HGU7" s="11"/>
      <c r="HGV7" s="11"/>
      <c r="HGW7" s="11"/>
      <c r="HGX7" s="11"/>
      <c r="HGY7" s="11"/>
      <c r="HGZ7" s="11"/>
      <c r="HHA7" s="11"/>
      <c r="HHB7" s="11"/>
      <c r="HHC7" s="11"/>
      <c r="HHD7" s="11"/>
      <c r="HHE7" s="11"/>
      <c r="HHF7" s="11"/>
      <c r="HHG7" s="11"/>
      <c r="HHH7" s="11"/>
      <c r="HHI7" s="11"/>
      <c r="HHJ7" s="11"/>
      <c r="HHK7" s="11"/>
      <c r="HHL7" s="11"/>
      <c r="HHM7" s="11"/>
      <c r="HHN7" s="11"/>
      <c r="HHO7" s="11"/>
      <c r="HHP7" s="11"/>
      <c r="HHQ7" s="11"/>
      <c r="HHR7" s="11"/>
      <c r="HHS7" s="11"/>
      <c r="HHT7" s="11"/>
      <c r="HHU7" s="11"/>
      <c r="HHV7" s="11"/>
      <c r="HHW7" s="11"/>
      <c r="HHX7" s="11"/>
      <c r="HHY7" s="11"/>
      <c r="HHZ7" s="11"/>
      <c r="HIA7" s="11"/>
      <c r="HIB7" s="11"/>
      <c r="HIC7" s="11"/>
      <c r="HID7" s="11"/>
      <c r="HIE7" s="11"/>
      <c r="HIF7" s="11"/>
      <c r="HIG7" s="11"/>
      <c r="HIH7" s="11"/>
      <c r="HII7" s="11"/>
      <c r="HIJ7" s="11"/>
      <c r="HIK7" s="11"/>
      <c r="HIL7" s="11"/>
      <c r="HIM7" s="11"/>
      <c r="HIN7" s="11"/>
      <c r="HIO7" s="11"/>
      <c r="HIP7" s="11"/>
      <c r="HIQ7" s="11"/>
      <c r="HIR7" s="11"/>
      <c r="HIS7" s="11"/>
      <c r="HIT7" s="11"/>
      <c r="HIU7" s="11"/>
      <c r="HIV7" s="11"/>
      <c r="HIW7" s="11"/>
      <c r="HIX7" s="11"/>
      <c r="HIY7" s="11"/>
      <c r="HIZ7" s="11"/>
      <c r="HJA7" s="11"/>
      <c r="HJB7" s="11"/>
      <c r="HJC7" s="11"/>
      <c r="HJD7" s="11"/>
      <c r="HJE7" s="11"/>
      <c r="HJF7" s="11"/>
      <c r="HJG7" s="11"/>
      <c r="HJH7" s="11"/>
      <c r="HJI7" s="11"/>
      <c r="HJJ7" s="11"/>
      <c r="HJK7" s="11"/>
      <c r="HJL7" s="11"/>
      <c r="HJM7" s="11"/>
      <c r="HJN7" s="11"/>
      <c r="HJO7" s="11"/>
      <c r="HJP7" s="11"/>
      <c r="HJQ7" s="11"/>
      <c r="HJR7" s="11"/>
      <c r="HJS7" s="11"/>
      <c r="HJT7" s="11"/>
      <c r="HJU7" s="11"/>
      <c r="HJV7" s="11"/>
      <c r="HJW7" s="11"/>
      <c r="HJX7" s="11"/>
      <c r="HJY7" s="11"/>
      <c r="HJZ7" s="11"/>
      <c r="HKA7" s="11"/>
      <c r="HKB7" s="11"/>
      <c r="HKC7" s="11"/>
      <c r="HKD7" s="11"/>
      <c r="HKE7" s="11"/>
      <c r="HKF7" s="11"/>
      <c r="HKG7" s="11"/>
      <c r="HKH7" s="11"/>
      <c r="HKI7" s="11"/>
      <c r="HKJ7" s="11"/>
      <c r="HKK7" s="11"/>
      <c r="HKL7" s="11"/>
      <c r="HKM7" s="11"/>
      <c r="HKN7" s="11"/>
      <c r="HKO7" s="11"/>
      <c r="HKP7" s="11"/>
      <c r="HKQ7" s="11"/>
      <c r="HKR7" s="11"/>
      <c r="HKS7" s="11"/>
      <c r="HKT7" s="11"/>
      <c r="HKU7" s="11"/>
      <c r="HKV7" s="11"/>
      <c r="HKW7" s="11"/>
      <c r="HKX7" s="11"/>
      <c r="HKY7" s="11"/>
      <c r="HKZ7" s="11"/>
      <c r="HLA7" s="11"/>
      <c r="HLB7" s="11"/>
      <c r="HLC7" s="11"/>
      <c r="HLD7" s="11"/>
      <c r="HLE7" s="11"/>
      <c r="HLF7" s="11"/>
      <c r="HLG7" s="11"/>
      <c r="HLH7" s="11"/>
      <c r="HLI7" s="11"/>
      <c r="HLJ7" s="11"/>
      <c r="HLK7" s="11"/>
      <c r="HLL7" s="11"/>
      <c r="HLM7" s="11"/>
      <c r="HLN7" s="11"/>
      <c r="HLO7" s="11"/>
      <c r="HLP7" s="11"/>
      <c r="HLQ7" s="11"/>
      <c r="HLR7" s="11"/>
      <c r="HLS7" s="11"/>
      <c r="HLT7" s="11"/>
      <c r="HLU7" s="11"/>
      <c r="HLV7" s="11"/>
      <c r="HLW7" s="11"/>
      <c r="HLX7" s="11"/>
      <c r="HLY7" s="11"/>
      <c r="HLZ7" s="11"/>
      <c r="HMA7" s="11"/>
      <c r="HMB7" s="11"/>
      <c r="HMC7" s="11"/>
      <c r="HMD7" s="11"/>
      <c r="HME7" s="11"/>
      <c r="HMF7" s="11"/>
      <c r="HMG7" s="11"/>
      <c r="HMH7" s="11"/>
      <c r="HMI7" s="11"/>
      <c r="HMJ7" s="11"/>
      <c r="HMK7" s="11"/>
      <c r="HML7" s="11"/>
      <c r="HMM7" s="11"/>
      <c r="HMN7" s="11"/>
      <c r="HMO7" s="11"/>
      <c r="HMP7" s="11"/>
      <c r="HMQ7" s="11"/>
      <c r="HMR7" s="11"/>
      <c r="HMS7" s="11"/>
      <c r="HMT7" s="11"/>
      <c r="HMU7" s="11"/>
      <c r="HMV7" s="11"/>
      <c r="HMW7" s="11"/>
      <c r="HMX7" s="11"/>
      <c r="HMY7" s="11"/>
      <c r="HMZ7" s="11"/>
      <c r="HNA7" s="11"/>
      <c r="HNB7" s="11"/>
      <c r="HNC7" s="11"/>
      <c r="HND7" s="11"/>
      <c r="HNE7" s="11"/>
      <c r="HNF7" s="11"/>
      <c r="HNG7" s="11"/>
      <c r="HNH7" s="11"/>
      <c r="HNI7" s="11"/>
      <c r="HNJ7" s="11"/>
      <c r="HNK7" s="11"/>
      <c r="HNL7" s="11"/>
      <c r="HNM7" s="11"/>
      <c r="HNN7" s="11"/>
      <c r="HNO7" s="11"/>
      <c r="HNP7" s="11"/>
      <c r="HNQ7" s="11"/>
      <c r="HNR7" s="11"/>
      <c r="HNS7" s="11"/>
      <c r="HNT7" s="11"/>
      <c r="HNU7" s="11"/>
      <c r="HNV7" s="11"/>
      <c r="HNW7" s="11"/>
      <c r="HNX7" s="11"/>
      <c r="HNY7" s="11"/>
      <c r="HNZ7" s="11"/>
      <c r="HOA7" s="11"/>
      <c r="HOB7" s="11"/>
      <c r="HOC7" s="11"/>
      <c r="HOD7" s="11"/>
      <c r="HOE7" s="11"/>
      <c r="HOF7" s="11"/>
      <c r="HOG7" s="11"/>
      <c r="HOH7" s="11"/>
      <c r="HOI7" s="11"/>
      <c r="HOJ7" s="11"/>
      <c r="HOK7" s="11"/>
      <c r="HOL7" s="11"/>
      <c r="HOM7" s="11"/>
      <c r="HON7" s="11"/>
      <c r="HOO7" s="11"/>
      <c r="HOP7" s="11"/>
      <c r="HOQ7" s="11"/>
      <c r="HOR7" s="11"/>
      <c r="HOS7" s="11"/>
      <c r="HOT7" s="11"/>
      <c r="HOU7" s="11"/>
      <c r="HOV7" s="11"/>
      <c r="HOW7" s="11"/>
      <c r="HOX7" s="11"/>
      <c r="HOY7" s="11"/>
      <c r="HOZ7" s="11"/>
      <c r="HPA7" s="11"/>
      <c r="HPB7" s="11"/>
      <c r="HPC7" s="11"/>
      <c r="HPD7" s="11"/>
      <c r="HPE7" s="11"/>
      <c r="HPF7" s="11"/>
      <c r="HPG7" s="11"/>
      <c r="HPH7" s="11"/>
      <c r="HPI7" s="11"/>
      <c r="HPJ7" s="11"/>
      <c r="HPK7" s="11"/>
      <c r="HPL7" s="11"/>
      <c r="HPM7" s="11"/>
      <c r="HPN7" s="11"/>
      <c r="HPO7" s="11"/>
      <c r="HPP7" s="11"/>
      <c r="HPQ7" s="11"/>
      <c r="HPR7" s="11"/>
      <c r="HPS7" s="11"/>
      <c r="HPT7" s="11"/>
      <c r="HPU7" s="11"/>
      <c r="HPV7" s="11"/>
      <c r="HPW7" s="11"/>
      <c r="HPX7" s="11"/>
      <c r="HPY7" s="11"/>
      <c r="HPZ7" s="11"/>
      <c r="HQA7" s="11"/>
      <c r="HQB7" s="11"/>
      <c r="HQC7" s="11"/>
      <c r="HQD7" s="11"/>
      <c r="HQE7" s="11"/>
      <c r="HQF7" s="11"/>
      <c r="HQG7" s="11"/>
      <c r="HQH7" s="11"/>
      <c r="HQI7" s="11"/>
      <c r="HQJ7" s="11"/>
      <c r="HQK7" s="11"/>
      <c r="HQL7" s="11"/>
      <c r="HQM7" s="11"/>
      <c r="HQN7" s="11"/>
      <c r="HQO7" s="11"/>
      <c r="HQP7" s="11"/>
      <c r="HQQ7" s="11"/>
      <c r="HQR7" s="11"/>
      <c r="HQS7" s="11"/>
      <c r="HQT7" s="11"/>
      <c r="HQU7" s="11"/>
      <c r="HQV7" s="11"/>
      <c r="HQW7" s="11"/>
      <c r="HQX7" s="11"/>
      <c r="HQY7" s="11"/>
      <c r="HQZ7" s="11"/>
      <c r="HRA7" s="11"/>
      <c r="HRB7" s="11"/>
      <c r="HRC7" s="11"/>
      <c r="HRD7" s="11"/>
      <c r="HRE7" s="11"/>
      <c r="HRF7" s="11"/>
      <c r="HRG7" s="11"/>
      <c r="HRH7" s="11"/>
      <c r="HRI7" s="11"/>
      <c r="HRJ7" s="11"/>
      <c r="HRK7" s="11"/>
      <c r="HRL7" s="11"/>
      <c r="HRM7" s="11"/>
      <c r="HRN7" s="11"/>
      <c r="HRO7" s="11"/>
      <c r="HRP7" s="11"/>
      <c r="HRQ7" s="11"/>
      <c r="HRR7" s="11"/>
      <c r="HRS7" s="11"/>
      <c r="HRT7" s="11"/>
      <c r="HRU7" s="11"/>
      <c r="HRV7" s="11"/>
      <c r="HRW7" s="11"/>
      <c r="HRX7" s="11"/>
      <c r="HRY7" s="11"/>
      <c r="HRZ7" s="11"/>
      <c r="HSA7" s="11"/>
      <c r="HSB7" s="11"/>
      <c r="HSC7" s="11"/>
      <c r="HSD7" s="11"/>
      <c r="HSE7" s="11"/>
      <c r="HSF7" s="11"/>
      <c r="HSG7" s="11"/>
      <c r="HSH7" s="11"/>
      <c r="HSI7" s="11"/>
      <c r="HSJ7" s="11"/>
      <c r="HSK7" s="11"/>
      <c r="HSL7" s="11"/>
      <c r="HSM7" s="11"/>
      <c r="HSN7" s="11"/>
      <c r="HSO7" s="11"/>
      <c r="HSP7" s="11"/>
      <c r="HSQ7" s="11"/>
      <c r="HSR7" s="11"/>
      <c r="HSS7" s="11"/>
      <c r="HST7" s="11"/>
      <c r="HSU7" s="11"/>
      <c r="HSV7" s="11"/>
      <c r="HSW7" s="11"/>
      <c r="HSX7" s="11"/>
      <c r="HSY7" s="11"/>
      <c r="HSZ7" s="11"/>
      <c r="HTA7" s="11"/>
      <c r="HTB7" s="11"/>
      <c r="HTC7" s="11"/>
      <c r="HTD7" s="11"/>
      <c r="HTE7" s="11"/>
      <c r="HTF7" s="11"/>
      <c r="HTG7" s="11"/>
      <c r="HTH7" s="11"/>
      <c r="HTI7" s="11"/>
      <c r="HTJ7" s="11"/>
      <c r="HTK7" s="11"/>
      <c r="HTL7" s="11"/>
      <c r="HTM7" s="11"/>
      <c r="HTN7" s="11"/>
      <c r="HTO7" s="11"/>
      <c r="HTP7" s="11"/>
      <c r="HTQ7" s="11"/>
      <c r="HTR7" s="11"/>
      <c r="HTS7" s="11"/>
      <c r="HTT7" s="11"/>
      <c r="HTU7" s="11"/>
      <c r="HTV7" s="11"/>
      <c r="HTW7" s="11"/>
      <c r="HTX7" s="11"/>
      <c r="HTY7" s="11"/>
      <c r="HTZ7" s="11"/>
      <c r="HUA7" s="11"/>
      <c r="HUB7" s="11"/>
      <c r="HUC7" s="11"/>
      <c r="HUD7" s="11"/>
      <c r="HUE7" s="11"/>
      <c r="HUF7" s="11"/>
      <c r="HUG7" s="11"/>
      <c r="HUH7" s="11"/>
      <c r="HUI7" s="11"/>
      <c r="HUJ7" s="11"/>
      <c r="HUK7" s="11"/>
      <c r="HUL7" s="11"/>
      <c r="HUM7" s="11"/>
      <c r="HUN7" s="11"/>
      <c r="HUO7" s="11"/>
      <c r="HUP7" s="11"/>
      <c r="HUQ7" s="11"/>
      <c r="HUR7" s="11"/>
      <c r="HUS7" s="11"/>
      <c r="HUT7" s="11"/>
      <c r="HUU7" s="11"/>
      <c r="HUV7" s="11"/>
      <c r="HUW7" s="11"/>
      <c r="HUX7" s="11"/>
      <c r="HUY7" s="11"/>
      <c r="HUZ7" s="11"/>
      <c r="HVA7" s="11"/>
      <c r="HVB7" s="11"/>
      <c r="HVC7" s="11"/>
      <c r="HVD7" s="11"/>
      <c r="HVE7" s="11"/>
      <c r="HVF7" s="11"/>
      <c r="HVG7" s="11"/>
      <c r="HVH7" s="11"/>
      <c r="HVI7" s="11"/>
      <c r="HVJ7" s="11"/>
      <c r="HVK7" s="11"/>
      <c r="HVL7" s="11"/>
      <c r="HVM7" s="11"/>
      <c r="HVN7" s="11"/>
      <c r="HVO7" s="11"/>
      <c r="HVP7" s="11"/>
      <c r="HVQ7" s="11"/>
      <c r="HVR7" s="11"/>
      <c r="HVS7" s="11"/>
      <c r="HVT7" s="11"/>
      <c r="HVU7" s="11"/>
      <c r="HVV7" s="11"/>
      <c r="HVW7" s="11"/>
      <c r="HVX7" s="11"/>
      <c r="HVY7" s="11"/>
      <c r="HVZ7" s="11"/>
      <c r="HWA7" s="11"/>
      <c r="HWB7" s="11"/>
      <c r="HWC7" s="11"/>
      <c r="HWD7" s="11"/>
      <c r="HWE7" s="11"/>
      <c r="HWF7" s="11"/>
      <c r="HWG7" s="11"/>
      <c r="HWH7" s="11"/>
      <c r="HWI7" s="11"/>
      <c r="HWJ7" s="11"/>
      <c r="HWK7" s="11"/>
      <c r="HWL7" s="11"/>
      <c r="HWM7" s="11"/>
      <c r="HWN7" s="11"/>
      <c r="HWO7" s="11"/>
      <c r="HWP7" s="11"/>
      <c r="HWQ7" s="11"/>
      <c r="HWR7" s="11"/>
      <c r="HWS7" s="11"/>
      <c r="HWT7" s="11"/>
      <c r="HWU7" s="11"/>
      <c r="HWV7" s="11"/>
      <c r="HWW7" s="11"/>
      <c r="HWX7" s="11"/>
      <c r="HWY7" s="11"/>
      <c r="HWZ7" s="11"/>
      <c r="HXA7" s="11"/>
      <c r="HXB7" s="11"/>
      <c r="HXC7" s="11"/>
      <c r="HXD7" s="11"/>
      <c r="HXE7" s="11"/>
      <c r="HXF7" s="11"/>
      <c r="HXG7" s="11"/>
      <c r="HXH7" s="11"/>
      <c r="HXI7" s="11"/>
      <c r="HXJ7" s="11"/>
      <c r="HXK7" s="11"/>
      <c r="HXL7" s="11"/>
      <c r="HXM7" s="11"/>
      <c r="HXN7" s="11"/>
      <c r="HXO7" s="11"/>
      <c r="HXP7" s="11"/>
      <c r="HXQ7" s="11"/>
      <c r="HXR7" s="11"/>
      <c r="HXS7" s="11"/>
      <c r="HXT7" s="11"/>
      <c r="HXU7" s="11"/>
      <c r="HXV7" s="11"/>
      <c r="HXW7" s="11"/>
      <c r="HXX7" s="11"/>
      <c r="HXY7" s="11"/>
      <c r="HXZ7" s="11"/>
      <c r="HYA7" s="11"/>
      <c r="HYB7" s="11"/>
      <c r="HYC7" s="11"/>
      <c r="HYD7" s="11"/>
      <c r="HYE7" s="11"/>
      <c r="HYF7" s="11"/>
      <c r="HYG7" s="11"/>
      <c r="HYH7" s="11"/>
      <c r="HYI7" s="11"/>
      <c r="HYJ7" s="11"/>
      <c r="HYK7" s="11"/>
      <c r="HYL7" s="11"/>
      <c r="HYM7" s="11"/>
      <c r="HYN7" s="11"/>
      <c r="HYO7" s="11"/>
      <c r="HYP7" s="11"/>
      <c r="HYQ7" s="11"/>
      <c r="HYR7" s="11"/>
      <c r="HYS7" s="11"/>
      <c r="HYT7" s="11"/>
      <c r="HYU7" s="11"/>
      <c r="HYV7" s="11"/>
      <c r="HYW7" s="11"/>
      <c r="HYX7" s="11"/>
      <c r="HYY7" s="11"/>
      <c r="HYZ7" s="11"/>
      <c r="HZA7" s="11"/>
      <c r="HZB7" s="11"/>
      <c r="HZC7" s="11"/>
      <c r="HZD7" s="11"/>
      <c r="HZE7" s="11"/>
      <c r="HZF7" s="11"/>
      <c r="HZG7" s="11"/>
      <c r="HZH7" s="11"/>
      <c r="HZI7" s="11"/>
      <c r="HZJ7" s="11"/>
      <c r="HZK7" s="11"/>
      <c r="HZL7" s="11"/>
      <c r="HZM7" s="11"/>
      <c r="HZN7" s="11"/>
      <c r="HZO7" s="11"/>
      <c r="HZP7" s="11"/>
      <c r="HZQ7" s="11"/>
      <c r="HZR7" s="11"/>
      <c r="HZS7" s="11"/>
      <c r="HZT7" s="11"/>
      <c r="HZU7" s="11"/>
      <c r="HZV7" s="11"/>
      <c r="HZW7" s="11"/>
      <c r="HZX7" s="11"/>
      <c r="HZY7" s="11"/>
      <c r="HZZ7" s="11"/>
      <c r="IAA7" s="11"/>
      <c r="IAB7" s="11"/>
      <c r="IAC7" s="11"/>
      <c r="IAD7" s="11"/>
      <c r="IAE7" s="11"/>
      <c r="IAF7" s="11"/>
      <c r="IAG7" s="11"/>
      <c r="IAH7" s="11"/>
      <c r="IAI7" s="11"/>
      <c r="IAJ7" s="11"/>
      <c r="IAK7" s="11"/>
      <c r="IAL7" s="11"/>
      <c r="IAM7" s="11"/>
      <c r="IAN7" s="11"/>
      <c r="IAO7" s="11"/>
      <c r="IAP7" s="11"/>
      <c r="IAQ7" s="11"/>
      <c r="IAR7" s="11"/>
      <c r="IAS7" s="11"/>
      <c r="IAT7" s="11"/>
      <c r="IAU7" s="11"/>
      <c r="IAV7" s="11"/>
      <c r="IAW7" s="11"/>
      <c r="IAX7" s="11"/>
      <c r="IAY7" s="11"/>
      <c r="IAZ7" s="11"/>
      <c r="IBA7" s="11"/>
      <c r="IBB7" s="11"/>
      <c r="IBC7" s="11"/>
      <c r="IBD7" s="11"/>
      <c r="IBE7" s="11"/>
      <c r="IBF7" s="11"/>
      <c r="IBG7" s="11"/>
      <c r="IBH7" s="11"/>
      <c r="IBI7" s="11"/>
      <c r="IBJ7" s="11"/>
      <c r="IBK7" s="11"/>
      <c r="IBL7" s="11"/>
      <c r="IBM7" s="11"/>
      <c r="IBN7" s="11"/>
      <c r="IBO7" s="11"/>
      <c r="IBP7" s="11"/>
      <c r="IBQ7" s="11"/>
      <c r="IBR7" s="11"/>
      <c r="IBS7" s="11"/>
      <c r="IBT7" s="11"/>
      <c r="IBU7" s="11"/>
      <c r="IBV7" s="11"/>
      <c r="IBW7" s="11"/>
      <c r="IBX7" s="11"/>
      <c r="IBY7" s="11"/>
      <c r="IBZ7" s="11"/>
      <c r="ICA7" s="11"/>
      <c r="ICB7" s="11"/>
      <c r="ICC7" s="11"/>
      <c r="ICD7" s="11"/>
      <c r="ICE7" s="11"/>
      <c r="ICF7" s="11"/>
      <c r="ICG7" s="11"/>
      <c r="ICH7" s="11"/>
      <c r="ICI7" s="11"/>
      <c r="ICJ7" s="11"/>
      <c r="ICK7" s="11"/>
      <c r="ICL7" s="11"/>
      <c r="ICM7" s="11"/>
      <c r="ICN7" s="11"/>
      <c r="ICO7" s="11"/>
      <c r="ICP7" s="11"/>
      <c r="ICQ7" s="11"/>
      <c r="ICR7" s="11"/>
      <c r="ICS7" s="11"/>
      <c r="ICT7" s="11"/>
      <c r="ICU7" s="11"/>
      <c r="ICV7" s="11"/>
      <c r="ICW7" s="11"/>
      <c r="ICX7" s="11"/>
      <c r="ICY7" s="11"/>
      <c r="ICZ7" s="11"/>
      <c r="IDA7" s="11"/>
      <c r="IDB7" s="11"/>
      <c r="IDC7" s="11"/>
      <c r="IDD7" s="11"/>
      <c r="IDE7" s="11"/>
      <c r="IDF7" s="11"/>
      <c r="IDG7" s="11"/>
      <c r="IDH7" s="11"/>
      <c r="IDI7" s="11"/>
      <c r="IDJ7" s="11"/>
      <c r="IDK7" s="11"/>
      <c r="IDL7" s="11"/>
      <c r="IDM7" s="11"/>
      <c r="IDN7" s="11"/>
      <c r="IDO7" s="11"/>
      <c r="IDP7" s="11"/>
      <c r="IDQ7" s="11"/>
      <c r="IDR7" s="11"/>
      <c r="IDS7" s="11"/>
      <c r="IDT7" s="11"/>
      <c r="IDU7" s="11"/>
      <c r="IDV7" s="11"/>
      <c r="IDW7" s="11"/>
      <c r="IDX7" s="11"/>
      <c r="IDY7" s="11"/>
      <c r="IDZ7" s="11"/>
      <c r="IEA7" s="11"/>
      <c r="IEB7" s="11"/>
      <c r="IEC7" s="11"/>
      <c r="IED7" s="11"/>
      <c r="IEE7" s="11"/>
      <c r="IEF7" s="11"/>
      <c r="IEG7" s="11"/>
      <c r="IEH7" s="11"/>
      <c r="IEI7" s="11"/>
      <c r="IEJ7" s="11"/>
      <c r="IEK7" s="11"/>
      <c r="IEL7" s="11"/>
      <c r="IEM7" s="11"/>
      <c r="IEN7" s="11"/>
      <c r="IEO7" s="11"/>
      <c r="IEP7" s="11"/>
      <c r="IEQ7" s="11"/>
      <c r="IER7" s="11"/>
      <c r="IES7" s="11"/>
      <c r="IET7" s="11"/>
      <c r="IEU7" s="11"/>
      <c r="IEV7" s="11"/>
      <c r="IEW7" s="11"/>
      <c r="IEX7" s="11"/>
      <c r="IEY7" s="11"/>
      <c r="IEZ7" s="11"/>
      <c r="IFA7" s="11"/>
      <c r="IFB7" s="11"/>
      <c r="IFC7" s="11"/>
      <c r="IFD7" s="11"/>
      <c r="IFE7" s="11"/>
      <c r="IFF7" s="11"/>
      <c r="IFG7" s="11"/>
      <c r="IFH7" s="11"/>
      <c r="IFI7" s="11"/>
      <c r="IFJ7" s="11"/>
      <c r="IFK7" s="11"/>
      <c r="IFL7" s="11"/>
      <c r="IFM7" s="11"/>
      <c r="IFN7" s="11"/>
      <c r="IFO7" s="11"/>
      <c r="IFP7" s="11"/>
      <c r="IFQ7" s="11"/>
      <c r="IFR7" s="11"/>
      <c r="IFS7" s="11"/>
      <c r="IFT7" s="11"/>
      <c r="IFU7" s="11"/>
      <c r="IFV7" s="11"/>
      <c r="IFW7" s="11"/>
      <c r="IFX7" s="11"/>
      <c r="IFY7" s="11"/>
      <c r="IFZ7" s="11"/>
      <c r="IGA7" s="11"/>
      <c r="IGB7" s="11"/>
      <c r="IGC7" s="11"/>
      <c r="IGD7" s="11"/>
      <c r="IGE7" s="11"/>
      <c r="IGF7" s="11"/>
      <c r="IGG7" s="11"/>
      <c r="IGH7" s="11"/>
      <c r="IGI7" s="11"/>
      <c r="IGJ7" s="11"/>
      <c r="IGK7" s="11"/>
      <c r="IGL7" s="11"/>
      <c r="IGM7" s="11"/>
      <c r="IGN7" s="11"/>
      <c r="IGO7" s="11"/>
      <c r="IGP7" s="11"/>
      <c r="IGQ7" s="11"/>
      <c r="IGR7" s="11"/>
      <c r="IGS7" s="11"/>
      <c r="IGT7" s="11"/>
      <c r="IGU7" s="11"/>
      <c r="IGV7" s="11"/>
      <c r="IGW7" s="11"/>
      <c r="IGX7" s="11"/>
      <c r="IGY7" s="11"/>
      <c r="IGZ7" s="11"/>
      <c r="IHA7" s="11"/>
      <c r="IHB7" s="11"/>
      <c r="IHC7" s="11"/>
      <c r="IHD7" s="11"/>
      <c r="IHE7" s="11"/>
      <c r="IHF7" s="11"/>
      <c r="IHG7" s="11"/>
      <c r="IHH7" s="11"/>
      <c r="IHI7" s="11"/>
      <c r="IHJ7" s="11"/>
      <c r="IHK7" s="11"/>
      <c r="IHL7" s="11"/>
      <c r="IHM7" s="11"/>
      <c r="IHN7" s="11"/>
      <c r="IHO7" s="11"/>
      <c r="IHP7" s="11"/>
      <c r="IHQ7" s="11"/>
      <c r="IHR7" s="11"/>
      <c r="IHS7" s="11"/>
      <c r="IHT7" s="11"/>
      <c r="IHU7" s="11"/>
      <c r="IHV7" s="11"/>
      <c r="IHW7" s="11"/>
      <c r="IHX7" s="11"/>
      <c r="IHY7" s="11"/>
      <c r="IHZ7" s="11"/>
      <c r="IIA7" s="11"/>
      <c r="IIB7" s="11"/>
      <c r="IIC7" s="11"/>
      <c r="IID7" s="11"/>
      <c r="IIE7" s="11"/>
      <c r="IIF7" s="11"/>
      <c r="IIG7" s="11"/>
      <c r="IIH7" s="11"/>
      <c r="III7" s="11"/>
      <c r="IIJ7" s="11"/>
      <c r="IIK7" s="11"/>
      <c r="IIL7" s="11"/>
      <c r="IIM7" s="11"/>
      <c r="IIN7" s="11"/>
      <c r="IIO7" s="11"/>
      <c r="IIP7" s="11"/>
      <c r="IIQ7" s="11"/>
      <c r="IIR7" s="11"/>
      <c r="IIS7" s="11"/>
      <c r="IIT7" s="11"/>
      <c r="IIU7" s="11"/>
      <c r="IIV7" s="11"/>
      <c r="IIW7" s="11"/>
      <c r="IIX7" s="11"/>
      <c r="IIY7" s="11"/>
      <c r="IIZ7" s="11"/>
      <c r="IJA7" s="11"/>
      <c r="IJB7" s="11"/>
      <c r="IJC7" s="11"/>
      <c r="IJD7" s="11"/>
      <c r="IJE7" s="11"/>
      <c r="IJF7" s="11"/>
      <c r="IJG7" s="11"/>
      <c r="IJH7" s="11"/>
      <c r="IJI7" s="11"/>
      <c r="IJJ7" s="11"/>
      <c r="IJK7" s="11"/>
      <c r="IJL7" s="11"/>
      <c r="IJM7" s="11"/>
      <c r="IJN7" s="11"/>
      <c r="IJO7" s="11"/>
      <c r="IJP7" s="11"/>
      <c r="IJQ7" s="11"/>
      <c r="IJR7" s="11"/>
      <c r="IJS7" s="11"/>
      <c r="IJT7" s="11"/>
      <c r="IJU7" s="11"/>
      <c r="IJV7" s="11"/>
      <c r="IJW7" s="11"/>
      <c r="IJX7" s="11"/>
      <c r="IJY7" s="11"/>
      <c r="IJZ7" s="11"/>
      <c r="IKA7" s="11"/>
      <c r="IKB7" s="11"/>
      <c r="IKC7" s="11"/>
      <c r="IKD7" s="11"/>
      <c r="IKE7" s="11"/>
      <c r="IKF7" s="11"/>
      <c r="IKG7" s="11"/>
      <c r="IKH7" s="11"/>
      <c r="IKI7" s="11"/>
      <c r="IKJ7" s="11"/>
      <c r="IKK7" s="11"/>
      <c r="IKL7" s="11"/>
      <c r="IKM7" s="11"/>
      <c r="IKN7" s="11"/>
      <c r="IKO7" s="11"/>
      <c r="IKP7" s="11"/>
      <c r="IKQ7" s="11"/>
      <c r="IKR7" s="11"/>
      <c r="IKS7" s="11"/>
      <c r="IKT7" s="11"/>
      <c r="IKU7" s="11"/>
      <c r="IKV7" s="11"/>
      <c r="IKW7" s="11"/>
      <c r="IKX7" s="11"/>
      <c r="IKY7" s="11"/>
      <c r="IKZ7" s="11"/>
      <c r="ILA7" s="11"/>
      <c r="ILB7" s="11"/>
      <c r="ILC7" s="11"/>
      <c r="ILD7" s="11"/>
      <c r="ILE7" s="11"/>
      <c r="ILF7" s="11"/>
      <c r="ILG7" s="11"/>
      <c r="ILH7" s="11"/>
      <c r="ILI7" s="11"/>
      <c r="ILJ7" s="11"/>
      <c r="ILK7" s="11"/>
      <c r="ILL7" s="11"/>
      <c r="ILM7" s="11"/>
      <c r="ILN7" s="11"/>
      <c r="ILO7" s="11"/>
      <c r="ILP7" s="11"/>
      <c r="ILQ7" s="11"/>
      <c r="ILR7" s="11"/>
      <c r="ILS7" s="11"/>
      <c r="ILT7" s="11"/>
      <c r="ILU7" s="11"/>
      <c r="ILV7" s="11"/>
      <c r="ILW7" s="11"/>
      <c r="ILX7" s="11"/>
      <c r="ILY7" s="11"/>
      <c r="ILZ7" s="11"/>
      <c r="IMA7" s="11"/>
      <c r="IMB7" s="11"/>
      <c r="IMC7" s="11"/>
      <c r="IMD7" s="11"/>
      <c r="IME7" s="11"/>
      <c r="IMF7" s="11"/>
      <c r="IMG7" s="11"/>
      <c r="IMH7" s="11"/>
      <c r="IMI7" s="11"/>
      <c r="IMJ7" s="11"/>
      <c r="IMK7" s="11"/>
      <c r="IML7" s="11"/>
      <c r="IMM7" s="11"/>
      <c r="IMN7" s="11"/>
      <c r="IMO7" s="11"/>
      <c r="IMP7" s="11"/>
      <c r="IMQ7" s="11"/>
      <c r="IMR7" s="11"/>
      <c r="IMS7" s="11"/>
      <c r="IMT7" s="11"/>
      <c r="IMU7" s="11"/>
      <c r="IMV7" s="11"/>
      <c r="IMW7" s="11"/>
      <c r="IMX7" s="11"/>
      <c r="IMY7" s="11"/>
      <c r="IMZ7" s="11"/>
      <c r="INA7" s="11"/>
      <c r="INB7" s="11"/>
      <c r="INC7" s="11"/>
      <c r="IND7" s="11"/>
      <c r="INE7" s="11"/>
      <c r="INF7" s="11"/>
      <c r="ING7" s="11"/>
      <c r="INH7" s="11"/>
      <c r="INI7" s="11"/>
      <c r="INJ7" s="11"/>
      <c r="INK7" s="11"/>
      <c r="INL7" s="11"/>
      <c r="INM7" s="11"/>
      <c r="INN7" s="11"/>
      <c r="INO7" s="11"/>
      <c r="INP7" s="11"/>
      <c r="INQ7" s="11"/>
      <c r="INR7" s="11"/>
      <c r="INS7" s="11"/>
      <c r="INT7" s="11"/>
      <c r="INU7" s="11"/>
      <c r="INV7" s="11"/>
      <c r="INW7" s="11"/>
      <c r="INX7" s="11"/>
      <c r="INY7" s="11"/>
      <c r="INZ7" s="11"/>
      <c r="IOA7" s="11"/>
      <c r="IOB7" s="11"/>
      <c r="IOC7" s="11"/>
      <c r="IOD7" s="11"/>
      <c r="IOE7" s="11"/>
      <c r="IOF7" s="11"/>
      <c r="IOG7" s="11"/>
      <c r="IOH7" s="11"/>
      <c r="IOI7" s="11"/>
      <c r="IOJ7" s="11"/>
      <c r="IOK7" s="11"/>
      <c r="IOL7" s="11"/>
      <c r="IOM7" s="11"/>
      <c r="ION7" s="11"/>
      <c r="IOO7" s="11"/>
      <c r="IOP7" s="11"/>
      <c r="IOQ7" s="11"/>
      <c r="IOR7" s="11"/>
      <c r="IOS7" s="11"/>
      <c r="IOT7" s="11"/>
      <c r="IOU7" s="11"/>
      <c r="IOV7" s="11"/>
      <c r="IOW7" s="11"/>
      <c r="IOX7" s="11"/>
      <c r="IOY7" s="11"/>
      <c r="IOZ7" s="11"/>
      <c r="IPA7" s="11"/>
      <c r="IPB7" s="11"/>
      <c r="IPC7" s="11"/>
      <c r="IPD7" s="11"/>
      <c r="IPE7" s="11"/>
      <c r="IPF7" s="11"/>
      <c r="IPG7" s="11"/>
      <c r="IPH7" s="11"/>
      <c r="IPI7" s="11"/>
      <c r="IPJ7" s="11"/>
      <c r="IPK7" s="11"/>
      <c r="IPL7" s="11"/>
      <c r="IPM7" s="11"/>
      <c r="IPN7" s="11"/>
      <c r="IPO7" s="11"/>
      <c r="IPP7" s="11"/>
      <c r="IPQ7" s="11"/>
      <c r="IPR7" s="11"/>
      <c r="IPS7" s="11"/>
      <c r="IPT7" s="11"/>
      <c r="IPU7" s="11"/>
      <c r="IPV7" s="11"/>
      <c r="IPW7" s="11"/>
      <c r="IPX7" s="11"/>
      <c r="IPY7" s="11"/>
      <c r="IPZ7" s="11"/>
      <c r="IQA7" s="11"/>
      <c r="IQB7" s="11"/>
      <c r="IQC7" s="11"/>
      <c r="IQD7" s="11"/>
      <c r="IQE7" s="11"/>
      <c r="IQF7" s="11"/>
      <c r="IQG7" s="11"/>
      <c r="IQH7" s="11"/>
      <c r="IQI7" s="11"/>
      <c r="IQJ7" s="11"/>
      <c r="IQK7" s="11"/>
      <c r="IQL7" s="11"/>
      <c r="IQM7" s="11"/>
      <c r="IQN7" s="11"/>
      <c r="IQO7" s="11"/>
      <c r="IQP7" s="11"/>
      <c r="IQQ7" s="11"/>
      <c r="IQR7" s="11"/>
      <c r="IQS7" s="11"/>
      <c r="IQT7" s="11"/>
      <c r="IQU7" s="11"/>
      <c r="IQV7" s="11"/>
      <c r="IQW7" s="11"/>
      <c r="IQX7" s="11"/>
      <c r="IQY7" s="11"/>
      <c r="IQZ7" s="11"/>
      <c r="IRA7" s="11"/>
      <c r="IRB7" s="11"/>
      <c r="IRC7" s="11"/>
      <c r="IRD7" s="11"/>
      <c r="IRE7" s="11"/>
      <c r="IRF7" s="11"/>
      <c r="IRG7" s="11"/>
      <c r="IRH7" s="11"/>
      <c r="IRI7" s="11"/>
      <c r="IRJ7" s="11"/>
      <c r="IRK7" s="11"/>
      <c r="IRL7" s="11"/>
      <c r="IRM7" s="11"/>
      <c r="IRN7" s="11"/>
      <c r="IRO7" s="11"/>
      <c r="IRP7" s="11"/>
      <c r="IRQ7" s="11"/>
      <c r="IRR7" s="11"/>
      <c r="IRS7" s="11"/>
      <c r="IRT7" s="11"/>
      <c r="IRU7" s="11"/>
      <c r="IRV7" s="11"/>
      <c r="IRW7" s="11"/>
      <c r="IRX7" s="11"/>
      <c r="IRY7" s="11"/>
      <c r="IRZ7" s="11"/>
      <c r="ISA7" s="11"/>
      <c r="ISB7" s="11"/>
      <c r="ISC7" s="11"/>
      <c r="ISD7" s="11"/>
      <c r="ISE7" s="11"/>
      <c r="ISF7" s="11"/>
      <c r="ISG7" s="11"/>
      <c r="ISH7" s="11"/>
      <c r="ISI7" s="11"/>
      <c r="ISJ7" s="11"/>
      <c r="ISK7" s="11"/>
      <c r="ISL7" s="11"/>
      <c r="ISM7" s="11"/>
      <c r="ISN7" s="11"/>
      <c r="ISO7" s="11"/>
      <c r="ISP7" s="11"/>
      <c r="ISQ7" s="11"/>
      <c r="ISR7" s="11"/>
      <c r="ISS7" s="11"/>
      <c r="IST7" s="11"/>
      <c r="ISU7" s="11"/>
      <c r="ISV7" s="11"/>
      <c r="ISW7" s="11"/>
      <c r="ISX7" s="11"/>
      <c r="ISY7" s="11"/>
      <c r="ISZ7" s="11"/>
      <c r="ITA7" s="11"/>
      <c r="ITB7" s="11"/>
      <c r="ITC7" s="11"/>
      <c r="ITD7" s="11"/>
      <c r="ITE7" s="11"/>
      <c r="ITF7" s="11"/>
      <c r="ITG7" s="11"/>
      <c r="ITH7" s="11"/>
      <c r="ITI7" s="11"/>
      <c r="ITJ7" s="11"/>
      <c r="ITK7" s="11"/>
      <c r="ITL7" s="11"/>
      <c r="ITM7" s="11"/>
      <c r="ITN7" s="11"/>
      <c r="ITO7" s="11"/>
      <c r="ITP7" s="11"/>
      <c r="ITQ7" s="11"/>
      <c r="ITR7" s="11"/>
      <c r="ITS7" s="11"/>
      <c r="ITT7" s="11"/>
      <c r="ITU7" s="11"/>
      <c r="ITV7" s="11"/>
      <c r="ITW7" s="11"/>
      <c r="ITX7" s="11"/>
      <c r="ITY7" s="11"/>
      <c r="ITZ7" s="11"/>
      <c r="IUA7" s="11"/>
      <c r="IUB7" s="11"/>
      <c r="IUC7" s="11"/>
      <c r="IUD7" s="11"/>
      <c r="IUE7" s="11"/>
      <c r="IUF7" s="11"/>
      <c r="IUG7" s="11"/>
      <c r="IUH7" s="11"/>
      <c r="IUI7" s="11"/>
      <c r="IUJ7" s="11"/>
      <c r="IUK7" s="11"/>
      <c r="IUL7" s="11"/>
      <c r="IUM7" s="11"/>
      <c r="IUN7" s="11"/>
      <c r="IUO7" s="11"/>
      <c r="IUP7" s="11"/>
      <c r="IUQ7" s="11"/>
      <c r="IUR7" s="11"/>
      <c r="IUS7" s="11"/>
      <c r="IUT7" s="11"/>
      <c r="IUU7" s="11"/>
      <c r="IUV7" s="11"/>
      <c r="IUW7" s="11"/>
      <c r="IUX7" s="11"/>
      <c r="IUY7" s="11"/>
      <c r="IUZ7" s="11"/>
      <c r="IVA7" s="11"/>
      <c r="IVB7" s="11"/>
      <c r="IVC7" s="11"/>
      <c r="IVD7" s="11"/>
      <c r="IVE7" s="11"/>
      <c r="IVF7" s="11"/>
      <c r="IVG7" s="11"/>
      <c r="IVH7" s="11"/>
      <c r="IVI7" s="11"/>
      <c r="IVJ7" s="11"/>
      <c r="IVK7" s="11"/>
      <c r="IVL7" s="11"/>
      <c r="IVM7" s="11"/>
      <c r="IVN7" s="11"/>
      <c r="IVO7" s="11"/>
      <c r="IVP7" s="11"/>
      <c r="IVQ7" s="11"/>
      <c r="IVR7" s="11"/>
      <c r="IVS7" s="11"/>
      <c r="IVT7" s="11"/>
      <c r="IVU7" s="11"/>
      <c r="IVV7" s="11"/>
      <c r="IVW7" s="11"/>
      <c r="IVX7" s="11"/>
      <c r="IVY7" s="11"/>
      <c r="IVZ7" s="11"/>
      <c r="IWA7" s="11"/>
      <c r="IWB7" s="11"/>
      <c r="IWC7" s="11"/>
      <c r="IWD7" s="11"/>
      <c r="IWE7" s="11"/>
      <c r="IWF7" s="11"/>
      <c r="IWG7" s="11"/>
      <c r="IWH7" s="11"/>
      <c r="IWI7" s="11"/>
      <c r="IWJ7" s="11"/>
      <c r="IWK7" s="11"/>
      <c r="IWL7" s="11"/>
      <c r="IWM7" s="11"/>
      <c r="IWN7" s="11"/>
      <c r="IWO7" s="11"/>
      <c r="IWP7" s="11"/>
      <c r="IWQ7" s="11"/>
      <c r="IWR7" s="11"/>
      <c r="IWS7" s="11"/>
      <c r="IWT7" s="11"/>
      <c r="IWU7" s="11"/>
      <c r="IWV7" s="11"/>
      <c r="IWW7" s="11"/>
      <c r="IWX7" s="11"/>
      <c r="IWY7" s="11"/>
      <c r="IWZ7" s="11"/>
      <c r="IXA7" s="11"/>
      <c r="IXB7" s="11"/>
      <c r="IXC7" s="11"/>
      <c r="IXD7" s="11"/>
      <c r="IXE7" s="11"/>
      <c r="IXF7" s="11"/>
      <c r="IXG7" s="11"/>
      <c r="IXH7" s="11"/>
      <c r="IXI7" s="11"/>
      <c r="IXJ7" s="11"/>
      <c r="IXK7" s="11"/>
      <c r="IXL7" s="11"/>
      <c r="IXM7" s="11"/>
      <c r="IXN7" s="11"/>
      <c r="IXO7" s="11"/>
      <c r="IXP7" s="11"/>
      <c r="IXQ7" s="11"/>
      <c r="IXR7" s="11"/>
      <c r="IXS7" s="11"/>
      <c r="IXT7" s="11"/>
      <c r="IXU7" s="11"/>
      <c r="IXV7" s="11"/>
      <c r="IXW7" s="11"/>
      <c r="IXX7" s="11"/>
      <c r="IXY7" s="11"/>
      <c r="IXZ7" s="11"/>
      <c r="IYA7" s="11"/>
      <c r="IYB7" s="11"/>
      <c r="IYC7" s="11"/>
      <c r="IYD7" s="11"/>
      <c r="IYE7" s="11"/>
      <c r="IYF7" s="11"/>
      <c r="IYG7" s="11"/>
      <c r="IYH7" s="11"/>
      <c r="IYI7" s="11"/>
      <c r="IYJ7" s="11"/>
      <c r="IYK7" s="11"/>
      <c r="IYL7" s="11"/>
      <c r="IYM7" s="11"/>
      <c r="IYN7" s="11"/>
      <c r="IYO7" s="11"/>
      <c r="IYP7" s="11"/>
      <c r="IYQ7" s="11"/>
      <c r="IYR7" s="11"/>
      <c r="IYS7" s="11"/>
      <c r="IYT7" s="11"/>
      <c r="IYU7" s="11"/>
      <c r="IYV7" s="11"/>
      <c r="IYW7" s="11"/>
      <c r="IYX7" s="11"/>
      <c r="IYY7" s="11"/>
      <c r="IYZ7" s="11"/>
      <c r="IZA7" s="11"/>
      <c r="IZB7" s="11"/>
      <c r="IZC7" s="11"/>
      <c r="IZD7" s="11"/>
      <c r="IZE7" s="11"/>
      <c r="IZF7" s="11"/>
      <c r="IZG7" s="11"/>
      <c r="IZH7" s="11"/>
      <c r="IZI7" s="11"/>
      <c r="IZJ7" s="11"/>
      <c r="IZK7" s="11"/>
      <c r="IZL7" s="11"/>
      <c r="IZM7" s="11"/>
      <c r="IZN7" s="11"/>
      <c r="IZO7" s="11"/>
      <c r="IZP7" s="11"/>
      <c r="IZQ7" s="11"/>
      <c r="IZR7" s="11"/>
      <c r="IZS7" s="11"/>
      <c r="IZT7" s="11"/>
      <c r="IZU7" s="11"/>
      <c r="IZV7" s="11"/>
      <c r="IZW7" s="11"/>
      <c r="IZX7" s="11"/>
      <c r="IZY7" s="11"/>
      <c r="IZZ7" s="11"/>
      <c r="JAA7" s="11"/>
      <c r="JAB7" s="11"/>
      <c r="JAC7" s="11"/>
      <c r="JAD7" s="11"/>
      <c r="JAE7" s="11"/>
      <c r="JAF7" s="11"/>
      <c r="JAG7" s="11"/>
      <c r="JAH7" s="11"/>
      <c r="JAI7" s="11"/>
      <c r="JAJ7" s="11"/>
      <c r="JAK7" s="11"/>
      <c r="JAL7" s="11"/>
      <c r="JAM7" s="11"/>
      <c r="JAN7" s="11"/>
      <c r="JAO7" s="11"/>
      <c r="JAP7" s="11"/>
      <c r="JAQ7" s="11"/>
      <c r="JAR7" s="11"/>
      <c r="JAS7" s="11"/>
      <c r="JAT7" s="11"/>
      <c r="JAU7" s="11"/>
      <c r="JAV7" s="11"/>
      <c r="JAW7" s="11"/>
      <c r="JAX7" s="11"/>
      <c r="JAY7" s="11"/>
      <c r="JAZ7" s="11"/>
      <c r="JBA7" s="11"/>
      <c r="JBB7" s="11"/>
      <c r="JBC7" s="11"/>
      <c r="JBD7" s="11"/>
      <c r="JBE7" s="11"/>
      <c r="JBF7" s="11"/>
      <c r="JBG7" s="11"/>
      <c r="JBH7" s="11"/>
      <c r="JBI7" s="11"/>
      <c r="JBJ7" s="11"/>
      <c r="JBK7" s="11"/>
      <c r="JBL7" s="11"/>
      <c r="JBM7" s="11"/>
      <c r="JBN7" s="11"/>
      <c r="JBO7" s="11"/>
      <c r="JBP7" s="11"/>
      <c r="JBQ7" s="11"/>
      <c r="JBR7" s="11"/>
      <c r="JBS7" s="11"/>
      <c r="JBT7" s="11"/>
      <c r="JBU7" s="11"/>
      <c r="JBV7" s="11"/>
      <c r="JBW7" s="11"/>
      <c r="JBX7" s="11"/>
      <c r="JBY7" s="11"/>
      <c r="JBZ7" s="11"/>
      <c r="JCA7" s="11"/>
      <c r="JCB7" s="11"/>
      <c r="JCC7" s="11"/>
      <c r="JCD7" s="11"/>
      <c r="JCE7" s="11"/>
      <c r="JCF7" s="11"/>
      <c r="JCG7" s="11"/>
      <c r="JCH7" s="11"/>
      <c r="JCI7" s="11"/>
      <c r="JCJ7" s="11"/>
      <c r="JCK7" s="11"/>
      <c r="JCL7" s="11"/>
      <c r="JCM7" s="11"/>
      <c r="JCN7" s="11"/>
      <c r="JCO7" s="11"/>
      <c r="JCP7" s="11"/>
      <c r="JCQ7" s="11"/>
      <c r="JCR7" s="11"/>
      <c r="JCS7" s="11"/>
      <c r="JCT7" s="11"/>
      <c r="JCU7" s="11"/>
      <c r="JCV7" s="11"/>
      <c r="JCW7" s="11"/>
      <c r="JCX7" s="11"/>
      <c r="JCY7" s="11"/>
      <c r="JCZ7" s="11"/>
      <c r="JDA7" s="11"/>
      <c r="JDB7" s="11"/>
      <c r="JDC7" s="11"/>
      <c r="JDD7" s="11"/>
      <c r="JDE7" s="11"/>
      <c r="JDF7" s="11"/>
      <c r="JDG7" s="11"/>
      <c r="JDH7" s="11"/>
      <c r="JDI7" s="11"/>
      <c r="JDJ7" s="11"/>
      <c r="JDK7" s="11"/>
      <c r="JDL7" s="11"/>
      <c r="JDM7" s="11"/>
      <c r="JDN7" s="11"/>
      <c r="JDO7" s="11"/>
      <c r="JDP7" s="11"/>
      <c r="JDQ7" s="11"/>
      <c r="JDR7" s="11"/>
      <c r="JDS7" s="11"/>
      <c r="JDT7" s="11"/>
      <c r="JDU7" s="11"/>
      <c r="JDV7" s="11"/>
      <c r="JDW7" s="11"/>
      <c r="JDX7" s="11"/>
      <c r="JDY7" s="11"/>
      <c r="JDZ7" s="11"/>
      <c r="JEA7" s="11"/>
      <c r="JEB7" s="11"/>
      <c r="JEC7" s="11"/>
      <c r="JED7" s="11"/>
      <c r="JEE7" s="11"/>
      <c r="JEF7" s="11"/>
      <c r="JEG7" s="11"/>
      <c r="JEH7" s="11"/>
      <c r="JEI7" s="11"/>
      <c r="JEJ7" s="11"/>
      <c r="JEK7" s="11"/>
      <c r="JEL7" s="11"/>
      <c r="JEM7" s="11"/>
      <c r="JEN7" s="11"/>
      <c r="JEO7" s="11"/>
      <c r="JEP7" s="11"/>
      <c r="JEQ7" s="11"/>
      <c r="JER7" s="11"/>
      <c r="JES7" s="11"/>
      <c r="JET7" s="11"/>
      <c r="JEU7" s="11"/>
      <c r="JEV7" s="11"/>
      <c r="JEW7" s="11"/>
      <c r="JEX7" s="11"/>
      <c r="JEY7" s="11"/>
      <c r="JEZ7" s="11"/>
      <c r="JFA7" s="11"/>
      <c r="JFB7" s="11"/>
      <c r="JFC7" s="11"/>
      <c r="JFD7" s="11"/>
      <c r="JFE7" s="11"/>
      <c r="JFF7" s="11"/>
      <c r="JFG7" s="11"/>
      <c r="JFH7" s="11"/>
      <c r="JFI7" s="11"/>
      <c r="JFJ7" s="11"/>
      <c r="JFK7" s="11"/>
      <c r="JFL7" s="11"/>
      <c r="JFM7" s="11"/>
      <c r="JFN7" s="11"/>
      <c r="JFO7" s="11"/>
      <c r="JFP7" s="11"/>
      <c r="JFQ7" s="11"/>
      <c r="JFR7" s="11"/>
      <c r="JFS7" s="11"/>
      <c r="JFT7" s="11"/>
      <c r="JFU7" s="11"/>
      <c r="JFV7" s="11"/>
      <c r="JFW7" s="11"/>
      <c r="JFX7" s="11"/>
      <c r="JFY7" s="11"/>
      <c r="JFZ7" s="11"/>
      <c r="JGA7" s="11"/>
      <c r="JGB7" s="11"/>
      <c r="JGC7" s="11"/>
      <c r="JGD7" s="11"/>
      <c r="JGE7" s="11"/>
      <c r="JGF7" s="11"/>
      <c r="JGG7" s="11"/>
      <c r="JGH7" s="11"/>
      <c r="JGI7" s="11"/>
      <c r="JGJ7" s="11"/>
      <c r="JGK7" s="11"/>
      <c r="JGL7" s="11"/>
      <c r="JGM7" s="11"/>
      <c r="JGN7" s="11"/>
      <c r="JGO7" s="11"/>
      <c r="JGP7" s="11"/>
      <c r="JGQ7" s="11"/>
      <c r="JGR7" s="11"/>
      <c r="JGS7" s="11"/>
      <c r="JGT7" s="11"/>
      <c r="JGU7" s="11"/>
      <c r="JGV7" s="11"/>
      <c r="JGW7" s="11"/>
      <c r="JGX7" s="11"/>
      <c r="JGY7" s="11"/>
      <c r="JGZ7" s="11"/>
      <c r="JHA7" s="11"/>
      <c r="JHB7" s="11"/>
      <c r="JHC7" s="11"/>
      <c r="JHD7" s="11"/>
      <c r="JHE7" s="11"/>
      <c r="JHF7" s="11"/>
      <c r="JHG7" s="11"/>
      <c r="JHH7" s="11"/>
      <c r="JHI7" s="11"/>
      <c r="JHJ7" s="11"/>
      <c r="JHK7" s="11"/>
      <c r="JHL7" s="11"/>
      <c r="JHM7" s="11"/>
      <c r="JHN7" s="11"/>
      <c r="JHO7" s="11"/>
      <c r="JHP7" s="11"/>
      <c r="JHQ7" s="11"/>
      <c r="JHR7" s="11"/>
      <c r="JHS7" s="11"/>
      <c r="JHT7" s="11"/>
      <c r="JHU7" s="11"/>
      <c r="JHV7" s="11"/>
      <c r="JHW7" s="11"/>
      <c r="JHX7" s="11"/>
      <c r="JHY7" s="11"/>
      <c r="JHZ7" s="11"/>
      <c r="JIA7" s="11"/>
      <c r="JIB7" s="11"/>
      <c r="JIC7" s="11"/>
      <c r="JID7" s="11"/>
      <c r="JIE7" s="11"/>
      <c r="JIF7" s="11"/>
      <c r="JIG7" s="11"/>
      <c r="JIH7" s="11"/>
      <c r="JII7" s="11"/>
      <c r="JIJ7" s="11"/>
      <c r="JIK7" s="11"/>
      <c r="JIL7" s="11"/>
      <c r="JIM7" s="11"/>
      <c r="JIN7" s="11"/>
      <c r="JIO7" s="11"/>
      <c r="JIP7" s="11"/>
      <c r="JIQ7" s="11"/>
      <c r="JIR7" s="11"/>
      <c r="JIS7" s="11"/>
      <c r="JIT7" s="11"/>
      <c r="JIU7" s="11"/>
      <c r="JIV7" s="11"/>
      <c r="JIW7" s="11"/>
      <c r="JIX7" s="11"/>
      <c r="JIY7" s="11"/>
      <c r="JIZ7" s="11"/>
      <c r="JJA7" s="11"/>
      <c r="JJB7" s="11"/>
      <c r="JJC7" s="11"/>
      <c r="JJD7" s="11"/>
      <c r="JJE7" s="11"/>
      <c r="JJF7" s="11"/>
      <c r="JJG7" s="11"/>
      <c r="JJH7" s="11"/>
      <c r="JJI7" s="11"/>
      <c r="JJJ7" s="11"/>
      <c r="JJK7" s="11"/>
      <c r="JJL7" s="11"/>
      <c r="JJM7" s="11"/>
      <c r="JJN7" s="11"/>
      <c r="JJO7" s="11"/>
      <c r="JJP7" s="11"/>
      <c r="JJQ7" s="11"/>
      <c r="JJR7" s="11"/>
      <c r="JJS7" s="11"/>
      <c r="JJT7" s="11"/>
      <c r="JJU7" s="11"/>
      <c r="JJV7" s="11"/>
      <c r="JJW7" s="11"/>
      <c r="JJX7" s="11"/>
      <c r="JJY7" s="11"/>
      <c r="JJZ7" s="11"/>
      <c r="JKA7" s="11"/>
      <c r="JKB7" s="11"/>
      <c r="JKC7" s="11"/>
      <c r="JKD7" s="11"/>
      <c r="JKE7" s="11"/>
      <c r="JKF7" s="11"/>
      <c r="JKG7" s="11"/>
      <c r="JKH7" s="11"/>
      <c r="JKI7" s="11"/>
      <c r="JKJ7" s="11"/>
      <c r="JKK7" s="11"/>
      <c r="JKL7" s="11"/>
      <c r="JKM7" s="11"/>
      <c r="JKN7" s="11"/>
      <c r="JKO7" s="11"/>
      <c r="JKP7" s="11"/>
      <c r="JKQ7" s="11"/>
      <c r="JKR7" s="11"/>
      <c r="JKS7" s="11"/>
      <c r="JKT7" s="11"/>
      <c r="JKU7" s="11"/>
      <c r="JKV7" s="11"/>
      <c r="JKW7" s="11"/>
      <c r="JKX7" s="11"/>
      <c r="JKY7" s="11"/>
      <c r="JKZ7" s="11"/>
      <c r="JLA7" s="11"/>
      <c r="JLB7" s="11"/>
      <c r="JLC7" s="11"/>
      <c r="JLD7" s="11"/>
      <c r="JLE7" s="11"/>
      <c r="JLF7" s="11"/>
      <c r="JLG7" s="11"/>
      <c r="JLH7" s="11"/>
      <c r="JLI7" s="11"/>
      <c r="JLJ7" s="11"/>
      <c r="JLK7" s="11"/>
      <c r="JLL7" s="11"/>
      <c r="JLM7" s="11"/>
      <c r="JLN7" s="11"/>
      <c r="JLO7" s="11"/>
      <c r="JLP7" s="11"/>
      <c r="JLQ7" s="11"/>
      <c r="JLR7" s="11"/>
      <c r="JLS7" s="11"/>
      <c r="JLT7" s="11"/>
      <c r="JLU7" s="11"/>
      <c r="JLV7" s="11"/>
      <c r="JLW7" s="11"/>
      <c r="JLX7" s="11"/>
      <c r="JLY7" s="11"/>
      <c r="JLZ7" s="11"/>
      <c r="JMA7" s="11"/>
      <c r="JMB7" s="11"/>
      <c r="JMC7" s="11"/>
      <c r="JMD7" s="11"/>
      <c r="JME7" s="11"/>
      <c r="JMF7" s="11"/>
      <c r="JMG7" s="11"/>
      <c r="JMH7" s="11"/>
      <c r="JMI7" s="11"/>
      <c r="JMJ7" s="11"/>
      <c r="JMK7" s="11"/>
      <c r="JML7" s="11"/>
      <c r="JMM7" s="11"/>
      <c r="JMN7" s="11"/>
      <c r="JMO7" s="11"/>
      <c r="JMP7" s="11"/>
      <c r="JMQ7" s="11"/>
      <c r="JMR7" s="11"/>
      <c r="JMS7" s="11"/>
      <c r="JMT7" s="11"/>
      <c r="JMU7" s="11"/>
      <c r="JMV7" s="11"/>
      <c r="JMW7" s="11"/>
      <c r="JMX7" s="11"/>
      <c r="JMY7" s="11"/>
      <c r="JMZ7" s="11"/>
      <c r="JNA7" s="11"/>
      <c r="JNB7" s="11"/>
      <c r="JNC7" s="11"/>
      <c r="JND7" s="11"/>
      <c r="JNE7" s="11"/>
      <c r="JNF7" s="11"/>
      <c r="JNG7" s="11"/>
      <c r="JNH7" s="11"/>
      <c r="JNI7" s="11"/>
      <c r="JNJ7" s="11"/>
      <c r="JNK7" s="11"/>
      <c r="JNL7" s="11"/>
      <c r="JNM7" s="11"/>
      <c r="JNN7" s="11"/>
      <c r="JNO7" s="11"/>
      <c r="JNP7" s="11"/>
      <c r="JNQ7" s="11"/>
      <c r="JNR7" s="11"/>
      <c r="JNS7" s="11"/>
      <c r="JNT7" s="11"/>
      <c r="JNU7" s="11"/>
      <c r="JNV7" s="11"/>
      <c r="JNW7" s="11"/>
      <c r="JNX7" s="11"/>
      <c r="JNY7" s="11"/>
      <c r="JNZ7" s="11"/>
      <c r="JOA7" s="11"/>
      <c r="JOB7" s="11"/>
      <c r="JOC7" s="11"/>
      <c r="JOD7" s="11"/>
      <c r="JOE7" s="11"/>
      <c r="JOF7" s="11"/>
      <c r="JOG7" s="11"/>
      <c r="JOH7" s="11"/>
      <c r="JOI7" s="11"/>
      <c r="JOJ7" s="11"/>
      <c r="JOK7" s="11"/>
      <c r="JOL7" s="11"/>
      <c r="JOM7" s="11"/>
      <c r="JON7" s="11"/>
      <c r="JOO7" s="11"/>
      <c r="JOP7" s="11"/>
      <c r="JOQ7" s="11"/>
      <c r="JOR7" s="11"/>
      <c r="JOS7" s="11"/>
      <c r="JOT7" s="11"/>
      <c r="JOU7" s="11"/>
      <c r="JOV7" s="11"/>
      <c r="JOW7" s="11"/>
      <c r="JOX7" s="11"/>
      <c r="JOY7" s="11"/>
      <c r="JOZ7" s="11"/>
      <c r="JPA7" s="11"/>
      <c r="JPB7" s="11"/>
      <c r="JPC7" s="11"/>
      <c r="JPD7" s="11"/>
      <c r="JPE7" s="11"/>
      <c r="JPF7" s="11"/>
      <c r="JPG7" s="11"/>
      <c r="JPH7" s="11"/>
      <c r="JPI7" s="11"/>
      <c r="JPJ7" s="11"/>
      <c r="JPK7" s="11"/>
      <c r="JPL7" s="11"/>
      <c r="JPM7" s="11"/>
      <c r="JPN7" s="11"/>
      <c r="JPO7" s="11"/>
      <c r="JPP7" s="11"/>
      <c r="JPQ7" s="11"/>
      <c r="JPR7" s="11"/>
      <c r="JPS7" s="11"/>
      <c r="JPT7" s="11"/>
      <c r="JPU7" s="11"/>
      <c r="JPV7" s="11"/>
      <c r="JPW7" s="11"/>
      <c r="JPX7" s="11"/>
      <c r="JPY7" s="11"/>
      <c r="JPZ7" s="11"/>
      <c r="JQA7" s="11"/>
      <c r="JQB7" s="11"/>
      <c r="JQC7" s="11"/>
      <c r="JQD7" s="11"/>
      <c r="JQE7" s="11"/>
      <c r="JQF7" s="11"/>
      <c r="JQG7" s="11"/>
      <c r="JQH7" s="11"/>
      <c r="JQI7" s="11"/>
      <c r="JQJ7" s="11"/>
      <c r="JQK7" s="11"/>
      <c r="JQL7" s="11"/>
      <c r="JQM7" s="11"/>
      <c r="JQN7" s="11"/>
      <c r="JQO7" s="11"/>
      <c r="JQP7" s="11"/>
      <c r="JQQ7" s="11"/>
      <c r="JQR7" s="11"/>
      <c r="JQS7" s="11"/>
      <c r="JQT7" s="11"/>
      <c r="JQU7" s="11"/>
      <c r="JQV7" s="11"/>
      <c r="JQW7" s="11"/>
      <c r="JQX7" s="11"/>
      <c r="JQY7" s="11"/>
      <c r="JQZ7" s="11"/>
      <c r="JRA7" s="11"/>
      <c r="JRB7" s="11"/>
      <c r="JRC7" s="11"/>
      <c r="JRD7" s="11"/>
      <c r="JRE7" s="11"/>
      <c r="JRF7" s="11"/>
      <c r="JRG7" s="11"/>
      <c r="JRH7" s="11"/>
      <c r="JRI7" s="11"/>
      <c r="JRJ7" s="11"/>
      <c r="JRK7" s="11"/>
      <c r="JRL7" s="11"/>
      <c r="JRM7" s="11"/>
      <c r="JRN7" s="11"/>
      <c r="JRO7" s="11"/>
      <c r="JRP7" s="11"/>
      <c r="JRQ7" s="11"/>
      <c r="JRR7" s="11"/>
      <c r="JRS7" s="11"/>
      <c r="JRT7" s="11"/>
      <c r="JRU7" s="11"/>
      <c r="JRV7" s="11"/>
      <c r="JRW7" s="11"/>
      <c r="JRX7" s="11"/>
      <c r="JRY7" s="11"/>
      <c r="JRZ7" s="11"/>
      <c r="JSA7" s="11"/>
      <c r="JSB7" s="11"/>
      <c r="JSC7" s="11"/>
      <c r="JSD7" s="11"/>
      <c r="JSE7" s="11"/>
      <c r="JSF7" s="11"/>
      <c r="JSG7" s="11"/>
      <c r="JSH7" s="11"/>
      <c r="JSI7" s="11"/>
      <c r="JSJ7" s="11"/>
      <c r="JSK7" s="11"/>
      <c r="JSL7" s="11"/>
      <c r="JSM7" s="11"/>
      <c r="JSN7" s="11"/>
      <c r="JSO7" s="11"/>
      <c r="JSP7" s="11"/>
      <c r="JSQ7" s="11"/>
      <c r="JSR7" s="11"/>
      <c r="JSS7" s="11"/>
      <c r="JST7" s="11"/>
      <c r="JSU7" s="11"/>
      <c r="JSV7" s="11"/>
      <c r="JSW7" s="11"/>
      <c r="JSX7" s="11"/>
      <c r="JSY7" s="11"/>
      <c r="JSZ7" s="11"/>
      <c r="JTA7" s="11"/>
      <c r="JTB7" s="11"/>
      <c r="JTC7" s="11"/>
      <c r="JTD7" s="11"/>
      <c r="JTE7" s="11"/>
      <c r="JTF7" s="11"/>
      <c r="JTG7" s="11"/>
      <c r="JTH7" s="11"/>
      <c r="JTI7" s="11"/>
      <c r="JTJ7" s="11"/>
      <c r="JTK7" s="11"/>
      <c r="JTL7" s="11"/>
      <c r="JTM7" s="11"/>
      <c r="JTN7" s="11"/>
      <c r="JTO7" s="11"/>
      <c r="JTP7" s="11"/>
      <c r="JTQ7" s="11"/>
      <c r="JTR7" s="11"/>
      <c r="JTS7" s="11"/>
      <c r="JTT7" s="11"/>
      <c r="JTU7" s="11"/>
      <c r="JTV7" s="11"/>
      <c r="JTW7" s="11"/>
      <c r="JTX7" s="11"/>
      <c r="JTY7" s="11"/>
      <c r="JTZ7" s="11"/>
      <c r="JUA7" s="11"/>
      <c r="JUB7" s="11"/>
      <c r="JUC7" s="11"/>
      <c r="JUD7" s="11"/>
      <c r="JUE7" s="11"/>
      <c r="JUF7" s="11"/>
      <c r="JUG7" s="11"/>
      <c r="JUH7" s="11"/>
      <c r="JUI7" s="11"/>
      <c r="JUJ7" s="11"/>
      <c r="JUK7" s="11"/>
      <c r="JUL7" s="11"/>
      <c r="JUM7" s="11"/>
      <c r="JUN7" s="11"/>
      <c r="JUO7" s="11"/>
      <c r="JUP7" s="11"/>
      <c r="JUQ7" s="11"/>
      <c r="JUR7" s="11"/>
      <c r="JUS7" s="11"/>
      <c r="JUT7" s="11"/>
      <c r="JUU7" s="11"/>
      <c r="JUV7" s="11"/>
      <c r="JUW7" s="11"/>
      <c r="JUX7" s="11"/>
      <c r="JUY7" s="11"/>
      <c r="JUZ7" s="11"/>
      <c r="JVA7" s="11"/>
      <c r="JVB7" s="11"/>
      <c r="JVC7" s="11"/>
      <c r="JVD7" s="11"/>
      <c r="JVE7" s="11"/>
      <c r="JVF7" s="11"/>
      <c r="JVG7" s="11"/>
      <c r="JVH7" s="11"/>
      <c r="JVI7" s="11"/>
      <c r="JVJ7" s="11"/>
      <c r="JVK7" s="11"/>
      <c r="JVL7" s="11"/>
      <c r="JVM7" s="11"/>
      <c r="JVN7" s="11"/>
      <c r="JVO7" s="11"/>
      <c r="JVP7" s="11"/>
      <c r="JVQ7" s="11"/>
      <c r="JVR7" s="11"/>
      <c r="JVS7" s="11"/>
      <c r="JVT7" s="11"/>
      <c r="JVU7" s="11"/>
      <c r="JVV7" s="11"/>
      <c r="JVW7" s="11"/>
      <c r="JVX7" s="11"/>
      <c r="JVY7" s="11"/>
      <c r="JVZ7" s="11"/>
      <c r="JWA7" s="11"/>
      <c r="JWB7" s="11"/>
      <c r="JWC7" s="11"/>
      <c r="JWD7" s="11"/>
      <c r="JWE7" s="11"/>
      <c r="JWF7" s="11"/>
      <c r="JWG7" s="11"/>
      <c r="JWH7" s="11"/>
      <c r="JWI7" s="11"/>
      <c r="JWJ7" s="11"/>
      <c r="JWK7" s="11"/>
      <c r="JWL7" s="11"/>
      <c r="JWM7" s="11"/>
      <c r="JWN7" s="11"/>
      <c r="JWO7" s="11"/>
      <c r="JWP7" s="11"/>
      <c r="JWQ7" s="11"/>
      <c r="JWR7" s="11"/>
      <c r="JWS7" s="11"/>
      <c r="JWT7" s="11"/>
      <c r="JWU7" s="11"/>
      <c r="JWV7" s="11"/>
      <c r="JWW7" s="11"/>
      <c r="JWX7" s="11"/>
      <c r="JWY7" s="11"/>
      <c r="JWZ7" s="11"/>
      <c r="JXA7" s="11"/>
      <c r="JXB7" s="11"/>
      <c r="JXC7" s="11"/>
      <c r="JXD7" s="11"/>
      <c r="JXE7" s="11"/>
      <c r="JXF7" s="11"/>
      <c r="JXG7" s="11"/>
      <c r="JXH7" s="11"/>
      <c r="JXI7" s="11"/>
      <c r="JXJ7" s="11"/>
      <c r="JXK7" s="11"/>
      <c r="JXL7" s="11"/>
      <c r="JXM7" s="11"/>
      <c r="JXN7" s="11"/>
      <c r="JXO7" s="11"/>
      <c r="JXP7" s="11"/>
      <c r="JXQ7" s="11"/>
      <c r="JXR7" s="11"/>
      <c r="JXS7" s="11"/>
      <c r="JXT7" s="11"/>
      <c r="JXU7" s="11"/>
      <c r="JXV7" s="11"/>
      <c r="JXW7" s="11"/>
      <c r="JXX7" s="11"/>
      <c r="JXY7" s="11"/>
      <c r="JXZ7" s="11"/>
      <c r="JYA7" s="11"/>
      <c r="JYB7" s="11"/>
      <c r="JYC7" s="11"/>
      <c r="JYD7" s="11"/>
      <c r="JYE7" s="11"/>
      <c r="JYF7" s="11"/>
      <c r="JYG7" s="11"/>
      <c r="JYH7" s="11"/>
      <c r="JYI7" s="11"/>
      <c r="JYJ7" s="11"/>
      <c r="JYK7" s="11"/>
      <c r="JYL7" s="11"/>
      <c r="JYM7" s="11"/>
      <c r="JYN7" s="11"/>
      <c r="JYO7" s="11"/>
      <c r="JYP7" s="11"/>
      <c r="JYQ7" s="11"/>
      <c r="JYR7" s="11"/>
      <c r="JYS7" s="11"/>
      <c r="JYT7" s="11"/>
      <c r="JYU7" s="11"/>
      <c r="JYV7" s="11"/>
      <c r="JYW7" s="11"/>
      <c r="JYX7" s="11"/>
      <c r="JYY7" s="11"/>
      <c r="JYZ7" s="11"/>
      <c r="JZA7" s="11"/>
      <c r="JZB7" s="11"/>
      <c r="JZC7" s="11"/>
      <c r="JZD7" s="11"/>
      <c r="JZE7" s="11"/>
      <c r="JZF7" s="11"/>
      <c r="JZG7" s="11"/>
      <c r="JZH7" s="11"/>
      <c r="JZI7" s="11"/>
      <c r="JZJ7" s="11"/>
      <c r="JZK7" s="11"/>
      <c r="JZL7" s="11"/>
      <c r="JZM7" s="11"/>
      <c r="JZN7" s="11"/>
      <c r="JZO7" s="11"/>
      <c r="JZP7" s="11"/>
      <c r="JZQ7" s="11"/>
      <c r="JZR7" s="11"/>
      <c r="JZS7" s="11"/>
      <c r="JZT7" s="11"/>
      <c r="JZU7" s="11"/>
      <c r="JZV7" s="11"/>
      <c r="JZW7" s="11"/>
      <c r="JZX7" s="11"/>
      <c r="JZY7" s="11"/>
      <c r="JZZ7" s="11"/>
      <c r="KAA7" s="11"/>
      <c r="KAB7" s="11"/>
      <c r="KAC7" s="11"/>
      <c r="KAD7" s="11"/>
      <c r="KAE7" s="11"/>
      <c r="KAF7" s="11"/>
      <c r="KAG7" s="11"/>
      <c r="KAH7" s="11"/>
      <c r="KAI7" s="11"/>
      <c r="KAJ7" s="11"/>
      <c r="KAK7" s="11"/>
      <c r="KAL7" s="11"/>
      <c r="KAM7" s="11"/>
      <c r="KAN7" s="11"/>
      <c r="KAO7" s="11"/>
      <c r="KAP7" s="11"/>
      <c r="KAQ7" s="11"/>
      <c r="KAR7" s="11"/>
      <c r="KAS7" s="11"/>
      <c r="KAT7" s="11"/>
      <c r="KAU7" s="11"/>
      <c r="KAV7" s="11"/>
      <c r="KAW7" s="11"/>
      <c r="KAX7" s="11"/>
      <c r="KAY7" s="11"/>
      <c r="KAZ7" s="11"/>
      <c r="KBA7" s="11"/>
      <c r="KBB7" s="11"/>
      <c r="KBC7" s="11"/>
      <c r="KBD7" s="11"/>
      <c r="KBE7" s="11"/>
      <c r="KBF7" s="11"/>
      <c r="KBG7" s="11"/>
      <c r="KBH7" s="11"/>
      <c r="KBI7" s="11"/>
      <c r="KBJ7" s="11"/>
      <c r="KBK7" s="11"/>
      <c r="KBL7" s="11"/>
      <c r="KBM7" s="11"/>
      <c r="KBN7" s="11"/>
      <c r="KBO7" s="11"/>
      <c r="KBP7" s="11"/>
      <c r="KBQ7" s="11"/>
      <c r="KBR7" s="11"/>
      <c r="KBS7" s="11"/>
      <c r="KBT7" s="11"/>
      <c r="KBU7" s="11"/>
      <c r="KBV7" s="11"/>
      <c r="KBW7" s="11"/>
      <c r="KBX7" s="11"/>
      <c r="KBY7" s="11"/>
      <c r="KBZ7" s="11"/>
      <c r="KCA7" s="11"/>
      <c r="KCB7" s="11"/>
      <c r="KCC7" s="11"/>
      <c r="KCD7" s="11"/>
      <c r="KCE7" s="11"/>
      <c r="KCF7" s="11"/>
      <c r="KCG7" s="11"/>
      <c r="KCH7" s="11"/>
      <c r="KCI7" s="11"/>
      <c r="KCJ7" s="11"/>
      <c r="KCK7" s="11"/>
      <c r="KCL7" s="11"/>
      <c r="KCM7" s="11"/>
      <c r="KCN7" s="11"/>
      <c r="KCO7" s="11"/>
      <c r="KCP7" s="11"/>
      <c r="KCQ7" s="11"/>
      <c r="KCR7" s="11"/>
      <c r="KCS7" s="11"/>
      <c r="KCT7" s="11"/>
      <c r="KCU7" s="11"/>
      <c r="KCV7" s="11"/>
      <c r="KCW7" s="11"/>
      <c r="KCX7" s="11"/>
      <c r="KCY7" s="11"/>
      <c r="KCZ7" s="11"/>
      <c r="KDA7" s="11"/>
      <c r="KDB7" s="11"/>
      <c r="KDC7" s="11"/>
      <c r="KDD7" s="11"/>
      <c r="KDE7" s="11"/>
      <c r="KDF7" s="11"/>
      <c r="KDG7" s="11"/>
      <c r="KDH7" s="11"/>
      <c r="KDI7" s="11"/>
      <c r="KDJ7" s="11"/>
      <c r="KDK7" s="11"/>
      <c r="KDL7" s="11"/>
      <c r="KDM7" s="11"/>
      <c r="KDN7" s="11"/>
      <c r="KDO7" s="11"/>
      <c r="KDP7" s="11"/>
      <c r="KDQ7" s="11"/>
      <c r="KDR7" s="11"/>
      <c r="KDS7" s="11"/>
      <c r="KDT7" s="11"/>
      <c r="KDU7" s="11"/>
      <c r="KDV7" s="11"/>
      <c r="KDW7" s="11"/>
      <c r="KDX7" s="11"/>
      <c r="KDY7" s="11"/>
      <c r="KDZ7" s="11"/>
      <c r="KEA7" s="11"/>
      <c r="KEB7" s="11"/>
      <c r="KEC7" s="11"/>
      <c r="KED7" s="11"/>
      <c r="KEE7" s="11"/>
      <c r="KEF7" s="11"/>
      <c r="KEG7" s="11"/>
      <c r="KEH7" s="11"/>
      <c r="KEI7" s="11"/>
      <c r="KEJ7" s="11"/>
      <c r="KEK7" s="11"/>
      <c r="KEL7" s="11"/>
      <c r="KEM7" s="11"/>
      <c r="KEN7" s="11"/>
      <c r="KEO7" s="11"/>
      <c r="KEP7" s="11"/>
      <c r="KEQ7" s="11"/>
      <c r="KER7" s="11"/>
      <c r="KES7" s="11"/>
      <c r="KET7" s="11"/>
      <c r="KEU7" s="11"/>
      <c r="KEV7" s="11"/>
      <c r="KEW7" s="11"/>
      <c r="KEX7" s="11"/>
      <c r="KEY7" s="11"/>
      <c r="KEZ7" s="11"/>
      <c r="KFA7" s="11"/>
      <c r="KFB7" s="11"/>
      <c r="KFC7" s="11"/>
      <c r="KFD7" s="11"/>
      <c r="KFE7" s="11"/>
      <c r="KFF7" s="11"/>
      <c r="KFG7" s="11"/>
      <c r="KFH7" s="11"/>
      <c r="KFI7" s="11"/>
      <c r="KFJ7" s="11"/>
      <c r="KFK7" s="11"/>
      <c r="KFL7" s="11"/>
      <c r="KFM7" s="11"/>
      <c r="KFN7" s="11"/>
      <c r="KFO7" s="11"/>
      <c r="KFP7" s="11"/>
      <c r="KFQ7" s="11"/>
      <c r="KFR7" s="11"/>
      <c r="KFS7" s="11"/>
      <c r="KFT7" s="11"/>
      <c r="KFU7" s="11"/>
      <c r="KFV7" s="11"/>
      <c r="KFW7" s="11"/>
      <c r="KFX7" s="11"/>
      <c r="KFY7" s="11"/>
      <c r="KFZ7" s="11"/>
      <c r="KGA7" s="11"/>
      <c r="KGB7" s="11"/>
      <c r="KGC7" s="11"/>
      <c r="KGD7" s="11"/>
      <c r="KGE7" s="11"/>
      <c r="KGF7" s="11"/>
      <c r="KGG7" s="11"/>
      <c r="KGH7" s="11"/>
      <c r="KGI7" s="11"/>
      <c r="KGJ7" s="11"/>
      <c r="KGK7" s="11"/>
      <c r="KGL7" s="11"/>
      <c r="KGM7" s="11"/>
      <c r="KGN7" s="11"/>
      <c r="KGO7" s="11"/>
      <c r="KGP7" s="11"/>
      <c r="KGQ7" s="11"/>
      <c r="KGR7" s="11"/>
      <c r="KGS7" s="11"/>
      <c r="KGT7" s="11"/>
      <c r="KGU7" s="11"/>
      <c r="KGV7" s="11"/>
      <c r="KGW7" s="11"/>
      <c r="KGX7" s="11"/>
      <c r="KGY7" s="11"/>
      <c r="KGZ7" s="11"/>
      <c r="KHA7" s="11"/>
      <c r="KHB7" s="11"/>
      <c r="KHC7" s="11"/>
      <c r="KHD7" s="11"/>
      <c r="KHE7" s="11"/>
      <c r="KHF7" s="11"/>
      <c r="KHG7" s="11"/>
      <c r="KHH7" s="11"/>
      <c r="KHI7" s="11"/>
      <c r="KHJ7" s="11"/>
      <c r="KHK7" s="11"/>
      <c r="KHL7" s="11"/>
      <c r="KHM7" s="11"/>
      <c r="KHN7" s="11"/>
      <c r="KHO7" s="11"/>
      <c r="KHP7" s="11"/>
      <c r="KHQ7" s="11"/>
      <c r="KHR7" s="11"/>
      <c r="KHS7" s="11"/>
      <c r="KHT7" s="11"/>
      <c r="KHU7" s="11"/>
      <c r="KHV7" s="11"/>
      <c r="KHW7" s="11"/>
      <c r="KHX7" s="11"/>
      <c r="KHY7" s="11"/>
      <c r="KHZ7" s="11"/>
      <c r="KIA7" s="11"/>
      <c r="KIB7" s="11"/>
      <c r="KIC7" s="11"/>
      <c r="KID7" s="11"/>
      <c r="KIE7" s="11"/>
      <c r="KIF7" s="11"/>
      <c r="KIG7" s="11"/>
      <c r="KIH7" s="11"/>
      <c r="KII7" s="11"/>
      <c r="KIJ7" s="11"/>
      <c r="KIK7" s="11"/>
      <c r="KIL7" s="11"/>
      <c r="KIM7" s="11"/>
      <c r="KIN7" s="11"/>
      <c r="KIO7" s="11"/>
      <c r="KIP7" s="11"/>
      <c r="KIQ7" s="11"/>
      <c r="KIR7" s="11"/>
      <c r="KIS7" s="11"/>
      <c r="KIT7" s="11"/>
      <c r="KIU7" s="11"/>
      <c r="KIV7" s="11"/>
      <c r="KIW7" s="11"/>
      <c r="KIX7" s="11"/>
      <c r="KIY7" s="11"/>
      <c r="KIZ7" s="11"/>
      <c r="KJA7" s="11"/>
      <c r="KJB7" s="11"/>
      <c r="KJC7" s="11"/>
      <c r="KJD7" s="11"/>
      <c r="KJE7" s="11"/>
      <c r="KJF7" s="11"/>
      <c r="KJG7" s="11"/>
      <c r="KJH7" s="11"/>
      <c r="KJI7" s="11"/>
      <c r="KJJ7" s="11"/>
      <c r="KJK7" s="11"/>
      <c r="KJL7" s="11"/>
      <c r="KJM7" s="11"/>
      <c r="KJN7" s="11"/>
      <c r="KJO7" s="11"/>
      <c r="KJP7" s="11"/>
      <c r="KJQ7" s="11"/>
      <c r="KJR7" s="11"/>
      <c r="KJS7" s="11"/>
      <c r="KJT7" s="11"/>
      <c r="KJU7" s="11"/>
      <c r="KJV7" s="11"/>
      <c r="KJW7" s="11"/>
      <c r="KJX7" s="11"/>
      <c r="KJY7" s="11"/>
      <c r="KJZ7" s="11"/>
      <c r="KKA7" s="11"/>
      <c r="KKB7" s="11"/>
      <c r="KKC7" s="11"/>
      <c r="KKD7" s="11"/>
      <c r="KKE7" s="11"/>
      <c r="KKF7" s="11"/>
      <c r="KKG7" s="11"/>
      <c r="KKH7" s="11"/>
      <c r="KKI7" s="11"/>
      <c r="KKJ7" s="11"/>
      <c r="KKK7" s="11"/>
      <c r="KKL7" s="11"/>
      <c r="KKM7" s="11"/>
      <c r="KKN7" s="11"/>
      <c r="KKO7" s="11"/>
      <c r="KKP7" s="11"/>
      <c r="KKQ7" s="11"/>
      <c r="KKR7" s="11"/>
      <c r="KKS7" s="11"/>
      <c r="KKT7" s="11"/>
      <c r="KKU7" s="11"/>
      <c r="KKV7" s="11"/>
      <c r="KKW7" s="11"/>
      <c r="KKX7" s="11"/>
      <c r="KKY7" s="11"/>
      <c r="KKZ7" s="11"/>
      <c r="KLA7" s="11"/>
      <c r="KLB7" s="11"/>
      <c r="KLC7" s="11"/>
      <c r="KLD7" s="11"/>
      <c r="KLE7" s="11"/>
      <c r="KLF7" s="11"/>
      <c r="KLG7" s="11"/>
      <c r="KLH7" s="11"/>
      <c r="KLI7" s="11"/>
      <c r="KLJ7" s="11"/>
      <c r="KLK7" s="11"/>
      <c r="KLL7" s="11"/>
      <c r="KLM7" s="11"/>
      <c r="KLN7" s="11"/>
      <c r="KLO7" s="11"/>
      <c r="KLP7" s="11"/>
      <c r="KLQ7" s="11"/>
      <c r="KLR7" s="11"/>
      <c r="KLS7" s="11"/>
      <c r="KLT7" s="11"/>
      <c r="KLU7" s="11"/>
      <c r="KLV7" s="11"/>
      <c r="KLW7" s="11"/>
      <c r="KLX7" s="11"/>
      <c r="KLY7" s="11"/>
      <c r="KLZ7" s="11"/>
      <c r="KMA7" s="11"/>
      <c r="KMB7" s="11"/>
      <c r="KMC7" s="11"/>
      <c r="KMD7" s="11"/>
      <c r="KME7" s="11"/>
      <c r="KMF7" s="11"/>
      <c r="KMG7" s="11"/>
      <c r="KMH7" s="11"/>
      <c r="KMI7" s="11"/>
      <c r="KMJ7" s="11"/>
      <c r="KMK7" s="11"/>
      <c r="KML7" s="11"/>
      <c r="KMM7" s="11"/>
      <c r="KMN7" s="11"/>
      <c r="KMO7" s="11"/>
      <c r="KMP7" s="11"/>
      <c r="KMQ7" s="11"/>
      <c r="KMR7" s="11"/>
      <c r="KMS7" s="11"/>
      <c r="KMT7" s="11"/>
      <c r="KMU7" s="11"/>
      <c r="KMV7" s="11"/>
      <c r="KMW7" s="11"/>
      <c r="KMX7" s="11"/>
      <c r="KMY7" s="11"/>
      <c r="KMZ7" s="11"/>
      <c r="KNA7" s="11"/>
      <c r="KNB7" s="11"/>
      <c r="KNC7" s="11"/>
      <c r="KND7" s="11"/>
      <c r="KNE7" s="11"/>
      <c r="KNF7" s="11"/>
      <c r="KNG7" s="11"/>
      <c r="KNH7" s="11"/>
      <c r="KNI7" s="11"/>
      <c r="KNJ7" s="11"/>
      <c r="KNK7" s="11"/>
      <c r="KNL7" s="11"/>
      <c r="KNM7" s="11"/>
      <c r="KNN7" s="11"/>
      <c r="KNO7" s="11"/>
      <c r="KNP7" s="11"/>
      <c r="KNQ7" s="11"/>
      <c r="KNR7" s="11"/>
      <c r="KNS7" s="11"/>
      <c r="KNT7" s="11"/>
      <c r="KNU7" s="11"/>
      <c r="KNV7" s="11"/>
      <c r="KNW7" s="11"/>
      <c r="KNX7" s="11"/>
      <c r="KNY7" s="11"/>
      <c r="KNZ7" s="11"/>
      <c r="KOA7" s="11"/>
      <c r="KOB7" s="11"/>
      <c r="KOC7" s="11"/>
      <c r="KOD7" s="11"/>
      <c r="KOE7" s="11"/>
      <c r="KOF7" s="11"/>
      <c r="KOG7" s="11"/>
      <c r="KOH7" s="11"/>
      <c r="KOI7" s="11"/>
      <c r="KOJ7" s="11"/>
      <c r="KOK7" s="11"/>
      <c r="KOL7" s="11"/>
      <c r="KOM7" s="11"/>
      <c r="KON7" s="11"/>
      <c r="KOO7" s="11"/>
      <c r="KOP7" s="11"/>
      <c r="KOQ7" s="11"/>
      <c r="KOR7" s="11"/>
      <c r="KOS7" s="11"/>
      <c r="KOT7" s="11"/>
      <c r="KOU7" s="11"/>
      <c r="KOV7" s="11"/>
      <c r="KOW7" s="11"/>
      <c r="KOX7" s="11"/>
      <c r="KOY7" s="11"/>
      <c r="KOZ7" s="11"/>
      <c r="KPA7" s="11"/>
      <c r="KPB7" s="11"/>
      <c r="KPC7" s="11"/>
      <c r="KPD7" s="11"/>
      <c r="KPE7" s="11"/>
      <c r="KPF7" s="11"/>
      <c r="KPG7" s="11"/>
      <c r="KPH7" s="11"/>
      <c r="KPI7" s="11"/>
      <c r="KPJ7" s="11"/>
      <c r="KPK7" s="11"/>
      <c r="KPL7" s="11"/>
      <c r="KPM7" s="11"/>
      <c r="KPN7" s="11"/>
      <c r="KPO7" s="11"/>
      <c r="KPP7" s="11"/>
      <c r="KPQ7" s="11"/>
      <c r="KPR7" s="11"/>
      <c r="KPS7" s="11"/>
      <c r="KPT7" s="11"/>
      <c r="KPU7" s="11"/>
      <c r="KPV7" s="11"/>
      <c r="KPW7" s="11"/>
      <c r="KPX7" s="11"/>
      <c r="KPY7" s="11"/>
      <c r="KPZ7" s="11"/>
      <c r="KQA7" s="11"/>
      <c r="KQB7" s="11"/>
      <c r="KQC7" s="11"/>
      <c r="KQD7" s="11"/>
      <c r="KQE7" s="11"/>
      <c r="KQF7" s="11"/>
      <c r="KQG7" s="11"/>
      <c r="KQH7" s="11"/>
      <c r="KQI7" s="11"/>
      <c r="KQJ7" s="11"/>
      <c r="KQK7" s="11"/>
      <c r="KQL7" s="11"/>
      <c r="KQM7" s="11"/>
      <c r="KQN7" s="11"/>
      <c r="KQO7" s="11"/>
      <c r="KQP7" s="11"/>
      <c r="KQQ7" s="11"/>
      <c r="KQR7" s="11"/>
      <c r="KQS7" s="11"/>
      <c r="KQT7" s="11"/>
      <c r="KQU7" s="11"/>
      <c r="KQV7" s="11"/>
      <c r="KQW7" s="11"/>
      <c r="KQX7" s="11"/>
      <c r="KQY7" s="11"/>
      <c r="KQZ7" s="11"/>
      <c r="KRA7" s="11"/>
      <c r="KRB7" s="11"/>
      <c r="KRC7" s="11"/>
      <c r="KRD7" s="11"/>
      <c r="KRE7" s="11"/>
      <c r="KRF7" s="11"/>
      <c r="KRG7" s="11"/>
      <c r="KRH7" s="11"/>
      <c r="KRI7" s="11"/>
      <c r="KRJ7" s="11"/>
      <c r="KRK7" s="11"/>
      <c r="KRL7" s="11"/>
      <c r="KRM7" s="11"/>
      <c r="KRN7" s="11"/>
      <c r="KRO7" s="11"/>
      <c r="KRP7" s="11"/>
      <c r="KRQ7" s="11"/>
      <c r="KRR7" s="11"/>
      <c r="KRS7" s="11"/>
      <c r="KRT7" s="11"/>
      <c r="KRU7" s="11"/>
      <c r="KRV7" s="11"/>
      <c r="KRW7" s="11"/>
      <c r="KRX7" s="11"/>
      <c r="KRY7" s="11"/>
      <c r="KRZ7" s="11"/>
      <c r="KSA7" s="11"/>
      <c r="KSB7" s="11"/>
      <c r="KSC7" s="11"/>
      <c r="KSD7" s="11"/>
      <c r="KSE7" s="11"/>
      <c r="KSF7" s="11"/>
      <c r="KSG7" s="11"/>
      <c r="KSH7" s="11"/>
      <c r="KSI7" s="11"/>
      <c r="KSJ7" s="11"/>
      <c r="KSK7" s="11"/>
      <c r="KSL7" s="11"/>
      <c r="KSM7" s="11"/>
      <c r="KSN7" s="11"/>
      <c r="KSO7" s="11"/>
      <c r="KSP7" s="11"/>
      <c r="KSQ7" s="11"/>
      <c r="KSR7" s="11"/>
      <c r="KSS7" s="11"/>
      <c r="KST7" s="11"/>
      <c r="KSU7" s="11"/>
      <c r="KSV7" s="11"/>
      <c r="KSW7" s="11"/>
      <c r="KSX7" s="11"/>
      <c r="KSY7" s="11"/>
      <c r="KSZ7" s="11"/>
      <c r="KTA7" s="11"/>
      <c r="KTB7" s="11"/>
      <c r="KTC7" s="11"/>
      <c r="KTD7" s="11"/>
      <c r="KTE7" s="11"/>
      <c r="KTF7" s="11"/>
      <c r="KTG7" s="11"/>
      <c r="KTH7" s="11"/>
      <c r="KTI7" s="11"/>
      <c r="KTJ7" s="11"/>
      <c r="KTK7" s="11"/>
      <c r="KTL7" s="11"/>
      <c r="KTM7" s="11"/>
      <c r="KTN7" s="11"/>
      <c r="KTO7" s="11"/>
      <c r="KTP7" s="11"/>
      <c r="KTQ7" s="11"/>
      <c r="KTR7" s="11"/>
      <c r="KTS7" s="11"/>
      <c r="KTT7" s="11"/>
      <c r="KTU7" s="11"/>
      <c r="KTV7" s="11"/>
      <c r="KTW7" s="11"/>
      <c r="KTX7" s="11"/>
      <c r="KTY7" s="11"/>
      <c r="KTZ7" s="11"/>
      <c r="KUA7" s="11"/>
      <c r="KUB7" s="11"/>
      <c r="KUC7" s="11"/>
      <c r="KUD7" s="11"/>
      <c r="KUE7" s="11"/>
      <c r="KUF7" s="11"/>
      <c r="KUG7" s="11"/>
      <c r="KUH7" s="11"/>
      <c r="KUI7" s="11"/>
      <c r="KUJ7" s="11"/>
      <c r="KUK7" s="11"/>
      <c r="KUL7" s="11"/>
      <c r="KUM7" s="11"/>
      <c r="KUN7" s="11"/>
      <c r="KUO7" s="11"/>
      <c r="KUP7" s="11"/>
      <c r="KUQ7" s="11"/>
      <c r="KUR7" s="11"/>
      <c r="KUS7" s="11"/>
      <c r="KUT7" s="11"/>
      <c r="KUU7" s="11"/>
      <c r="KUV7" s="11"/>
      <c r="KUW7" s="11"/>
      <c r="KUX7" s="11"/>
      <c r="KUY7" s="11"/>
      <c r="KUZ7" s="11"/>
      <c r="KVA7" s="11"/>
      <c r="KVB7" s="11"/>
      <c r="KVC7" s="11"/>
      <c r="KVD7" s="11"/>
      <c r="KVE7" s="11"/>
      <c r="KVF7" s="11"/>
      <c r="KVG7" s="11"/>
      <c r="KVH7" s="11"/>
      <c r="KVI7" s="11"/>
      <c r="KVJ7" s="11"/>
      <c r="KVK7" s="11"/>
      <c r="KVL7" s="11"/>
      <c r="KVM7" s="11"/>
      <c r="KVN7" s="11"/>
      <c r="KVO7" s="11"/>
      <c r="KVP7" s="11"/>
      <c r="KVQ7" s="11"/>
      <c r="KVR7" s="11"/>
      <c r="KVS7" s="11"/>
      <c r="KVT7" s="11"/>
      <c r="KVU7" s="11"/>
      <c r="KVV7" s="11"/>
      <c r="KVW7" s="11"/>
      <c r="KVX7" s="11"/>
      <c r="KVY7" s="11"/>
      <c r="KVZ7" s="11"/>
      <c r="KWA7" s="11"/>
      <c r="KWB7" s="11"/>
      <c r="KWC7" s="11"/>
      <c r="KWD7" s="11"/>
      <c r="KWE7" s="11"/>
      <c r="KWF7" s="11"/>
      <c r="KWG7" s="11"/>
      <c r="KWH7" s="11"/>
      <c r="KWI7" s="11"/>
      <c r="KWJ7" s="11"/>
      <c r="KWK7" s="11"/>
      <c r="KWL7" s="11"/>
      <c r="KWM7" s="11"/>
      <c r="KWN7" s="11"/>
      <c r="KWO7" s="11"/>
      <c r="KWP7" s="11"/>
      <c r="KWQ7" s="11"/>
      <c r="KWR7" s="11"/>
      <c r="KWS7" s="11"/>
      <c r="KWT7" s="11"/>
      <c r="KWU7" s="11"/>
      <c r="KWV7" s="11"/>
      <c r="KWW7" s="11"/>
      <c r="KWX7" s="11"/>
      <c r="KWY7" s="11"/>
      <c r="KWZ7" s="11"/>
      <c r="KXA7" s="11"/>
      <c r="KXB7" s="11"/>
      <c r="KXC7" s="11"/>
      <c r="KXD7" s="11"/>
      <c r="KXE7" s="11"/>
      <c r="KXF7" s="11"/>
      <c r="KXG7" s="11"/>
      <c r="KXH7" s="11"/>
      <c r="KXI7" s="11"/>
      <c r="KXJ7" s="11"/>
      <c r="KXK7" s="11"/>
      <c r="KXL7" s="11"/>
      <c r="KXM7" s="11"/>
      <c r="KXN7" s="11"/>
      <c r="KXO7" s="11"/>
      <c r="KXP7" s="11"/>
      <c r="KXQ7" s="11"/>
      <c r="KXR7" s="11"/>
      <c r="KXS7" s="11"/>
      <c r="KXT7" s="11"/>
      <c r="KXU7" s="11"/>
      <c r="KXV7" s="11"/>
      <c r="KXW7" s="11"/>
      <c r="KXX7" s="11"/>
      <c r="KXY7" s="11"/>
      <c r="KXZ7" s="11"/>
      <c r="KYA7" s="11"/>
      <c r="KYB7" s="11"/>
      <c r="KYC7" s="11"/>
      <c r="KYD7" s="11"/>
      <c r="KYE7" s="11"/>
      <c r="KYF7" s="11"/>
      <c r="KYG7" s="11"/>
      <c r="KYH7" s="11"/>
      <c r="KYI7" s="11"/>
      <c r="KYJ7" s="11"/>
      <c r="KYK7" s="11"/>
      <c r="KYL7" s="11"/>
      <c r="KYM7" s="11"/>
      <c r="KYN7" s="11"/>
      <c r="KYO7" s="11"/>
      <c r="KYP7" s="11"/>
      <c r="KYQ7" s="11"/>
      <c r="KYR7" s="11"/>
      <c r="KYS7" s="11"/>
      <c r="KYT7" s="11"/>
      <c r="KYU7" s="11"/>
      <c r="KYV7" s="11"/>
      <c r="KYW7" s="11"/>
      <c r="KYX7" s="11"/>
      <c r="KYY7" s="11"/>
      <c r="KYZ7" s="11"/>
      <c r="KZA7" s="11"/>
      <c r="KZB7" s="11"/>
      <c r="KZC7" s="11"/>
      <c r="KZD7" s="11"/>
      <c r="KZE7" s="11"/>
      <c r="KZF7" s="11"/>
      <c r="KZG7" s="11"/>
      <c r="KZH7" s="11"/>
      <c r="KZI7" s="11"/>
      <c r="KZJ7" s="11"/>
      <c r="KZK7" s="11"/>
      <c r="KZL7" s="11"/>
      <c r="KZM7" s="11"/>
      <c r="KZN7" s="11"/>
      <c r="KZO7" s="11"/>
      <c r="KZP7" s="11"/>
      <c r="KZQ7" s="11"/>
      <c r="KZR7" s="11"/>
      <c r="KZS7" s="11"/>
      <c r="KZT7" s="11"/>
      <c r="KZU7" s="11"/>
      <c r="KZV7" s="11"/>
      <c r="KZW7" s="11"/>
      <c r="KZX7" s="11"/>
      <c r="KZY7" s="11"/>
      <c r="KZZ7" s="11"/>
      <c r="LAA7" s="11"/>
      <c r="LAB7" s="11"/>
      <c r="LAC7" s="11"/>
      <c r="LAD7" s="11"/>
      <c r="LAE7" s="11"/>
      <c r="LAF7" s="11"/>
      <c r="LAG7" s="11"/>
      <c r="LAH7" s="11"/>
      <c r="LAI7" s="11"/>
      <c r="LAJ7" s="11"/>
      <c r="LAK7" s="11"/>
      <c r="LAL7" s="11"/>
      <c r="LAM7" s="11"/>
      <c r="LAN7" s="11"/>
      <c r="LAO7" s="11"/>
      <c r="LAP7" s="11"/>
      <c r="LAQ7" s="11"/>
      <c r="LAR7" s="11"/>
      <c r="LAS7" s="11"/>
      <c r="LAT7" s="11"/>
      <c r="LAU7" s="11"/>
      <c r="LAV7" s="11"/>
      <c r="LAW7" s="11"/>
      <c r="LAX7" s="11"/>
      <c r="LAY7" s="11"/>
      <c r="LAZ7" s="11"/>
      <c r="LBA7" s="11"/>
      <c r="LBB7" s="11"/>
      <c r="LBC7" s="11"/>
      <c r="LBD7" s="11"/>
      <c r="LBE7" s="11"/>
      <c r="LBF7" s="11"/>
      <c r="LBG7" s="11"/>
      <c r="LBH7" s="11"/>
      <c r="LBI7" s="11"/>
      <c r="LBJ7" s="11"/>
      <c r="LBK7" s="11"/>
      <c r="LBL7" s="11"/>
      <c r="LBM7" s="11"/>
      <c r="LBN7" s="11"/>
      <c r="LBO7" s="11"/>
      <c r="LBP7" s="11"/>
      <c r="LBQ7" s="11"/>
      <c r="LBR7" s="11"/>
      <c r="LBS7" s="11"/>
      <c r="LBT7" s="11"/>
      <c r="LBU7" s="11"/>
      <c r="LBV7" s="11"/>
      <c r="LBW7" s="11"/>
      <c r="LBX7" s="11"/>
      <c r="LBY7" s="11"/>
      <c r="LBZ7" s="11"/>
      <c r="LCA7" s="11"/>
      <c r="LCB7" s="11"/>
      <c r="LCC7" s="11"/>
      <c r="LCD7" s="11"/>
      <c r="LCE7" s="11"/>
      <c r="LCF7" s="11"/>
      <c r="LCG7" s="11"/>
      <c r="LCH7" s="11"/>
      <c r="LCI7" s="11"/>
      <c r="LCJ7" s="11"/>
      <c r="LCK7" s="11"/>
      <c r="LCL7" s="11"/>
      <c r="LCM7" s="11"/>
      <c r="LCN7" s="11"/>
      <c r="LCO7" s="11"/>
      <c r="LCP7" s="11"/>
      <c r="LCQ7" s="11"/>
      <c r="LCR7" s="11"/>
      <c r="LCS7" s="11"/>
      <c r="LCT7" s="11"/>
      <c r="LCU7" s="11"/>
      <c r="LCV7" s="11"/>
      <c r="LCW7" s="11"/>
      <c r="LCX7" s="11"/>
      <c r="LCY7" s="11"/>
      <c r="LCZ7" s="11"/>
      <c r="LDA7" s="11"/>
      <c r="LDB7" s="11"/>
      <c r="LDC7" s="11"/>
      <c r="LDD7" s="11"/>
      <c r="LDE7" s="11"/>
      <c r="LDF7" s="11"/>
      <c r="LDG7" s="11"/>
      <c r="LDH7" s="11"/>
      <c r="LDI7" s="11"/>
      <c r="LDJ7" s="11"/>
      <c r="LDK7" s="11"/>
      <c r="LDL7" s="11"/>
      <c r="LDM7" s="11"/>
      <c r="LDN7" s="11"/>
      <c r="LDO7" s="11"/>
      <c r="LDP7" s="11"/>
      <c r="LDQ7" s="11"/>
      <c r="LDR7" s="11"/>
      <c r="LDS7" s="11"/>
      <c r="LDT7" s="11"/>
      <c r="LDU7" s="11"/>
      <c r="LDV7" s="11"/>
      <c r="LDW7" s="11"/>
      <c r="LDX7" s="11"/>
      <c r="LDY7" s="11"/>
      <c r="LDZ7" s="11"/>
      <c r="LEA7" s="11"/>
      <c r="LEB7" s="11"/>
      <c r="LEC7" s="11"/>
      <c r="LED7" s="11"/>
      <c r="LEE7" s="11"/>
      <c r="LEF7" s="11"/>
      <c r="LEG7" s="11"/>
      <c r="LEH7" s="11"/>
      <c r="LEI7" s="11"/>
      <c r="LEJ7" s="11"/>
      <c r="LEK7" s="11"/>
      <c r="LEL7" s="11"/>
      <c r="LEM7" s="11"/>
      <c r="LEN7" s="11"/>
      <c r="LEO7" s="11"/>
      <c r="LEP7" s="11"/>
      <c r="LEQ7" s="11"/>
      <c r="LER7" s="11"/>
      <c r="LES7" s="11"/>
      <c r="LET7" s="11"/>
      <c r="LEU7" s="11"/>
      <c r="LEV7" s="11"/>
      <c r="LEW7" s="11"/>
      <c r="LEX7" s="11"/>
      <c r="LEY7" s="11"/>
      <c r="LEZ7" s="11"/>
      <c r="LFA7" s="11"/>
      <c r="LFB7" s="11"/>
      <c r="LFC7" s="11"/>
      <c r="LFD7" s="11"/>
      <c r="LFE7" s="11"/>
      <c r="LFF7" s="11"/>
      <c r="LFG7" s="11"/>
      <c r="LFH7" s="11"/>
      <c r="LFI7" s="11"/>
      <c r="LFJ7" s="11"/>
      <c r="LFK7" s="11"/>
      <c r="LFL7" s="11"/>
      <c r="LFM7" s="11"/>
      <c r="LFN7" s="11"/>
      <c r="LFO7" s="11"/>
      <c r="LFP7" s="11"/>
      <c r="LFQ7" s="11"/>
      <c r="LFR7" s="11"/>
      <c r="LFS7" s="11"/>
      <c r="LFT7" s="11"/>
      <c r="LFU7" s="11"/>
      <c r="LFV7" s="11"/>
      <c r="LFW7" s="11"/>
      <c r="LFX7" s="11"/>
      <c r="LFY7" s="11"/>
      <c r="LFZ7" s="11"/>
      <c r="LGA7" s="11"/>
      <c r="LGB7" s="11"/>
      <c r="LGC7" s="11"/>
      <c r="LGD7" s="11"/>
      <c r="LGE7" s="11"/>
      <c r="LGF7" s="11"/>
      <c r="LGG7" s="11"/>
      <c r="LGH7" s="11"/>
      <c r="LGI7" s="11"/>
      <c r="LGJ7" s="11"/>
      <c r="LGK7" s="11"/>
      <c r="LGL7" s="11"/>
      <c r="LGM7" s="11"/>
      <c r="LGN7" s="11"/>
      <c r="LGO7" s="11"/>
      <c r="LGP7" s="11"/>
      <c r="LGQ7" s="11"/>
      <c r="LGR7" s="11"/>
      <c r="LGS7" s="11"/>
      <c r="LGT7" s="11"/>
      <c r="LGU7" s="11"/>
      <c r="LGV7" s="11"/>
      <c r="LGW7" s="11"/>
      <c r="LGX7" s="11"/>
      <c r="LGY7" s="11"/>
      <c r="LGZ7" s="11"/>
      <c r="LHA7" s="11"/>
      <c r="LHB7" s="11"/>
      <c r="LHC7" s="11"/>
      <c r="LHD7" s="11"/>
      <c r="LHE7" s="11"/>
      <c r="LHF7" s="11"/>
      <c r="LHG7" s="11"/>
      <c r="LHH7" s="11"/>
      <c r="LHI7" s="11"/>
      <c r="LHJ7" s="11"/>
      <c r="LHK7" s="11"/>
      <c r="LHL7" s="11"/>
      <c r="LHM7" s="11"/>
      <c r="LHN7" s="11"/>
      <c r="LHO7" s="11"/>
      <c r="LHP7" s="11"/>
      <c r="LHQ7" s="11"/>
      <c r="LHR7" s="11"/>
      <c r="LHS7" s="11"/>
      <c r="LHT7" s="11"/>
      <c r="LHU7" s="11"/>
      <c r="LHV7" s="11"/>
      <c r="LHW7" s="11"/>
      <c r="LHX7" s="11"/>
      <c r="LHY7" s="11"/>
      <c r="LHZ7" s="11"/>
      <c r="LIA7" s="11"/>
      <c r="LIB7" s="11"/>
      <c r="LIC7" s="11"/>
      <c r="LID7" s="11"/>
      <c r="LIE7" s="11"/>
      <c r="LIF7" s="11"/>
      <c r="LIG7" s="11"/>
      <c r="LIH7" s="11"/>
      <c r="LII7" s="11"/>
      <c r="LIJ7" s="11"/>
      <c r="LIK7" s="11"/>
      <c r="LIL7" s="11"/>
      <c r="LIM7" s="11"/>
      <c r="LIN7" s="11"/>
      <c r="LIO7" s="11"/>
      <c r="LIP7" s="11"/>
      <c r="LIQ7" s="11"/>
      <c r="LIR7" s="11"/>
      <c r="LIS7" s="11"/>
      <c r="LIT7" s="11"/>
      <c r="LIU7" s="11"/>
      <c r="LIV7" s="11"/>
      <c r="LIW7" s="11"/>
      <c r="LIX7" s="11"/>
      <c r="LIY7" s="11"/>
      <c r="LIZ7" s="11"/>
      <c r="LJA7" s="11"/>
      <c r="LJB7" s="11"/>
      <c r="LJC7" s="11"/>
      <c r="LJD7" s="11"/>
      <c r="LJE7" s="11"/>
      <c r="LJF7" s="11"/>
      <c r="LJG7" s="11"/>
      <c r="LJH7" s="11"/>
      <c r="LJI7" s="11"/>
      <c r="LJJ7" s="11"/>
      <c r="LJK7" s="11"/>
      <c r="LJL7" s="11"/>
      <c r="LJM7" s="11"/>
      <c r="LJN7" s="11"/>
      <c r="LJO7" s="11"/>
      <c r="LJP7" s="11"/>
      <c r="LJQ7" s="11"/>
      <c r="LJR7" s="11"/>
      <c r="LJS7" s="11"/>
      <c r="LJT7" s="11"/>
      <c r="LJU7" s="11"/>
      <c r="LJV7" s="11"/>
      <c r="LJW7" s="11"/>
      <c r="LJX7" s="11"/>
      <c r="LJY7" s="11"/>
      <c r="LJZ7" s="11"/>
      <c r="LKA7" s="11"/>
      <c r="LKB7" s="11"/>
      <c r="LKC7" s="11"/>
      <c r="LKD7" s="11"/>
      <c r="LKE7" s="11"/>
      <c r="LKF7" s="11"/>
      <c r="LKG7" s="11"/>
      <c r="LKH7" s="11"/>
      <c r="LKI7" s="11"/>
      <c r="LKJ7" s="11"/>
      <c r="LKK7" s="11"/>
      <c r="LKL7" s="11"/>
      <c r="LKM7" s="11"/>
      <c r="LKN7" s="11"/>
      <c r="LKO7" s="11"/>
      <c r="LKP7" s="11"/>
      <c r="LKQ7" s="11"/>
      <c r="LKR7" s="11"/>
      <c r="LKS7" s="11"/>
      <c r="LKT7" s="11"/>
      <c r="LKU7" s="11"/>
      <c r="LKV7" s="11"/>
      <c r="LKW7" s="11"/>
      <c r="LKX7" s="11"/>
      <c r="LKY7" s="11"/>
      <c r="LKZ7" s="11"/>
      <c r="LLA7" s="11"/>
      <c r="LLB7" s="11"/>
      <c r="LLC7" s="11"/>
      <c r="LLD7" s="11"/>
      <c r="LLE7" s="11"/>
      <c r="LLF7" s="11"/>
      <c r="LLG7" s="11"/>
      <c r="LLH7" s="11"/>
      <c r="LLI7" s="11"/>
      <c r="LLJ7" s="11"/>
      <c r="LLK7" s="11"/>
      <c r="LLL7" s="11"/>
      <c r="LLM7" s="11"/>
      <c r="LLN7" s="11"/>
      <c r="LLO7" s="11"/>
      <c r="LLP7" s="11"/>
      <c r="LLQ7" s="11"/>
      <c r="LLR7" s="11"/>
      <c r="LLS7" s="11"/>
      <c r="LLT7" s="11"/>
      <c r="LLU7" s="11"/>
      <c r="LLV7" s="11"/>
      <c r="LLW7" s="11"/>
      <c r="LLX7" s="11"/>
      <c r="LLY7" s="11"/>
      <c r="LLZ7" s="11"/>
      <c r="LMA7" s="11"/>
      <c r="LMB7" s="11"/>
      <c r="LMC7" s="11"/>
      <c r="LMD7" s="11"/>
      <c r="LME7" s="11"/>
      <c r="LMF7" s="11"/>
      <c r="LMG7" s="11"/>
      <c r="LMH7" s="11"/>
      <c r="LMI7" s="11"/>
      <c r="LMJ7" s="11"/>
      <c r="LMK7" s="11"/>
      <c r="LML7" s="11"/>
      <c r="LMM7" s="11"/>
      <c r="LMN7" s="11"/>
      <c r="LMO7" s="11"/>
      <c r="LMP7" s="11"/>
      <c r="LMQ7" s="11"/>
      <c r="LMR7" s="11"/>
      <c r="LMS7" s="11"/>
      <c r="LMT7" s="11"/>
      <c r="LMU7" s="11"/>
      <c r="LMV7" s="11"/>
      <c r="LMW7" s="11"/>
      <c r="LMX7" s="11"/>
      <c r="LMY7" s="11"/>
      <c r="LMZ7" s="11"/>
      <c r="LNA7" s="11"/>
      <c r="LNB7" s="11"/>
      <c r="LNC7" s="11"/>
      <c r="LND7" s="11"/>
      <c r="LNE7" s="11"/>
      <c r="LNF7" s="11"/>
      <c r="LNG7" s="11"/>
      <c r="LNH7" s="11"/>
      <c r="LNI7" s="11"/>
      <c r="LNJ7" s="11"/>
      <c r="LNK7" s="11"/>
      <c r="LNL7" s="11"/>
      <c r="LNM7" s="11"/>
      <c r="LNN7" s="11"/>
      <c r="LNO7" s="11"/>
      <c r="LNP7" s="11"/>
      <c r="LNQ7" s="11"/>
      <c r="LNR7" s="11"/>
      <c r="LNS7" s="11"/>
      <c r="LNT7" s="11"/>
      <c r="LNU7" s="11"/>
      <c r="LNV7" s="11"/>
      <c r="LNW7" s="11"/>
      <c r="LNX7" s="11"/>
      <c r="LNY7" s="11"/>
      <c r="LNZ7" s="11"/>
      <c r="LOA7" s="11"/>
      <c r="LOB7" s="11"/>
      <c r="LOC7" s="11"/>
      <c r="LOD7" s="11"/>
      <c r="LOE7" s="11"/>
      <c r="LOF7" s="11"/>
      <c r="LOG7" s="11"/>
      <c r="LOH7" s="11"/>
      <c r="LOI7" s="11"/>
      <c r="LOJ7" s="11"/>
      <c r="LOK7" s="11"/>
      <c r="LOL7" s="11"/>
      <c r="LOM7" s="11"/>
      <c r="LON7" s="11"/>
      <c r="LOO7" s="11"/>
      <c r="LOP7" s="11"/>
      <c r="LOQ7" s="11"/>
      <c r="LOR7" s="11"/>
      <c r="LOS7" s="11"/>
      <c r="LOT7" s="11"/>
      <c r="LOU7" s="11"/>
      <c r="LOV7" s="11"/>
      <c r="LOW7" s="11"/>
      <c r="LOX7" s="11"/>
      <c r="LOY7" s="11"/>
      <c r="LOZ7" s="11"/>
      <c r="LPA7" s="11"/>
      <c r="LPB7" s="11"/>
      <c r="LPC7" s="11"/>
      <c r="LPD7" s="11"/>
      <c r="LPE7" s="11"/>
      <c r="LPF7" s="11"/>
      <c r="LPG7" s="11"/>
      <c r="LPH7" s="11"/>
      <c r="LPI7" s="11"/>
      <c r="LPJ7" s="11"/>
      <c r="LPK7" s="11"/>
      <c r="LPL7" s="11"/>
      <c r="LPM7" s="11"/>
      <c r="LPN7" s="11"/>
      <c r="LPO7" s="11"/>
      <c r="LPP7" s="11"/>
      <c r="LPQ7" s="11"/>
      <c r="LPR7" s="11"/>
      <c r="LPS7" s="11"/>
      <c r="LPT7" s="11"/>
      <c r="LPU7" s="11"/>
      <c r="LPV7" s="11"/>
      <c r="LPW7" s="11"/>
      <c r="LPX7" s="11"/>
      <c r="LPY7" s="11"/>
      <c r="LPZ7" s="11"/>
      <c r="LQA7" s="11"/>
      <c r="LQB7" s="11"/>
      <c r="LQC7" s="11"/>
      <c r="LQD7" s="11"/>
      <c r="LQE7" s="11"/>
      <c r="LQF7" s="11"/>
      <c r="LQG7" s="11"/>
      <c r="LQH7" s="11"/>
      <c r="LQI7" s="11"/>
      <c r="LQJ7" s="11"/>
      <c r="LQK7" s="11"/>
      <c r="LQL7" s="11"/>
      <c r="LQM7" s="11"/>
      <c r="LQN7" s="11"/>
      <c r="LQO7" s="11"/>
      <c r="LQP7" s="11"/>
      <c r="LQQ7" s="11"/>
      <c r="LQR7" s="11"/>
      <c r="LQS7" s="11"/>
      <c r="LQT7" s="11"/>
      <c r="LQU7" s="11"/>
      <c r="LQV7" s="11"/>
      <c r="LQW7" s="11"/>
      <c r="LQX7" s="11"/>
      <c r="LQY7" s="11"/>
      <c r="LQZ7" s="11"/>
      <c r="LRA7" s="11"/>
      <c r="LRB7" s="11"/>
      <c r="LRC7" s="11"/>
      <c r="LRD7" s="11"/>
      <c r="LRE7" s="11"/>
      <c r="LRF7" s="11"/>
      <c r="LRG7" s="11"/>
      <c r="LRH7" s="11"/>
      <c r="LRI7" s="11"/>
      <c r="LRJ7" s="11"/>
      <c r="LRK7" s="11"/>
      <c r="LRL7" s="11"/>
      <c r="LRM7" s="11"/>
      <c r="LRN7" s="11"/>
      <c r="LRO7" s="11"/>
      <c r="LRP7" s="11"/>
      <c r="LRQ7" s="11"/>
      <c r="LRR7" s="11"/>
      <c r="LRS7" s="11"/>
      <c r="LRT7" s="11"/>
      <c r="LRU7" s="11"/>
      <c r="LRV7" s="11"/>
      <c r="LRW7" s="11"/>
      <c r="LRX7" s="11"/>
      <c r="LRY7" s="11"/>
      <c r="LRZ7" s="11"/>
      <c r="LSA7" s="11"/>
      <c r="LSB7" s="11"/>
      <c r="LSC7" s="11"/>
      <c r="LSD7" s="11"/>
      <c r="LSE7" s="11"/>
      <c r="LSF7" s="11"/>
      <c r="LSG7" s="11"/>
      <c r="LSH7" s="11"/>
      <c r="LSI7" s="11"/>
      <c r="LSJ7" s="11"/>
      <c r="LSK7" s="11"/>
      <c r="LSL7" s="11"/>
      <c r="LSM7" s="11"/>
      <c r="LSN7" s="11"/>
      <c r="LSO7" s="11"/>
      <c r="LSP7" s="11"/>
      <c r="LSQ7" s="11"/>
      <c r="LSR7" s="11"/>
      <c r="LSS7" s="11"/>
      <c r="LST7" s="11"/>
      <c r="LSU7" s="11"/>
      <c r="LSV7" s="11"/>
      <c r="LSW7" s="11"/>
      <c r="LSX7" s="11"/>
      <c r="LSY7" s="11"/>
      <c r="LSZ7" s="11"/>
      <c r="LTA7" s="11"/>
      <c r="LTB7" s="11"/>
      <c r="LTC7" s="11"/>
      <c r="LTD7" s="11"/>
      <c r="LTE7" s="11"/>
      <c r="LTF7" s="11"/>
      <c r="LTG7" s="11"/>
      <c r="LTH7" s="11"/>
      <c r="LTI7" s="11"/>
      <c r="LTJ7" s="11"/>
      <c r="LTK7" s="11"/>
      <c r="LTL7" s="11"/>
      <c r="LTM7" s="11"/>
      <c r="LTN7" s="11"/>
      <c r="LTO7" s="11"/>
      <c r="LTP7" s="11"/>
      <c r="LTQ7" s="11"/>
      <c r="LTR7" s="11"/>
      <c r="LTS7" s="11"/>
      <c r="LTT7" s="11"/>
      <c r="LTU7" s="11"/>
      <c r="LTV7" s="11"/>
      <c r="LTW7" s="11"/>
      <c r="LTX7" s="11"/>
      <c r="LTY7" s="11"/>
      <c r="LTZ7" s="11"/>
      <c r="LUA7" s="11"/>
      <c r="LUB7" s="11"/>
      <c r="LUC7" s="11"/>
      <c r="LUD7" s="11"/>
      <c r="LUE7" s="11"/>
      <c r="LUF7" s="11"/>
      <c r="LUG7" s="11"/>
      <c r="LUH7" s="11"/>
      <c r="LUI7" s="11"/>
      <c r="LUJ7" s="11"/>
      <c r="LUK7" s="11"/>
      <c r="LUL7" s="11"/>
      <c r="LUM7" s="11"/>
      <c r="LUN7" s="11"/>
      <c r="LUO7" s="11"/>
      <c r="LUP7" s="11"/>
      <c r="LUQ7" s="11"/>
      <c r="LUR7" s="11"/>
      <c r="LUS7" s="11"/>
      <c r="LUT7" s="11"/>
      <c r="LUU7" s="11"/>
      <c r="LUV7" s="11"/>
      <c r="LUW7" s="11"/>
      <c r="LUX7" s="11"/>
      <c r="LUY7" s="11"/>
      <c r="LUZ7" s="11"/>
      <c r="LVA7" s="11"/>
      <c r="LVB7" s="11"/>
      <c r="LVC7" s="11"/>
      <c r="LVD7" s="11"/>
      <c r="LVE7" s="11"/>
      <c r="LVF7" s="11"/>
      <c r="LVG7" s="11"/>
      <c r="LVH7" s="11"/>
      <c r="LVI7" s="11"/>
      <c r="LVJ7" s="11"/>
      <c r="LVK7" s="11"/>
      <c r="LVL7" s="11"/>
      <c r="LVM7" s="11"/>
      <c r="LVN7" s="11"/>
      <c r="LVO7" s="11"/>
      <c r="LVP7" s="11"/>
      <c r="LVQ7" s="11"/>
      <c r="LVR7" s="11"/>
      <c r="LVS7" s="11"/>
      <c r="LVT7" s="11"/>
      <c r="LVU7" s="11"/>
      <c r="LVV7" s="11"/>
      <c r="LVW7" s="11"/>
      <c r="LVX7" s="11"/>
      <c r="LVY7" s="11"/>
      <c r="LVZ7" s="11"/>
      <c r="LWA7" s="11"/>
      <c r="LWB7" s="11"/>
      <c r="LWC7" s="11"/>
      <c r="LWD7" s="11"/>
      <c r="LWE7" s="11"/>
      <c r="LWF7" s="11"/>
      <c r="LWG7" s="11"/>
      <c r="LWH7" s="11"/>
      <c r="LWI7" s="11"/>
      <c r="LWJ7" s="11"/>
      <c r="LWK7" s="11"/>
      <c r="LWL7" s="11"/>
      <c r="LWM7" s="11"/>
      <c r="LWN7" s="11"/>
      <c r="LWO7" s="11"/>
      <c r="LWP7" s="11"/>
      <c r="LWQ7" s="11"/>
      <c r="LWR7" s="11"/>
      <c r="LWS7" s="11"/>
      <c r="LWT7" s="11"/>
      <c r="LWU7" s="11"/>
      <c r="LWV7" s="11"/>
      <c r="LWW7" s="11"/>
      <c r="LWX7" s="11"/>
      <c r="LWY7" s="11"/>
      <c r="LWZ7" s="11"/>
      <c r="LXA7" s="11"/>
      <c r="LXB7" s="11"/>
      <c r="LXC7" s="11"/>
      <c r="LXD7" s="11"/>
      <c r="LXE7" s="11"/>
      <c r="LXF7" s="11"/>
      <c r="LXG7" s="11"/>
      <c r="LXH7" s="11"/>
      <c r="LXI7" s="11"/>
      <c r="LXJ7" s="11"/>
      <c r="LXK7" s="11"/>
      <c r="LXL7" s="11"/>
      <c r="LXM7" s="11"/>
      <c r="LXN7" s="11"/>
      <c r="LXO7" s="11"/>
      <c r="LXP7" s="11"/>
      <c r="LXQ7" s="11"/>
      <c r="LXR7" s="11"/>
      <c r="LXS7" s="11"/>
      <c r="LXT7" s="11"/>
      <c r="LXU7" s="11"/>
      <c r="LXV7" s="11"/>
      <c r="LXW7" s="11"/>
      <c r="LXX7" s="11"/>
      <c r="LXY7" s="11"/>
      <c r="LXZ7" s="11"/>
      <c r="LYA7" s="11"/>
      <c r="LYB7" s="11"/>
      <c r="LYC7" s="11"/>
      <c r="LYD7" s="11"/>
      <c r="LYE7" s="11"/>
      <c r="LYF7" s="11"/>
      <c r="LYG7" s="11"/>
      <c r="LYH7" s="11"/>
      <c r="LYI7" s="11"/>
      <c r="LYJ7" s="11"/>
      <c r="LYK7" s="11"/>
      <c r="LYL7" s="11"/>
      <c r="LYM7" s="11"/>
      <c r="LYN7" s="11"/>
      <c r="LYO7" s="11"/>
      <c r="LYP7" s="11"/>
      <c r="LYQ7" s="11"/>
      <c r="LYR7" s="11"/>
      <c r="LYS7" s="11"/>
      <c r="LYT7" s="11"/>
      <c r="LYU7" s="11"/>
      <c r="LYV7" s="11"/>
      <c r="LYW7" s="11"/>
      <c r="LYX7" s="11"/>
      <c r="LYY7" s="11"/>
      <c r="LYZ7" s="11"/>
      <c r="LZA7" s="11"/>
      <c r="LZB7" s="11"/>
      <c r="LZC7" s="11"/>
      <c r="LZD7" s="11"/>
      <c r="LZE7" s="11"/>
      <c r="LZF7" s="11"/>
      <c r="LZG7" s="11"/>
      <c r="LZH7" s="11"/>
      <c r="LZI7" s="11"/>
      <c r="LZJ7" s="11"/>
      <c r="LZK7" s="11"/>
      <c r="LZL7" s="11"/>
      <c r="LZM7" s="11"/>
      <c r="LZN7" s="11"/>
      <c r="LZO7" s="11"/>
      <c r="LZP7" s="11"/>
      <c r="LZQ7" s="11"/>
      <c r="LZR7" s="11"/>
      <c r="LZS7" s="11"/>
      <c r="LZT7" s="11"/>
      <c r="LZU7" s="11"/>
      <c r="LZV7" s="11"/>
      <c r="LZW7" s="11"/>
      <c r="LZX7" s="11"/>
      <c r="LZY7" s="11"/>
      <c r="LZZ7" s="11"/>
      <c r="MAA7" s="11"/>
      <c r="MAB7" s="11"/>
      <c r="MAC7" s="11"/>
      <c r="MAD7" s="11"/>
      <c r="MAE7" s="11"/>
      <c r="MAF7" s="11"/>
      <c r="MAG7" s="11"/>
      <c r="MAH7" s="11"/>
      <c r="MAI7" s="11"/>
      <c r="MAJ7" s="11"/>
      <c r="MAK7" s="11"/>
      <c r="MAL7" s="11"/>
      <c r="MAM7" s="11"/>
      <c r="MAN7" s="11"/>
      <c r="MAO7" s="11"/>
      <c r="MAP7" s="11"/>
      <c r="MAQ7" s="11"/>
      <c r="MAR7" s="11"/>
      <c r="MAS7" s="11"/>
      <c r="MAT7" s="11"/>
      <c r="MAU7" s="11"/>
      <c r="MAV7" s="11"/>
      <c r="MAW7" s="11"/>
      <c r="MAX7" s="11"/>
      <c r="MAY7" s="11"/>
      <c r="MAZ7" s="11"/>
      <c r="MBA7" s="11"/>
      <c r="MBB7" s="11"/>
      <c r="MBC7" s="11"/>
      <c r="MBD7" s="11"/>
      <c r="MBE7" s="11"/>
      <c r="MBF7" s="11"/>
      <c r="MBG7" s="11"/>
      <c r="MBH7" s="11"/>
      <c r="MBI7" s="11"/>
      <c r="MBJ7" s="11"/>
      <c r="MBK7" s="11"/>
      <c r="MBL7" s="11"/>
      <c r="MBM7" s="11"/>
      <c r="MBN7" s="11"/>
      <c r="MBO7" s="11"/>
      <c r="MBP7" s="11"/>
      <c r="MBQ7" s="11"/>
      <c r="MBR7" s="11"/>
      <c r="MBS7" s="11"/>
      <c r="MBT7" s="11"/>
      <c r="MBU7" s="11"/>
      <c r="MBV7" s="11"/>
      <c r="MBW7" s="11"/>
      <c r="MBX7" s="11"/>
      <c r="MBY7" s="11"/>
      <c r="MBZ7" s="11"/>
      <c r="MCA7" s="11"/>
      <c r="MCB7" s="11"/>
      <c r="MCC7" s="11"/>
      <c r="MCD7" s="11"/>
      <c r="MCE7" s="11"/>
      <c r="MCF7" s="11"/>
      <c r="MCG7" s="11"/>
      <c r="MCH7" s="11"/>
      <c r="MCI7" s="11"/>
      <c r="MCJ7" s="11"/>
      <c r="MCK7" s="11"/>
      <c r="MCL7" s="11"/>
      <c r="MCM7" s="11"/>
      <c r="MCN7" s="11"/>
      <c r="MCO7" s="11"/>
      <c r="MCP7" s="11"/>
      <c r="MCQ7" s="11"/>
      <c r="MCR7" s="11"/>
      <c r="MCS7" s="11"/>
      <c r="MCT7" s="11"/>
      <c r="MCU7" s="11"/>
      <c r="MCV7" s="11"/>
      <c r="MCW7" s="11"/>
      <c r="MCX7" s="11"/>
      <c r="MCY7" s="11"/>
      <c r="MCZ7" s="11"/>
      <c r="MDA7" s="11"/>
      <c r="MDB7" s="11"/>
      <c r="MDC7" s="11"/>
      <c r="MDD7" s="11"/>
      <c r="MDE7" s="11"/>
      <c r="MDF7" s="11"/>
      <c r="MDG7" s="11"/>
      <c r="MDH7" s="11"/>
      <c r="MDI7" s="11"/>
      <c r="MDJ7" s="11"/>
      <c r="MDK7" s="11"/>
      <c r="MDL7" s="11"/>
      <c r="MDM7" s="11"/>
      <c r="MDN7" s="11"/>
      <c r="MDO7" s="11"/>
      <c r="MDP7" s="11"/>
      <c r="MDQ7" s="11"/>
      <c r="MDR7" s="11"/>
      <c r="MDS7" s="11"/>
      <c r="MDT7" s="11"/>
      <c r="MDU7" s="11"/>
      <c r="MDV7" s="11"/>
      <c r="MDW7" s="11"/>
      <c r="MDX7" s="11"/>
      <c r="MDY7" s="11"/>
      <c r="MDZ7" s="11"/>
      <c r="MEA7" s="11"/>
      <c r="MEB7" s="11"/>
      <c r="MEC7" s="11"/>
      <c r="MED7" s="11"/>
      <c r="MEE7" s="11"/>
      <c r="MEF7" s="11"/>
      <c r="MEG7" s="11"/>
      <c r="MEH7" s="11"/>
      <c r="MEI7" s="11"/>
      <c r="MEJ7" s="11"/>
      <c r="MEK7" s="11"/>
      <c r="MEL7" s="11"/>
      <c r="MEM7" s="11"/>
      <c r="MEN7" s="11"/>
      <c r="MEO7" s="11"/>
      <c r="MEP7" s="11"/>
      <c r="MEQ7" s="11"/>
      <c r="MER7" s="11"/>
      <c r="MES7" s="11"/>
      <c r="MET7" s="11"/>
      <c r="MEU7" s="11"/>
      <c r="MEV7" s="11"/>
      <c r="MEW7" s="11"/>
      <c r="MEX7" s="11"/>
      <c r="MEY7" s="11"/>
      <c r="MEZ7" s="11"/>
      <c r="MFA7" s="11"/>
      <c r="MFB7" s="11"/>
      <c r="MFC7" s="11"/>
      <c r="MFD7" s="11"/>
      <c r="MFE7" s="11"/>
      <c r="MFF7" s="11"/>
      <c r="MFG7" s="11"/>
      <c r="MFH7" s="11"/>
      <c r="MFI7" s="11"/>
      <c r="MFJ7" s="11"/>
      <c r="MFK7" s="11"/>
      <c r="MFL7" s="11"/>
      <c r="MFM7" s="11"/>
      <c r="MFN7" s="11"/>
      <c r="MFO7" s="11"/>
      <c r="MFP7" s="11"/>
      <c r="MFQ7" s="11"/>
      <c r="MFR7" s="11"/>
      <c r="MFS7" s="11"/>
      <c r="MFT7" s="11"/>
      <c r="MFU7" s="11"/>
      <c r="MFV7" s="11"/>
      <c r="MFW7" s="11"/>
      <c r="MFX7" s="11"/>
      <c r="MFY7" s="11"/>
      <c r="MFZ7" s="11"/>
      <c r="MGA7" s="11"/>
      <c r="MGB7" s="11"/>
      <c r="MGC7" s="11"/>
      <c r="MGD7" s="11"/>
      <c r="MGE7" s="11"/>
      <c r="MGF7" s="11"/>
      <c r="MGG7" s="11"/>
      <c r="MGH7" s="11"/>
      <c r="MGI7" s="11"/>
      <c r="MGJ7" s="11"/>
      <c r="MGK7" s="11"/>
      <c r="MGL7" s="11"/>
      <c r="MGM7" s="11"/>
      <c r="MGN7" s="11"/>
      <c r="MGO7" s="11"/>
      <c r="MGP7" s="11"/>
      <c r="MGQ7" s="11"/>
      <c r="MGR7" s="11"/>
      <c r="MGS7" s="11"/>
      <c r="MGT7" s="11"/>
      <c r="MGU7" s="11"/>
      <c r="MGV7" s="11"/>
      <c r="MGW7" s="11"/>
      <c r="MGX7" s="11"/>
      <c r="MGY7" s="11"/>
      <c r="MGZ7" s="11"/>
      <c r="MHA7" s="11"/>
      <c r="MHB7" s="11"/>
      <c r="MHC7" s="11"/>
      <c r="MHD7" s="11"/>
      <c r="MHE7" s="11"/>
      <c r="MHF7" s="11"/>
      <c r="MHG7" s="11"/>
      <c r="MHH7" s="11"/>
      <c r="MHI7" s="11"/>
      <c r="MHJ7" s="11"/>
      <c r="MHK7" s="11"/>
      <c r="MHL7" s="11"/>
      <c r="MHM7" s="11"/>
      <c r="MHN7" s="11"/>
      <c r="MHO7" s="11"/>
      <c r="MHP7" s="11"/>
      <c r="MHQ7" s="11"/>
      <c r="MHR7" s="11"/>
      <c r="MHS7" s="11"/>
      <c r="MHT7" s="11"/>
      <c r="MHU7" s="11"/>
      <c r="MHV7" s="11"/>
      <c r="MHW7" s="11"/>
      <c r="MHX7" s="11"/>
      <c r="MHY7" s="11"/>
      <c r="MHZ7" s="11"/>
      <c r="MIA7" s="11"/>
      <c r="MIB7" s="11"/>
      <c r="MIC7" s="11"/>
      <c r="MID7" s="11"/>
      <c r="MIE7" s="11"/>
      <c r="MIF7" s="11"/>
      <c r="MIG7" s="11"/>
      <c r="MIH7" s="11"/>
      <c r="MII7" s="11"/>
      <c r="MIJ7" s="11"/>
      <c r="MIK7" s="11"/>
      <c r="MIL7" s="11"/>
      <c r="MIM7" s="11"/>
      <c r="MIN7" s="11"/>
      <c r="MIO7" s="11"/>
      <c r="MIP7" s="11"/>
      <c r="MIQ7" s="11"/>
      <c r="MIR7" s="11"/>
      <c r="MIS7" s="11"/>
      <c r="MIT7" s="11"/>
      <c r="MIU7" s="11"/>
      <c r="MIV7" s="11"/>
      <c r="MIW7" s="11"/>
      <c r="MIX7" s="11"/>
      <c r="MIY7" s="11"/>
      <c r="MIZ7" s="11"/>
      <c r="MJA7" s="11"/>
      <c r="MJB7" s="11"/>
      <c r="MJC7" s="11"/>
      <c r="MJD7" s="11"/>
      <c r="MJE7" s="11"/>
      <c r="MJF7" s="11"/>
      <c r="MJG7" s="11"/>
      <c r="MJH7" s="11"/>
      <c r="MJI7" s="11"/>
      <c r="MJJ7" s="11"/>
      <c r="MJK7" s="11"/>
      <c r="MJL7" s="11"/>
      <c r="MJM7" s="11"/>
      <c r="MJN7" s="11"/>
      <c r="MJO7" s="11"/>
      <c r="MJP7" s="11"/>
      <c r="MJQ7" s="11"/>
      <c r="MJR7" s="11"/>
      <c r="MJS7" s="11"/>
      <c r="MJT7" s="11"/>
      <c r="MJU7" s="11"/>
      <c r="MJV7" s="11"/>
      <c r="MJW7" s="11"/>
      <c r="MJX7" s="11"/>
      <c r="MJY7" s="11"/>
      <c r="MJZ7" s="11"/>
      <c r="MKA7" s="11"/>
      <c r="MKB7" s="11"/>
      <c r="MKC7" s="11"/>
      <c r="MKD7" s="11"/>
      <c r="MKE7" s="11"/>
      <c r="MKF7" s="11"/>
      <c r="MKG7" s="11"/>
      <c r="MKH7" s="11"/>
      <c r="MKI7" s="11"/>
      <c r="MKJ7" s="11"/>
      <c r="MKK7" s="11"/>
      <c r="MKL7" s="11"/>
      <c r="MKM7" s="11"/>
      <c r="MKN7" s="11"/>
      <c r="MKO7" s="11"/>
      <c r="MKP7" s="11"/>
      <c r="MKQ7" s="11"/>
      <c r="MKR7" s="11"/>
      <c r="MKS7" s="11"/>
      <c r="MKT7" s="11"/>
      <c r="MKU7" s="11"/>
      <c r="MKV7" s="11"/>
      <c r="MKW7" s="11"/>
      <c r="MKX7" s="11"/>
      <c r="MKY7" s="11"/>
      <c r="MKZ7" s="11"/>
      <c r="MLA7" s="11"/>
      <c r="MLB7" s="11"/>
      <c r="MLC7" s="11"/>
      <c r="MLD7" s="11"/>
      <c r="MLE7" s="11"/>
      <c r="MLF7" s="11"/>
      <c r="MLG7" s="11"/>
      <c r="MLH7" s="11"/>
      <c r="MLI7" s="11"/>
      <c r="MLJ7" s="11"/>
      <c r="MLK7" s="11"/>
      <c r="MLL7" s="11"/>
      <c r="MLM7" s="11"/>
      <c r="MLN7" s="11"/>
      <c r="MLO7" s="11"/>
      <c r="MLP7" s="11"/>
      <c r="MLQ7" s="11"/>
      <c r="MLR7" s="11"/>
      <c r="MLS7" s="11"/>
      <c r="MLT7" s="11"/>
      <c r="MLU7" s="11"/>
      <c r="MLV7" s="11"/>
      <c r="MLW7" s="11"/>
      <c r="MLX7" s="11"/>
      <c r="MLY7" s="11"/>
      <c r="MLZ7" s="11"/>
      <c r="MMA7" s="11"/>
      <c r="MMB7" s="11"/>
      <c r="MMC7" s="11"/>
      <c r="MMD7" s="11"/>
      <c r="MME7" s="11"/>
      <c r="MMF7" s="11"/>
      <c r="MMG7" s="11"/>
      <c r="MMH7" s="11"/>
      <c r="MMI7" s="11"/>
      <c r="MMJ7" s="11"/>
      <c r="MMK7" s="11"/>
      <c r="MML7" s="11"/>
      <c r="MMM7" s="11"/>
      <c r="MMN7" s="11"/>
      <c r="MMO7" s="11"/>
      <c r="MMP7" s="11"/>
      <c r="MMQ7" s="11"/>
      <c r="MMR7" s="11"/>
      <c r="MMS7" s="11"/>
      <c r="MMT7" s="11"/>
      <c r="MMU7" s="11"/>
      <c r="MMV7" s="11"/>
      <c r="MMW7" s="11"/>
      <c r="MMX7" s="11"/>
      <c r="MMY7" s="11"/>
      <c r="MMZ7" s="11"/>
      <c r="MNA7" s="11"/>
      <c r="MNB7" s="11"/>
      <c r="MNC7" s="11"/>
      <c r="MND7" s="11"/>
      <c r="MNE7" s="11"/>
      <c r="MNF7" s="11"/>
      <c r="MNG7" s="11"/>
      <c r="MNH7" s="11"/>
      <c r="MNI7" s="11"/>
      <c r="MNJ7" s="11"/>
      <c r="MNK7" s="11"/>
      <c r="MNL7" s="11"/>
      <c r="MNM7" s="11"/>
      <c r="MNN7" s="11"/>
      <c r="MNO7" s="11"/>
      <c r="MNP7" s="11"/>
      <c r="MNQ7" s="11"/>
      <c r="MNR7" s="11"/>
      <c r="MNS7" s="11"/>
      <c r="MNT7" s="11"/>
      <c r="MNU7" s="11"/>
      <c r="MNV7" s="11"/>
      <c r="MNW7" s="11"/>
      <c r="MNX7" s="11"/>
      <c r="MNY7" s="11"/>
      <c r="MNZ7" s="11"/>
      <c r="MOA7" s="11"/>
      <c r="MOB7" s="11"/>
      <c r="MOC7" s="11"/>
      <c r="MOD7" s="11"/>
      <c r="MOE7" s="11"/>
      <c r="MOF7" s="11"/>
      <c r="MOG7" s="11"/>
      <c r="MOH7" s="11"/>
      <c r="MOI7" s="11"/>
      <c r="MOJ7" s="11"/>
      <c r="MOK7" s="11"/>
      <c r="MOL7" s="11"/>
      <c r="MOM7" s="11"/>
      <c r="MON7" s="11"/>
      <c r="MOO7" s="11"/>
      <c r="MOP7" s="11"/>
      <c r="MOQ7" s="11"/>
      <c r="MOR7" s="11"/>
      <c r="MOS7" s="11"/>
      <c r="MOT7" s="11"/>
      <c r="MOU7" s="11"/>
      <c r="MOV7" s="11"/>
      <c r="MOW7" s="11"/>
      <c r="MOX7" s="11"/>
      <c r="MOY7" s="11"/>
      <c r="MOZ7" s="11"/>
      <c r="MPA7" s="11"/>
      <c r="MPB7" s="11"/>
      <c r="MPC7" s="11"/>
      <c r="MPD7" s="11"/>
      <c r="MPE7" s="11"/>
      <c r="MPF7" s="11"/>
      <c r="MPG7" s="11"/>
      <c r="MPH7" s="11"/>
      <c r="MPI7" s="11"/>
      <c r="MPJ7" s="11"/>
      <c r="MPK7" s="11"/>
      <c r="MPL7" s="11"/>
      <c r="MPM7" s="11"/>
      <c r="MPN7" s="11"/>
      <c r="MPO7" s="11"/>
      <c r="MPP7" s="11"/>
      <c r="MPQ7" s="11"/>
      <c r="MPR7" s="11"/>
      <c r="MPS7" s="11"/>
      <c r="MPT7" s="11"/>
      <c r="MPU7" s="11"/>
      <c r="MPV7" s="11"/>
      <c r="MPW7" s="11"/>
      <c r="MPX7" s="11"/>
      <c r="MPY7" s="11"/>
      <c r="MPZ7" s="11"/>
      <c r="MQA7" s="11"/>
      <c r="MQB7" s="11"/>
      <c r="MQC7" s="11"/>
      <c r="MQD7" s="11"/>
      <c r="MQE7" s="11"/>
      <c r="MQF7" s="11"/>
      <c r="MQG7" s="11"/>
      <c r="MQH7" s="11"/>
      <c r="MQI7" s="11"/>
      <c r="MQJ7" s="11"/>
      <c r="MQK7" s="11"/>
      <c r="MQL7" s="11"/>
      <c r="MQM7" s="11"/>
      <c r="MQN7" s="11"/>
      <c r="MQO7" s="11"/>
      <c r="MQP7" s="11"/>
      <c r="MQQ7" s="11"/>
      <c r="MQR7" s="11"/>
      <c r="MQS7" s="11"/>
      <c r="MQT7" s="11"/>
      <c r="MQU7" s="11"/>
      <c r="MQV7" s="11"/>
      <c r="MQW7" s="11"/>
      <c r="MQX7" s="11"/>
      <c r="MQY7" s="11"/>
      <c r="MQZ7" s="11"/>
      <c r="MRA7" s="11"/>
      <c r="MRB7" s="11"/>
      <c r="MRC7" s="11"/>
      <c r="MRD7" s="11"/>
      <c r="MRE7" s="11"/>
      <c r="MRF7" s="11"/>
      <c r="MRG7" s="11"/>
      <c r="MRH7" s="11"/>
      <c r="MRI7" s="11"/>
      <c r="MRJ7" s="11"/>
      <c r="MRK7" s="11"/>
      <c r="MRL7" s="11"/>
      <c r="MRM7" s="11"/>
      <c r="MRN7" s="11"/>
      <c r="MRO7" s="11"/>
      <c r="MRP7" s="11"/>
      <c r="MRQ7" s="11"/>
      <c r="MRR7" s="11"/>
      <c r="MRS7" s="11"/>
      <c r="MRT7" s="11"/>
      <c r="MRU7" s="11"/>
      <c r="MRV7" s="11"/>
      <c r="MRW7" s="11"/>
      <c r="MRX7" s="11"/>
      <c r="MRY7" s="11"/>
      <c r="MRZ7" s="11"/>
      <c r="MSA7" s="11"/>
      <c r="MSB7" s="11"/>
      <c r="MSC7" s="11"/>
      <c r="MSD7" s="11"/>
      <c r="MSE7" s="11"/>
      <c r="MSF7" s="11"/>
      <c r="MSG7" s="11"/>
      <c r="MSH7" s="11"/>
      <c r="MSI7" s="11"/>
      <c r="MSJ7" s="11"/>
      <c r="MSK7" s="11"/>
      <c r="MSL7" s="11"/>
      <c r="MSM7" s="11"/>
      <c r="MSN7" s="11"/>
      <c r="MSO7" s="11"/>
      <c r="MSP7" s="11"/>
      <c r="MSQ7" s="11"/>
      <c r="MSR7" s="11"/>
      <c r="MSS7" s="11"/>
      <c r="MST7" s="11"/>
      <c r="MSU7" s="11"/>
      <c r="MSV7" s="11"/>
      <c r="MSW7" s="11"/>
      <c r="MSX7" s="11"/>
      <c r="MSY7" s="11"/>
      <c r="MSZ7" s="11"/>
      <c r="MTA7" s="11"/>
      <c r="MTB7" s="11"/>
      <c r="MTC7" s="11"/>
      <c r="MTD7" s="11"/>
      <c r="MTE7" s="11"/>
      <c r="MTF7" s="11"/>
      <c r="MTG7" s="11"/>
      <c r="MTH7" s="11"/>
      <c r="MTI7" s="11"/>
      <c r="MTJ7" s="11"/>
      <c r="MTK7" s="11"/>
      <c r="MTL7" s="11"/>
      <c r="MTM7" s="11"/>
      <c r="MTN7" s="11"/>
      <c r="MTO7" s="11"/>
      <c r="MTP7" s="11"/>
      <c r="MTQ7" s="11"/>
      <c r="MTR7" s="11"/>
      <c r="MTS7" s="11"/>
      <c r="MTT7" s="11"/>
      <c r="MTU7" s="11"/>
      <c r="MTV7" s="11"/>
      <c r="MTW7" s="11"/>
      <c r="MTX7" s="11"/>
      <c r="MTY7" s="11"/>
      <c r="MTZ7" s="11"/>
      <c r="MUA7" s="11"/>
      <c r="MUB7" s="11"/>
      <c r="MUC7" s="11"/>
      <c r="MUD7" s="11"/>
      <c r="MUE7" s="11"/>
      <c r="MUF7" s="11"/>
      <c r="MUG7" s="11"/>
      <c r="MUH7" s="11"/>
      <c r="MUI7" s="11"/>
      <c r="MUJ7" s="11"/>
      <c r="MUK7" s="11"/>
      <c r="MUL7" s="11"/>
      <c r="MUM7" s="11"/>
      <c r="MUN7" s="11"/>
      <c r="MUO7" s="11"/>
      <c r="MUP7" s="11"/>
      <c r="MUQ7" s="11"/>
      <c r="MUR7" s="11"/>
      <c r="MUS7" s="11"/>
      <c r="MUT7" s="11"/>
      <c r="MUU7" s="11"/>
      <c r="MUV7" s="11"/>
      <c r="MUW7" s="11"/>
      <c r="MUX7" s="11"/>
      <c r="MUY7" s="11"/>
      <c r="MUZ7" s="11"/>
      <c r="MVA7" s="11"/>
      <c r="MVB7" s="11"/>
      <c r="MVC7" s="11"/>
      <c r="MVD7" s="11"/>
      <c r="MVE7" s="11"/>
      <c r="MVF7" s="11"/>
      <c r="MVG7" s="11"/>
      <c r="MVH7" s="11"/>
      <c r="MVI7" s="11"/>
      <c r="MVJ7" s="11"/>
      <c r="MVK7" s="11"/>
      <c r="MVL7" s="11"/>
      <c r="MVM7" s="11"/>
      <c r="MVN7" s="11"/>
      <c r="MVO7" s="11"/>
      <c r="MVP7" s="11"/>
      <c r="MVQ7" s="11"/>
      <c r="MVR7" s="11"/>
      <c r="MVS7" s="11"/>
      <c r="MVT7" s="11"/>
      <c r="MVU7" s="11"/>
      <c r="MVV7" s="11"/>
      <c r="MVW7" s="11"/>
      <c r="MVX7" s="11"/>
      <c r="MVY7" s="11"/>
      <c r="MVZ7" s="11"/>
      <c r="MWA7" s="11"/>
      <c r="MWB7" s="11"/>
      <c r="MWC7" s="11"/>
      <c r="MWD7" s="11"/>
      <c r="MWE7" s="11"/>
      <c r="MWF7" s="11"/>
      <c r="MWG7" s="11"/>
      <c r="MWH7" s="11"/>
      <c r="MWI7" s="11"/>
      <c r="MWJ7" s="11"/>
      <c r="MWK7" s="11"/>
      <c r="MWL7" s="11"/>
      <c r="MWM7" s="11"/>
      <c r="MWN7" s="11"/>
      <c r="MWO7" s="11"/>
      <c r="MWP7" s="11"/>
      <c r="MWQ7" s="11"/>
      <c r="MWR7" s="11"/>
      <c r="MWS7" s="11"/>
      <c r="MWT7" s="11"/>
      <c r="MWU7" s="11"/>
      <c r="MWV7" s="11"/>
      <c r="MWW7" s="11"/>
      <c r="MWX7" s="11"/>
      <c r="MWY7" s="11"/>
      <c r="MWZ7" s="11"/>
      <c r="MXA7" s="11"/>
      <c r="MXB7" s="11"/>
      <c r="MXC7" s="11"/>
      <c r="MXD7" s="11"/>
      <c r="MXE7" s="11"/>
      <c r="MXF7" s="11"/>
      <c r="MXG7" s="11"/>
      <c r="MXH7" s="11"/>
      <c r="MXI7" s="11"/>
      <c r="MXJ7" s="11"/>
      <c r="MXK7" s="11"/>
      <c r="MXL7" s="11"/>
      <c r="MXM7" s="11"/>
      <c r="MXN7" s="11"/>
      <c r="MXO7" s="11"/>
      <c r="MXP7" s="11"/>
      <c r="MXQ7" s="11"/>
      <c r="MXR7" s="11"/>
      <c r="MXS7" s="11"/>
      <c r="MXT7" s="11"/>
      <c r="MXU7" s="11"/>
      <c r="MXV7" s="11"/>
      <c r="MXW7" s="11"/>
      <c r="MXX7" s="11"/>
      <c r="MXY7" s="11"/>
      <c r="MXZ7" s="11"/>
      <c r="MYA7" s="11"/>
      <c r="MYB7" s="11"/>
      <c r="MYC7" s="11"/>
      <c r="MYD7" s="11"/>
      <c r="MYE7" s="11"/>
      <c r="MYF7" s="11"/>
      <c r="MYG7" s="11"/>
      <c r="MYH7" s="11"/>
      <c r="MYI7" s="11"/>
      <c r="MYJ7" s="11"/>
      <c r="MYK7" s="11"/>
      <c r="MYL7" s="11"/>
      <c r="MYM7" s="11"/>
      <c r="MYN7" s="11"/>
      <c r="MYO7" s="11"/>
      <c r="MYP7" s="11"/>
      <c r="MYQ7" s="11"/>
      <c r="MYR7" s="11"/>
      <c r="MYS7" s="11"/>
      <c r="MYT7" s="11"/>
      <c r="MYU7" s="11"/>
      <c r="MYV7" s="11"/>
      <c r="MYW7" s="11"/>
      <c r="MYX7" s="11"/>
      <c r="MYY7" s="11"/>
      <c r="MYZ7" s="11"/>
      <c r="MZA7" s="11"/>
      <c r="MZB7" s="11"/>
      <c r="MZC7" s="11"/>
      <c r="MZD7" s="11"/>
      <c r="MZE7" s="11"/>
      <c r="MZF7" s="11"/>
      <c r="MZG7" s="11"/>
      <c r="MZH7" s="11"/>
      <c r="MZI7" s="11"/>
      <c r="MZJ7" s="11"/>
      <c r="MZK7" s="11"/>
      <c r="MZL7" s="11"/>
      <c r="MZM7" s="11"/>
      <c r="MZN7" s="11"/>
      <c r="MZO7" s="11"/>
      <c r="MZP7" s="11"/>
      <c r="MZQ7" s="11"/>
      <c r="MZR7" s="11"/>
      <c r="MZS7" s="11"/>
      <c r="MZT7" s="11"/>
      <c r="MZU7" s="11"/>
      <c r="MZV7" s="11"/>
      <c r="MZW7" s="11"/>
      <c r="MZX7" s="11"/>
      <c r="MZY7" s="11"/>
      <c r="MZZ7" s="11"/>
      <c r="NAA7" s="11"/>
      <c r="NAB7" s="11"/>
      <c r="NAC7" s="11"/>
      <c r="NAD7" s="11"/>
      <c r="NAE7" s="11"/>
      <c r="NAF7" s="11"/>
      <c r="NAG7" s="11"/>
      <c r="NAH7" s="11"/>
      <c r="NAI7" s="11"/>
      <c r="NAJ7" s="11"/>
      <c r="NAK7" s="11"/>
      <c r="NAL7" s="11"/>
      <c r="NAM7" s="11"/>
      <c r="NAN7" s="11"/>
      <c r="NAO7" s="11"/>
      <c r="NAP7" s="11"/>
      <c r="NAQ7" s="11"/>
      <c r="NAR7" s="11"/>
      <c r="NAS7" s="11"/>
      <c r="NAT7" s="11"/>
      <c r="NAU7" s="11"/>
      <c r="NAV7" s="11"/>
      <c r="NAW7" s="11"/>
      <c r="NAX7" s="11"/>
      <c r="NAY7" s="11"/>
      <c r="NAZ7" s="11"/>
      <c r="NBA7" s="11"/>
      <c r="NBB7" s="11"/>
      <c r="NBC7" s="11"/>
      <c r="NBD7" s="11"/>
      <c r="NBE7" s="11"/>
      <c r="NBF7" s="11"/>
      <c r="NBG7" s="11"/>
      <c r="NBH7" s="11"/>
      <c r="NBI7" s="11"/>
      <c r="NBJ7" s="11"/>
      <c r="NBK7" s="11"/>
      <c r="NBL7" s="11"/>
      <c r="NBM7" s="11"/>
      <c r="NBN7" s="11"/>
      <c r="NBO7" s="11"/>
      <c r="NBP7" s="11"/>
      <c r="NBQ7" s="11"/>
      <c r="NBR7" s="11"/>
      <c r="NBS7" s="11"/>
      <c r="NBT7" s="11"/>
      <c r="NBU7" s="11"/>
      <c r="NBV7" s="11"/>
      <c r="NBW7" s="11"/>
      <c r="NBX7" s="11"/>
      <c r="NBY7" s="11"/>
      <c r="NBZ7" s="11"/>
      <c r="NCA7" s="11"/>
      <c r="NCB7" s="11"/>
      <c r="NCC7" s="11"/>
      <c r="NCD7" s="11"/>
      <c r="NCE7" s="11"/>
      <c r="NCF7" s="11"/>
      <c r="NCG7" s="11"/>
      <c r="NCH7" s="11"/>
      <c r="NCI7" s="11"/>
      <c r="NCJ7" s="11"/>
      <c r="NCK7" s="11"/>
      <c r="NCL7" s="11"/>
      <c r="NCM7" s="11"/>
      <c r="NCN7" s="11"/>
      <c r="NCO7" s="11"/>
      <c r="NCP7" s="11"/>
      <c r="NCQ7" s="11"/>
      <c r="NCR7" s="11"/>
      <c r="NCS7" s="11"/>
      <c r="NCT7" s="11"/>
      <c r="NCU7" s="11"/>
      <c r="NCV7" s="11"/>
      <c r="NCW7" s="11"/>
      <c r="NCX7" s="11"/>
      <c r="NCY7" s="11"/>
      <c r="NCZ7" s="11"/>
      <c r="NDA7" s="11"/>
      <c r="NDB7" s="11"/>
      <c r="NDC7" s="11"/>
      <c r="NDD7" s="11"/>
      <c r="NDE7" s="11"/>
      <c r="NDF7" s="11"/>
      <c r="NDG7" s="11"/>
      <c r="NDH7" s="11"/>
      <c r="NDI7" s="11"/>
      <c r="NDJ7" s="11"/>
      <c r="NDK7" s="11"/>
      <c r="NDL7" s="11"/>
      <c r="NDM7" s="11"/>
      <c r="NDN7" s="11"/>
      <c r="NDO7" s="11"/>
      <c r="NDP7" s="11"/>
      <c r="NDQ7" s="11"/>
      <c r="NDR7" s="11"/>
      <c r="NDS7" s="11"/>
      <c r="NDT7" s="11"/>
      <c r="NDU7" s="11"/>
      <c r="NDV7" s="11"/>
      <c r="NDW7" s="11"/>
      <c r="NDX7" s="11"/>
      <c r="NDY7" s="11"/>
      <c r="NDZ7" s="11"/>
      <c r="NEA7" s="11"/>
      <c r="NEB7" s="11"/>
      <c r="NEC7" s="11"/>
      <c r="NED7" s="11"/>
      <c r="NEE7" s="11"/>
      <c r="NEF7" s="11"/>
      <c r="NEG7" s="11"/>
      <c r="NEH7" s="11"/>
      <c r="NEI7" s="11"/>
      <c r="NEJ7" s="11"/>
      <c r="NEK7" s="11"/>
      <c r="NEL7" s="11"/>
      <c r="NEM7" s="11"/>
      <c r="NEN7" s="11"/>
      <c r="NEO7" s="11"/>
      <c r="NEP7" s="11"/>
      <c r="NEQ7" s="11"/>
      <c r="NER7" s="11"/>
      <c r="NES7" s="11"/>
      <c r="NET7" s="11"/>
      <c r="NEU7" s="11"/>
      <c r="NEV7" s="11"/>
      <c r="NEW7" s="11"/>
      <c r="NEX7" s="11"/>
      <c r="NEY7" s="11"/>
      <c r="NEZ7" s="11"/>
      <c r="NFA7" s="11"/>
      <c r="NFB7" s="11"/>
      <c r="NFC7" s="11"/>
      <c r="NFD7" s="11"/>
      <c r="NFE7" s="11"/>
      <c r="NFF7" s="11"/>
      <c r="NFG7" s="11"/>
      <c r="NFH7" s="11"/>
      <c r="NFI7" s="11"/>
      <c r="NFJ7" s="11"/>
      <c r="NFK7" s="11"/>
      <c r="NFL7" s="11"/>
      <c r="NFM7" s="11"/>
      <c r="NFN7" s="11"/>
      <c r="NFO7" s="11"/>
      <c r="NFP7" s="11"/>
      <c r="NFQ7" s="11"/>
      <c r="NFR7" s="11"/>
      <c r="NFS7" s="11"/>
      <c r="NFT7" s="11"/>
      <c r="NFU7" s="11"/>
      <c r="NFV7" s="11"/>
      <c r="NFW7" s="11"/>
      <c r="NFX7" s="11"/>
      <c r="NFY7" s="11"/>
      <c r="NFZ7" s="11"/>
      <c r="NGA7" s="11"/>
      <c r="NGB7" s="11"/>
      <c r="NGC7" s="11"/>
      <c r="NGD7" s="11"/>
      <c r="NGE7" s="11"/>
      <c r="NGF7" s="11"/>
      <c r="NGG7" s="11"/>
      <c r="NGH7" s="11"/>
      <c r="NGI7" s="11"/>
      <c r="NGJ7" s="11"/>
      <c r="NGK7" s="11"/>
      <c r="NGL7" s="11"/>
      <c r="NGM7" s="11"/>
      <c r="NGN7" s="11"/>
      <c r="NGO7" s="11"/>
      <c r="NGP7" s="11"/>
      <c r="NGQ7" s="11"/>
      <c r="NGR7" s="11"/>
      <c r="NGS7" s="11"/>
      <c r="NGT7" s="11"/>
      <c r="NGU7" s="11"/>
      <c r="NGV7" s="11"/>
      <c r="NGW7" s="11"/>
      <c r="NGX7" s="11"/>
      <c r="NGY7" s="11"/>
      <c r="NGZ7" s="11"/>
      <c r="NHA7" s="11"/>
      <c r="NHB7" s="11"/>
      <c r="NHC7" s="11"/>
      <c r="NHD7" s="11"/>
      <c r="NHE7" s="11"/>
      <c r="NHF7" s="11"/>
      <c r="NHG7" s="11"/>
      <c r="NHH7" s="11"/>
      <c r="NHI7" s="11"/>
      <c r="NHJ7" s="11"/>
      <c r="NHK7" s="11"/>
      <c r="NHL7" s="11"/>
      <c r="NHM7" s="11"/>
      <c r="NHN7" s="11"/>
      <c r="NHO7" s="11"/>
      <c r="NHP7" s="11"/>
      <c r="NHQ7" s="11"/>
      <c r="NHR7" s="11"/>
      <c r="NHS7" s="11"/>
      <c r="NHT7" s="11"/>
      <c r="NHU7" s="11"/>
      <c r="NHV7" s="11"/>
      <c r="NHW7" s="11"/>
      <c r="NHX7" s="11"/>
      <c r="NHY7" s="11"/>
      <c r="NHZ7" s="11"/>
      <c r="NIA7" s="11"/>
      <c r="NIB7" s="11"/>
      <c r="NIC7" s="11"/>
      <c r="NID7" s="11"/>
      <c r="NIE7" s="11"/>
      <c r="NIF7" s="11"/>
      <c r="NIG7" s="11"/>
      <c r="NIH7" s="11"/>
      <c r="NII7" s="11"/>
      <c r="NIJ7" s="11"/>
      <c r="NIK7" s="11"/>
      <c r="NIL7" s="11"/>
      <c r="NIM7" s="11"/>
      <c r="NIN7" s="11"/>
      <c r="NIO7" s="11"/>
      <c r="NIP7" s="11"/>
      <c r="NIQ7" s="11"/>
      <c r="NIR7" s="11"/>
      <c r="NIS7" s="11"/>
      <c r="NIT7" s="11"/>
      <c r="NIU7" s="11"/>
      <c r="NIV7" s="11"/>
      <c r="NIW7" s="11"/>
      <c r="NIX7" s="11"/>
      <c r="NIY7" s="11"/>
      <c r="NIZ7" s="11"/>
      <c r="NJA7" s="11"/>
      <c r="NJB7" s="11"/>
      <c r="NJC7" s="11"/>
      <c r="NJD7" s="11"/>
      <c r="NJE7" s="11"/>
      <c r="NJF7" s="11"/>
      <c r="NJG7" s="11"/>
      <c r="NJH7" s="11"/>
      <c r="NJI7" s="11"/>
      <c r="NJJ7" s="11"/>
      <c r="NJK7" s="11"/>
      <c r="NJL7" s="11"/>
      <c r="NJM7" s="11"/>
      <c r="NJN7" s="11"/>
      <c r="NJO7" s="11"/>
      <c r="NJP7" s="11"/>
      <c r="NJQ7" s="11"/>
      <c r="NJR7" s="11"/>
      <c r="NJS7" s="11"/>
      <c r="NJT7" s="11"/>
      <c r="NJU7" s="11"/>
      <c r="NJV7" s="11"/>
      <c r="NJW7" s="11"/>
      <c r="NJX7" s="11"/>
      <c r="NJY7" s="11"/>
      <c r="NJZ7" s="11"/>
      <c r="NKA7" s="11"/>
      <c r="NKB7" s="11"/>
      <c r="NKC7" s="11"/>
      <c r="NKD7" s="11"/>
      <c r="NKE7" s="11"/>
      <c r="NKF7" s="11"/>
      <c r="NKG7" s="11"/>
      <c r="NKH7" s="11"/>
      <c r="NKI7" s="11"/>
      <c r="NKJ7" s="11"/>
      <c r="NKK7" s="11"/>
      <c r="NKL7" s="11"/>
      <c r="NKM7" s="11"/>
      <c r="NKN7" s="11"/>
      <c r="NKO7" s="11"/>
      <c r="NKP7" s="11"/>
      <c r="NKQ7" s="11"/>
      <c r="NKR7" s="11"/>
      <c r="NKS7" s="11"/>
      <c r="NKT7" s="11"/>
      <c r="NKU7" s="11"/>
      <c r="NKV7" s="11"/>
      <c r="NKW7" s="11"/>
      <c r="NKX7" s="11"/>
      <c r="NKY7" s="11"/>
      <c r="NKZ7" s="11"/>
      <c r="NLA7" s="11"/>
      <c r="NLB7" s="11"/>
      <c r="NLC7" s="11"/>
      <c r="NLD7" s="11"/>
      <c r="NLE7" s="11"/>
      <c r="NLF7" s="11"/>
      <c r="NLG7" s="11"/>
      <c r="NLH7" s="11"/>
      <c r="NLI7" s="11"/>
      <c r="NLJ7" s="11"/>
      <c r="NLK7" s="11"/>
      <c r="NLL7" s="11"/>
      <c r="NLM7" s="11"/>
      <c r="NLN7" s="11"/>
      <c r="NLO7" s="11"/>
      <c r="NLP7" s="11"/>
      <c r="NLQ7" s="11"/>
      <c r="NLR7" s="11"/>
      <c r="NLS7" s="11"/>
      <c r="NLT7" s="11"/>
      <c r="NLU7" s="11"/>
      <c r="NLV7" s="11"/>
      <c r="NLW7" s="11"/>
      <c r="NLX7" s="11"/>
      <c r="NLY7" s="11"/>
      <c r="NLZ7" s="11"/>
      <c r="NMA7" s="11"/>
      <c r="NMB7" s="11"/>
      <c r="NMC7" s="11"/>
      <c r="NMD7" s="11"/>
      <c r="NME7" s="11"/>
      <c r="NMF7" s="11"/>
      <c r="NMG7" s="11"/>
      <c r="NMH7" s="11"/>
      <c r="NMI7" s="11"/>
      <c r="NMJ7" s="11"/>
      <c r="NMK7" s="11"/>
      <c r="NML7" s="11"/>
      <c r="NMM7" s="11"/>
      <c r="NMN7" s="11"/>
      <c r="NMO7" s="11"/>
      <c r="NMP7" s="11"/>
      <c r="NMQ7" s="11"/>
      <c r="NMR7" s="11"/>
      <c r="NMS7" s="11"/>
      <c r="NMT7" s="11"/>
      <c r="NMU7" s="11"/>
      <c r="NMV7" s="11"/>
      <c r="NMW7" s="11"/>
      <c r="NMX7" s="11"/>
      <c r="NMY7" s="11"/>
      <c r="NMZ7" s="11"/>
      <c r="NNA7" s="11"/>
      <c r="NNB7" s="11"/>
      <c r="NNC7" s="11"/>
      <c r="NND7" s="11"/>
      <c r="NNE7" s="11"/>
      <c r="NNF7" s="11"/>
      <c r="NNG7" s="11"/>
      <c r="NNH7" s="11"/>
      <c r="NNI7" s="11"/>
      <c r="NNJ7" s="11"/>
      <c r="NNK7" s="11"/>
      <c r="NNL7" s="11"/>
      <c r="NNM7" s="11"/>
      <c r="NNN7" s="11"/>
      <c r="NNO7" s="11"/>
      <c r="NNP7" s="11"/>
      <c r="NNQ7" s="11"/>
      <c r="NNR7" s="11"/>
      <c r="NNS7" s="11"/>
      <c r="NNT7" s="11"/>
      <c r="NNU7" s="11"/>
      <c r="NNV7" s="11"/>
      <c r="NNW7" s="11"/>
      <c r="NNX7" s="11"/>
      <c r="NNY7" s="11"/>
      <c r="NNZ7" s="11"/>
      <c r="NOA7" s="11"/>
      <c r="NOB7" s="11"/>
      <c r="NOC7" s="11"/>
      <c r="NOD7" s="11"/>
      <c r="NOE7" s="11"/>
      <c r="NOF7" s="11"/>
      <c r="NOG7" s="11"/>
      <c r="NOH7" s="11"/>
      <c r="NOI7" s="11"/>
      <c r="NOJ7" s="11"/>
      <c r="NOK7" s="11"/>
      <c r="NOL7" s="11"/>
      <c r="NOM7" s="11"/>
      <c r="NON7" s="11"/>
      <c r="NOO7" s="11"/>
      <c r="NOP7" s="11"/>
      <c r="NOQ7" s="11"/>
      <c r="NOR7" s="11"/>
      <c r="NOS7" s="11"/>
      <c r="NOT7" s="11"/>
      <c r="NOU7" s="11"/>
      <c r="NOV7" s="11"/>
      <c r="NOW7" s="11"/>
      <c r="NOX7" s="11"/>
      <c r="NOY7" s="11"/>
      <c r="NOZ7" s="11"/>
      <c r="NPA7" s="11"/>
      <c r="NPB7" s="11"/>
      <c r="NPC7" s="11"/>
      <c r="NPD7" s="11"/>
      <c r="NPE7" s="11"/>
      <c r="NPF7" s="11"/>
      <c r="NPG7" s="11"/>
      <c r="NPH7" s="11"/>
      <c r="NPI7" s="11"/>
      <c r="NPJ7" s="11"/>
      <c r="NPK7" s="11"/>
      <c r="NPL7" s="11"/>
      <c r="NPM7" s="11"/>
      <c r="NPN7" s="11"/>
      <c r="NPO7" s="11"/>
      <c r="NPP7" s="11"/>
      <c r="NPQ7" s="11"/>
      <c r="NPR7" s="11"/>
      <c r="NPS7" s="11"/>
      <c r="NPT7" s="11"/>
      <c r="NPU7" s="11"/>
      <c r="NPV7" s="11"/>
      <c r="NPW7" s="11"/>
      <c r="NPX7" s="11"/>
      <c r="NPY7" s="11"/>
      <c r="NPZ7" s="11"/>
      <c r="NQA7" s="11"/>
      <c r="NQB7" s="11"/>
      <c r="NQC7" s="11"/>
      <c r="NQD7" s="11"/>
      <c r="NQE7" s="11"/>
      <c r="NQF7" s="11"/>
      <c r="NQG7" s="11"/>
      <c r="NQH7" s="11"/>
      <c r="NQI7" s="11"/>
      <c r="NQJ7" s="11"/>
      <c r="NQK7" s="11"/>
      <c r="NQL7" s="11"/>
      <c r="NQM7" s="11"/>
      <c r="NQN7" s="11"/>
      <c r="NQO7" s="11"/>
      <c r="NQP7" s="11"/>
      <c r="NQQ7" s="11"/>
      <c r="NQR7" s="11"/>
      <c r="NQS7" s="11"/>
      <c r="NQT7" s="11"/>
      <c r="NQU7" s="11"/>
      <c r="NQV7" s="11"/>
      <c r="NQW7" s="11"/>
      <c r="NQX7" s="11"/>
      <c r="NQY7" s="11"/>
      <c r="NQZ7" s="11"/>
      <c r="NRA7" s="11"/>
      <c r="NRB7" s="11"/>
      <c r="NRC7" s="11"/>
      <c r="NRD7" s="11"/>
      <c r="NRE7" s="11"/>
      <c r="NRF7" s="11"/>
      <c r="NRG7" s="11"/>
      <c r="NRH7" s="11"/>
      <c r="NRI7" s="11"/>
      <c r="NRJ7" s="11"/>
      <c r="NRK7" s="11"/>
      <c r="NRL7" s="11"/>
      <c r="NRM7" s="11"/>
      <c r="NRN7" s="11"/>
      <c r="NRO7" s="11"/>
      <c r="NRP7" s="11"/>
      <c r="NRQ7" s="11"/>
      <c r="NRR7" s="11"/>
      <c r="NRS7" s="11"/>
      <c r="NRT7" s="11"/>
      <c r="NRU7" s="11"/>
      <c r="NRV7" s="11"/>
      <c r="NRW7" s="11"/>
      <c r="NRX7" s="11"/>
      <c r="NRY7" s="11"/>
      <c r="NRZ7" s="11"/>
      <c r="NSA7" s="11"/>
      <c r="NSB7" s="11"/>
      <c r="NSC7" s="11"/>
      <c r="NSD7" s="11"/>
      <c r="NSE7" s="11"/>
      <c r="NSF7" s="11"/>
      <c r="NSG7" s="11"/>
      <c r="NSH7" s="11"/>
      <c r="NSI7" s="11"/>
      <c r="NSJ7" s="11"/>
      <c r="NSK7" s="11"/>
      <c r="NSL7" s="11"/>
      <c r="NSM7" s="11"/>
      <c r="NSN7" s="11"/>
      <c r="NSO7" s="11"/>
      <c r="NSP7" s="11"/>
      <c r="NSQ7" s="11"/>
      <c r="NSR7" s="11"/>
      <c r="NSS7" s="11"/>
      <c r="NST7" s="11"/>
      <c r="NSU7" s="11"/>
      <c r="NSV7" s="11"/>
      <c r="NSW7" s="11"/>
      <c r="NSX7" s="11"/>
      <c r="NSY7" s="11"/>
      <c r="NSZ7" s="11"/>
      <c r="NTA7" s="11"/>
      <c r="NTB7" s="11"/>
      <c r="NTC7" s="11"/>
      <c r="NTD7" s="11"/>
      <c r="NTE7" s="11"/>
      <c r="NTF7" s="11"/>
      <c r="NTG7" s="11"/>
      <c r="NTH7" s="11"/>
      <c r="NTI7" s="11"/>
      <c r="NTJ7" s="11"/>
      <c r="NTK7" s="11"/>
      <c r="NTL7" s="11"/>
      <c r="NTM7" s="11"/>
      <c r="NTN7" s="11"/>
      <c r="NTO7" s="11"/>
      <c r="NTP7" s="11"/>
      <c r="NTQ7" s="11"/>
      <c r="NTR7" s="11"/>
      <c r="NTS7" s="11"/>
      <c r="NTT7" s="11"/>
      <c r="NTU7" s="11"/>
      <c r="NTV7" s="11"/>
      <c r="NTW7" s="11"/>
      <c r="NTX7" s="11"/>
      <c r="NTY7" s="11"/>
      <c r="NTZ7" s="11"/>
      <c r="NUA7" s="11"/>
      <c r="NUB7" s="11"/>
      <c r="NUC7" s="11"/>
      <c r="NUD7" s="11"/>
      <c r="NUE7" s="11"/>
      <c r="NUF7" s="11"/>
      <c r="NUG7" s="11"/>
      <c r="NUH7" s="11"/>
      <c r="NUI7" s="11"/>
      <c r="NUJ7" s="11"/>
      <c r="NUK7" s="11"/>
      <c r="NUL7" s="11"/>
      <c r="NUM7" s="11"/>
      <c r="NUN7" s="11"/>
      <c r="NUO7" s="11"/>
      <c r="NUP7" s="11"/>
      <c r="NUQ7" s="11"/>
      <c r="NUR7" s="11"/>
      <c r="NUS7" s="11"/>
      <c r="NUT7" s="11"/>
      <c r="NUU7" s="11"/>
      <c r="NUV7" s="11"/>
      <c r="NUW7" s="11"/>
      <c r="NUX7" s="11"/>
      <c r="NUY7" s="11"/>
      <c r="NUZ7" s="11"/>
      <c r="NVA7" s="11"/>
      <c r="NVB7" s="11"/>
      <c r="NVC7" s="11"/>
      <c r="NVD7" s="11"/>
      <c r="NVE7" s="11"/>
      <c r="NVF7" s="11"/>
      <c r="NVG7" s="11"/>
      <c r="NVH7" s="11"/>
      <c r="NVI7" s="11"/>
      <c r="NVJ7" s="11"/>
      <c r="NVK7" s="11"/>
      <c r="NVL7" s="11"/>
      <c r="NVM7" s="11"/>
      <c r="NVN7" s="11"/>
      <c r="NVO7" s="11"/>
      <c r="NVP7" s="11"/>
      <c r="NVQ7" s="11"/>
      <c r="NVR7" s="11"/>
      <c r="NVS7" s="11"/>
      <c r="NVT7" s="11"/>
      <c r="NVU7" s="11"/>
      <c r="NVV7" s="11"/>
      <c r="NVW7" s="11"/>
      <c r="NVX7" s="11"/>
      <c r="NVY7" s="11"/>
      <c r="NVZ7" s="11"/>
      <c r="NWA7" s="11"/>
      <c r="NWB7" s="11"/>
      <c r="NWC7" s="11"/>
      <c r="NWD7" s="11"/>
      <c r="NWE7" s="11"/>
      <c r="NWF7" s="11"/>
      <c r="NWG7" s="11"/>
      <c r="NWH7" s="11"/>
      <c r="NWI7" s="11"/>
      <c r="NWJ7" s="11"/>
      <c r="NWK7" s="11"/>
      <c r="NWL7" s="11"/>
      <c r="NWM7" s="11"/>
      <c r="NWN7" s="11"/>
      <c r="NWO7" s="11"/>
      <c r="NWP7" s="11"/>
      <c r="NWQ7" s="11"/>
      <c r="NWR7" s="11"/>
      <c r="NWS7" s="11"/>
      <c r="NWT7" s="11"/>
      <c r="NWU7" s="11"/>
      <c r="NWV7" s="11"/>
      <c r="NWW7" s="11"/>
      <c r="NWX7" s="11"/>
      <c r="NWY7" s="11"/>
      <c r="NWZ7" s="11"/>
      <c r="NXA7" s="11"/>
      <c r="NXB7" s="11"/>
      <c r="NXC7" s="11"/>
      <c r="NXD7" s="11"/>
      <c r="NXE7" s="11"/>
      <c r="NXF7" s="11"/>
      <c r="NXG7" s="11"/>
      <c r="NXH7" s="11"/>
      <c r="NXI7" s="11"/>
      <c r="NXJ7" s="11"/>
      <c r="NXK7" s="11"/>
      <c r="NXL7" s="11"/>
      <c r="NXM7" s="11"/>
      <c r="NXN7" s="11"/>
      <c r="NXO7" s="11"/>
      <c r="NXP7" s="11"/>
      <c r="NXQ7" s="11"/>
      <c r="NXR7" s="11"/>
      <c r="NXS7" s="11"/>
      <c r="NXT7" s="11"/>
      <c r="NXU7" s="11"/>
      <c r="NXV7" s="11"/>
      <c r="NXW7" s="11"/>
      <c r="NXX7" s="11"/>
      <c r="NXY7" s="11"/>
      <c r="NXZ7" s="11"/>
      <c r="NYA7" s="11"/>
      <c r="NYB7" s="11"/>
      <c r="NYC7" s="11"/>
      <c r="NYD7" s="11"/>
      <c r="NYE7" s="11"/>
      <c r="NYF7" s="11"/>
      <c r="NYG7" s="11"/>
      <c r="NYH7" s="11"/>
      <c r="NYI7" s="11"/>
      <c r="NYJ7" s="11"/>
      <c r="NYK7" s="11"/>
      <c r="NYL7" s="11"/>
      <c r="NYM7" s="11"/>
      <c r="NYN7" s="11"/>
      <c r="NYO7" s="11"/>
      <c r="NYP7" s="11"/>
      <c r="NYQ7" s="11"/>
      <c r="NYR7" s="11"/>
      <c r="NYS7" s="11"/>
      <c r="NYT7" s="11"/>
      <c r="NYU7" s="11"/>
      <c r="NYV7" s="11"/>
      <c r="NYW7" s="11"/>
      <c r="NYX7" s="11"/>
      <c r="NYY7" s="11"/>
      <c r="NYZ7" s="11"/>
      <c r="NZA7" s="11"/>
      <c r="NZB7" s="11"/>
      <c r="NZC7" s="11"/>
      <c r="NZD7" s="11"/>
      <c r="NZE7" s="11"/>
      <c r="NZF7" s="11"/>
      <c r="NZG7" s="11"/>
      <c r="NZH7" s="11"/>
      <c r="NZI7" s="11"/>
      <c r="NZJ7" s="11"/>
      <c r="NZK7" s="11"/>
      <c r="NZL7" s="11"/>
      <c r="NZM7" s="11"/>
      <c r="NZN7" s="11"/>
      <c r="NZO7" s="11"/>
      <c r="NZP7" s="11"/>
      <c r="NZQ7" s="11"/>
      <c r="NZR7" s="11"/>
      <c r="NZS7" s="11"/>
      <c r="NZT7" s="11"/>
      <c r="NZU7" s="11"/>
      <c r="NZV7" s="11"/>
      <c r="NZW7" s="11"/>
      <c r="NZX7" s="11"/>
      <c r="NZY7" s="11"/>
      <c r="NZZ7" s="11"/>
      <c r="OAA7" s="11"/>
      <c r="OAB7" s="11"/>
      <c r="OAC7" s="11"/>
      <c r="OAD7" s="11"/>
      <c r="OAE7" s="11"/>
      <c r="OAF7" s="11"/>
      <c r="OAG7" s="11"/>
      <c r="OAH7" s="11"/>
      <c r="OAI7" s="11"/>
      <c r="OAJ7" s="11"/>
      <c r="OAK7" s="11"/>
      <c r="OAL7" s="11"/>
      <c r="OAM7" s="11"/>
      <c r="OAN7" s="11"/>
      <c r="OAO7" s="11"/>
      <c r="OAP7" s="11"/>
      <c r="OAQ7" s="11"/>
      <c r="OAR7" s="11"/>
      <c r="OAS7" s="11"/>
      <c r="OAT7" s="11"/>
      <c r="OAU7" s="11"/>
      <c r="OAV7" s="11"/>
      <c r="OAW7" s="11"/>
      <c r="OAX7" s="11"/>
      <c r="OAY7" s="11"/>
      <c r="OAZ7" s="11"/>
      <c r="OBA7" s="11"/>
      <c r="OBB7" s="11"/>
      <c r="OBC7" s="11"/>
      <c r="OBD7" s="11"/>
      <c r="OBE7" s="11"/>
      <c r="OBF7" s="11"/>
      <c r="OBG7" s="11"/>
      <c r="OBH7" s="11"/>
      <c r="OBI7" s="11"/>
      <c r="OBJ7" s="11"/>
      <c r="OBK7" s="11"/>
      <c r="OBL7" s="11"/>
      <c r="OBM7" s="11"/>
      <c r="OBN7" s="11"/>
      <c r="OBO7" s="11"/>
      <c r="OBP7" s="11"/>
      <c r="OBQ7" s="11"/>
      <c r="OBR7" s="11"/>
      <c r="OBS7" s="11"/>
      <c r="OBT7" s="11"/>
      <c r="OBU7" s="11"/>
      <c r="OBV7" s="11"/>
      <c r="OBW7" s="11"/>
      <c r="OBX7" s="11"/>
      <c r="OBY7" s="11"/>
      <c r="OBZ7" s="11"/>
      <c r="OCA7" s="11"/>
      <c r="OCB7" s="11"/>
      <c r="OCC7" s="11"/>
      <c r="OCD7" s="11"/>
      <c r="OCE7" s="11"/>
      <c r="OCF7" s="11"/>
      <c r="OCG7" s="11"/>
      <c r="OCH7" s="11"/>
      <c r="OCI7" s="11"/>
      <c r="OCJ7" s="11"/>
      <c r="OCK7" s="11"/>
      <c r="OCL7" s="11"/>
      <c r="OCM7" s="11"/>
      <c r="OCN7" s="11"/>
      <c r="OCO7" s="11"/>
      <c r="OCP7" s="11"/>
      <c r="OCQ7" s="11"/>
      <c r="OCR7" s="11"/>
      <c r="OCS7" s="11"/>
      <c r="OCT7" s="11"/>
      <c r="OCU7" s="11"/>
      <c r="OCV7" s="11"/>
      <c r="OCW7" s="11"/>
      <c r="OCX7" s="11"/>
      <c r="OCY7" s="11"/>
      <c r="OCZ7" s="11"/>
      <c r="ODA7" s="11"/>
      <c r="ODB7" s="11"/>
      <c r="ODC7" s="11"/>
      <c r="ODD7" s="11"/>
      <c r="ODE7" s="11"/>
      <c r="ODF7" s="11"/>
      <c r="ODG7" s="11"/>
      <c r="ODH7" s="11"/>
      <c r="ODI7" s="11"/>
      <c r="ODJ7" s="11"/>
      <c r="ODK7" s="11"/>
      <c r="ODL7" s="11"/>
      <c r="ODM7" s="11"/>
      <c r="ODN7" s="11"/>
      <c r="ODO7" s="11"/>
      <c r="ODP7" s="11"/>
      <c r="ODQ7" s="11"/>
      <c r="ODR7" s="11"/>
      <c r="ODS7" s="11"/>
      <c r="ODT7" s="11"/>
      <c r="ODU7" s="11"/>
      <c r="ODV7" s="11"/>
      <c r="ODW7" s="11"/>
      <c r="ODX7" s="11"/>
      <c r="ODY7" s="11"/>
      <c r="ODZ7" s="11"/>
      <c r="OEA7" s="11"/>
      <c r="OEB7" s="11"/>
      <c r="OEC7" s="11"/>
      <c r="OED7" s="11"/>
      <c r="OEE7" s="11"/>
      <c r="OEF7" s="11"/>
      <c r="OEG7" s="11"/>
      <c r="OEH7" s="11"/>
      <c r="OEI7" s="11"/>
      <c r="OEJ7" s="11"/>
      <c r="OEK7" s="11"/>
      <c r="OEL7" s="11"/>
      <c r="OEM7" s="11"/>
      <c r="OEN7" s="11"/>
      <c r="OEO7" s="11"/>
      <c r="OEP7" s="11"/>
      <c r="OEQ7" s="11"/>
      <c r="OER7" s="11"/>
      <c r="OES7" s="11"/>
      <c r="OET7" s="11"/>
      <c r="OEU7" s="11"/>
      <c r="OEV7" s="11"/>
      <c r="OEW7" s="11"/>
      <c r="OEX7" s="11"/>
      <c r="OEY7" s="11"/>
      <c r="OEZ7" s="11"/>
      <c r="OFA7" s="11"/>
      <c r="OFB7" s="11"/>
      <c r="OFC7" s="11"/>
      <c r="OFD7" s="11"/>
      <c r="OFE7" s="11"/>
      <c r="OFF7" s="11"/>
      <c r="OFG7" s="11"/>
      <c r="OFH7" s="11"/>
      <c r="OFI7" s="11"/>
      <c r="OFJ7" s="11"/>
      <c r="OFK7" s="11"/>
      <c r="OFL7" s="11"/>
      <c r="OFM7" s="11"/>
      <c r="OFN7" s="11"/>
      <c r="OFO7" s="11"/>
      <c r="OFP7" s="11"/>
      <c r="OFQ7" s="11"/>
      <c r="OFR7" s="11"/>
      <c r="OFS7" s="11"/>
      <c r="OFT7" s="11"/>
      <c r="OFU7" s="11"/>
      <c r="OFV7" s="11"/>
      <c r="OFW7" s="11"/>
      <c r="OFX7" s="11"/>
      <c r="OFY7" s="11"/>
      <c r="OFZ7" s="11"/>
      <c r="OGA7" s="11"/>
      <c r="OGB7" s="11"/>
      <c r="OGC7" s="11"/>
      <c r="OGD7" s="11"/>
      <c r="OGE7" s="11"/>
      <c r="OGF7" s="11"/>
      <c r="OGG7" s="11"/>
      <c r="OGH7" s="11"/>
      <c r="OGI7" s="11"/>
      <c r="OGJ7" s="11"/>
      <c r="OGK7" s="11"/>
      <c r="OGL7" s="11"/>
      <c r="OGM7" s="11"/>
      <c r="OGN7" s="11"/>
      <c r="OGO7" s="11"/>
      <c r="OGP7" s="11"/>
      <c r="OGQ7" s="11"/>
      <c r="OGR7" s="11"/>
      <c r="OGS7" s="11"/>
      <c r="OGT7" s="11"/>
      <c r="OGU7" s="11"/>
      <c r="OGV7" s="11"/>
      <c r="OGW7" s="11"/>
      <c r="OGX7" s="11"/>
      <c r="OGY7" s="11"/>
      <c r="OGZ7" s="11"/>
      <c r="OHA7" s="11"/>
      <c r="OHB7" s="11"/>
      <c r="OHC7" s="11"/>
      <c r="OHD7" s="11"/>
      <c r="OHE7" s="11"/>
      <c r="OHF7" s="11"/>
      <c r="OHG7" s="11"/>
      <c r="OHH7" s="11"/>
      <c r="OHI7" s="11"/>
      <c r="OHJ7" s="11"/>
      <c r="OHK7" s="11"/>
      <c r="OHL7" s="11"/>
      <c r="OHM7" s="11"/>
      <c r="OHN7" s="11"/>
      <c r="OHO7" s="11"/>
      <c r="OHP7" s="11"/>
      <c r="OHQ7" s="11"/>
      <c r="OHR7" s="11"/>
      <c r="OHS7" s="11"/>
      <c r="OHT7" s="11"/>
      <c r="OHU7" s="11"/>
      <c r="OHV7" s="11"/>
      <c r="OHW7" s="11"/>
      <c r="OHX7" s="11"/>
      <c r="OHY7" s="11"/>
      <c r="OHZ7" s="11"/>
      <c r="OIA7" s="11"/>
      <c r="OIB7" s="11"/>
      <c r="OIC7" s="11"/>
      <c r="OID7" s="11"/>
      <c r="OIE7" s="11"/>
      <c r="OIF7" s="11"/>
      <c r="OIG7" s="11"/>
      <c r="OIH7" s="11"/>
      <c r="OII7" s="11"/>
      <c r="OIJ7" s="11"/>
      <c r="OIK7" s="11"/>
      <c r="OIL7" s="11"/>
      <c r="OIM7" s="11"/>
      <c r="OIN7" s="11"/>
      <c r="OIO7" s="11"/>
      <c r="OIP7" s="11"/>
      <c r="OIQ7" s="11"/>
      <c r="OIR7" s="11"/>
      <c r="OIS7" s="11"/>
      <c r="OIT7" s="11"/>
      <c r="OIU7" s="11"/>
      <c r="OIV7" s="11"/>
      <c r="OIW7" s="11"/>
      <c r="OIX7" s="11"/>
      <c r="OIY7" s="11"/>
      <c r="OIZ7" s="11"/>
      <c r="OJA7" s="11"/>
      <c r="OJB7" s="11"/>
      <c r="OJC7" s="11"/>
      <c r="OJD7" s="11"/>
      <c r="OJE7" s="11"/>
      <c r="OJF7" s="11"/>
      <c r="OJG7" s="11"/>
      <c r="OJH7" s="11"/>
      <c r="OJI7" s="11"/>
      <c r="OJJ7" s="11"/>
      <c r="OJK7" s="11"/>
      <c r="OJL7" s="11"/>
      <c r="OJM7" s="11"/>
      <c r="OJN7" s="11"/>
      <c r="OJO7" s="11"/>
      <c r="OJP7" s="11"/>
      <c r="OJQ7" s="11"/>
      <c r="OJR7" s="11"/>
      <c r="OJS7" s="11"/>
      <c r="OJT7" s="11"/>
      <c r="OJU7" s="11"/>
      <c r="OJV7" s="11"/>
      <c r="OJW7" s="11"/>
      <c r="OJX7" s="11"/>
      <c r="OJY7" s="11"/>
      <c r="OJZ7" s="11"/>
      <c r="OKA7" s="11"/>
      <c r="OKB7" s="11"/>
      <c r="OKC7" s="11"/>
      <c r="OKD7" s="11"/>
      <c r="OKE7" s="11"/>
      <c r="OKF7" s="11"/>
      <c r="OKG7" s="11"/>
      <c r="OKH7" s="11"/>
      <c r="OKI7" s="11"/>
      <c r="OKJ7" s="11"/>
      <c r="OKK7" s="11"/>
      <c r="OKL7" s="11"/>
      <c r="OKM7" s="11"/>
      <c r="OKN7" s="11"/>
      <c r="OKO7" s="11"/>
      <c r="OKP7" s="11"/>
      <c r="OKQ7" s="11"/>
      <c r="OKR7" s="11"/>
      <c r="OKS7" s="11"/>
      <c r="OKT7" s="11"/>
      <c r="OKU7" s="11"/>
      <c r="OKV7" s="11"/>
      <c r="OKW7" s="11"/>
      <c r="OKX7" s="11"/>
      <c r="OKY7" s="11"/>
      <c r="OKZ7" s="11"/>
      <c r="OLA7" s="11"/>
      <c r="OLB7" s="11"/>
      <c r="OLC7" s="11"/>
      <c r="OLD7" s="11"/>
      <c r="OLE7" s="11"/>
      <c r="OLF7" s="11"/>
      <c r="OLG7" s="11"/>
      <c r="OLH7" s="11"/>
      <c r="OLI7" s="11"/>
      <c r="OLJ7" s="11"/>
      <c r="OLK7" s="11"/>
      <c r="OLL7" s="11"/>
      <c r="OLM7" s="11"/>
      <c r="OLN7" s="11"/>
      <c r="OLO7" s="11"/>
      <c r="OLP7" s="11"/>
      <c r="OLQ7" s="11"/>
      <c r="OLR7" s="11"/>
      <c r="OLS7" s="11"/>
      <c r="OLT7" s="11"/>
      <c r="OLU7" s="11"/>
      <c r="OLV7" s="11"/>
      <c r="OLW7" s="11"/>
      <c r="OLX7" s="11"/>
      <c r="OLY7" s="11"/>
      <c r="OLZ7" s="11"/>
      <c r="OMA7" s="11"/>
      <c r="OMB7" s="11"/>
      <c r="OMC7" s="11"/>
      <c r="OMD7" s="11"/>
      <c r="OME7" s="11"/>
      <c r="OMF7" s="11"/>
      <c r="OMG7" s="11"/>
      <c r="OMH7" s="11"/>
      <c r="OMI7" s="11"/>
      <c r="OMJ7" s="11"/>
      <c r="OMK7" s="11"/>
      <c r="OML7" s="11"/>
      <c r="OMM7" s="11"/>
      <c r="OMN7" s="11"/>
      <c r="OMO7" s="11"/>
      <c r="OMP7" s="11"/>
      <c r="OMQ7" s="11"/>
      <c r="OMR7" s="11"/>
      <c r="OMS7" s="11"/>
      <c r="OMT7" s="11"/>
      <c r="OMU7" s="11"/>
      <c r="OMV7" s="11"/>
      <c r="OMW7" s="11"/>
      <c r="OMX7" s="11"/>
      <c r="OMY7" s="11"/>
      <c r="OMZ7" s="11"/>
      <c r="ONA7" s="11"/>
      <c r="ONB7" s="11"/>
      <c r="ONC7" s="11"/>
      <c r="OND7" s="11"/>
      <c r="ONE7" s="11"/>
      <c r="ONF7" s="11"/>
      <c r="ONG7" s="11"/>
      <c r="ONH7" s="11"/>
      <c r="ONI7" s="11"/>
      <c r="ONJ7" s="11"/>
      <c r="ONK7" s="11"/>
      <c r="ONL7" s="11"/>
      <c r="ONM7" s="11"/>
      <c r="ONN7" s="11"/>
      <c r="ONO7" s="11"/>
      <c r="ONP7" s="11"/>
      <c r="ONQ7" s="11"/>
      <c r="ONR7" s="11"/>
      <c r="ONS7" s="11"/>
      <c r="ONT7" s="11"/>
      <c r="ONU7" s="11"/>
      <c r="ONV7" s="11"/>
      <c r="ONW7" s="11"/>
      <c r="ONX7" s="11"/>
      <c r="ONY7" s="11"/>
      <c r="ONZ7" s="11"/>
      <c r="OOA7" s="11"/>
      <c r="OOB7" s="11"/>
      <c r="OOC7" s="11"/>
      <c r="OOD7" s="11"/>
      <c r="OOE7" s="11"/>
      <c r="OOF7" s="11"/>
      <c r="OOG7" s="11"/>
      <c r="OOH7" s="11"/>
      <c r="OOI7" s="11"/>
      <c r="OOJ7" s="11"/>
      <c r="OOK7" s="11"/>
      <c r="OOL7" s="11"/>
      <c r="OOM7" s="11"/>
      <c r="OON7" s="11"/>
      <c r="OOO7" s="11"/>
      <c r="OOP7" s="11"/>
      <c r="OOQ7" s="11"/>
      <c r="OOR7" s="11"/>
      <c r="OOS7" s="11"/>
      <c r="OOT7" s="11"/>
      <c r="OOU7" s="11"/>
      <c r="OOV7" s="11"/>
      <c r="OOW7" s="11"/>
      <c r="OOX7" s="11"/>
      <c r="OOY7" s="11"/>
      <c r="OOZ7" s="11"/>
      <c r="OPA7" s="11"/>
      <c r="OPB7" s="11"/>
      <c r="OPC7" s="11"/>
      <c r="OPD7" s="11"/>
      <c r="OPE7" s="11"/>
      <c r="OPF7" s="11"/>
      <c r="OPG7" s="11"/>
      <c r="OPH7" s="11"/>
      <c r="OPI7" s="11"/>
      <c r="OPJ7" s="11"/>
      <c r="OPK7" s="11"/>
      <c r="OPL7" s="11"/>
      <c r="OPM7" s="11"/>
      <c r="OPN7" s="11"/>
      <c r="OPO7" s="11"/>
      <c r="OPP7" s="11"/>
      <c r="OPQ7" s="11"/>
      <c r="OPR7" s="11"/>
      <c r="OPS7" s="11"/>
      <c r="OPT7" s="11"/>
      <c r="OPU7" s="11"/>
      <c r="OPV7" s="11"/>
      <c r="OPW7" s="11"/>
      <c r="OPX7" s="11"/>
      <c r="OPY7" s="11"/>
      <c r="OPZ7" s="11"/>
      <c r="OQA7" s="11"/>
      <c r="OQB7" s="11"/>
      <c r="OQC7" s="11"/>
      <c r="OQD7" s="11"/>
      <c r="OQE7" s="11"/>
      <c r="OQF7" s="11"/>
      <c r="OQG7" s="11"/>
      <c r="OQH7" s="11"/>
      <c r="OQI7" s="11"/>
      <c r="OQJ7" s="11"/>
      <c r="OQK7" s="11"/>
      <c r="OQL7" s="11"/>
      <c r="OQM7" s="11"/>
      <c r="OQN7" s="11"/>
      <c r="OQO7" s="11"/>
      <c r="OQP7" s="11"/>
      <c r="OQQ7" s="11"/>
      <c r="OQR7" s="11"/>
      <c r="OQS7" s="11"/>
      <c r="OQT7" s="11"/>
      <c r="OQU7" s="11"/>
      <c r="OQV7" s="11"/>
      <c r="OQW7" s="11"/>
      <c r="OQX7" s="11"/>
      <c r="OQY7" s="11"/>
      <c r="OQZ7" s="11"/>
      <c r="ORA7" s="11"/>
      <c r="ORB7" s="11"/>
      <c r="ORC7" s="11"/>
      <c r="ORD7" s="11"/>
      <c r="ORE7" s="11"/>
      <c r="ORF7" s="11"/>
      <c r="ORG7" s="11"/>
      <c r="ORH7" s="11"/>
      <c r="ORI7" s="11"/>
      <c r="ORJ7" s="11"/>
      <c r="ORK7" s="11"/>
      <c r="ORL7" s="11"/>
      <c r="ORM7" s="11"/>
      <c r="ORN7" s="11"/>
      <c r="ORO7" s="11"/>
      <c r="ORP7" s="11"/>
      <c r="ORQ7" s="11"/>
      <c r="ORR7" s="11"/>
      <c r="ORS7" s="11"/>
      <c r="ORT7" s="11"/>
      <c r="ORU7" s="11"/>
      <c r="ORV7" s="11"/>
      <c r="ORW7" s="11"/>
      <c r="ORX7" s="11"/>
      <c r="ORY7" s="11"/>
      <c r="ORZ7" s="11"/>
      <c r="OSA7" s="11"/>
      <c r="OSB7" s="11"/>
      <c r="OSC7" s="11"/>
      <c r="OSD7" s="11"/>
      <c r="OSE7" s="11"/>
      <c r="OSF7" s="11"/>
      <c r="OSG7" s="11"/>
      <c r="OSH7" s="11"/>
      <c r="OSI7" s="11"/>
      <c r="OSJ7" s="11"/>
      <c r="OSK7" s="11"/>
      <c r="OSL7" s="11"/>
      <c r="OSM7" s="11"/>
      <c r="OSN7" s="11"/>
      <c r="OSO7" s="11"/>
      <c r="OSP7" s="11"/>
      <c r="OSQ7" s="11"/>
      <c r="OSR7" s="11"/>
      <c r="OSS7" s="11"/>
      <c r="OST7" s="11"/>
      <c r="OSU7" s="11"/>
      <c r="OSV7" s="11"/>
      <c r="OSW7" s="11"/>
      <c r="OSX7" s="11"/>
      <c r="OSY7" s="11"/>
      <c r="OSZ7" s="11"/>
      <c r="OTA7" s="11"/>
      <c r="OTB7" s="11"/>
      <c r="OTC7" s="11"/>
      <c r="OTD7" s="11"/>
      <c r="OTE7" s="11"/>
      <c r="OTF7" s="11"/>
      <c r="OTG7" s="11"/>
      <c r="OTH7" s="11"/>
      <c r="OTI7" s="11"/>
      <c r="OTJ7" s="11"/>
      <c r="OTK7" s="11"/>
      <c r="OTL7" s="11"/>
      <c r="OTM7" s="11"/>
      <c r="OTN7" s="11"/>
      <c r="OTO7" s="11"/>
      <c r="OTP7" s="11"/>
      <c r="OTQ7" s="11"/>
      <c r="OTR7" s="11"/>
      <c r="OTS7" s="11"/>
      <c r="OTT7" s="11"/>
      <c r="OTU7" s="11"/>
      <c r="OTV7" s="11"/>
      <c r="OTW7" s="11"/>
      <c r="OTX7" s="11"/>
      <c r="OTY7" s="11"/>
      <c r="OTZ7" s="11"/>
      <c r="OUA7" s="11"/>
      <c r="OUB7" s="11"/>
      <c r="OUC7" s="11"/>
      <c r="OUD7" s="11"/>
      <c r="OUE7" s="11"/>
      <c r="OUF7" s="11"/>
      <c r="OUG7" s="11"/>
      <c r="OUH7" s="11"/>
      <c r="OUI7" s="11"/>
      <c r="OUJ7" s="11"/>
      <c r="OUK7" s="11"/>
      <c r="OUL7" s="11"/>
      <c r="OUM7" s="11"/>
      <c r="OUN7" s="11"/>
      <c r="OUO7" s="11"/>
      <c r="OUP7" s="11"/>
      <c r="OUQ7" s="11"/>
      <c r="OUR7" s="11"/>
      <c r="OUS7" s="11"/>
      <c r="OUT7" s="11"/>
      <c r="OUU7" s="11"/>
      <c r="OUV7" s="11"/>
      <c r="OUW7" s="11"/>
      <c r="OUX7" s="11"/>
      <c r="OUY7" s="11"/>
      <c r="OUZ7" s="11"/>
      <c r="OVA7" s="11"/>
      <c r="OVB7" s="11"/>
      <c r="OVC7" s="11"/>
      <c r="OVD7" s="11"/>
      <c r="OVE7" s="11"/>
      <c r="OVF7" s="11"/>
      <c r="OVG7" s="11"/>
      <c r="OVH7" s="11"/>
      <c r="OVI7" s="11"/>
      <c r="OVJ7" s="11"/>
      <c r="OVK7" s="11"/>
      <c r="OVL7" s="11"/>
      <c r="OVM7" s="11"/>
      <c r="OVN7" s="11"/>
      <c r="OVO7" s="11"/>
      <c r="OVP7" s="11"/>
      <c r="OVQ7" s="11"/>
      <c r="OVR7" s="11"/>
      <c r="OVS7" s="11"/>
      <c r="OVT7" s="11"/>
      <c r="OVU7" s="11"/>
      <c r="OVV7" s="11"/>
      <c r="OVW7" s="11"/>
      <c r="OVX7" s="11"/>
      <c r="OVY7" s="11"/>
      <c r="OVZ7" s="11"/>
      <c r="OWA7" s="11"/>
      <c r="OWB7" s="11"/>
      <c r="OWC7" s="11"/>
      <c r="OWD7" s="11"/>
      <c r="OWE7" s="11"/>
      <c r="OWF7" s="11"/>
      <c r="OWG7" s="11"/>
      <c r="OWH7" s="11"/>
      <c r="OWI7" s="11"/>
      <c r="OWJ7" s="11"/>
      <c r="OWK7" s="11"/>
      <c r="OWL7" s="11"/>
      <c r="OWM7" s="11"/>
      <c r="OWN7" s="11"/>
      <c r="OWO7" s="11"/>
      <c r="OWP7" s="11"/>
      <c r="OWQ7" s="11"/>
      <c r="OWR7" s="11"/>
      <c r="OWS7" s="11"/>
      <c r="OWT7" s="11"/>
      <c r="OWU7" s="11"/>
      <c r="OWV7" s="11"/>
      <c r="OWW7" s="11"/>
      <c r="OWX7" s="11"/>
      <c r="OWY7" s="11"/>
      <c r="OWZ7" s="11"/>
      <c r="OXA7" s="11"/>
      <c r="OXB7" s="11"/>
      <c r="OXC7" s="11"/>
      <c r="OXD7" s="11"/>
      <c r="OXE7" s="11"/>
      <c r="OXF7" s="11"/>
      <c r="OXG7" s="11"/>
      <c r="OXH7" s="11"/>
      <c r="OXI7" s="11"/>
      <c r="OXJ7" s="11"/>
      <c r="OXK7" s="11"/>
      <c r="OXL7" s="11"/>
      <c r="OXM7" s="11"/>
      <c r="OXN7" s="11"/>
      <c r="OXO7" s="11"/>
      <c r="OXP7" s="11"/>
      <c r="OXQ7" s="11"/>
      <c r="OXR7" s="11"/>
      <c r="OXS7" s="11"/>
      <c r="OXT7" s="11"/>
      <c r="OXU7" s="11"/>
      <c r="OXV7" s="11"/>
      <c r="OXW7" s="11"/>
      <c r="OXX7" s="11"/>
      <c r="OXY7" s="11"/>
      <c r="OXZ7" s="11"/>
      <c r="OYA7" s="11"/>
      <c r="OYB7" s="11"/>
      <c r="OYC7" s="11"/>
      <c r="OYD7" s="11"/>
      <c r="OYE7" s="11"/>
      <c r="OYF7" s="11"/>
      <c r="OYG7" s="11"/>
      <c r="OYH7" s="11"/>
      <c r="OYI7" s="11"/>
      <c r="OYJ7" s="11"/>
      <c r="OYK7" s="11"/>
      <c r="OYL7" s="11"/>
      <c r="OYM7" s="11"/>
      <c r="OYN7" s="11"/>
      <c r="OYO7" s="11"/>
      <c r="OYP7" s="11"/>
      <c r="OYQ7" s="11"/>
      <c r="OYR7" s="11"/>
      <c r="OYS7" s="11"/>
      <c r="OYT7" s="11"/>
      <c r="OYU7" s="11"/>
      <c r="OYV7" s="11"/>
      <c r="OYW7" s="11"/>
      <c r="OYX7" s="11"/>
      <c r="OYY7" s="11"/>
      <c r="OYZ7" s="11"/>
      <c r="OZA7" s="11"/>
      <c r="OZB7" s="11"/>
      <c r="OZC7" s="11"/>
      <c r="OZD7" s="11"/>
      <c r="OZE7" s="11"/>
      <c r="OZF7" s="11"/>
      <c r="OZG7" s="11"/>
      <c r="OZH7" s="11"/>
      <c r="OZI7" s="11"/>
      <c r="OZJ7" s="11"/>
      <c r="OZK7" s="11"/>
      <c r="OZL7" s="11"/>
      <c r="OZM7" s="11"/>
      <c r="OZN7" s="11"/>
      <c r="OZO7" s="11"/>
      <c r="OZP7" s="11"/>
      <c r="OZQ7" s="11"/>
      <c r="OZR7" s="11"/>
      <c r="OZS7" s="11"/>
      <c r="OZT7" s="11"/>
      <c r="OZU7" s="11"/>
      <c r="OZV7" s="11"/>
      <c r="OZW7" s="11"/>
      <c r="OZX7" s="11"/>
      <c r="OZY7" s="11"/>
      <c r="OZZ7" s="11"/>
      <c r="PAA7" s="11"/>
      <c r="PAB7" s="11"/>
      <c r="PAC7" s="11"/>
      <c r="PAD7" s="11"/>
      <c r="PAE7" s="11"/>
      <c r="PAF7" s="11"/>
      <c r="PAG7" s="11"/>
      <c r="PAH7" s="11"/>
      <c r="PAI7" s="11"/>
      <c r="PAJ7" s="11"/>
      <c r="PAK7" s="11"/>
      <c r="PAL7" s="11"/>
      <c r="PAM7" s="11"/>
      <c r="PAN7" s="11"/>
      <c r="PAO7" s="11"/>
      <c r="PAP7" s="11"/>
      <c r="PAQ7" s="11"/>
      <c r="PAR7" s="11"/>
      <c r="PAS7" s="11"/>
      <c r="PAT7" s="11"/>
      <c r="PAU7" s="11"/>
      <c r="PAV7" s="11"/>
      <c r="PAW7" s="11"/>
      <c r="PAX7" s="11"/>
      <c r="PAY7" s="11"/>
      <c r="PAZ7" s="11"/>
      <c r="PBA7" s="11"/>
      <c r="PBB7" s="11"/>
      <c r="PBC7" s="11"/>
      <c r="PBD7" s="11"/>
      <c r="PBE7" s="11"/>
      <c r="PBF7" s="11"/>
      <c r="PBG7" s="11"/>
      <c r="PBH7" s="11"/>
      <c r="PBI7" s="11"/>
      <c r="PBJ7" s="11"/>
      <c r="PBK7" s="11"/>
      <c r="PBL7" s="11"/>
      <c r="PBM7" s="11"/>
      <c r="PBN7" s="11"/>
      <c r="PBO7" s="11"/>
      <c r="PBP7" s="11"/>
      <c r="PBQ7" s="11"/>
      <c r="PBR7" s="11"/>
      <c r="PBS7" s="11"/>
      <c r="PBT7" s="11"/>
      <c r="PBU7" s="11"/>
      <c r="PBV7" s="11"/>
      <c r="PBW7" s="11"/>
      <c r="PBX7" s="11"/>
      <c r="PBY7" s="11"/>
      <c r="PBZ7" s="11"/>
      <c r="PCA7" s="11"/>
      <c r="PCB7" s="11"/>
      <c r="PCC7" s="11"/>
      <c r="PCD7" s="11"/>
      <c r="PCE7" s="11"/>
      <c r="PCF7" s="11"/>
      <c r="PCG7" s="11"/>
      <c r="PCH7" s="11"/>
      <c r="PCI7" s="11"/>
      <c r="PCJ7" s="11"/>
      <c r="PCK7" s="11"/>
      <c r="PCL7" s="11"/>
      <c r="PCM7" s="11"/>
      <c r="PCN7" s="11"/>
      <c r="PCO7" s="11"/>
      <c r="PCP7" s="11"/>
      <c r="PCQ7" s="11"/>
      <c r="PCR7" s="11"/>
      <c r="PCS7" s="11"/>
      <c r="PCT7" s="11"/>
      <c r="PCU7" s="11"/>
      <c r="PCV7" s="11"/>
      <c r="PCW7" s="11"/>
      <c r="PCX7" s="11"/>
      <c r="PCY7" s="11"/>
      <c r="PCZ7" s="11"/>
      <c r="PDA7" s="11"/>
      <c r="PDB7" s="11"/>
      <c r="PDC7" s="11"/>
      <c r="PDD7" s="11"/>
      <c r="PDE7" s="11"/>
      <c r="PDF7" s="11"/>
      <c r="PDG7" s="11"/>
      <c r="PDH7" s="11"/>
      <c r="PDI7" s="11"/>
      <c r="PDJ7" s="11"/>
      <c r="PDK7" s="11"/>
      <c r="PDL7" s="11"/>
      <c r="PDM7" s="11"/>
      <c r="PDN7" s="11"/>
      <c r="PDO7" s="11"/>
      <c r="PDP7" s="11"/>
      <c r="PDQ7" s="11"/>
      <c r="PDR7" s="11"/>
      <c r="PDS7" s="11"/>
      <c r="PDT7" s="11"/>
      <c r="PDU7" s="11"/>
      <c r="PDV7" s="11"/>
      <c r="PDW7" s="11"/>
      <c r="PDX7" s="11"/>
      <c r="PDY7" s="11"/>
      <c r="PDZ7" s="11"/>
      <c r="PEA7" s="11"/>
      <c r="PEB7" s="11"/>
      <c r="PEC7" s="11"/>
      <c r="PED7" s="11"/>
      <c r="PEE7" s="11"/>
      <c r="PEF7" s="11"/>
      <c r="PEG7" s="11"/>
      <c r="PEH7" s="11"/>
      <c r="PEI7" s="11"/>
      <c r="PEJ7" s="11"/>
      <c r="PEK7" s="11"/>
      <c r="PEL7" s="11"/>
      <c r="PEM7" s="11"/>
      <c r="PEN7" s="11"/>
      <c r="PEO7" s="11"/>
      <c r="PEP7" s="11"/>
      <c r="PEQ7" s="11"/>
      <c r="PER7" s="11"/>
      <c r="PES7" s="11"/>
      <c r="PET7" s="11"/>
      <c r="PEU7" s="11"/>
      <c r="PEV7" s="11"/>
      <c r="PEW7" s="11"/>
      <c r="PEX7" s="11"/>
      <c r="PEY7" s="11"/>
      <c r="PEZ7" s="11"/>
      <c r="PFA7" s="11"/>
      <c r="PFB7" s="11"/>
      <c r="PFC7" s="11"/>
      <c r="PFD7" s="11"/>
      <c r="PFE7" s="11"/>
      <c r="PFF7" s="11"/>
      <c r="PFG7" s="11"/>
      <c r="PFH7" s="11"/>
      <c r="PFI7" s="11"/>
      <c r="PFJ7" s="11"/>
      <c r="PFK7" s="11"/>
      <c r="PFL7" s="11"/>
      <c r="PFM7" s="11"/>
      <c r="PFN7" s="11"/>
      <c r="PFO7" s="11"/>
      <c r="PFP7" s="11"/>
      <c r="PFQ7" s="11"/>
      <c r="PFR7" s="11"/>
      <c r="PFS7" s="11"/>
      <c r="PFT7" s="11"/>
      <c r="PFU7" s="11"/>
      <c r="PFV7" s="11"/>
      <c r="PFW7" s="11"/>
      <c r="PFX7" s="11"/>
      <c r="PFY7" s="11"/>
      <c r="PFZ7" s="11"/>
      <c r="PGA7" s="11"/>
      <c r="PGB7" s="11"/>
      <c r="PGC7" s="11"/>
      <c r="PGD7" s="11"/>
      <c r="PGE7" s="11"/>
      <c r="PGF7" s="11"/>
      <c r="PGG7" s="11"/>
      <c r="PGH7" s="11"/>
      <c r="PGI7" s="11"/>
      <c r="PGJ7" s="11"/>
      <c r="PGK7" s="11"/>
      <c r="PGL7" s="11"/>
      <c r="PGM7" s="11"/>
      <c r="PGN7" s="11"/>
      <c r="PGO7" s="11"/>
      <c r="PGP7" s="11"/>
      <c r="PGQ7" s="11"/>
      <c r="PGR7" s="11"/>
      <c r="PGS7" s="11"/>
      <c r="PGT7" s="11"/>
      <c r="PGU7" s="11"/>
      <c r="PGV7" s="11"/>
      <c r="PGW7" s="11"/>
      <c r="PGX7" s="11"/>
      <c r="PGY7" s="11"/>
      <c r="PGZ7" s="11"/>
      <c r="PHA7" s="11"/>
      <c r="PHB7" s="11"/>
      <c r="PHC7" s="11"/>
      <c r="PHD7" s="11"/>
      <c r="PHE7" s="11"/>
      <c r="PHF7" s="11"/>
      <c r="PHG7" s="11"/>
      <c r="PHH7" s="11"/>
      <c r="PHI7" s="11"/>
      <c r="PHJ7" s="11"/>
      <c r="PHK7" s="11"/>
      <c r="PHL7" s="11"/>
      <c r="PHM7" s="11"/>
      <c r="PHN7" s="11"/>
      <c r="PHO7" s="11"/>
      <c r="PHP7" s="11"/>
      <c r="PHQ7" s="11"/>
      <c r="PHR7" s="11"/>
      <c r="PHS7" s="11"/>
      <c r="PHT7" s="11"/>
      <c r="PHU7" s="11"/>
      <c r="PHV7" s="11"/>
      <c r="PHW7" s="11"/>
      <c r="PHX7" s="11"/>
      <c r="PHY7" s="11"/>
      <c r="PHZ7" s="11"/>
      <c r="PIA7" s="11"/>
      <c r="PIB7" s="11"/>
      <c r="PIC7" s="11"/>
      <c r="PID7" s="11"/>
      <c r="PIE7" s="11"/>
      <c r="PIF7" s="11"/>
      <c r="PIG7" s="11"/>
      <c r="PIH7" s="11"/>
      <c r="PII7" s="11"/>
      <c r="PIJ7" s="11"/>
      <c r="PIK7" s="11"/>
      <c r="PIL7" s="11"/>
      <c r="PIM7" s="11"/>
      <c r="PIN7" s="11"/>
      <c r="PIO7" s="11"/>
      <c r="PIP7" s="11"/>
      <c r="PIQ7" s="11"/>
      <c r="PIR7" s="11"/>
      <c r="PIS7" s="11"/>
      <c r="PIT7" s="11"/>
      <c r="PIU7" s="11"/>
      <c r="PIV7" s="11"/>
      <c r="PIW7" s="11"/>
      <c r="PIX7" s="11"/>
      <c r="PIY7" s="11"/>
      <c r="PIZ7" s="11"/>
      <c r="PJA7" s="11"/>
      <c r="PJB7" s="11"/>
      <c r="PJC7" s="11"/>
      <c r="PJD7" s="11"/>
      <c r="PJE7" s="11"/>
      <c r="PJF7" s="11"/>
      <c r="PJG7" s="11"/>
      <c r="PJH7" s="11"/>
      <c r="PJI7" s="11"/>
      <c r="PJJ7" s="11"/>
      <c r="PJK7" s="11"/>
      <c r="PJL7" s="11"/>
      <c r="PJM7" s="11"/>
      <c r="PJN7" s="11"/>
      <c r="PJO7" s="11"/>
      <c r="PJP7" s="11"/>
      <c r="PJQ7" s="11"/>
      <c r="PJR7" s="11"/>
      <c r="PJS7" s="11"/>
      <c r="PJT7" s="11"/>
      <c r="PJU7" s="11"/>
      <c r="PJV7" s="11"/>
      <c r="PJW7" s="11"/>
      <c r="PJX7" s="11"/>
      <c r="PJY7" s="11"/>
      <c r="PJZ7" s="11"/>
      <c r="PKA7" s="11"/>
      <c r="PKB7" s="11"/>
      <c r="PKC7" s="11"/>
      <c r="PKD7" s="11"/>
      <c r="PKE7" s="11"/>
      <c r="PKF7" s="11"/>
      <c r="PKG7" s="11"/>
      <c r="PKH7" s="11"/>
      <c r="PKI7" s="11"/>
      <c r="PKJ7" s="11"/>
      <c r="PKK7" s="11"/>
      <c r="PKL7" s="11"/>
      <c r="PKM7" s="11"/>
      <c r="PKN7" s="11"/>
      <c r="PKO7" s="11"/>
      <c r="PKP7" s="11"/>
      <c r="PKQ7" s="11"/>
      <c r="PKR7" s="11"/>
      <c r="PKS7" s="11"/>
      <c r="PKT7" s="11"/>
      <c r="PKU7" s="11"/>
      <c r="PKV7" s="11"/>
      <c r="PKW7" s="11"/>
      <c r="PKX7" s="11"/>
      <c r="PKY7" s="11"/>
      <c r="PKZ7" s="11"/>
      <c r="PLA7" s="11"/>
      <c r="PLB7" s="11"/>
      <c r="PLC7" s="11"/>
      <c r="PLD7" s="11"/>
      <c r="PLE7" s="11"/>
      <c r="PLF7" s="11"/>
      <c r="PLG7" s="11"/>
      <c r="PLH7" s="11"/>
      <c r="PLI7" s="11"/>
      <c r="PLJ7" s="11"/>
      <c r="PLK7" s="11"/>
      <c r="PLL7" s="11"/>
      <c r="PLM7" s="11"/>
      <c r="PLN7" s="11"/>
      <c r="PLO7" s="11"/>
      <c r="PLP7" s="11"/>
      <c r="PLQ7" s="11"/>
      <c r="PLR7" s="11"/>
      <c r="PLS7" s="11"/>
      <c r="PLT7" s="11"/>
      <c r="PLU7" s="11"/>
      <c r="PLV7" s="11"/>
      <c r="PLW7" s="11"/>
      <c r="PLX7" s="11"/>
      <c r="PLY7" s="11"/>
      <c r="PLZ7" s="11"/>
      <c r="PMA7" s="11"/>
      <c r="PMB7" s="11"/>
      <c r="PMC7" s="11"/>
      <c r="PMD7" s="11"/>
      <c r="PME7" s="11"/>
      <c r="PMF7" s="11"/>
      <c r="PMG7" s="11"/>
      <c r="PMH7" s="11"/>
      <c r="PMI7" s="11"/>
      <c r="PMJ7" s="11"/>
      <c r="PMK7" s="11"/>
      <c r="PML7" s="11"/>
      <c r="PMM7" s="11"/>
      <c r="PMN7" s="11"/>
      <c r="PMO7" s="11"/>
      <c r="PMP7" s="11"/>
      <c r="PMQ7" s="11"/>
      <c r="PMR7" s="11"/>
      <c r="PMS7" s="11"/>
      <c r="PMT7" s="11"/>
      <c r="PMU7" s="11"/>
      <c r="PMV7" s="11"/>
      <c r="PMW7" s="11"/>
      <c r="PMX7" s="11"/>
      <c r="PMY7" s="11"/>
      <c r="PMZ7" s="11"/>
      <c r="PNA7" s="11"/>
      <c r="PNB7" s="11"/>
      <c r="PNC7" s="11"/>
      <c r="PND7" s="11"/>
      <c r="PNE7" s="11"/>
      <c r="PNF7" s="11"/>
      <c r="PNG7" s="11"/>
      <c r="PNH7" s="11"/>
      <c r="PNI7" s="11"/>
      <c r="PNJ7" s="11"/>
      <c r="PNK7" s="11"/>
      <c r="PNL7" s="11"/>
      <c r="PNM7" s="11"/>
      <c r="PNN7" s="11"/>
      <c r="PNO7" s="11"/>
      <c r="PNP7" s="11"/>
      <c r="PNQ7" s="11"/>
      <c r="PNR7" s="11"/>
      <c r="PNS7" s="11"/>
      <c r="PNT7" s="11"/>
      <c r="PNU7" s="11"/>
      <c r="PNV7" s="11"/>
      <c r="PNW7" s="11"/>
      <c r="PNX7" s="11"/>
      <c r="PNY7" s="11"/>
      <c r="PNZ7" s="11"/>
      <c r="POA7" s="11"/>
      <c r="POB7" s="11"/>
      <c r="POC7" s="11"/>
      <c r="POD7" s="11"/>
      <c r="POE7" s="11"/>
      <c r="POF7" s="11"/>
      <c r="POG7" s="11"/>
      <c r="POH7" s="11"/>
      <c r="POI7" s="11"/>
      <c r="POJ7" s="11"/>
      <c r="POK7" s="11"/>
      <c r="POL7" s="11"/>
      <c r="POM7" s="11"/>
      <c r="PON7" s="11"/>
      <c r="POO7" s="11"/>
      <c r="POP7" s="11"/>
      <c r="POQ7" s="11"/>
      <c r="POR7" s="11"/>
      <c r="POS7" s="11"/>
      <c r="POT7" s="11"/>
      <c r="POU7" s="11"/>
      <c r="POV7" s="11"/>
      <c r="POW7" s="11"/>
      <c r="POX7" s="11"/>
      <c r="POY7" s="11"/>
      <c r="POZ7" s="11"/>
      <c r="PPA7" s="11"/>
      <c r="PPB7" s="11"/>
      <c r="PPC7" s="11"/>
      <c r="PPD7" s="11"/>
      <c r="PPE7" s="11"/>
      <c r="PPF7" s="11"/>
      <c r="PPG7" s="11"/>
      <c r="PPH7" s="11"/>
      <c r="PPI7" s="11"/>
      <c r="PPJ7" s="11"/>
      <c r="PPK7" s="11"/>
      <c r="PPL7" s="11"/>
      <c r="PPM7" s="11"/>
      <c r="PPN7" s="11"/>
      <c r="PPO7" s="11"/>
      <c r="PPP7" s="11"/>
      <c r="PPQ7" s="11"/>
      <c r="PPR7" s="11"/>
      <c r="PPS7" s="11"/>
      <c r="PPT7" s="11"/>
      <c r="PPU7" s="11"/>
      <c r="PPV7" s="11"/>
      <c r="PPW7" s="11"/>
      <c r="PPX7" s="11"/>
      <c r="PPY7" s="11"/>
      <c r="PPZ7" s="11"/>
      <c r="PQA7" s="11"/>
      <c r="PQB7" s="11"/>
      <c r="PQC7" s="11"/>
      <c r="PQD7" s="11"/>
      <c r="PQE7" s="11"/>
      <c r="PQF7" s="11"/>
      <c r="PQG7" s="11"/>
      <c r="PQH7" s="11"/>
      <c r="PQI7" s="11"/>
      <c r="PQJ7" s="11"/>
      <c r="PQK7" s="11"/>
      <c r="PQL7" s="11"/>
      <c r="PQM7" s="11"/>
      <c r="PQN7" s="11"/>
      <c r="PQO7" s="11"/>
      <c r="PQP7" s="11"/>
      <c r="PQQ7" s="11"/>
      <c r="PQR7" s="11"/>
      <c r="PQS7" s="11"/>
      <c r="PQT7" s="11"/>
      <c r="PQU7" s="11"/>
      <c r="PQV7" s="11"/>
      <c r="PQW7" s="11"/>
      <c r="PQX7" s="11"/>
      <c r="PQY7" s="11"/>
      <c r="PQZ7" s="11"/>
      <c r="PRA7" s="11"/>
      <c r="PRB7" s="11"/>
      <c r="PRC7" s="11"/>
      <c r="PRD7" s="11"/>
      <c r="PRE7" s="11"/>
      <c r="PRF7" s="11"/>
      <c r="PRG7" s="11"/>
      <c r="PRH7" s="11"/>
      <c r="PRI7" s="11"/>
      <c r="PRJ7" s="11"/>
      <c r="PRK7" s="11"/>
      <c r="PRL7" s="11"/>
      <c r="PRM7" s="11"/>
      <c r="PRN7" s="11"/>
      <c r="PRO7" s="11"/>
      <c r="PRP7" s="11"/>
      <c r="PRQ7" s="11"/>
      <c r="PRR7" s="11"/>
      <c r="PRS7" s="11"/>
      <c r="PRT7" s="11"/>
      <c r="PRU7" s="11"/>
      <c r="PRV7" s="11"/>
      <c r="PRW7" s="11"/>
      <c r="PRX7" s="11"/>
      <c r="PRY7" s="11"/>
      <c r="PRZ7" s="11"/>
      <c r="PSA7" s="11"/>
      <c r="PSB7" s="11"/>
      <c r="PSC7" s="11"/>
      <c r="PSD7" s="11"/>
      <c r="PSE7" s="11"/>
      <c r="PSF7" s="11"/>
      <c r="PSG7" s="11"/>
      <c r="PSH7" s="11"/>
      <c r="PSI7" s="11"/>
      <c r="PSJ7" s="11"/>
      <c r="PSK7" s="11"/>
      <c r="PSL7" s="11"/>
      <c r="PSM7" s="11"/>
      <c r="PSN7" s="11"/>
      <c r="PSO7" s="11"/>
      <c r="PSP7" s="11"/>
      <c r="PSQ7" s="11"/>
      <c r="PSR7" s="11"/>
      <c r="PSS7" s="11"/>
      <c r="PST7" s="11"/>
      <c r="PSU7" s="11"/>
      <c r="PSV7" s="11"/>
      <c r="PSW7" s="11"/>
      <c r="PSX7" s="11"/>
      <c r="PSY7" s="11"/>
      <c r="PSZ7" s="11"/>
      <c r="PTA7" s="11"/>
      <c r="PTB7" s="11"/>
      <c r="PTC7" s="11"/>
      <c r="PTD7" s="11"/>
      <c r="PTE7" s="11"/>
      <c r="PTF7" s="11"/>
      <c r="PTG7" s="11"/>
      <c r="PTH7" s="11"/>
      <c r="PTI7" s="11"/>
      <c r="PTJ7" s="11"/>
      <c r="PTK7" s="11"/>
      <c r="PTL7" s="11"/>
      <c r="PTM7" s="11"/>
      <c r="PTN7" s="11"/>
      <c r="PTO7" s="11"/>
      <c r="PTP7" s="11"/>
      <c r="PTQ7" s="11"/>
      <c r="PTR7" s="11"/>
      <c r="PTS7" s="11"/>
      <c r="PTT7" s="11"/>
      <c r="PTU7" s="11"/>
      <c r="PTV7" s="11"/>
      <c r="PTW7" s="11"/>
      <c r="PTX7" s="11"/>
      <c r="PTY7" s="11"/>
      <c r="PTZ7" s="11"/>
      <c r="PUA7" s="11"/>
      <c r="PUB7" s="11"/>
      <c r="PUC7" s="11"/>
      <c r="PUD7" s="11"/>
      <c r="PUE7" s="11"/>
      <c r="PUF7" s="11"/>
      <c r="PUG7" s="11"/>
      <c r="PUH7" s="11"/>
      <c r="PUI7" s="11"/>
      <c r="PUJ7" s="11"/>
      <c r="PUK7" s="11"/>
      <c r="PUL7" s="11"/>
      <c r="PUM7" s="11"/>
      <c r="PUN7" s="11"/>
      <c r="PUO7" s="11"/>
      <c r="PUP7" s="11"/>
      <c r="PUQ7" s="11"/>
      <c r="PUR7" s="11"/>
      <c r="PUS7" s="11"/>
      <c r="PUT7" s="11"/>
      <c r="PUU7" s="11"/>
      <c r="PUV7" s="11"/>
      <c r="PUW7" s="11"/>
      <c r="PUX7" s="11"/>
      <c r="PUY7" s="11"/>
      <c r="PUZ7" s="11"/>
      <c r="PVA7" s="11"/>
      <c r="PVB7" s="11"/>
      <c r="PVC7" s="11"/>
      <c r="PVD7" s="11"/>
      <c r="PVE7" s="11"/>
      <c r="PVF7" s="11"/>
      <c r="PVG7" s="11"/>
      <c r="PVH7" s="11"/>
      <c r="PVI7" s="11"/>
      <c r="PVJ7" s="11"/>
      <c r="PVK7" s="11"/>
      <c r="PVL7" s="11"/>
      <c r="PVM7" s="11"/>
      <c r="PVN7" s="11"/>
      <c r="PVO7" s="11"/>
      <c r="PVP7" s="11"/>
      <c r="PVQ7" s="11"/>
      <c r="PVR7" s="11"/>
      <c r="PVS7" s="11"/>
      <c r="PVT7" s="11"/>
      <c r="PVU7" s="11"/>
      <c r="PVV7" s="11"/>
      <c r="PVW7" s="11"/>
      <c r="PVX7" s="11"/>
      <c r="PVY7" s="11"/>
      <c r="PVZ7" s="11"/>
      <c r="PWA7" s="11"/>
      <c r="PWB7" s="11"/>
      <c r="PWC7" s="11"/>
      <c r="PWD7" s="11"/>
      <c r="PWE7" s="11"/>
      <c r="PWF7" s="11"/>
      <c r="PWG7" s="11"/>
      <c r="PWH7" s="11"/>
      <c r="PWI7" s="11"/>
      <c r="PWJ7" s="11"/>
      <c r="PWK7" s="11"/>
      <c r="PWL7" s="11"/>
      <c r="PWM7" s="11"/>
      <c r="PWN7" s="11"/>
      <c r="PWO7" s="11"/>
      <c r="PWP7" s="11"/>
      <c r="PWQ7" s="11"/>
      <c r="PWR7" s="11"/>
      <c r="PWS7" s="11"/>
      <c r="PWT7" s="11"/>
      <c r="PWU7" s="11"/>
      <c r="PWV7" s="11"/>
      <c r="PWW7" s="11"/>
      <c r="PWX7" s="11"/>
      <c r="PWY7" s="11"/>
      <c r="PWZ7" s="11"/>
      <c r="PXA7" s="11"/>
      <c r="PXB7" s="11"/>
      <c r="PXC7" s="11"/>
      <c r="PXD7" s="11"/>
      <c r="PXE7" s="11"/>
      <c r="PXF7" s="11"/>
      <c r="PXG7" s="11"/>
      <c r="PXH7" s="11"/>
      <c r="PXI7" s="11"/>
      <c r="PXJ7" s="11"/>
      <c r="PXK7" s="11"/>
      <c r="PXL7" s="11"/>
      <c r="PXM7" s="11"/>
      <c r="PXN7" s="11"/>
      <c r="PXO7" s="11"/>
      <c r="PXP7" s="11"/>
      <c r="PXQ7" s="11"/>
      <c r="PXR7" s="11"/>
      <c r="PXS7" s="11"/>
      <c r="PXT7" s="11"/>
      <c r="PXU7" s="11"/>
      <c r="PXV7" s="11"/>
      <c r="PXW7" s="11"/>
      <c r="PXX7" s="11"/>
      <c r="PXY7" s="11"/>
      <c r="PXZ7" s="11"/>
      <c r="PYA7" s="11"/>
      <c r="PYB7" s="11"/>
      <c r="PYC7" s="11"/>
      <c r="PYD7" s="11"/>
      <c r="PYE7" s="11"/>
      <c r="PYF7" s="11"/>
      <c r="PYG7" s="11"/>
      <c r="PYH7" s="11"/>
      <c r="PYI7" s="11"/>
      <c r="PYJ7" s="11"/>
      <c r="PYK7" s="11"/>
      <c r="PYL7" s="11"/>
      <c r="PYM7" s="11"/>
      <c r="PYN7" s="11"/>
      <c r="PYO7" s="11"/>
      <c r="PYP7" s="11"/>
      <c r="PYQ7" s="11"/>
      <c r="PYR7" s="11"/>
      <c r="PYS7" s="11"/>
      <c r="PYT7" s="11"/>
      <c r="PYU7" s="11"/>
      <c r="PYV7" s="11"/>
      <c r="PYW7" s="11"/>
      <c r="PYX7" s="11"/>
      <c r="PYY7" s="11"/>
      <c r="PYZ7" s="11"/>
      <c r="PZA7" s="11"/>
      <c r="PZB7" s="11"/>
      <c r="PZC7" s="11"/>
      <c r="PZD7" s="11"/>
      <c r="PZE7" s="11"/>
      <c r="PZF7" s="11"/>
      <c r="PZG7" s="11"/>
      <c r="PZH7" s="11"/>
      <c r="PZI7" s="11"/>
      <c r="PZJ7" s="11"/>
      <c r="PZK7" s="11"/>
      <c r="PZL7" s="11"/>
      <c r="PZM7" s="11"/>
      <c r="PZN7" s="11"/>
      <c r="PZO7" s="11"/>
      <c r="PZP7" s="11"/>
      <c r="PZQ7" s="11"/>
      <c r="PZR7" s="11"/>
      <c r="PZS7" s="11"/>
      <c r="PZT7" s="11"/>
      <c r="PZU7" s="11"/>
      <c r="PZV7" s="11"/>
      <c r="PZW7" s="11"/>
      <c r="PZX7" s="11"/>
      <c r="PZY7" s="11"/>
      <c r="PZZ7" s="11"/>
      <c r="QAA7" s="11"/>
      <c r="QAB7" s="11"/>
      <c r="QAC7" s="11"/>
      <c r="QAD7" s="11"/>
      <c r="QAE7" s="11"/>
      <c r="QAF7" s="11"/>
      <c r="QAG7" s="11"/>
      <c r="QAH7" s="11"/>
      <c r="QAI7" s="11"/>
      <c r="QAJ7" s="11"/>
      <c r="QAK7" s="11"/>
      <c r="QAL7" s="11"/>
      <c r="QAM7" s="11"/>
      <c r="QAN7" s="11"/>
      <c r="QAO7" s="11"/>
      <c r="QAP7" s="11"/>
      <c r="QAQ7" s="11"/>
      <c r="QAR7" s="11"/>
      <c r="QAS7" s="11"/>
      <c r="QAT7" s="11"/>
      <c r="QAU7" s="11"/>
      <c r="QAV7" s="11"/>
      <c r="QAW7" s="11"/>
      <c r="QAX7" s="11"/>
      <c r="QAY7" s="11"/>
      <c r="QAZ7" s="11"/>
      <c r="QBA7" s="11"/>
      <c r="QBB7" s="11"/>
      <c r="QBC7" s="11"/>
      <c r="QBD7" s="11"/>
      <c r="QBE7" s="11"/>
      <c r="QBF7" s="11"/>
      <c r="QBG7" s="11"/>
      <c r="QBH7" s="11"/>
      <c r="QBI7" s="11"/>
      <c r="QBJ7" s="11"/>
      <c r="QBK7" s="11"/>
      <c r="QBL7" s="11"/>
      <c r="QBM7" s="11"/>
      <c r="QBN7" s="11"/>
      <c r="QBO7" s="11"/>
      <c r="QBP7" s="11"/>
      <c r="QBQ7" s="11"/>
      <c r="QBR7" s="11"/>
      <c r="QBS7" s="11"/>
      <c r="QBT7" s="11"/>
      <c r="QBU7" s="11"/>
      <c r="QBV7" s="11"/>
      <c r="QBW7" s="11"/>
      <c r="QBX7" s="11"/>
      <c r="QBY7" s="11"/>
      <c r="QBZ7" s="11"/>
      <c r="QCA7" s="11"/>
      <c r="QCB7" s="11"/>
      <c r="QCC7" s="11"/>
      <c r="QCD7" s="11"/>
      <c r="QCE7" s="11"/>
      <c r="QCF7" s="11"/>
      <c r="QCG7" s="11"/>
      <c r="QCH7" s="11"/>
      <c r="QCI7" s="11"/>
      <c r="QCJ7" s="11"/>
      <c r="QCK7" s="11"/>
      <c r="QCL7" s="11"/>
      <c r="QCM7" s="11"/>
      <c r="QCN7" s="11"/>
      <c r="QCO7" s="11"/>
      <c r="QCP7" s="11"/>
      <c r="QCQ7" s="11"/>
      <c r="QCR7" s="11"/>
      <c r="QCS7" s="11"/>
      <c r="QCT7" s="11"/>
      <c r="QCU7" s="11"/>
      <c r="QCV7" s="11"/>
      <c r="QCW7" s="11"/>
      <c r="QCX7" s="11"/>
      <c r="QCY7" s="11"/>
      <c r="QCZ7" s="11"/>
      <c r="QDA7" s="11"/>
      <c r="QDB7" s="11"/>
      <c r="QDC7" s="11"/>
      <c r="QDD7" s="11"/>
      <c r="QDE7" s="11"/>
      <c r="QDF7" s="11"/>
      <c r="QDG7" s="11"/>
      <c r="QDH7" s="11"/>
      <c r="QDI7" s="11"/>
      <c r="QDJ7" s="11"/>
      <c r="QDK7" s="11"/>
      <c r="QDL7" s="11"/>
      <c r="QDM7" s="11"/>
      <c r="QDN7" s="11"/>
      <c r="QDO7" s="11"/>
      <c r="QDP7" s="11"/>
      <c r="QDQ7" s="11"/>
      <c r="QDR7" s="11"/>
      <c r="QDS7" s="11"/>
      <c r="QDT7" s="11"/>
      <c r="QDU7" s="11"/>
      <c r="QDV7" s="11"/>
      <c r="QDW7" s="11"/>
      <c r="QDX7" s="11"/>
      <c r="QDY7" s="11"/>
      <c r="QDZ7" s="11"/>
      <c r="QEA7" s="11"/>
      <c r="QEB7" s="11"/>
      <c r="QEC7" s="11"/>
      <c r="QED7" s="11"/>
      <c r="QEE7" s="11"/>
      <c r="QEF7" s="11"/>
      <c r="QEG7" s="11"/>
      <c r="QEH7" s="11"/>
      <c r="QEI7" s="11"/>
      <c r="QEJ7" s="11"/>
      <c r="QEK7" s="11"/>
      <c r="QEL7" s="11"/>
      <c r="QEM7" s="11"/>
      <c r="QEN7" s="11"/>
      <c r="QEO7" s="11"/>
      <c r="QEP7" s="11"/>
      <c r="QEQ7" s="11"/>
      <c r="QER7" s="11"/>
      <c r="QES7" s="11"/>
      <c r="QET7" s="11"/>
      <c r="QEU7" s="11"/>
      <c r="QEV7" s="11"/>
      <c r="QEW7" s="11"/>
      <c r="QEX7" s="11"/>
      <c r="QEY7" s="11"/>
      <c r="QEZ7" s="11"/>
      <c r="QFA7" s="11"/>
      <c r="QFB7" s="11"/>
      <c r="QFC7" s="11"/>
      <c r="QFD7" s="11"/>
      <c r="QFE7" s="11"/>
      <c r="QFF7" s="11"/>
      <c r="QFG7" s="11"/>
      <c r="QFH7" s="11"/>
      <c r="QFI7" s="11"/>
      <c r="QFJ7" s="11"/>
      <c r="QFK7" s="11"/>
      <c r="QFL7" s="11"/>
      <c r="QFM7" s="11"/>
      <c r="QFN7" s="11"/>
      <c r="QFO7" s="11"/>
      <c r="QFP7" s="11"/>
      <c r="QFQ7" s="11"/>
      <c r="QFR7" s="11"/>
      <c r="QFS7" s="11"/>
      <c r="QFT7" s="11"/>
      <c r="QFU7" s="11"/>
      <c r="QFV7" s="11"/>
      <c r="QFW7" s="11"/>
      <c r="QFX7" s="11"/>
      <c r="QFY7" s="11"/>
      <c r="QFZ7" s="11"/>
      <c r="QGA7" s="11"/>
      <c r="QGB7" s="11"/>
      <c r="QGC7" s="11"/>
      <c r="QGD7" s="11"/>
      <c r="QGE7" s="11"/>
      <c r="QGF7" s="11"/>
      <c r="QGG7" s="11"/>
      <c r="QGH7" s="11"/>
      <c r="QGI7" s="11"/>
      <c r="QGJ7" s="11"/>
      <c r="QGK7" s="11"/>
      <c r="QGL7" s="11"/>
      <c r="QGM7" s="11"/>
      <c r="QGN7" s="11"/>
      <c r="QGO7" s="11"/>
      <c r="QGP7" s="11"/>
      <c r="QGQ7" s="11"/>
      <c r="QGR7" s="11"/>
      <c r="QGS7" s="11"/>
      <c r="QGT7" s="11"/>
      <c r="QGU7" s="11"/>
      <c r="QGV7" s="11"/>
      <c r="QGW7" s="11"/>
      <c r="QGX7" s="11"/>
      <c r="QGY7" s="11"/>
      <c r="QGZ7" s="11"/>
      <c r="QHA7" s="11"/>
      <c r="QHB7" s="11"/>
      <c r="QHC7" s="11"/>
      <c r="QHD7" s="11"/>
      <c r="QHE7" s="11"/>
      <c r="QHF7" s="11"/>
      <c r="QHG7" s="11"/>
      <c r="QHH7" s="11"/>
      <c r="QHI7" s="11"/>
      <c r="QHJ7" s="11"/>
      <c r="QHK7" s="11"/>
      <c r="QHL7" s="11"/>
      <c r="QHM7" s="11"/>
      <c r="QHN7" s="11"/>
      <c r="QHO7" s="11"/>
      <c r="QHP7" s="11"/>
      <c r="QHQ7" s="11"/>
      <c r="QHR7" s="11"/>
      <c r="QHS7" s="11"/>
      <c r="QHT7" s="11"/>
      <c r="QHU7" s="11"/>
      <c r="QHV7" s="11"/>
      <c r="QHW7" s="11"/>
      <c r="QHX7" s="11"/>
      <c r="QHY7" s="11"/>
      <c r="QHZ7" s="11"/>
      <c r="QIA7" s="11"/>
      <c r="QIB7" s="11"/>
      <c r="QIC7" s="11"/>
      <c r="QID7" s="11"/>
      <c r="QIE7" s="11"/>
      <c r="QIF7" s="11"/>
      <c r="QIG7" s="11"/>
      <c r="QIH7" s="11"/>
      <c r="QII7" s="11"/>
      <c r="QIJ7" s="11"/>
      <c r="QIK7" s="11"/>
      <c r="QIL7" s="11"/>
      <c r="QIM7" s="11"/>
      <c r="QIN7" s="11"/>
      <c r="QIO7" s="11"/>
      <c r="QIP7" s="11"/>
      <c r="QIQ7" s="11"/>
      <c r="QIR7" s="11"/>
      <c r="QIS7" s="11"/>
      <c r="QIT7" s="11"/>
      <c r="QIU7" s="11"/>
      <c r="QIV7" s="11"/>
      <c r="QIW7" s="11"/>
      <c r="QIX7" s="11"/>
      <c r="QIY7" s="11"/>
      <c r="QIZ7" s="11"/>
      <c r="QJA7" s="11"/>
      <c r="QJB7" s="11"/>
      <c r="QJC7" s="11"/>
      <c r="QJD7" s="11"/>
      <c r="QJE7" s="11"/>
      <c r="QJF7" s="11"/>
      <c r="QJG7" s="11"/>
      <c r="QJH7" s="11"/>
      <c r="QJI7" s="11"/>
      <c r="QJJ7" s="11"/>
      <c r="QJK7" s="11"/>
      <c r="QJL7" s="11"/>
      <c r="QJM7" s="11"/>
      <c r="QJN7" s="11"/>
      <c r="QJO7" s="11"/>
      <c r="QJP7" s="11"/>
      <c r="QJQ7" s="11"/>
      <c r="QJR7" s="11"/>
      <c r="QJS7" s="11"/>
      <c r="QJT7" s="11"/>
      <c r="QJU7" s="11"/>
      <c r="QJV7" s="11"/>
      <c r="QJW7" s="11"/>
      <c r="QJX7" s="11"/>
      <c r="QJY7" s="11"/>
      <c r="QJZ7" s="11"/>
      <c r="QKA7" s="11"/>
      <c r="QKB7" s="11"/>
      <c r="QKC7" s="11"/>
      <c r="QKD7" s="11"/>
      <c r="QKE7" s="11"/>
      <c r="QKF7" s="11"/>
      <c r="QKG7" s="11"/>
      <c r="QKH7" s="11"/>
      <c r="QKI7" s="11"/>
      <c r="QKJ7" s="11"/>
      <c r="QKK7" s="11"/>
      <c r="QKL7" s="11"/>
      <c r="QKM7" s="11"/>
      <c r="QKN7" s="11"/>
      <c r="QKO7" s="11"/>
      <c r="QKP7" s="11"/>
      <c r="QKQ7" s="11"/>
      <c r="QKR7" s="11"/>
      <c r="QKS7" s="11"/>
      <c r="QKT7" s="11"/>
      <c r="QKU7" s="11"/>
      <c r="QKV7" s="11"/>
      <c r="QKW7" s="11"/>
      <c r="QKX7" s="11"/>
      <c r="QKY7" s="11"/>
      <c r="QKZ7" s="11"/>
      <c r="QLA7" s="11"/>
      <c r="QLB7" s="11"/>
      <c r="QLC7" s="11"/>
      <c r="QLD7" s="11"/>
      <c r="QLE7" s="11"/>
      <c r="QLF7" s="11"/>
      <c r="QLG7" s="11"/>
      <c r="QLH7" s="11"/>
      <c r="QLI7" s="11"/>
      <c r="QLJ7" s="11"/>
      <c r="QLK7" s="11"/>
      <c r="QLL7" s="11"/>
      <c r="QLM7" s="11"/>
      <c r="QLN7" s="11"/>
      <c r="QLO7" s="11"/>
      <c r="QLP7" s="11"/>
      <c r="QLQ7" s="11"/>
      <c r="QLR7" s="11"/>
      <c r="QLS7" s="11"/>
      <c r="QLT7" s="11"/>
      <c r="QLU7" s="11"/>
      <c r="QLV7" s="11"/>
      <c r="QLW7" s="11"/>
      <c r="QLX7" s="11"/>
      <c r="QLY7" s="11"/>
      <c r="QLZ7" s="11"/>
      <c r="QMA7" s="11"/>
      <c r="QMB7" s="11"/>
      <c r="QMC7" s="11"/>
      <c r="QMD7" s="11"/>
      <c r="QME7" s="11"/>
      <c r="QMF7" s="11"/>
      <c r="QMG7" s="11"/>
      <c r="QMH7" s="11"/>
      <c r="QMI7" s="11"/>
      <c r="QMJ7" s="11"/>
      <c r="QMK7" s="11"/>
      <c r="QML7" s="11"/>
      <c r="QMM7" s="11"/>
      <c r="QMN7" s="11"/>
      <c r="QMO7" s="11"/>
      <c r="QMP7" s="11"/>
      <c r="QMQ7" s="11"/>
      <c r="QMR7" s="11"/>
      <c r="QMS7" s="11"/>
      <c r="QMT7" s="11"/>
      <c r="QMU7" s="11"/>
      <c r="QMV7" s="11"/>
      <c r="QMW7" s="11"/>
      <c r="QMX7" s="11"/>
      <c r="QMY7" s="11"/>
      <c r="QMZ7" s="11"/>
      <c r="QNA7" s="11"/>
      <c r="QNB7" s="11"/>
      <c r="QNC7" s="11"/>
      <c r="QND7" s="11"/>
      <c r="QNE7" s="11"/>
      <c r="QNF7" s="11"/>
      <c r="QNG7" s="11"/>
      <c r="QNH7" s="11"/>
      <c r="QNI7" s="11"/>
      <c r="QNJ7" s="11"/>
      <c r="QNK7" s="11"/>
      <c r="QNL7" s="11"/>
      <c r="QNM7" s="11"/>
      <c r="QNN7" s="11"/>
      <c r="QNO7" s="11"/>
      <c r="QNP7" s="11"/>
      <c r="QNQ7" s="11"/>
      <c r="QNR7" s="11"/>
      <c r="QNS7" s="11"/>
      <c r="QNT7" s="11"/>
      <c r="QNU7" s="11"/>
      <c r="QNV7" s="11"/>
      <c r="QNW7" s="11"/>
      <c r="QNX7" s="11"/>
      <c r="QNY7" s="11"/>
      <c r="QNZ7" s="11"/>
      <c r="QOA7" s="11"/>
      <c r="QOB7" s="11"/>
      <c r="QOC7" s="11"/>
      <c r="QOD7" s="11"/>
      <c r="QOE7" s="11"/>
      <c r="QOF7" s="11"/>
      <c r="QOG7" s="11"/>
      <c r="QOH7" s="11"/>
      <c r="QOI7" s="11"/>
      <c r="QOJ7" s="11"/>
      <c r="QOK7" s="11"/>
      <c r="QOL7" s="11"/>
      <c r="QOM7" s="11"/>
      <c r="QON7" s="11"/>
      <c r="QOO7" s="11"/>
      <c r="QOP7" s="11"/>
      <c r="QOQ7" s="11"/>
      <c r="QOR7" s="11"/>
      <c r="QOS7" s="11"/>
      <c r="QOT7" s="11"/>
      <c r="QOU7" s="11"/>
      <c r="QOV7" s="11"/>
      <c r="QOW7" s="11"/>
      <c r="QOX7" s="11"/>
      <c r="QOY7" s="11"/>
      <c r="QOZ7" s="11"/>
      <c r="QPA7" s="11"/>
      <c r="QPB7" s="11"/>
      <c r="QPC7" s="11"/>
      <c r="QPD7" s="11"/>
      <c r="QPE7" s="11"/>
      <c r="QPF7" s="11"/>
      <c r="QPG7" s="11"/>
      <c r="QPH7" s="11"/>
      <c r="QPI7" s="11"/>
      <c r="QPJ7" s="11"/>
      <c r="QPK7" s="11"/>
      <c r="QPL7" s="11"/>
      <c r="QPM7" s="11"/>
      <c r="QPN7" s="11"/>
      <c r="QPO7" s="11"/>
      <c r="QPP7" s="11"/>
      <c r="QPQ7" s="11"/>
      <c r="QPR7" s="11"/>
      <c r="QPS7" s="11"/>
      <c r="QPT7" s="11"/>
      <c r="QPU7" s="11"/>
      <c r="QPV7" s="11"/>
      <c r="QPW7" s="11"/>
      <c r="QPX7" s="11"/>
      <c r="QPY7" s="11"/>
      <c r="QPZ7" s="11"/>
      <c r="QQA7" s="11"/>
      <c r="QQB7" s="11"/>
      <c r="QQC7" s="11"/>
      <c r="QQD7" s="11"/>
      <c r="QQE7" s="11"/>
      <c r="QQF7" s="11"/>
      <c r="QQG7" s="11"/>
      <c r="QQH7" s="11"/>
      <c r="QQI7" s="11"/>
      <c r="QQJ7" s="11"/>
      <c r="QQK7" s="11"/>
      <c r="QQL7" s="11"/>
      <c r="QQM7" s="11"/>
      <c r="QQN7" s="11"/>
      <c r="QQO7" s="11"/>
      <c r="QQP7" s="11"/>
      <c r="QQQ7" s="11"/>
      <c r="QQR7" s="11"/>
      <c r="QQS7" s="11"/>
      <c r="QQT7" s="11"/>
      <c r="QQU7" s="11"/>
      <c r="QQV7" s="11"/>
      <c r="QQW7" s="11"/>
      <c r="QQX7" s="11"/>
      <c r="QQY7" s="11"/>
      <c r="QQZ7" s="11"/>
      <c r="QRA7" s="11"/>
      <c r="QRB7" s="11"/>
      <c r="QRC7" s="11"/>
      <c r="QRD7" s="11"/>
      <c r="QRE7" s="11"/>
      <c r="QRF7" s="11"/>
      <c r="QRG7" s="11"/>
      <c r="QRH7" s="11"/>
      <c r="QRI7" s="11"/>
      <c r="QRJ7" s="11"/>
      <c r="QRK7" s="11"/>
      <c r="QRL7" s="11"/>
      <c r="QRM7" s="11"/>
      <c r="QRN7" s="11"/>
      <c r="QRO7" s="11"/>
      <c r="QRP7" s="11"/>
      <c r="QRQ7" s="11"/>
      <c r="QRR7" s="11"/>
      <c r="QRS7" s="11"/>
      <c r="QRT7" s="11"/>
      <c r="QRU7" s="11"/>
      <c r="QRV7" s="11"/>
      <c r="QRW7" s="11"/>
      <c r="QRX7" s="11"/>
      <c r="QRY7" s="11"/>
      <c r="QRZ7" s="11"/>
      <c r="QSA7" s="11"/>
      <c r="QSB7" s="11"/>
      <c r="QSC7" s="11"/>
      <c r="QSD7" s="11"/>
      <c r="QSE7" s="11"/>
      <c r="QSF7" s="11"/>
      <c r="QSG7" s="11"/>
      <c r="QSH7" s="11"/>
      <c r="QSI7" s="11"/>
      <c r="QSJ7" s="11"/>
      <c r="QSK7" s="11"/>
      <c r="QSL7" s="11"/>
      <c r="QSM7" s="11"/>
      <c r="QSN7" s="11"/>
      <c r="QSO7" s="11"/>
      <c r="QSP7" s="11"/>
      <c r="QSQ7" s="11"/>
      <c r="QSR7" s="11"/>
      <c r="QSS7" s="11"/>
      <c r="QST7" s="11"/>
      <c r="QSU7" s="11"/>
      <c r="QSV7" s="11"/>
      <c r="QSW7" s="11"/>
      <c r="QSX7" s="11"/>
      <c r="QSY7" s="11"/>
      <c r="QSZ7" s="11"/>
      <c r="QTA7" s="11"/>
      <c r="QTB7" s="11"/>
      <c r="QTC7" s="11"/>
      <c r="QTD7" s="11"/>
      <c r="QTE7" s="11"/>
      <c r="QTF7" s="11"/>
      <c r="QTG7" s="11"/>
      <c r="QTH7" s="11"/>
      <c r="QTI7" s="11"/>
      <c r="QTJ7" s="11"/>
      <c r="QTK7" s="11"/>
      <c r="QTL7" s="11"/>
      <c r="QTM7" s="11"/>
      <c r="QTN7" s="11"/>
      <c r="QTO7" s="11"/>
      <c r="QTP7" s="11"/>
      <c r="QTQ7" s="11"/>
      <c r="QTR7" s="11"/>
      <c r="QTS7" s="11"/>
      <c r="QTT7" s="11"/>
      <c r="QTU7" s="11"/>
      <c r="QTV7" s="11"/>
      <c r="QTW7" s="11"/>
      <c r="QTX7" s="11"/>
      <c r="QTY7" s="11"/>
      <c r="QTZ7" s="11"/>
      <c r="QUA7" s="11"/>
      <c r="QUB7" s="11"/>
      <c r="QUC7" s="11"/>
      <c r="QUD7" s="11"/>
      <c r="QUE7" s="11"/>
      <c r="QUF7" s="11"/>
      <c r="QUG7" s="11"/>
      <c r="QUH7" s="11"/>
      <c r="QUI7" s="11"/>
      <c r="QUJ7" s="11"/>
      <c r="QUK7" s="11"/>
      <c r="QUL7" s="11"/>
      <c r="QUM7" s="11"/>
      <c r="QUN7" s="11"/>
      <c r="QUO7" s="11"/>
      <c r="QUP7" s="11"/>
      <c r="QUQ7" s="11"/>
      <c r="QUR7" s="11"/>
      <c r="QUS7" s="11"/>
      <c r="QUT7" s="11"/>
      <c r="QUU7" s="11"/>
      <c r="QUV7" s="11"/>
      <c r="QUW7" s="11"/>
      <c r="QUX7" s="11"/>
      <c r="QUY7" s="11"/>
      <c r="QUZ7" s="11"/>
      <c r="QVA7" s="11"/>
      <c r="QVB7" s="11"/>
      <c r="QVC7" s="11"/>
      <c r="QVD7" s="11"/>
      <c r="QVE7" s="11"/>
      <c r="QVF7" s="11"/>
      <c r="QVG7" s="11"/>
      <c r="QVH7" s="11"/>
      <c r="QVI7" s="11"/>
      <c r="QVJ7" s="11"/>
      <c r="QVK7" s="11"/>
      <c r="QVL7" s="11"/>
      <c r="QVM7" s="11"/>
      <c r="QVN7" s="11"/>
      <c r="QVO7" s="11"/>
      <c r="QVP7" s="11"/>
      <c r="QVQ7" s="11"/>
      <c r="QVR7" s="11"/>
      <c r="QVS7" s="11"/>
      <c r="QVT7" s="11"/>
      <c r="QVU7" s="11"/>
      <c r="QVV7" s="11"/>
      <c r="QVW7" s="11"/>
      <c r="QVX7" s="11"/>
      <c r="QVY7" s="11"/>
      <c r="QVZ7" s="11"/>
      <c r="QWA7" s="11"/>
      <c r="QWB7" s="11"/>
      <c r="QWC7" s="11"/>
      <c r="QWD7" s="11"/>
      <c r="QWE7" s="11"/>
      <c r="QWF7" s="11"/>
      <c r="QWG7" s="11"/>
      <c r="QWH7" s="11"/>
      <c r="QWI7" s="11"/>
      <c r="QWJ7" s="11"/>
      <c r="QWK7" s="11"/>
      <c r="QWL7" s="11"/>
      <c r="QWM7" s="11"/>
      <c r="QWN7" s="11"/>
      <c r="QWO7" s="11"/>
      <c r="QWP7" s="11"/>
      <c r="QWQ7" s="11"/>
      <c r="QWR7" s="11"/>
      <c r="QWS7" s="11"/>
      <c r="QWT7" s="11"/>
      <c r="QWU7" s="11"/>
      <c r="QWV7" s="11"/>
      <c r="QWW7" s="11"/>
      <c r="QWX7" s="11"/>
      <c r="QWY7" s="11"/>
      <c r="QWZ7" s="11"/>
      <c r="QXA7" s="11"/>
      <c r="QXB7" s="11"/>
      <c r="QXC7" s="11"/>
      <c r="QXD7" s="11"/>
      <c r="QXE7" s="11"/>
      <c r="QXF7" s="11"/>
      <c r="QXG7" s="11"/>
      <c r="QXH7" s="11"/>
      <c r="QXI7" s="11"/>
      <c r="QXJ7" s="11"/>
      <c r="QXK7" s="11"/>
      <c r="QXL7" s="11"/>
      <c r="QXM7" s="11"/>
      <c r="QXN7" s="11"/>
      <c r="QXO7" s="11"/>
      <c r="QXP7" s="11"/>
      <c r="QXQ7" s="11"/>
      <c r="QXR7" s="11"/>
      <c r="QXS7" s="11"/>
      <c r="QXT7" s="11"/>
      <c r="QXU7" s="11"/>
      <c r="QXV7" s="11"/>
      <c r="QXW7" s="11"/>
      <c r="QXX7" s="11"/>
      <c r="QXY7" s="11"/>
      <c r="QXZ7" s="11"/>
      <c r="QYA7" s="11"/>
      <c r="QYB7" s="11"/>
      <c r="QYC7" s="11"/>
      <c r="QYD7" s="11"/>
      <c r="QYE7" s="11"/>
      <c r="QYF7" s="11"/>
      <c r="QYG7" s="11"/>
      <c r="QYH7" s="11"/>
      <c r="QYI7" s="11"/>
      <c r="QYJ7" s="11"/>
      <c r="QYK7" s="11"/>
      <c r="QYL7" s="11"/>
      <c r="QYM7" s="11"/>
      <c r="QYN7" s="11"/>
      <c r="QYO7" s="11"/>
      <c r="QYP7" s="11"/>
      <c r="QYQ7" s="11"/>
      <c r="QYR7" s="11"/>
      <c r="QYS7" s="11"/>
      <c r="QYT7" s="11"/>
      <c r="QYU7" s="11"/>
      <c r="QYV7" s="11"/>
      <c r="QYW7" s="11"/>
      <c r="QYX7" s="11"/>
      <c r="QYY7" s="11"/>
      <c r="QYZ7" s="11"/>
      <c r="QZA7" s="11"/>
      <c r="QZB7" s="11"/>
      <c r="QZC7" s="11"/>
      <c r="QZD7" s="11"/>
      <c r="QZE7" s="11"/>
      <c r="QZF7" s="11"/>
      <c r="QZG7" s="11"/>
      <c r="QZH7" s="11"/>
      <c r="QZI7" s="11"/>
      <c r="QZJ7" s="11"/>
      <c r="QZK7" s="11"/>
      <c r="QZL7" s="11"/>
      <c r="QZM7" s="11"/>
      <c r="QZN7" s="11"/>
      <c r="QZO7" s="11"/>
      <c r="QZP7" s="11"/>
      <c r="QZQ7" s="11"/>
      <c r="QZR7" s="11"/>
      <c r="QZS7" s="11"/>
      <c r="QZT7" s="11"/>
      <c r="QZU7" s="11"/>
      <c r="QZV7" s="11"/>
      <c r="QZW7" s="11"/>
      <c r="QZX7" s="11"/>
      <c r="QZY7" s="11"/>
      <c r="QZZ7" s="11"/>
      <c r="RAA7" s="11"/>
      <c r="RAB7" s="11"/>
      <c r="RAC7" s="11"/>
      <c r="RAD7" s="11"/>
      <c r="RAE7" s="11"/>
      <c r="RAF7" s="11"/>
      <c r="RAG7" s="11"/>
      <c r="RAH7" s="11"/>
      <c r="RAI7" s="11"/>
      <c r="RAJ7" s="11"/>
      <c r="RAK7" s="11"/>
      <c r="RAL7" s="11"/>
      <c r="RAM7" s="11"/>
      <c r="RAN7" s="11"/>
      <c r="RAO7" s="11"/>
      <c r="RAP7" s="11"/>
      <c r="RAQ7" s="11"/>
      <c r="RAR7" s="11"/>
      <c r="RAS7" s="11"/>
      <c r="RAT7" s="11"/>
      <c r="RAU7" s="11"/>
      <c r="RAV7" s="11"/>
      <c r="RAW7" s="11"/>
      <c r="RAX7" s="11"/>
      <c r="RAY7" s="11"/>
      <c r="RAZ7" s="11"/>
      <c r="RBA7" s="11"/>
      <c r="RBB7" s="11"/>
      <c r="RBC7" s="11"/>
      <c r="RBD7" s="11"/>
      <c r="RBE7" s="11"/>
      <c r="RBF7" s="11"/>
      <c r="RBG7" s="11"/>
      <c r="RBH7" s="11"/>
      <c r="RBI7" s="11"/>
      <c r="RBJ7" s="11"/>
      <c r="RBK7" s="11"/>
      <c r="RBL7" s="11"/>
      <c r="RBM7" s="11"/>
      <c r="RBN7" s="11"/>
      <c r="RBO7" s="11"/>
      <c r="RBP7" s="11"/>
      <c r="RBQ7" s="11"/>
      <c r="RBR7" s="11"/>
      <c r="RBS7" s="11"/>
      <c r="RBT7" s="11"/>
      <c r="RBU7" s="11"/>
      <c r="RBV7" s="11"/>
      <c r="RBW7" s="11"/>
      <c r="RBX7" s="11"/>
      <c r="RBY7" s="11"/>
      <c r="RBZ7" s="11"/>
      <c r="RCA7" s="11"/>
      <c r="RCB7" s="11"/>
      <c r="RCC7" s="11"/>
      <c r="RCD7" s="11"/>
      <c r="RCE7" s="11"/>
      <c r="RCF7" s="11"/>
      <c r="RCG7" s="11"/>
      <c r="RCH7" s="11"/>
      <c r="RCI7" s="11"/>
      <c r="RCJ7" s="11"/>
      <c r="RCK7" s="11"/>
      <c r="RCL7" s="11"/>
      <c r="RCM7" s="11"/>
      <c r="RCN7" s="11"/>
      <c r="RCO7" s="11"/>
      <c r="RCP7" s="11"/>
      <c r="RCQ7" s="11"/>
      <c r="RCR7" s="11"/>
      <c r="RCS7" s="11"/>
      <c r="RCT7" s="11"/>
      <c r="RCU7" s="11"/>
      <c r="RCV7" s="11"/>
      <c r="RCW7" s="11"/>
      <c r="RCX7" s="11"/>
      <c r="RCY7" s="11"/>
      <c r="RCZ7" s="11"/>
      <c r="RDA7" s="11"/>
      <c r="RDB7" s="11"/>
      <c r="RDC7" s="11"/>
      <c r="RDD7" s="11"/>
      <c r="RDE7" s="11"/>
      <c r="RDF7" s="11"/>
      <c r="RDG7" s="11"/>
      <c r="RDH7" s="11"/>
      <c r="RDI7" s="11"/>
      <c r="RDJ7" s="11"/>
      <c r="RDK7" s="11"/>
      <c r="RDL7" s="11"/>
      <c r="RDM7" s="11"/>
      <c r="RDN7" s="11"/>
      <c r="RDO7" s="11"/>
      <c r="RDP7" s="11"/>
      <c r="RDQ7" s="11"/>
      <c r="RDR7" s="11"/>
      <c r="RDS7" s="11"/>
      <c r="RDT7" s="11"/>
      <c r="RDU7" s="11"/>
      <c r="RDV7" s="11"/>
      <c r="RDW7" s="11"/>
      <c r="RDX7" s="11"/>
      <c r="RDY7" s="11"/>
      <c r="RDZ7" s="11"/>
      <c r="REA7" s="11"/>
      <c r="REB7" s="11"/>
      <c r="REC7" s="11"/>
      <c r="RED7" s="11"/>
      <c r="REE7" s="11"/>
      <c r="REF7" s="11"/>
      <c r="REG7" s="11"/>
      <c r="REH7" s="11"/>
      <c r="REI7" s="11"/>
      <c r="REJ7" s="11"/>
      <c r="REK7" s="11"/>
      <c r="REL7" s="11"/>
      <c r="REM7" s="11"/>
      <c r="REN7" s="11"/>
      <c r="REO7" s="11"/>
      <c r="REP7" s="11"/>
      <c r="REQ7" s="11"/>
      <c r="RER7" s="11"/>
      <c r="RES7" s="11"/>
      <c r="RET7" s="11"/>
      <c r="REU7" s="11"/>
      <c r="REV7" s="11"/>
      <c r="REW7" s="11"/>
      <c r="REX7" s="11"/>
      <c r="REY7" s="11"/>
      <c r="REZ7" s="11"/>
      <c r="RFA7" s="11"/>
      <c r="RFB7" s="11"/>
      <c r="RFC7" s="11"/>
      <c r="RFD7" s="11"/>
      <c r="RFE7" s="11"/>
      <c r="RFF7" s="11"/>
      <c r="RFG7" s="11"/>
      <c r="RFH7" s="11"/>
      <c r="RFI7" s="11"/>
      <c r="RFJ7" s="11"/>
      <c r="RFK7" s="11"/>
      <c r="RFL7" s="11"/>
      <c r="RFM7" s="11"/>
      <c r="RFN7" s="11"/>
      <c r="RFO7" s="11"/>
      <c r="RFP7" s="11"/>
      <c r="RFQ7" s="11"/>
      <c r="RFR7" s="11"/>
      <c r="RFS7" s="11"/>
      <c r="RFT7" s="11"/>
      <c r="RFU7" s="11"/>
      <c r="RFV7" s="11"/>
      <c r="RFW7" s="11"/>
      <c r="RFX7" s="11"/>
      <c r="RFY7" s="11"/>
      <c r="RFZ7" s="11"/>
      <c r="RGA7" s="11"/>
      <c r="RGB7" s="11"/>
      <c r="RGC7" s="11"/>
      <c r="RGD7" s="11"/>
      <c r="RGE7" s="11"/>
      <c r="RGF7" s="11"/>
      <c r="RGG7" s="11"/>
      <c r="RGH7" s="11"/>
      <c r="RGI7" s="11"/>
      <c r="RGJ7" s="11"/>
      <c r="RGK7" s="11"/>
      <c r="RGL7" s="11"/>
      <c r="RGM7" s="11"/>
      <c r="RGN7" s="11"/>
      <c r="RGO7" s="11"/>
      <c r="RGP7" s="11"/>
      <c r="RGQ7" s="11"/>
      <c r="RGR7" s="11"/>
      <c r="RGS7" s="11"/>
      <c r="RGT7" s="11"/>
      <c r="RGU7" s="11"/>
      <c r="RGV7" s="11"/>
      <c r="RGW7" s="11"/>
      <c r="RGX7" s="11"/>
      <c r="RGY7" s="11"/>
      <c r="RGZ7" s="11"/>
      <c r="RHA7" s="11"/>
      <c r="RHB7" s="11"/>
      <c r="RHC7" s="11"/>
      <c r="RHD7" s="11"/>
      <c r="RHE7" s="11"/>
      <c r="RHF7" s="11"/>
      <c r="RHG7" s="11"/>
      <c r="RHH7" s="11"/>
      <c r="RHI7" s="11"/>
      <c r="RHJ7" s="11"/>
      <c r="RHK7" s="11"/>
      <c r="RHL7" s="11"/>
      <c r="RHM7" s="11"/>
      <c r="RHN7" s="11"/>
      <c r="RHO7" s="11"/>
      <c r="RHP7" s="11"/>
      <c r="RHQ7" s="11"/>
      <c r="RHR7" s="11"/>
      <c r="RHS7" s="11"/>
      <c r="RHT7" s="11"/>
      <c r="RHU7" s="11"/>
      <c r="RHV7" s="11"/>
      <c r="RHW7" s="11"/>
      <c r="RHX7" s="11"/>
      <c r="RHY7" s="11"/>
      <c r="RHZ7" s="11"/>
      <c r="RIA7" s="11"/>
      <c r="RIB7" s="11"/>
      <c r="RIC7" s="11"/>
      <c r="RID7" s="11"/>
      <c r="RIE7" s="11"/>
      <c r="RIF7" s="11"/>
      <c r="RIG7" s="11"/>
      <c r="RIH7" s="11"/>
      <c r="RII7" s="11"/>
      <c r="RIJ7" s="11"/>
      <c r="RIK7" s="11"/>
      <c r="RIL7" s="11"/>
      <c r="RIM7" s="11"/>
      <c r="RIN7" s="11"/>
      <c r="RIO7" s="11"/>
      <c r="RIP7" s="11"/>
      <c r="RIQ7" s="11"/>
      <c r="RIR7" s="11"/>
      <c r="RIS7" s="11"/>
      <c r="RIT7" s="11"/>
      <c r="RIU7" s="11"/>
      <c r="RIV7" s="11"/>
      <c r="RIW7" s="11"/>
      <c r="RIX7" s="11"/>
      <c r="RIY7" s="11"/>
      <c r="RIZ7" s="11"/>
      <c r="RJA7" s="11"/>
      <c r="RJB7" s="11"/>
      <c r="RJC7" s="11"/>
      <c r="RJD7" s="11"/>
      <c r="RJE7" s="11"/>
      <c r="RJF7" s="11"/>
      <c r="RJG7" s="11"/>
      <c r="RJH7" s="11"/>
      <c r="RJI7" s="11"/>
      <c r="RJJ7" s="11"/>
      <c r="RJK7" s="11"/>
      <c r="RJL7" s="11"/>
      <c r="RJM7" s="11"/>
      <c r="RJN7" s="11"/>
      <c r="RJO7" s="11"/>
      <c r="RJP7" s="11"/>
      <c r="RJQ7" s="11"/>
      <c r="RJR7" s="11"/>
      <c r="RJS7" s="11"/>
      <c r="RJT7" s="11"/>
      <c r="RJU7" s="11"/>
      <c r="RJV7" s="11"/>
      <c r="RJW7" s="11"/>
      <c r="RJX7" s="11"/>
      <c r="RJY7" s="11"/>
      <c r="RJZ7" s="11"/>
      <c r="RKA7" s="11"/>
      <c r="RKB7" s="11"/>
      <c r="RKC7" s="11"/>
      <c r="RKD7" s="11"/>
      <c r="RKE7" s="11"/>
      <c r="RKF7" s="11"/>
      <c r="RKG7" s="11"/>
      <c r="RKH7" s="11"/>
      <c r="RKI7" s="11"/>
      <c r="RKJ7" s="11"/>
      <c r="RKK7" s="11"/>
      <c r="RKL7" s="11"/>
      <c r="RKM7" s="11"/>
      <c r="RKN7" s="11"/>
      <c r="RKO7" s="11"/>
      <c r="RKP7" s="11"/>
      <c r="RKQ7" s="11"/>
      <c r="RKR7" s="11"/>
      <c r="RKS7" s="11"/>
      <c r="RKT7" s="11"/>
      <c r="RKU7" s="11"/>
      <c r="RKV7" s="11"/>
      <c r="RKW7" s="11"/>
      <c r="RKX7" s="11"/>
      <c r="RKY7" s="11"/>
      <c r="RKZ7" s="11"/>
      <c r="RLA7" s="11"/>
      <c r="RLB7" s="11"/>
      <c r="RLC7" s="11"/>
      <c r="RLD7" s="11"/>
      <c r="RLE7" s="11"/>
      <c r="RLF7" s="11"/>
      <c r="RLG7" s="11"/>
      <c r="RLH7" s="11"/>
      <c r="RLI7" s="11"/>
      <c r="RLJ7" s="11"/>
      <c r="RLK7" s="11"/>
      <c r="RLL7" s="11"/>
      <c r="RLM7" s="11"/>
      <c r="RLN7" s="11"/>
      <c r="RLO7" s="11"/>
      <c r="RLP7" s="11"/>
      <c r="RLQ7" s="11"/>
      <c r="RLR7" s="11"/>
      <c r="RLS7" s="11"/>
      <c r="RLT7" s="11"/>
      <c r="RLU7" s="11"/>
      <c r="RLV7" s="11"/>
      <c r="RLW7" s="11"/>
      <c r="RLX7" s="11"/>
      <c r="RLY7" s="11"/>
      <c r="RLZ7" s="11"/>
      <c r="RMA7" s="11"/>
      <c r="RMB7" s="11"/>
      <c r="RMC7" s="11"/>
      <c r="RMD7" s="11"/>
      <c r="RME7" s="11"/>
      <c r="RMF7" s="11"/>
      <c r="RMG7" s="11"/>
      <c r="RMH7" s="11"/>
      <c r="RMI7" s="11"/>
      <c r="RMJ7" s="11"/>
      <c r="RMK7" s="11"/>
      <c r="RML7" s="11"/>
      <c r="RMM7" s="11"/>
      <c r="RMN7" s="11"/>
      <c r="RMO7" s="11"/>
      <c r="RMP7" s="11"/>
      <c r="RMQ7" s="11"/>
      <c r="RMR7" s="11"/>
      <c r="RMS7" s="11"/>
      <c r="RMT7" s="11"/>
      <c r="RMU7" s="11"/>
      <c r="RMV7" s="11"/>
      <c r="RMW7" s="11"/>
      <c r="RMX7" s="11"/>
      <c r="RMY7" s="11"/>
      <c r="RMZ7" s="11"/>
      <c r="RNA7" s="11"/>
      <c r="RNB7" s="11"/>
      <c r="RNC7" s="11"/>
      <c r="RND7" s="11"/>
      <c r="RNE7" s="11"/>
      <c r="RNF7" s="11"/>
      <c r="RNG7" s="11"/>
      <c r="RNH7" s="11"/>
      <c r="RNI7" s="11"/>
      <c r="RNJ7" s="11"/>
      <c r="RNK7" s="11"/>
      <c r="RNL7" s="11"/>
      <c r="RNM7" s="11"/>
      <c r="RNN7" s="11"/>
      <c r="RNO7" s="11"/>
      <c r="RNP7" s="11"/>
      <c r="RNQ7" s="11"/>
      <c r="RNR7" s="11"/>
      <c r="RNS7" s="11"/>
      <c r="RNT7" s="11"/>
      <c r="RNU7" s="11"/>
      <c r="RNV7" s="11"/>
      <c r="RNW7" s="11"/>
      <c r="RNX7" s="11"/>
      <c r="RNY7" s="11"/>
      <c r="RNZ7" s="11"/>
      <c r="ROA7" s="11"/>
      <c r="ROB7" s="11"/>
      <c r="ROC7" s="11"/>
      <c r="ROD7" s="11"/>
      <c r="ROE7" s="11"/>
      <c r="ROF7" s="11"/>
      <c r="ROG7" s="11"/>
      <c r="ROH7" s="11"/>
      <c r="ROI7" s="11"/>
      <c r="ROJ7" s="11"/>
      <c r="ROK7" s="11"/>
      <c r="ROL7" s="11"/>
      <c r="ROM7" s="11"/>
      <c r="RON7" s="11"/>
      <c r="ROO7" s="11"/>
      <c r="ROP7" s="11"/>
      <c r="ROQ7" s="11"/>
      <c r="ROR7" s="11"/>
      <c r="ROS7" s="11"/>
      <c r="ROT7" s="11"/>
      <c r="ROU7" s="11"/>
      <c r="ROV7" s="11"/>
      <c r="ROW7" s="11"/>
      <c r="ROX7" s="11"/>
      <c r="ROY7" s="11"/>
      <c r="ROZ7" s="11"/>
      <c r="RPA7" s="11"/>
      <c r="RPB7" s="11"/>
      <c r="RPC7" s="11"/>
      <c r="RPD7" s="11"/>
      <c r="RPE7" s="11"/>
      <c r="RPF7" s="11"/>
      <c r="RPG7" s="11"/>
      <c r="RPH7" s="11"/>
      <c r="RPI7" s="11"/>
      <c r="RPJ7" s="11"/>
      <c r="RPK7" s="11"/>
      <c r="RPL7" s="11"/>
      <c r="RPM7" s="11"/>
      <c r="RPN7" s="11"/>
      <c r="RPO7" s="11"/>
      <c r="RPP7" s="11"/>
      <c r="RPQ7" s="11"/>
      <c r="RPR7" s="11"/>
      <c r="RPS7" s="11"/>
      <c r="RPT7" s="11"/>
      <c r="RPU7" s="11"/>
      <c r="RPV7" s="11"/>
      <c r="RPW7" s="11"/>
      <c r="RPX7" s="11"/>
      <c r="RPY7" s="11"/>
      <c r="RPZ7" s="11"/>
      <c r="RQA7" s="11"/>
      <c r="RQB7" s="11"/>
      <c r="RQC7" s="11"/>
      <c r="RQD7" s="11"/>
      <c r="RQE7" s="11"/>
      <c r="RQF7" s="11"/>
      <c r="RQG7" s="11"/>
      <c r="RQH7" s="11"/>
      <c r="RQI7" s="11"/>
      <c r="RQJ7" s="11"/>
      <c r="RQK7" s="11"/>
      <c r="RQL7" s="11"/>
      <c r="RQM7" s="11"/>
      <c r="RQN7" s="11"/>
      <c r="RQO7" s="11"/>
      <c r="RQP7" s="11"/>
      <c r="RQQ7" s="11"/>
      <c r="RQR7" s="11"/>
      <c r="RQS7" s="11"/>
      <c r="RQT7" s="11"/>
      <c r="RQU7" s="11"/>
      <c r="RQV7" s="11"/>
      <c r="RQW7" s="11"/>
      <c r="RQX7" s="11"/>
      <c r="RQY7" s="11"/>
      <c r="RQZ7" s="11"/>
      <c r="RRA7" s="11"/>
      <c r="RRB7" s="11"/>
      <c r="RRC7" s="11"/>
      <c r="RRD7" s="11"/>
      <c r="RRE7" s="11"/>
      <c r="RRF7" s="11"/>
      <c r="RRG7" s="11"/>
      <c r="RRH7" s="11"/>
      <c r="RRI7" s="11"/>
      <c r="RRJ7" s="11"/>
      <c r="RRK7" s="11"/>
      <c r="RRL7" s="11"/>
      <c r="RRM7" s="11"/>
      <c r="RRN7" s="11"/>
      <c r="RRO7" s="11"/>
      <c r="RRP7" s="11"/>
      <c r="RRQ7" s="11"/>
      <c r="RRR7" s="11"/>
      <c r="RRS7" s="11"/>
      <c r="RRT7" s="11"/>
      <c r="RRU7" s="11"/>
      <c r="RRV7" s="11"/>
      <c r="RRW7" s="11"/>
      <c r="RRX7" s="11"/>
      <c r="RRY7" s="11"/>
      <c r="RRZ7" s="11"/>
      <c r="RSA7" s="11"/>
      <c r="RSB7" s="11"/>
      <c r="RSC7" s="11"/>
      <c r="RSD7" s="11"/>
      <c r="RSE7" s="11"/>
      <c r="RSF7" s="11"/>
      <c r="RSG7" s="11"/>
      <c r="RSH7" s="11"/>
      <c r="RSI7" s="11"/>
      <c r="RSJ7" s="11"/>
      <c r="RSK7" s="11"/>
      <c r="RSL7" s="11"/>
      <c r="RSM7" s="11"/>
      <c r="RSN7" s="11"/>
      <c r="RSO7" s="11"/>
      <c r="RSP7" s="11"/>
      <c r="RSQ7" s="11"/>
      <c r="RSR7" s="11"/>
      <c r="RSS7" s="11"/>
      <c r="RST7" s="11"/>
      <c r="RSU7" s="11"/>
      <c r="RSV7" s="11"/>
      <c r="RSW7" s="11"/>
      <c r="RSX7" s="11"/>
      <c r="RSY7" s="11"/>
      <c r="RSZ7" s="11"/>
      <c r="RTA7" s="11"/>
      <c r="RTB7" s="11"/>
      <c r="RTC7" s="11"/>
      <c r="RTD7" s="11"/>
      <c r="RTE7" s="11"/>
      <c r="RTF7" s="11"/>
      <c r="RTG7" s="11"/>
      <c r="RTH7" s="11"/>
      <c r="RTI7" s="11"/>
      <c r="RTJ7" s="11"/>
      <c r="RTK7" s="11"/>
      <c r="RTL7" s="11"/>
      <c r="RTM7" s="11"/>
      <c r="RTN7" s="11"/>
      <c r="RTO7" s="11"/>
      <c r="RTP7" s="11"/>
      <c r="RTQ7" s="11"/>
      <c r="RTR7" s="11"/>
      <c r="RTS7" s="11"/>
      <c r="RTT7" s="11"/>
      <c r="RTU7" s="11"/>
      <c r="RTV7" s="11"/>
      <c r="RTW7" s="11"/>
      <c r="RTX7" s="11"/>
      <c r="RTY7" s="11"/>
      <c r="RTZ7" s="11"/>
      <c r="RUA7" s="11"/>
      <c r="RUB7" s="11"/>
      <c r="RUC7" s="11"/>
      <c r="RUD7" s="11"/>
      <c r="RUE7" s="11"/>
      <c r="RUF7" s="11"/>
      <c r="RUG7" s="11"/>
      <c r="RUH7" s="11"/>
      <c r="RUI7" s="11"/>
      <c r="RUJ7" s="11"/>
      <c r="RUK7" s="11"/>
      <c r="RUL7" s="11"/>
      <c r="RUM7" s="11"/>
      <c r="RUN7" s="11"/>
      <c r="RUO7" s="11"/>
      <c r="RUP7" s="11"/>
      <c r="RUQ7" s="11"/>
      <c r="RUR7" s="11"/>
      <c r="RUS7" s="11"/>
      <c r="RUT7" s="11"/>
      <c r="RUU7" s="11"/>
      <c r="RUV7" s="11"/>
      <c r="RUW7" s="11"/>
      <c r="RUX7" s="11"/>
      <c r="RUY7" s="11"/>
      <c r="RUZ7" s="11"/>
      <c r="RVA7" s="11"/>
      <c r="RVB7" s="11"/>
      <c r="RVC7" s="11"/>
      <c r="RVD7" s="11"/>
      <c r="RVE7" s="11"/>
      <c r="RVF7" s="11"/>
      <c r="RVG7" s="11"/>
      <c r="RVH7" s="11"/>
      <c r="RVI7" s="11"/>
      <c r="RVJ7" s="11"/>
      <c r="RVK7" s="11"/>
      <c r="RVL7" s="11"/>
      <c r="RVM7" s="11"/>
      <c r="RVN7" s="11"/>
      <c r="RVO7" s="11"/>
      <c r="RVP7" s="11"/>
      <c r="RVQ7" s="11"/>
      <c r="RVR7" s="11"/>
      <c r="RVS7" s="11"/>
      <c r="RVT7" s="11"/>
      <c r="RVU7" s="11"/>
      <c r="RVV7" s="11"/>
      <c r="RVW7" s="11"/>
      <c r="RVX7" s="11"/>
      <c r="RVY7" s="11"/>
      <c r="RVZ7" s="11"/>
      <c r="RWA7" s="11"/>
      <c r="RWB7" s="11"/>
      <c r="RWC7" s="11"/>
      <c r="RWD7" s="11"/>
      <c r="RWE7" s="11"/>
      <c r="RWF7" s="11"/>
      <c r="RWG7" s="11"/>
      <c r="RWH7" s="11"/>
      <c r="RWI7" s="11"/>
      <c r="RWJ7" s="11"/>
      <c r="RWK7" s="11"/>
      <c r="RWL7" s="11"/>
      <c r="RWM7" s="11"/>
      <c r="RWN7" s="11"/>
      <c r="RWO7" s="11"/>
      <c r="RWP7" s="11"/>
      <c r="RWQ7" s="11"/>
      <c r="RWR7" s="11"/>
      <c r="RWS7" s="11"/>
      <c r="RWT7" s="11"/>
      <c r="RWU7" s="11"/>
      <c r="RWV7" s="11"/>
      <c r="RWW7" s="11"/>
      <c r="RWX7" s="11"/>
      <c r="RWY7" s="11"/>
      <c r="RWZ7" s="11"/>
      <c r="RXA7" s="11"/>
      <c r="RXB7" s="11"/>
      <c r="RXC7" s="11"/>
      <c r="RXD7" s="11"/>
      <c r="RXE7" s="11"/>
      <c r="RXF7" s="11"/>
      <c r="RXG7" s="11"/>
      <c r="RXH7" s="11"/>
      <c r="RXI7" s="11"/>
      <c r="RXJ7" s="11"/>
      <c r="RXK7" s="11"/>
      <c r="RXL7" s="11"/>
      <c r="RXM7" s="11"/>
      <c r="RXN7" s="11"/>
      <c r="RXO7" s="11"/>
      <c r="RXP7" s="11"/>
      <c r="RXQ7" s="11"/>
      <c r="RXR7" s="11"/>
      <c r="RXS7" s="11"/>
      <c r="RXT7" s="11"/>
      <c r="RXU7" s="11"/>
      <c r="RXV7" s="11"/>
      <c r="RXW7" s="11"/>
      <c r="RXX7" s="11"/>
      <c r="RXY7" s="11"/>
      <c r="RXZ7" s="11"/>
      <c r="RYA7" s="11"/>
      <c r="RYB7" s="11"/>
      <c r="RYC7" s="11"/>
      <c r="RYD7" s="11"/>
      <c r="RYE7" s="11"/>
      <c r="RYF7" s="11"/>
      <c r="RYG7" s="11"/>
      <c r="RYH7" s="11"/>
      <c r="RYI7" s="11"/>
      <c r="RYJ7" s="11"/>
      <c r="RYK7" s="11"/>
      <c r="RYL7" s="11"/>
      <c r="RYM7" s="11"/>
      <c r="RYN7" s="11"/>
      <c r="RYO7" s="11"/>
      <c r="RYP7" s="11"/>
      <c r="RYQ7" s="11"/>
      <c r="RYR7" s="11"/>
      <c r="RYS7" s="11"/>
      <c r="RYT7" s="11"/>
      <c r="RYU7" s="11"/>
      <c r="RYV7" s="11"/>
      <c r="RYW7" s="11"/>
      <c r="RYX7" s="11"/>
      <c r="RYY7" s="11"/>
      <c r="RYZ7" s="11"/>
      <c r="RZA7" s="11"/>
      <c r="RZB7" s="11"/>
      <c r="RZC7" s="11"/>
      <c r="RZD7" s="11"/>
      <c r="RZE7" s="11"/>
      <c r="RZF7" s="11"/>
      <c r="RZG7" s="11"/>
      <c r="RZH7" s="11"/>
      <c r="RZI7" s="11"/>
      <c r="RZJ7" s="11"/>
      <c r="RZK7" s="11"/>
      <c r="RZL7" s="11"/>
      <c r="RZM7" s="11"/>
      <c r="RZN7" s="11"/>
      <c r="RZO7" s="11"/>
      <c r="RZP7" s="11"/>
      <c r="RZQ7" s="11"/>
      <c r="RZR7" s="11"/>
      <c r="RZS7" s="11"/>
      <c r="RZT7" s="11"/>
      <c r="RZU7" s="11"/>
      <c r="RZV7" s="11"/>
      <c r="RZW7" s="11"/>
      <c r="RZX7" s="11"/>
      <c r="RZY7" s="11"/>
      <c r="RZZ7" s="11"/>
      <c r="SAA7" s="11"/>
      <c r="SAB7" s="11"/>
      <c r="SAC7" s="11"/>
      <c r="SAD7" s="11"/>
      <c r="SAE7" s="11"/>
      <c r="SAF7" s="11"/>
      <c r="SAG7" s="11"/>
      <c r="SAH7" s="11"/>
      <c r="SAI7" s="11"/>
      <c r="SAJ7" s="11"/>
      <c r="SAK7" s="11"/>
      <c r="SAL7" s="11"/>
      <c r="SAM7" s="11"/>
      <c r="SAN7" s="11"/>
      <c r="SAO7" s="11"/>
      <c r="SAP7" s="11"/>
      <c r="SAQ7" s="11"/>
      <c r="SAR7" s="11"/>
      <c r="SAS7" s="11"/>
      <c r="SAT7" s="11"/>
      <c r="SAU7" s="11"/>
      <c r="SAV7" s="11"/>
      <c r="SAW7" s="11"/>
      <c r="SAX7" s="11"/>
      <c r="SAY7" s="11"/>
      <c r="SAZ7" s="11"/>
      <c r="SBA7" s="11"/>
      <c r="SBB7" s="11"/>
      <c r="SBC7" s="11"/>
      <c r="SBD7" s="11"/>
      <c r="SBE7" s="11"/>
      <c r="SBF7" s="11"/>
      <c r="SBG7" s="11"/>
      <c r="SBH7" s="11"/>
      <c r="SBI7" s="11"/>
      <c r="SBJ7" s="11"/>
      <c r="SBK7" s="11"/>
      <c r="SBL7" s="11"/>
      <c r="SBM7" s="11"/>
      <c r="SBN7" s="11"/>
      <c r="SBO7" s="11"/>
      <c r="SBP7" s="11"/>
      <c r="SBQ7" s="11"/>
      <c r="SBR7" s="11"/>
      <c r="SBS7" s="11"/>
      <c r="SBT7" s="11"/>
      <c r="SBU7" s="11"/>
      <c r="SBV7" s="11"/>
      <c r="SBW7" s="11"/>
      <c r="SBX7" s="11"/>
      <c r="SBY7" s="11"/>
      <c r="SBZ7" s="11"/>
      <c r="SCA7" s="11"/>
      <c r="SCB7" s="11"/>
      <c r="SCC7" s="11"/>
      <c r="SCD7" s="11"/>
      <c r="SCE7" s="11"/>
      <c r="SCF7" s="11"/>
      <c r="SCG7" s="11"/>
      <c r="SCH7" s="11"/>
      <c r="SCI7" s="11"/>
      <c r="SCJ7" s="11"/>
      <c r="SCK7" s="11"/>
      <c r="SCL7" s="11"/>
      <c r="SCM7" s="11"/>
      <c r="SCN7" s="11"/>
      <c r="SCO7" s="11"/>
      <c r="SCP7" s="11"/>
      <c r="SCQ7" s="11"/>
      <c r="SCR7" s="11"/>
      <c r="SCS7" s="11"/>
      <c r="SCT7" s="11"/>
      <c r="SCU7" s="11"/>
      <c r="SCV7" s="11"/>
      <c r="SCW7" s="11"/>
      <c r="SCX7" s="11"/>
      <c r="SCY7" s="11"/>
      <c r="SCZ7" s="11"/>
      <c r="SDA7" s="11"/>
      <c r="SDB7" s="11"/>
      <c r="SDC7" s="11"/>
      <c r="SDD7" s="11"/>
      <c r="SDE7" s="11"/>
      <c r="SDF7" s="11"/>
      <c r="SDG7" s="11"/>
      <c r="SDH7" s="11"/>
      <c r="SDI7" s="11"/>
      <c r="SDJ7" s="11"/>
      <c r="SDK7" s="11"/>
      <c r="SDL7" s="11"/>
      <c r="SDM7" s="11"/>
      <c r="SDN7" s="11"/>
      <c r="SDO7" s="11"/>
      <c r="SDP7" s="11"/>
      <c r="SDQ7" s="11"/>
      <c r="SDR7" s="11"/>
      <c r="SDS7" s="11"/>
      <c r="SDT7" s="11"/>
      <c r="SDU7" s="11"/>
      <c r="SDV7" s="11"/>
      <c r="SDW7" s="11"/>
      <c r="SDX7" s="11"/>
      <c r="SDY7" s="11"/>
      <c r="SDZ7" s="11"/>
      <c r="SEA7" s="11"/>
      <c r="SEB7" s="11"/>
      <c r="SEC7" s="11"/>
      <c r="SED7" s="11"/>
      <c r="SEE7" s="11"/>
      <c r="SEF7" s="11"/>
      <c r="SEG7" s="11"/>
      <c r="SEH7" s="11"/>
      <c r="SEI7" s="11"/>
      <c r="SEJ7" s="11"/>
      <c r="SEK7" s="11"/>
      <c r="SEL7" s="11"/>
      <c r="SEM7" s="11"/>
      <c r="SEN7" s="11"/>
      <c r="SEO7" s="11"/>
      <c r="SEP7" s="11"/>
      <c r="SEQ7" s="11"/>
      <c r="SER7" s="11"/>
      <c r="SES7" s="11"/>
      <c r="SET7" s="11"/>
      <c r="SEU7" s="11"/>
      <c r="SEV7" s="11"/>
      <c r="SEW7" s="11"/>
      <c r="SEX7" s="11"/>
      <c r="SEY7" s="11"/>
      <c r="SEZ7" s="11"/>
      <c r="SFA7" s="11"/>
      <c r="SFB7" s="11"/>
      <c r="SFC7" s="11"/>
      <c r="SFD7" s="11"/>
      <c r="SFE7" s="11"/>
      <c r="SFF7" s="11"/>
      <c r="SFG7" s="11"/>
      <c r="SFH7" s="11"/>
      <c r="SFI7" s="11"/>
      <c r="SFJ7" s="11"/>
      <c r="SFK7" s="11"/>
      <c r="SFL7" s="11"/>
      <c r="SFM7" s="11"/>
      <c r="SFN7" s="11"/>
      <c r="SFO7" s="11"/>
      <c r="SFP7" s="11"/>
      <c r="SFQ7" s="11"/>
      <c r="SFR7" s="11"/>
      <c r="SFS7" s="11"/>
      <c r="SFT7" s="11"/>
      <c r="SFU7" s="11"/>
      <c r="SFV7" s="11"/>
      <c r="SFW7" s="11"/>
      <c r="SFX7" s="11"/>
      <c r="SFY7" s="11"/>
      <c r="SFZ7" s="11"/>
      <c r="SGA7" s="11"/>
      <c r="SGB7" s="11"/>
      <c r="SGC7" s="11"/>
      <c r="SGD7" s="11"/>
      <c r="SGE7" s="11"/>
      <c r="SGF7" s="11"/>
      <c r="SGG7" s="11"/>
      <c r="SGH7" s="11"/>
      <c r="SGI7" s="11"/>
      <c r="SGJ7" s="11"/>
      <c r="SGK7" s="11"/>
      <c r="SGL7" s="11"/>
      <c r="SGM7" s="11"/>
      <c r="SGN7" s="11"/>
      <c r="SGO7" s="11"/>
      <c r="SGP7" s="11"/>
      <c r="SGQ7" s="11"/>
      <c r="SGR7" s="11"/>
      <c r="SGS7" s="11"/>
      <c r="SGT7" s="11"/>
      <c r="SGU7" s="11"/>
      <c r="SGV7" s="11"/>
      <c r="SGW7" s="11"/>
      <c r="SGX7" s="11"/>
      <c r="SGY7" s="11"/>
      <c r="SGZ7" s="11"/>
      <c r="SHA7" s="11"/>
      <c r="SHB7" s="11"/>
      <c r="SHC7" s="11"/>
      <c r="SHD7" s="11"/>
      <c r="SHE7" s="11"/>
      <c r="SHF7" s="11"/>
      <c r="SHG7" s="11"/>
      <c r="SHH7" s="11"/>
      <c r="SHI7" s="11"/>
      <c r="SHJ7" s="11"/>
      <c r="SHK7" s="11"/>
      <c r="SHL7" s="11"/>
      <c r="SHM7" s="11"/>
      <c r="SHN7" s="11"/>
      <c r="SHO7" s="11"/>
      <c r="SHP7" s="11"/>
      <c r="SHQ7" s="11"/>
      <c r="SHR7" s="11"/>
      <c r="SHS7" s="11"/>
      <c r="SHT7" s="11"/>
      <c r="SHU7" s="11"/>
      <c r="SHV7" s="11"/>
      <c r="SHW7" s="11"/>
      <c r="SHX7" s="11"/>
      <c r="SHY7" s="11"/>
      <c r="SHZ7" s="11"/>
      <c r="SIA7" s="11"/>
      <c r="SIB7" s="11"/>
      <c r="SIC7" s="11"/>
      <c r="SID7" s="11"/>
      <c r="SIE7" s="11"/>
      <c r="SIF7" s="11"/>
      <c r="SIG7" s="11"/>
      <c r="SIH7" s="11"/>
      <c r="SII7" s="11"/>
      <c r="SIJ7" s="11"/>
      <c r="SIK7" s="11"/>
      <c r="SIL7" s="11"/>
      <c r="SIM7" s="11"/>
      <c r="SIN7" s="11"/>
      <c r="SIO7" s="11"/>
      <c r="SIP7" s="11"/>
      <c r="SIQ7" s="11"/>
      <c r="SIR7" s="11"/>
      <c r="SIS7" s="11"/>
      <c r="SIT7" s="11"/>
      <c r="SIU7" s="11"/>
      <c r="SIV7" s="11"/>
      <c r="SIW7" s="11"/>
      <c r="SIX7" s="11"/>
      <c r="SIY7" s="11"/>
      <c r="SIZ7" s="11"/>
      <c r="SJA7" s="11"/>
      <c r="SJB7" s="11"/>
      <c r="SJC7" s="11"/>
      <c r="SJD7" s="11"/>
      <c r="SJE7" s="11"/>
      <c r="SJF7" s="11"/>
      <c r="SJG7" s="11"/>
      <c r="SJH7" s="11"/>
      <c r="SJI7" s="11"/>
      <c r="SJJ7" s="11"/>
      <c r="SJK7" s="11"/>
      <c r="SJL7" s="11"/>
      <c r="SJM7" s="11"/>
      <c r="SJN7" s="11"/>
      <c r="SJO7" s="11"/>
      <c r="SJP7" s="11"/>
      <c r="SJQ7" s="11"/>
      <c r="SJR7" s="11"/>
      <c r="SJS7" s="11"/>
      <c r="SJT7" s="11"/>
      <c r="SJU7" s="11"/>
      <c r="SJV7" s="11"/>
      <c r="SJW7" s="11"/>
      <c r="SJX7" s="11"/>
      <c r="SJY7" s="11"/>
      <c r="SJZ7" s="11"/>
      <c r="SKA7" s="11"/>
      <c r="SKB7" s="11"/>
      <c r="SKC7" s="11"/>
      <c r="SKD7" s="11"/>
      <c r="SKE7" s="11"/>
      <c r="SKF7" s="11"/>
      <c r="SKG7" s="11"/>
      <c r="SKH7" s="11"/>
      <c r="SKI7" s="11"/>
      <c r="SKJ7" s="11"/>
      <c r="SKK7" s="11"/>
      <c r="SKL7" s="11"/>
      <c r="SKM7" s="11"/>
      <c r="SKN7" s="11"/>
      <c r="SKO7" s="11"/>
      <c r="SKP7" s="11"/>
      <c r="SKQ7" s="11"/>
      <c r="SKR7" s="11"/>
      <c r="SKS7" s="11"/>
      <c r="SKT7" s="11"/>
      <c r="SKU7" s="11"/>
      <c r="SKV7" s="11"/>
      <c r="SKW7" s="11"/>
      <c r="SKX7" s="11"/>
      <c r="SKY7" s="11"/>
      <c r="SKZ7" s="11"/>
      <c r="SLA7" s="11"/>
      <c r="SLB7" s="11"/>
      <c r="SLC7" s="11"/>
      <c r="SLD7" s="11"/>
      <c r="SLE7" s="11"/>
      <c r="SLF7" s="11"/>
      <c r="SLG7" s="11"/>
      <c r="SLH7" s="11"/>
      <c r="SLI7" s="11"/>
      <c r="SLJ7" s="11"/>
      <c r="SLK7" s="11"/>
      <c r="SLL7" s="11"/>
      <c r="SLM7" s="11"/>
      <c r="SLN7" s="11"/>
      <c r="SLO7" s="11"/>
      <c r="SLP7" s="11"/>
      <c r="SLQ7" s="11"/>
      <c r="SLR7" s="11"/>
      <c r="SLS7" s="11"/>
      <c r="SLT7" s="11"/>
      <c r="SLU7" s="11"/>
      <c r="SLV7" s="11"/>
      <c r="SLW7" s="11"/>
      <c r="SLX7" s="11"/>
      <c r="SLY7" s="11"/>
      <c r="SLZ7" s="11"/>
      <c r="SMA7" s="11"/>
      <c r="SMB7" s="11"/>
      <c r="SMC7" s="11"/>
      <c r="SMD7" s="11"/>
      <c r="SME7" s="11"/>
      <c r="SMF7" s="11"/>
      <c r="SMG7" s="11"/>
      <c r="SMH7" s="11"/>
      <c r="SMI7" s="11"/>
      <c r="SMJ7" s="11"/>
      <c r="SMK7" s="11"/>
      <c r="SML7" s="11"/>
      <c r="SMM7" s="11"/>
      <c r="SMN7" s="11"/>
      <c r="SMO7" s="11"/>
      <c r="SMP7" s="11"/>
      <c r="SMQ7" s="11"/>
      <c r="SMR7" s="11"/>
      <c r="SMS7" s="11"/>
      <c r="SMT7" s="11"/>
      <c r="SMU7" s="11"/>
      <c r="SMV7" s="11"/>
      <c r="SMW7" s="11"/>
      <c r="SMX7" s="11"/>
      <c r="SMY7" s="11"/>
      <c r="SMZ7" s="11"/>
      <c r="SNA7" s="11"/>
      <c r="SNB7" s="11"/>
      <c r="SNC7" s="11"/>
      <c r="SND7" s="11"/>
      <c r="SNE7" s="11"/>
      <c r="SNF7" s="11"/>
      <c r="SNG7" s="11"/>
      <c r="SNH7" s="11"/>
      <c r="SNI7" s="11"/>
      <c r="SNJ7" s="11"/>
      <c r="SNK7" s="11"/>
      <c r="SNL7" s="11"/>
      <c r="SNM7" s="11"/>
      <c r="SNN7" s="11"/>
      <c r="SNO7" s="11"/>
      <c r="SNP7" s="11"/>
      <c r="SNQ7" s="11"/>
      <c r="SNR7" s="11"/>
      <c r="SNS7" s="11"/>
      <c r="SNT7" s="11"/>
      <c r="SNU7" s="11"/>
      <c r="SNV7" s="11"/>
      <c r="SNW7" s="11"/>
      <c r="SNX7" s="11"/>
      <c r="SNY7" s="11"/>
      <c r="SNZ7" s="11"/>
      <c r="SOA7" s="11"/>
      <c r="SOB7" s="11"/>
      <c r="SOC7" s="11"/>
      <c r="SOD7" s="11"/>
      <c r="SOE7" s="11"/>
      <c r="SOF7" s="11"/>
      <c r="SOG7" s="11"/>
      <c r="SOH7" s="11"/>
      <c r="SOI7" s="11"/>
      <c r="SOJ7" s="11"/>
      <c r="SOK7" s="11"/>
      <c r="SOL7" s="11"/>
      <c r="SOM7" s="11"/>
      <c r="SON7" s="11"/>
      <c r="SOO7" s="11"/>
      <c r="SOP7" s="11"/>
      <c r="SOQ7" s="11"/>
      <c r="SOR7" s="11"/>
      <c r="SOS7" s="11"/>
      <c r="SOT7" s="11"/>
      <c r="SOU7" s="11"/>
      <c r="SOV7" s="11"/>
      <c r="SOW7" s="11"/>
      <c r="SOX7" s="11"/>
      <c r="SOY7" s="11"/>
      <c r="SOZ7" s="11"/>
      <c r="SPA7" s="11"/>
      <c r="SPB7" s="11"/>
      <c r="SPC7" s="11"/>
      <c r="SPD7" s="11"/>
      <c r="SPE7" s="11"/>
      <c r="SPF7" s="11"/>
      <c r="SPG7" s="11"/>
      <c r="SPH7" s="11"/>
      <c r="SPI7" s="11"/>
      <c r="SPJ7" s="11"/>
      <c r="SPK7" s="11"/>
      <c r="SPL7" s="11"/>
      <c r="SPM7" s="11"/>
      <c r="SPN7" s="11"/>
      <c r="SPO7" s="11"/>
      <c r="SPP7" s="11"/>
      <c r="SPQ7" s="11"/>
      <c r="SPR7" s="11"/>
      <c r="SPS7" s="11"/>
      <c r="SPT7" s="11"/>
      <c r="SPU7" s="11"/>
      <c r="SPV7" s="11"/>
      <c r="SPW7" s="11"/>
      <c r="SPX7" s="11"/>
      <c r="SPY7" s="11"/>
      <c r="SPZ7" s="11"/>
      <c r="SQA7" s="11"/>
      <c r="SQB7" s="11"/>
      <c r="SQC7" s="11"/>
      <c r="SQD7" s="11"/>
      <c r="SQE7" s="11"/>
      <c r="SQF7" s="11"/>
      <c r="SQG7" s="11"/>
      <c r="SQH7" s="11"/>
      <c r="SQI7" s="11"/>
      <c r="SQJ7" s="11"/>
      <c r="SQK7" s="11"/>
      <c r="SQL7" s="11"/>
      <c r="SQM7" s="11"/>
      <c r="SQN7" s="11"/>
      <c r="SQO7" s="11"/>
      <c r="SQP7" s="11"/>
      <c r="SQQ7" s="11"/>
      <c r="SQR7" s="11"/>
      <c r="SQS7" s="11"/>
      <c r="SQT7" s="11"/>
      <c r="SQU7" s="11"/>
      <c r="SQV7" s="11"/>
      <c r="SQW7" s="11"/>
      <c r="SQX7" s="11"/>
      <c r="SQY7" s="11"/>
      <c r="SQZ7" s="11"/>
      <c r="SRA7" s="11"/>
      <c r="SRB7" s="11"/>
      <c r="SRC7" s="11"/>
      <c r="SRD7" s="11"/>
      <c r="SRE7" s="11"/>
      <c r="SRF7" s="11"/>
      <c r="SRG7" s="11"/>
      <c r="SRH7" s="11"/>
      <c r="SRI7" s="11"/>
      <c r="SRJ7" s="11"/>
      <c r="SRK7" s="11"/>
      <c r="SRL7" s="11"/>
      <c r="SRM7" s="11"/>
      <c r="SRN7" s="11"/>
      <c r="SRO7" s="11"/>
      <c r="SRP7" s="11"/>
      <c r="SRQ7" s="11"/>
      <c r="SRR7" s="11"/>
      <c r="SRS7" s="11"/>
      <c r="SRT7" s="11"/>
      <c r="SRU7" s="11"/>
      <c r="SRV7" s="11"/>
      <c r="SRW7" s="11"/>
      <c r="SRX7" s="11"/>
      <c r="SRY7" s="11"/>
      <c r="SRZ7" s="11"/>
      <c r="SSA7" s="11"/>
      <c r="SSB7" s="11"/>
      <c r="SSC7" s="11"/>
      <c r="SSD7" s="11"/>
      <c r="SSE7" s="11"/>
      <c r="SSF7" s="11"/>
      <c r="SSG7" s="11"/>
      <c r="SSH7" s="11"/>
      <c r="SSI7" s="11"/>
      <c r="SSJ7" s="11"/>
      <c r="SSK7" s="11"/>
      <c r="SSL7" s="11"/>
      <c r="SSM7" s="11"/>
      <c r="SSN7" s="11"/>
      <c r="SSO7" s="11"/>
      <c r="SSP7" s="11"/>
      <c r="SSQ7" s="11"/>
      <c r="SSR7" s="11"/>
      <c r="SSS7" s="11"/>
      <c r="SST7" s="11"/>
      <c r="SSU7" s="11"/>
      <c r="SSV7" s="11"/>
      <c r="SSW7" s="11"/>
      <c r="SSX7" s="11"/>
      <c r="SSY7" s="11"/>
      <c r="SSZ7" s="11"/>
      <c r="STA7" s="11"/>
      <c r="STB7" s="11"/>
      <c r="STC7" s="11"/>
      <c r="STD7" s="11"/>
      <c r="STE7" s="11"/>
      <c r="STF7" s="11"/>
      <c r="STG7" s="11"/>
      <c r="STH7" s="11"/>
      <c r="STI7" s="11"/>
      <c r="STJ7" s="11"/>
      <c r="STK7" s="11"/>
      <c r="STL7" s="11"/>
      <c r="STM7" s="11"/>
      <c r="STN7" s="11"/>
      <c r="STO7" s="11"/>
      <c r="STP7" s="11"/>
      <c r="STQ7" s="11"/>
      <c r="STR7" s="11"/>
      <c r="STS7" s="11"/>
      <c r="STT7" s="11"/>
      <c r="STU7" s="11"/>
      <c r="STV7" s="11"/>
      <c r="STW7" s="11"/>
      <c r="STX7" s="11"/>
      <c r="STY7" s="11"/>
      <c r="STZ7" s="11"/>
      <c r="SUA7" s="11"/>
      <c r="SUB7" s="11"/>
      <c r="SUC7" s="11"/>
      <c r="SUD7" s="11"/>
      <c r="SUE7" s="11"/>
      <c r="SUF7" s="11"/>
      <c r="SUG7" s="11"/>
      <c r="SUH7" s="11"/>
      <c r="SUI7" s="11"/>
      <c r="SUJ7" s="11"/>
      <c r="SUK7" s="11"/>
      <c r="SUL7" s="11"/>
      <c r="SUM7" s="11"/>
      <c r="SUN7" s="11"/>
      <c r="SUO7" s="11"/>
      <c r="SUP7" s="11"/>
      <c r="SUQ7" s="11"/>
      <c r="SUR7" s="11"/>
      <c r="SUS7" s="11"/>
      <c r="SUT7" s="11"/>
      <c r="SUU7" s="11"/>
      <c r="SUV7" s="11"/>
      <c r="SUW7" s="11"/>
      <c r="SUX7" s="11"/>
      <c r="SUY7" s="11"/>
      <c r="SUZ7" s="11"/>
      <c r="SVA7" s="11"/>
      <c r="SVB7" s="11"/>
      <c r="SVC7" s="11"/>
      <c r="SVD7" s="11"/>
      <c r="SVE7" s="11"/>
      <c r="SVF7" s="11"/>
      <c r="SVG7" s="11"/>
      <c r="SVH7" s="11"/>
      <c r="SVI7" s="11"/>
      <c r="SVJ7" s="11"/>
      <c r="SVK7" s="11"/>
      <c r="SVL7" s="11"/>
      <c r="SVM7" s="11"/>
      <c r="SVN7" s="11"/>
      <c r="SVO7" s="11"/>
      <c r="SVP7" s="11"/>
      <c r="SVQ7" s="11"/>
      <c r="SVR7" s="11"/>
      <c r="SVS7" s="11"/>
      <c r="SVT7" s="11"/>
      <c r="SVU7" s="11"/>
      <c r="SVV7" s="11"/>
      <c r="SVW7" s="11"/>
      <c r="SVX7" s="11"/>
      <c r="SVY7" s="11"/>
      <c r="SVZ7" s="11"/>
      <c r="SWA7" s="11"/>
      <c r="SWB7" s="11"/>
      <c r="SWC7" s="11"/>
      <c r="SWD7" s="11"/>
      <c r="SWE7" s="11"/>
      <c r="SWF7" s="11"/>
      <c r="SWG7" s="11"/>
      <c r="SWH7" s="11"/>
      <c r="SWI7" s="11"/>
      <c r="SWJ7" s="11"/>
      <c r="SWK7" s="11"/>
      <c r="SWL7" s="11"/>
      <c r="SWM7" s="11"/>
      <c r="SWN7" s="11"/>
      <c r="SWO7" s="11"/>
      <c r="SWP7" s="11"/>
      <c r="SWQ7" s="11"/>
      <c r="SWR7" s="11"/>
      <c r="SWS7" s="11"/>
      <c r="SWT7" s="11"/>
      <c r="SWU7" s="11"/>
      <c r="SWV7" s="11"/>
      <c r="SWW7" s="11"/>
      <c r="SWX7" s="11"/>
      <c r="SWY7" s="11"/>
      <c r="SWZ7" s="11"/>
      <c r="SXA7" s="11"/>
      <c r="SXB7" s="11"/>
      <c r="SXC7" s="11"/>
      <c r="SXD7" s="11"/>
      <c r="SXE7" s="11"/>
      <c r="SXF7" s="11"/>
      <c r="SXG7" s="11"/>
      <c r="SXH7" s="11"/>
      <c r="SXI7" s="11"/>
      <c r="SXJ7" s="11"/>
      <c r="SXK7" s="11"/>
      <c r="SXL7" s="11"/>
      <c r="SXM7" s="11"/>
      <c r="SXN7" s="11"/>
      <c r="SXO7" s="11"/>
      <c r="SXP7" s="11"/>
      <c r="SXQ7" s="11"/>
      <c r="SXR7" s="11"/>
      <c r="SXS7" s="11"/>
      <c r="SXT7" s="11"/>
      <c r="SXU7" s="11"/>
      <c r="SXV7" s="11"/>
      <c r="SXW7" s="11"/>
      <c r="SXX7" s="11"/>
      <c r="SXY7" s="11"/>
      <c r="SXZ7" s="11"/>
      <c r="SYA7" s="11"/>
      <c r="SYB7" s="11"/>
      <c r="SYC7" s="11"/>
      <c r="SYD7" s="11"/>
      <c r="SYE7" s="11"/>
      <c r="SYF7" s="11"/>
      <c r="SYG7" s="11"/>
      <c r="SYH7" s="11"/>
      <c r="SYI7" s="11"/>
      <c r="SYJ7" s="11"/>
      <c r="SYK7" s="11"/>
      <c r="SYL7" s="11"/>
      <c r="SYM7" s="11"/>
      <c r="SYN7" s="11"/>
      <c r="SYO7" s="11"/>
      <c r="SYP7" s="11"/>
      <c r="SYQ7" s="11"/>
      <c r="SYR7" s="11"/>
      <c r="SYS7" s="11"/>
      <c r="SYT7" s="11"/>
      <c r="SYU7" s="11"/>
      <c r="SYV7" s="11"/>
      <c r="SYW7" s="11"/>
      <c r="SYX7" s="11"/>
      <c r="SYY7" s="11"/>
      <c r="SYZ7" s="11"/>
      <c r="SZA7" s="11"/>
      <c r="SZB7" s="11"/>
      <c r="SZC7" s="11"/>
      <c r="SZD7" s="11"/>
      <c r="SZE7" s="11"/>
      <c r="SZF7" s="11"/>
      <c r="SZG7" s="11"/>
      <c r="SZH7" s="11"/>
      <c r="SZI7" s="11"/>
      <c r="SZJ7" s="11"/>
      <c r="SZK7" s="11"/>
      <c r="SZL7" s="11"/>
      <c r="SZM7" s="11"/>
      <c r="SZN7" s="11"/>
      <c r="SZO7" s="11"/>
      <c r="SZP7" s="11"/>
      <c r="SZQ7" s="11"/>
      <c r="SZR7" s="11"/>
      <c r="SZS7" s="11"/>
      <c r="SZT7" s="11"/>
      <c r="SZU7" s="11"/>
      <c r="SZV7" s="11"/>
      <c r="SZW7" s="11"/>
      <c r="SZX7" s="11"/>
      <c r="SZY7" s="11"/>
      <c r="SZZ7" s="11"/>
      <c r="TAA7" s="11"/>
      <c r="TAB7" s="11"/>
      <c r="TAC7" s="11"/>
      <c r="TAD7" s="11"/>
      <c r="TAE7" s="11"/>
      <c r="TAF7" s="11"/>
      <c r="TAG7" s="11"/>
      <c r="TAH7" s="11"/>
      <c r="TAI7" s="11"/>
      <c r="TAJ7" s="11"/>
      <c r="TAK7" s="11"/>
      <c r="TAL7" s="11"/>
      <c r="TAM7" s="11"/>
      <c r="TAN7" s="11"/>
      <c r="TAO7" s="11"/>
      <c r="TAP7" s="11"/>
      <c r="TAQ7" s="11"/>
      <c r="TAR7" s="11"/>
      <c r="TAS7" s="11"/>
      <c r="TAT7" s="11"/>
      <c r="TAU7" s="11"/>
      <c r="TAV7" s="11"/>
      <c r="TAW7" s="11"/>
      <c r="TAX7" s="11"/>
      <c r="TAY7" s="11"/>
      <c r="TAZ7" s="11"/>
      <c r="TBA7" s="11"/>
      <c r="TBB7" s="11"/>
      <c r="TBC7" s="11"/>
      <c r="TBD7" s="11"/>
      <c r="TBE7" s="11"/>
      <c r="TBF7" s="11"/>
      <c r="TBG7" s="11"/>
      <c r="TBH7" s="11"/>
      <c r="TBI7" s="11"/>
      <c r="TBJ7" s="11"/>
      <c r="TBK7" s="11"/>
      <c r="TBL7" s="11"/>
      <c r="TBM7" s="11"/>
      <c r="TBN7" s="11"/>
      <c r="TBO7" s="11"/>
      <c r="TBP7" s="11"/>
      <c r="TBQ7" s="11"/>
      <c r="TBR7" s="11"/>
      <c r="TBS7" s="11"/>
      <c r="TBT7" s="11"/>
      <c r="TBU7" s="11"/>
      <c r="TBV7" s="11"/>
      <c r="TBW7" s="11"/>
      <c r="TBX7" s="11"/>
      <c r="TBY7" s="11"/>
      <c r="TBZ7" s="11"/>
      <c r="TCA7" s="11"/>
      <c r="TCB7" s="11"/>
      <c r="TCC7" s="11"/>
      <c r="TCD7" s="11"/>
      <c r="TCE7" s="11"/>
      <c r="TCF7" s="11"/>
      <c r="TCG7" s="11"/>
      <c r="TCH7" s="11"/>
      <c r="TCI7" s="11"/>
      <c r="TCJ7" s="11"/>
      <c r="TCK7" s="11"/>
      <c r="TCL7" s="11"/>
      <c r="TCM7" s="11"/>
      <c r="TCN7" s="11"/>
      <c r="TCO7" s="11"/>
      <c r="TCP7" s="11"/>
      <c r="TCQ7" s="11"/>
      <c r="TCR7" s="11"/>
      <c r="TCS7" s="11"/>
      <c r="TCT7" s="11"/>
      <c r="TCU7" s="11"/>
      <c r="TCV7" s="11"/>
      <c r="TCW7" s="11"/>
      <c r="TCX7" s="11"/>
      <c r="TCY7" s="11"/>
      <c r="TCZ7" s="11"/>
      <c r="TDA7" s="11"/>
      <c r="TDB7" s="11"/>
      <c r="TDC7" s="11"/>
      <c r="TDD7" s="11"/>
      <c r="TDE7" s="11"/>
      <c r="TDF7" s="11"/>
      <c r="TDG7" s="11"/>
      <c r="TDH7" s="11"/>
      <c r="TDI7" s="11"/>
      <c r="TDJ7" s="11"/>
      <c r="TDK7" s="11"/>
      <c r="TDL7" s="11"/>
      <c r="TDM7" s="11"/>
      <c r="TDN7" s="11"/>
      <c r="TDO7" s="11"/>
      <c r="TDP7" s="11"/>
      <c r="TDQ7" s="11"/>
      <c r="TDR7" s="11"/>
      <c r="TDS7" s="11"/>
      <c r="TDT7" s="11"/>
      <c r="TDU7" s="11"/>
      <c r="TDV7" s="11"/>
      <c r="TDW7" s="11"/>
      <c r="TDX7" s="11"/>
      <c r="TDY7" s="11"/>
      <c r="TDZ7" s="11"/>
      <c r="TEA7" s="11"/>
      <c r="TEB7" s="11"/>
      <c r="TEC7" s="11"/>
      <c r="TED7" s="11"/>
      <c r="TEE7" s="11"/>
      <c r="TEF7" s="11"/>
      <c r="TEG7" s="11"/>
      <c r="TEH7" s="11"/>
      <c r="TEI7" s="11"/>
      <c r="TEJ7" s="11"/>
      <c r="TEK7" s="11"/>
      <c r="TEL7" s="11"/>
      <c r="TEM7" s="11"/>
      <c r="TEN7" s="11"/>
      <c r="TEO7" s="11"/>
      <c r="TEP7" s="11"/>
      <c r="TEQ7" s="11"/>
      <c r="TER7" s="11"/>
      <c r="TES7" s="11"/>
      <c r="TET7" s="11"/>
      <c r="TEU7" s="11"/>
      <c r="TEV7" s="11"/>
      <c r="TEW7" s="11"/>
      <c r="TEX7" s="11"/>
      <c r="TEY7" s="11"/>
      <c r="TEZ7" s="11"/>
      <c r="TFA7" s="11"/>
      <c r="TFB7" s="11"/>
      <c r="TFC7" s="11"/>
      <c r="TFD7" s="11"/>
      <c r="TFE7" s="11"/>
      <c r="TFF7" s="11"/>
      <c r="TFG7" s="11"/>
      <c r="TFH7" s="11"/>
      <c r="TFI7" s="11"/>
      <c r="TFJ7" s="11"/>
      <c r="TFK7" s="11"/>
      <c r="TFL7" s="11"/>
      <c r="TFM7" s="11"/>
      <c r="TFN7" s="11"/>
      <c r="TFO7" s="11"/>
      <c r="TFP7" s="11"/>
      <c r="TFQ7" s="11"/>
      <c r="TFR7" s="11"/>
      <c r="TFS7" s="11"/>
      <c r="TFT7" s="11"/>
      <c r="TFU7" s="11"/>
      <c r="TFV7" s="11"/>
      <c r="TFW7" s="11"/>
      <c r="TFX7" s="11"/>
      <c r="TFY7" s="11"/>
      <c r="TFZ7" s="11"/>
      <c r="TGA7" s="11"/>
      <c r="TGB7" s="11"/>
      <c r="TGC7" s="11"/>
      <c r="TGD7" s="11"/>
      <c r="TGE7" s="11"/>
      <c r="TGF7" s="11"/>
      <c r="TGG7" s="11"/>
      <c r="TGH7" s="11"/>
      <c r="TGI7" s="11"/>
      <c r="TGJ7" s="11"/>
      <c r="TGK7" s="11"/>
      <c r="TGL7" s="11"/>
      <c r="TGM7" s="11"/>
      <c r="TGN7" s="11"/>
      <c r="TGO7" s="11"/>
      <c r="TGP7" s="11"/>
      <c r="TGQ7" s="11"/>
      <c r="TGR7" s="11"/>
      <c r="TGS7" s="11"/>
      <c r="TGT7" s="11"/>
      <c r="TGU7" s="11"/>
      <c r="TGV7" s="11"/>
      <c r="TGW7" s="11"/>
      <c r="TGX7" s="11"/>
      <c r="TGY7" s="11"/>
      <c r="TGZ7" s="11"/>
      <c r="THA7" s="11"/>
      <c r="THB7" s="11"/>
      <c r="THC7" s="11"/>
      <c r="THD7" s="11"/>
      <c r="THE7" s="11"/>
      <c r="THF7" s="11"/>
      <c r="THG7" s="11"/>
      <c r="THH7" s="11"/>
      <c r="THI7" s="11"/>
      <c r="THJ7" s="11"/>
      <c r="THK7" s="11"/>
      <c r="THL7" s="11"/>
      <c r="THM7" s="11"/>
      <c r="THN7" s="11"/>
      <c r="THO7" s="11"/>
      <c r="THP7" s="11"/>
      <c r="THQ7" s="11"/>
      <c r="THR7" s="11"/>
      <c r="THS7" s="11"/>
      <c r="THT7" s="11"/>
      <c r="THU7" s="11"/>
      <c r="THV7" s="11"/>
      <c r="THW7" s="11"/>
      <c r="THX7" s="11"/>
      <c r="THY7" s="11"/>
      <c r="THZ7" s="11"/>
      <c r="TIA7" s="11"/>
      <c r="TIB7" s="11"/>
      <c r="TIC7" s="11"/>
      <c r="TID7" s="11"/>
      <c r="TIE7" s="11"/>
      <c r="TIF7" s="11"/>
      <c r="TIG7" s="11"/>
      <c r="TIH7" s="11"/>
      <c r="TII7" s="11"/>
      <c r="TIJ7" s="11"/>
      <c r="TIK7" s="11"/>
      <c r="TIL7" s="11"/>
      <c r="TIM7" s="11"/>
      <c r="TIN7" s="11"/>
      <c r="TIO7" s="11"/>
      <c r="TIP7" s="11"/>
      <c r="TIQ7" s="11"/>
      <c r="TIR7" s="11"/>
      <c r="TIS7" s="11"/>
      <c r="TIT7" s="11"/>
      <c r="TIU7" s="11"/>
      <c r="TIV7" s="11"/>
      <c r="TIW7" s="11"/>
      <c r="TIX7" s="11"/>
      <c r="TIY7" s="11"/>
      <c r="TIZ7" s="11"/>
      <c r="TJA7" s="11"/>
      <c r="TJB7" s="11"/>
      <c r="TJC7" s="11"/>
      <c r="TJD7" s="11"/>
      <c r="TJE7" s="11"/>
      <c r="TJF7" s="11"/>
      <c r="TJG7" s="11"/>
      <c r="TJH7" s="11"/>
      <c r="TJI7" s="11"/>
      <c r="TJJ7" s="11"/>
      <c r="TJK7" s="11"/>
      <c r="TJL7" s="11"/>
      <c r="TJM7" s="11"/>
      <c r="TJN7" s="11"/>
      <c r="TJO7" s="11"/>
      <c r="TJP7" s="11"/>
      <c r="TJQ7" s="11"/>
      <c r="TJR7" s="11"/>
      <c r="TJS7" s="11"/>
      <c r="TJT7" s="11"/>
      <c r="TJU7" s="11"/>
      <c r="TJV7" s="11"/>
      <c r="TJW7" s="11"/>
      <c r="TJX7" s="11"/>
      <c r="TJY7" s="11"/>
      <c r="TJZ7" s="11"/>
      <c r="TKA7" s="11"/>
      <c r="TKB7" s="11"/>
      <c r="TKC7" s="11"/>
      <c r="TKD7" s="11"/>
      <c r="TKE7" s="11"/>
      <c r="TKF7" s="11"/>
      <c r="TKG7" s="11"/>
      <c r="TKH7" s="11"/>
      <c r="TKI7" s="11"/>
      <c r="TKJ7" s="11"/>
      <c r="TKK7" s="11"/>
      <c r="TKL7" s="11"/>
      <c r="TKM7" s="11"/>
      <c r="TKN7" s="11"/>
      <c r="TKO7" s="11"/>
      <c r="TKP7" s="11"/>
      <c r="TKQ7" s="11"/>
      <c r="TKR7" s="11"/>
      <c r="TKS7" s="11"/>
      <c r="TKT7" s="11"/>
      <c r="TKU7" s="11"/>
      <c r="TKV7" s="11"/>
      <c r="TKW7" s="11"/>
      <c r="TKX7" s="11"/>
      <c r="TKY7" s="11"/>
      <c r="TKZ7" s="11"/>
      <c r="TLA7" s="11"/>
      <c r="TLB7" s="11"/>
      <c r="TLC7" s="11"/>
      <c r="TLD7" s="11"/>
      <c r="TLE7" s="11"/>
      <c r="TLF7" s="11"/>
      <c r="TLG7" s="11"/>
      <c r="TLH7" s="11"/>
      <c r="TLI7" s="11"/>
      <c r="TLJ7" s="11"/>
      <c r="TLK7" s="11"/>
      <c r="TLL7" s="11"/>
      <c r="TLM7" s="11"/>
      <c r="TLN7" s="11"/>
      <c r="TLO7" s="11"/>
      <c r="TLP7" s="11"/>
      <c r="TLQ7" s="11"/>
      <c r="TLR7" s="11"/>
      <c r="TLS7" s="11"/>
      <c r="TLT7" s="11"/>
      <c r="TLU7" s="11"/>
      <c r="TLV7" s="11"/>
      <c r="TLW7" s="11"/>
      <c r="TLX7" s="11"/>
      <c r="TLY7" s="11"/>
      <c r="TLZ7" s="11"/>
      <c r="TMA7" s="11"/>
      <c r="TMB7" s="11"/>
      <c r="TMC7" s="11"/>
      <c r="TMD7" s="11"/>
      <c r="TME7" s="11"/>
      <c r="TMF7" s="11"/>
      <c r="TMG7" s="11"/>
      <c r="TMH7" s="11"/>
      <c r="TMI7" s="11"/>
      <c r="TMJ7" s="11"/>
      <c r="TMK7" s="11"/>
      <c r="TML7" s="11"/>
      <c r="TMM7" s="11"/>
      <c r="TMN7" s="11"/>
      <c r="TMO7" s="11"/>
      <c r="TMP7" s="11"/>
      <c r="TMQ7" s="11"/>
      <c r="TMR7" s="11"/>
      <c r="TMS7" s="11"/>
      <c r="TMT7" s="11"/>
      <c r="TMU7" s="11"/>
      <c r="TMV7" s="11"/>
      <c r="TMW7" s="11"/>
      <c r="TMX7" s="11"/>
      <c r="TMY7" s="11"/>
      <c r="TMZ7" s="11"/>
      <c r="TNA7" s="11"/>
      <c r="TNB7" s="11"/>
      <c r="TNC7" s="11"/>
      <c r="TND7" s="11"/>
      <c r="TNE7" s="11"/>
      <c r="TNF7" s="11"/>
      <c r="TNG7" s="11"/>
      <c r="TNH7" s="11"/>
      <c r="TNI7" s="11"/>
      <c r="TNJ7" s="11"/>
      <c r="TNK7" s="11"/>
      <c r="TNL7" s="11"/>
      <c r="TNM7" s="11"/>
      <c r="TNN7" s="11"/>
      <c r="TNO7" s="11"/>
      <c r="TNP7" s="11"/>
      <c r="TNQ7" s="11"/>
      <c r="TNR7" s="11"/>
      <c r="TNS7" s="11"/>
      <c r="TNT7" s="11"/>
      <c r="TNU7" s="11"/>
      <c r="TNV7" s="11"/>
      <c r="TNW7" s="11"/>
      <c r="TNX7" s="11"/>
      <c r="TNY7" s="11"/>
      <c r="TNZ7" s="11"/>
      <c r="TOA7" s="11"/>
      <c r="TOB7" s="11"/>
      <c r="TOC7" s="11"/>
      <c r="TOD7" s="11"/>
      <c r="TOE7" s="11"/>
      <c r="TOF7" s="11"/>
      <c r="TOG7" s="11"/>
      <c r="TOH7" s="11"/>
      <c r="TOI7" s="11"/>
      <c r="TOJ7" s="11"/>
      <c r="TOK7" s="11"/>
      <c r="TOL7" s="11"/>
      <c r="TOM7" s="11"/>
      <c r="TON7" s="11"/>
      <c r="TOO7" s="11"/>
      <c r="TOP7" s="11"/>
      <c r="TOQ7" s="11"/>
      <c r="TOR7" s="11"/>
      <c r="TOS7" s="11"/>
      <c r="TOT7" s="11"/>
      <c r="TOU7" s="11"/>
      <c r="TOV7" s="11"/>
      <c r="TOW7" s="11"/>
      <c r="TOX7" s="11"/>
      <c r="TOY7" s="11"/>
      <c r="TOZ7" s="11"/>
      <c r="TPA7" s="11"/>
      <c r="TPB7" s="11"/>
      <c r="TPC7" s="11"/>
      <c r="TPD7" s="11"/>
      <c r="TPE7" s="11"/>
      <c r="TPF7" s="11"/>
      <c r="TPG7" s="11"/>
      <c r="TPH7" s="11"/>
      <c r="TPI7" s="11"/>
      <c r="TPJ7" s="11"/>
      <c r="TPK7" s="11"/>
      <c r="TPL7" s="11"/>
      <c r="TPM7" s="11"/>
      <c r="TPN7" s="11"/>
      <c r="TPO7" s="11"/>
      <c r="TPP7" s="11"/>
      <c r="TPQ7" s="11"/>
      <c r="TPR7" s="11"/>
      <c r="TPS7" s="11"/>
      <c r="TPT7" s="11"/>
      <c r="TPU7" s="11"/>
      <c r="TPV7" s="11"/>
      <c r="TPW7" s="11"/>
      <c r="TPX7" s="11"/>
      <c r="TPY7" s="11"/>
      <c r="TPZ7" s="11"/>
      <c r="TQA7" s="11"/>
      <c r="TQB7" s="11"/>
      <c r="TQC7" s="11"/>
      <c r="TQD7" s="11"/>
      <c r="TQE7" s="11"/>
      <c r="TQF7" s="11"/>
      <c r="TQG7" s="11"/>
      <c r="TQH7" s="11"/>
      <c r="TQI7" s="11"/>
      <c r="TQJ7" s="11"/>
      <c r="TQK7" s="11"/>
      <c r="TQL7" s="11"/>
      <c r="TQM7" s="11"/>
      <c r="TQN7" s="11"/>
      <c r="TQO7" s="11"/>
      <c r="TQP7" s="11"/>
      <c r="TQQ7" s="11"/>
      <c r="TQR7" s="11"/>
      <c r="TQS7" s="11"/>
      <c r="TQT7" s="11"/>
      <c r="TQU7" s="11"/>
      <c r="TQV7" s="11"/>
      <c r="TQW7" s="11"/>
      <c r="TQX7" s="11"/>
      <c r="TQY7" s="11"/>
      <c r="TQZ7" s="11"/>
      <c r="TRA7" s="11"/>
      <c r="TRB7" s="11"/>
      <c r="TRC7" s="11"/>
      <c r="TRD7" s="11"/>
      <c r="TRE7" s="11"/>
      <c r="TRF7" s="11"/>
      <c r="TRG7" s="11"/>
      <c r="TRH7" s="11"/>
      <c r="TRI7" s="11"/>
      <c r="TRJ7" s="11"/>
      <c r="TRK7" s="11"/>
      <c r="TRL7" s="11"/>
      <c r="TRM7" s="11"/>
      <c r="TRN7" s="11"/>
      <c r="TRO7" s="11"/>
      <c r="TRP7" s="11"/>
      <c r="TRQ7" s="11"/>
      <c r="TRR7" s="11"/>
      <c r="TRS7" s="11"/>
      <c r="TRT7" s="11"/>
      <c r="TRU7" s="11"/>
      <c r="TRV7" s="11"/>
      <c r="TRW7" s="11"/>
      <c r="TRX7" s="11"/>
      <c r="TRY7" s="11"/>
      <c r="TRZ7" s="11"/>
      <c r="TSA7" s="11"/>
      <c r="TSB7" s="11"/>
      <c r="TSC7" s="11"/>
      <c r="TSD7" s="11"/>
      <c r="TSE7" s="11"/>
      <c r="TSF7" s="11"/>
      <c r="TSG7" s="11"/>
      <c r="TSH7" s="11"/>
      <c r="TSI7" s="11"/>
      <c r="TSJ7" s="11"/>
      <c r="TSK7" s="11"/>
      <c r="TSL7" s="11"/>
      <c r="TSM7" s="11"/>
      <c r="TSN7" s="11"/>
      <c r="TSO7" s="11"/>
      <c r="TSP7" s="11"/>
      <c r="TSQ7" s="11"/>
      <c r="TSR7" s="11"/>
      <c r="TSS7" s="11"/>
      <c r="TST7" s="11"/>
      <c r="TSU7" s="11"/>
      <c r="TSV7" s="11"/>
      <c r="TSW7" s="11"/>
      <c r="TSX7" s="11"/>
      <c r="TSY7" s="11"/>
      <c r="TSZ7" s="11"/>
      <c r="TTA7" s="11"/>
      <c r="TTB7" s="11"/>
      <c r="TTC7" s="11"/>
      <c r="TTD7" s="11"/>
      <c r="TTE7" s="11"/>
      <c r="TTF7" s="11"/>
      <c r="TTG7" s="11"/>
      <c r="TTH7" s="11"/>
      <c r="TTI7" s="11"/>
      <c r="TTJ7" s="11"/>
      <c r="TTK7" s="11"/>
      <c r="TTL7" s="11"/>
      <c r="TTM7" s="11"/>
      <c r="TTN7" s="11"/>
      <c r="TTO7" s="11"/>
      <c r="TTP7" s="11"/>
      <c r="TTQ7" s="11"/>
      <c r="TTR7" s="11"/>
      <c r="TTS7" s="11"/>
      <c r="TTT7" s="11"/>
      <c r="TTU7" s="11"/>
      <c r="TTV7" s="11"/>
      <c r="TTW7" s="11"/>
      <c r="TTX7" s="11"/>
      <c r="TTY7" s="11"/>
      <c r="TTZ7" s="11"/>
      <c r="TUA7" s="11"/>
      <c r="TUB7" s="11"/>
      <c r="TUC7" s="11"/>
      <c r="TUD7" s="11"/>
      <c r="TUE7" s="11"/>
      <c r="TUF7" s="11"/>
      <c r="TUG7" s="11"/>
      <c r="TUH7" s="11"/>
      <c r="TUI7" s="11"/>
      <c r="TUJ7" s="11"/>
      <c r="TUK7" s="11"/>
      <c r="TUL7" s="11"/>
      <c r="TUM7" s="11"/>
      <c r="TUN7" s="11"/>
      <c r="TUO7" s="11"/>
      <c r="TUP7" s="11"/>
      <c r="TUQ7" s="11"/>
      <c r="TUR7" s="11"/>
      <c r="TUS7" s="11"/>
      <c r="TUT7" s="11"/>
      <c r="TUU7" s="11"/>
      <c r="TUV7" s="11"/>
      <c r="TUW7" s="11"/>
      <c r="TUX7" s="11"/>
      <c r="TUY7" s="11"/>
      <c r="TUZ7" s="11"/>
      <c r="TVA7" s="11"/>
      <c r="TVB7" s="11"/>
      <c r="TVC7" s="11"/>
      <c r="TVD7" s="11"/>
      <c r="TVE7" s="11"/>
      <c r="TVF7" s="11"/>
      <c r="TVG7" s="11"/>
      <c r="TVH7" s="11"/>
      <c r="TVI7" s="11"/>
      <c r="TVJ7" s="11"/>
      <c r="TVK7" s="11"/>
      <c r="TVL7" s="11"/>
      <c r="TVM7" s="11"/>
      <c r="TVN7" s="11"/>
      <c r="TVO7" s="11"/>
      <c r="TVP7" s="11"/>
      <c r="TVQ7" s="11"/>
      <c r="TVR7" s="11"/>
      <c r="TVS7" s="11"/>
      <c r="TVT7" s="11"/>
      <c r="TVU7" s="11"/>
      <c r="TVV7" s="11"/>
      <c r="TVW7" s="11"/>
      <c r="TVX7" s="11"/>
      <c r="TVY7" s="11"/>
      <c r="TVZ7" s="11"/>
      <c r="TWA7" s="11"/>
      <c r="TWB7" s="11"/>
      <c r="TWC7" s="11"/>
      <c r="TWD7" s="11"/>
      <c r="TWE7" s="11"/>
      <c r="TWF7" s="11"/>
      <c r="TWG7" s="11"/>
      <c r="TWH7" s="11"/>
      <c r="TWI7" s="11"/>
      <c r="TWJ7" s="11"/>
      <c r="TWK7" s="11"/>
      <c r="TWL7" s="11"/>
      <c r="TWM7" s="11"/>
      <c r="TWN7" s="11"/>
      <c r="TWO7" s="11"/>
      <c r="TWP7" s="11"/>
      <c r="TWQ7" s="11"/>
      <c r="TWR7" s="11"/>
      <c r="TWS7" s="11"/>
      <c r="TWT7" s="11"/>
      <c r="TWU7" s="11"/>
      <c r="TWV7" s="11"/>
      <c r="TWW7" s="11"/>
      <c r="TWX7" s="11"/>
      <c r="TWY7" s="11"/>
      <c r="TWZ7" s="11"/>
      <c r="TXA7" s="11"/>
      <c r="TXB7" s="11"/>
      <c r="TXC7" s="11"/>
      <c r="TXD7" s="11"/>
      <c r="TXE7" s="11"/>
      <c r="TXF7" s="11"/>
      <c r="TXG7" s="11"/>
      <c r="TXH7" s="11"/>
      <c r="TXI7" s="11"/>
      <c r="TXJ7" s="11"/>
      <c r="TXK7" s="11"/>
      <c r="TXL7" s="11"/>
      <c r="TXM7" s="11"/>
      <c r="TXN7" s="11"/>
      <c r="TXO7" s="11"/>
      <c r="TXP7" s="11"/>
      <c r="TXQ7" s="11"/>
      <c r="TXR7" s="11"/>
      <c r="TXS7" s="11"/>
      <c r="TXT7" s="11"/>
      <c r="TXU7" s="11"/>
      <c r="TXV7" s="11"/>
      <c r="TXW7" s="11"/>
      <c r="TXX7" s="11"/>
      <c r="TXY7" s="11"/>
      <c r="TXZ7" s="11"/>
      <c r="TYA7" s="11"/>
      <c r="TYB7" s="11"/>
      <c r="TYC7" s="11"/>
      <c r="TYD7" s="11"/>
      <c r="TYE7" s="11"/>
      <c r="TYF7" s="11"/>
      <c r="TYG7" s="11"/>
      <c r="TYH7" s="11"/>
      <c r="TYI7" s="11"/>
      <c r="TYJ7" s="11"/>
      <c r="TYK7" s="11"/>
      <c r="TYL7" s="11"/>
      <c r="TYM7" s="11"/>
      <c r="TYN7" s="11"/>
      <c r="TYO7" s="11"/>
      <c r="TYP7" s="11"/>
      <c r="TYQ7" s="11"/>
      <c r="TYR7" s="11"/>
      <c r="TYS7" s="11"/>
      <c r="TYT7" s="11"/>
      <c r="TYU7" s="11"/>
      <c r="TYV7" s="11"/>
      <c r="TYW7" s="11"/>
      <c r="TYX7" s="11"/>
      <c r="TYY7" s="11"/>
      <c r="TYZ7" s="11"/>
      <c r="TZA7" s="11"/>
      <c r="TZB7" s="11"/>
      <c r="TZC7" s="11"/>
      <c r="TZD7" s="11"/>
      <c r="TZE7" s="11"/>
      <c r="TZF7" s="11"/>
      <c r="TZG7" s="11"/>
      <c r="TZH7" s="11"/>
      <c r="TZI7" s="11"/>
      <c r="TZJ7" s="11"/>
      <c r="TZK7" s="11"/>
      <c r="TZL7" s="11"/>
      <c r="TZM7" s="11"/>
      <c r="TZN7" s="11"/>
      <c r="TZO7" s="11"/>
      <c r="TZP7" s="11"/>
      <c r="TZQ7" s="11"/>
      <c r="TZR7" s="11"/>
      <c r="TZS7" s="11"/>
      <c r="TZT7" s="11"/>
      <c r="TZU7" s="11"/>
      <c r="TZV7" s="11"/>
      <c r="TZW7" s="11"/>
      <c r="TZX7" s="11"/>
      <c r="TZY7" s="11"/>
      <c r="TZZ7" s="11"/>
      <c r="UAA7" s="11"/>
      <c r="UAB7" s="11"/>
      <c r="UAC7" s="11"/>
      <c r="UAD7" s="11"/>
      <c r="UAE7" s="11"/>
      <c r="UAF7" s="11"/>
      <c r="UAG7" s="11"/>
      <c r="UAH7" s="11"/>
      <c r="UAI7" s="11"/>
      <c r="UAJ7" s="11"/>
      <c r="UAK7" s="11"/>
      <c r="UAL7" s="11"/>
      <c r="UAM7" s="11"/>
      <c r="UAN7" s="11"/>
      <c r="UAO7" s="11"/>
      <c r="UAP7" s="11"/>
      <c r="UAQ7" s="11"/>
      <c r="UAR7" s="11"/>
      <c r="UAS7" s="11"/>
      <c r="UAT7" s="11"/>
      <c r="UAU7" s="11"/>
      <c r="UAV7" s="11"/>
      <c r="UAW7" s="11"/>
      <c r="UAX7" s="11"/>
      <c r="UAY7" s="11"/>
      <c r="UAZ7" s="11"/>
      <c r="UBA7" s="11"/>
      <c r="UBB7" s="11"/>
      <c r="UBC7" s="11"/>
      <c r="UBD7" s="11"/>
      <c r="UBE7" s="11"/>
      <c r="UBF7" s="11"/>
      <c r="UBG7" s="11"/>
      <c r="UBH7" s="11"/>
      <c r="UBI7" s="11"/>
      <c r="UBJ7" s="11"/>
      <c r="UBK7" s="11"/>
      <c r="UBL7" s="11"/>
      <c r="UBM7" s="11"/>
      <c r="UBN7" s="11"/>
      <c r="UBO7" s="11"/>
      <c r="UBP7" s="11"/>
      <c r="UBQ7" s="11"/>
      <c r="UBR7" s="11"/>
      <c r="UBS7" s="11"/>
      <c r="UBT7" s="11"/>
      <c r="UBU7" s="11"/>
      <c r="UBV7" s="11"/>
      <c r="UBW7" s="11"/>
      <c r="UBX7" s="11"/>
      <c r="UBY7" s="11"/>
      <c r="UBZ7" s="11"/>
      <c r="UCA7" s="11"/>
      <c r="UCB7" s="11"/>
      <c r="UCC7" s="11"/>
      <c r="UCD7" s="11"/>
      <c r="UCE7" s="11"/>
      <c r="UCF7" s="11"/>
      <c r="UCG7" s="11"/>
      <c r="UCH7" s="11"/>
      <c r="UCI7" s="11"/>
      <c r="UCJ7" s="11"/>
      <c r="UCK7" s="11"/>
      <c r="UCL7" s="11"/>
      <c r="UCM7" s="11"/>
      <c r="UCN7" s="11"/>
      <c r="UCO7" s="11"/>
      <c r="UCP7" s="11"/>
      <c r="UCQ7" s="11"/>
      <c r="UCR7" s="11"/>
      <c r="UCS7" s="11"/>
      <c r="UCT7" s="11"/>
      <c r="UCU7" s="11"/>
      <c r="UCV7" s="11"/>
      <c r="UCW7" s="11"/>
      <c r="UCX7" s="11"/>
      <c r="UCY7" s="11"/>
      <c r="UCZ7" s="11"/>
      <c r="UDA7" s="11"/>
      <c r="UDB7" s="11"/>
      <c r="UDC7" s="11"/>
      <c r="UDD7" s="11"/>
      <c r="UDE7" s="11"/>
      <c r="UDF7" s="11"/>
      <c r="UDG7" s="11"/>
      <c r="UDH7" s="11"/>
      <c r="UDI7" s="11"/>
      <c r="UDJ7" s="11"/>
      <c r="UDK7" s="11"/>
      <c r="UDL7" s="11"/>
      <c r="UDM7" s="11"/>
      <c r="UDN7" s="11"/>
      <c r="UDO7" s="11"/>
      <c r="UDP7" s="11"/>
      <c r="UDQ7" s="11"/>
      <c r="UDR7" s="11"/>
      <c r="UDS7" s="11"/>
      <c r="UDT7" s="11"/>
      <c r="UDU7" s="11"/>
      <c r="UDV7" s="11"/>
      <c r="UDW7" s="11"/>
      <c r="UDX7" s="11"/>
      <c r="UDY7" s="11"/>
      <c r="UDZ7" s="11"/>
      <c r="UEA7" s="11"/>
      <c r="UEB7" s="11"/>
      <c r="UEC7" s="11"/>
      <c r="UED7" s="11"/>
      <c r="UEE7" s="11"/>
      <c r="UEF7" s="11"/>
      <c r="UEG7" s="11"/>
      <c r="UEH7" s="11"/>
      <c r="UEI7" s="11"/>
      <c r="UEJ7" s="11"/>
      <c r="UEK7" s="11"/>
      <c r="UEL7" s="11"/>
      <c r="UEM7" s="11"/>
      <c r="UEN7" s="11"/>
      <c r="UEO7" s="11"/>
      <c r="UEP7" s="11"/>
      <c r="UEQ7" s="11"/>
      <c r="UER7" s="11"/>
      <c r="UES7" s="11"/>
      <c r="UET7" s="11"/>
      <c r="UEU7" s="11"/>
      <c r="UEV7" s="11"/>
      <c r="UEW7" s="11"/>
      <c r="UEX7" s="11"/>
      <c r="UEY7" s="11"/>
      <c r="UEZ7" s="11"/>
      <c r="UFA7" s="11"/>
      <c r="UFB7" s="11"/>
      <c r="UFC7" s="11"/>
      <c r="UFD7" s="11"/>
      <c r="UFE7" s="11"/>
      <c r="UFF7" s="11"/>
      <c r="UFG7" s="11"/>
      <c r="UFH7" s="11"/>
      <c r="UFI7" s="11"/>
      <c r="UFJ7" s="11"/>
      <c r="UFK7" s="11"/>
      <c r="UFL7" s="11"/>
      <c r="UFM7" s="11"/>
      <c r="UFN7" s="11"/>
      <c r="UFO7" s="11"/>
      <c r="UFP7" s="11"/>
      <c r="UFQ7" s="11"/>
      <c r="UFR7" s="11"/>
      <c r="UFS7" s="11"/>
      <c r="UFT7" s="11"/>
      <c r="UFU7" s="11"/>
      <c r="UFV7" s="11"/>
      <c r="UFW7" s="11"/>
      <c r="UFX7" s="11"/>
      <c r="UFY7" s="11"/>
      <c r="UFZ7" s="11"/>
      <c r="UGA7" s="11"/>
      <c r="UGB7" s="11"/>
      <c r="UGC7" s="11"/>
      <c r="UGD7" s="11"/>
      <c r="UGE7" s="11"/>
      <c r="UGF7" s="11"/>
      <c r="UGG7" s="11"/>
      <c r="UGH7" s="11"/>
      <c r="UGI7" s="11"/>
      <c r="UGJ7" s="11"/>
      <c r="UGK7" s="11"/>
      <c r="UGL7" s="11"/>
      <c r="UGM7" s="11"/>
      <c r="UGN7" s="11"/>
      <c r="UGO7" s="11"/>
      <c r="UGP7" s="11"/>
      <c r="UGQ7" s="11"/>
      <c r="UGR7" s="11"/>
      <c r="UGS7" s="11"/>
      <c r="UGT7" s="11"/>
      <c r="UGU7" s="11"/>
      <c r="UGV7" s="11"/>
      <c r="UGW7" s="11"/>
      <c r="UGX7" s="11"/>
      <c r="UGY7" s="11"/>
      <c r="UGZ7" s="11"/>
      <c r="UHA7" s="11"/>
      <c r="UHB7" s="11"/>
      <c r="UHC7" s="11"/>
      <c r="UHD7" s="11"/>
      <c r="UHE7" s="11"/>
      <c r="UHF7" s="11"/>
      <c r="UHG7" s="11"/>
      <c r="UHH7" s="11"/>
      <c r="UHI7" s="11"/>
      <c r="UHJ7" s="11"/>
      <c r="UHK7" s="11"/>
      <c r="UHL7" s="11"/>
      <c r="UHM7" s="11"/>
      <c r="UHN7" s="11"/>
      <c r="UHO7" s="11"/>
      <c r="UHP7" s="11"/>
      <c r="UHQ7" s="11"/>
      <c r="UHR7" s="11"/>
      <c r="UHS7" s="11"/>
      <c r="UHT7" s="11"/>
      <c r="UHU7" s="11"/>
      <c r="UHV7" s="11"/>
      <c r="UHW7" s="11"/>
      <c r="UHX7" s="11"/>
      <c r="UHY7" s="11"/>
      <c r="UHZ7" s="11"/>
      <c r="UIA7" s="11"/>
      <c r="UIB7" s="11"/>
      <c r="UIC7" s="11"/>
      <c r="UID7" s="11"/>
      <c r="UIE7" s="11"/>
      <c r="UIF7" s="11"/>
      <c r="UIG7" s="11"/>
      <c r="UIH7" s="11"/>
      <c r="UII7" s="11"/>
      <c r="UIJ7" s="11"/>
      <c r="UIK7" s="11"/>
      <c r="UIL7" s="11"/>
      <c r="UIM7" s="11"/>
      <c r="UIN7" s="11"/>
      <c r="UIO7" s="11"/>
      <c r="UIP7" s="11"/>
      <c r="UIQ7" s="11"/>
      <c r="UIR7" s="11"/>
      <c r="UIS7" s="11"/>
      <c r="UIT7" s="11"/>
      <c r="UIU7" s="11"/>
      <c r="UIV7" s="11"/>
      <c r="UIW7" s="11"/>
      <c r="UIX7" s="11"/>
      <c r="UIY7" s="11"/>
      <c r="UIZ7" s="11"/>
      <c r="UJA7" s="11"/>
      <c r="UJB7" s="11"/>
      <c r="UJC7" s="11"/>
      <c r="UJD7" s="11"/>
      <c r="UJE7" s="11"/>
      <c r="UJF7" s="11"/>
      <c r="UJG7" s="11"/>
      <c r="UJH7" s="11"/>
      <c r="UJI7" s="11"/>
      <c r="UJJ7" s="11"/>
      <c r="UJK7" s="11"/>
      <c r="UJL7" s="11"/>
      <c r="UJM7" s="11"/>
      <c r="UJN7" s="11"/>
      <c r="UJO7" s="11"/>
      <c r="UJP7" s="11"/>
      <c r="UJQ7" s="11"/>
      <c r="UJR7" s="11"/>
      <c r="UJS7" s="11"/>
      <c r="UJT7" s="11"/>
      <c r="UJU7" s="11"/>
      <c r="UJV7" s="11"/>
      <c r="UJW7" s="11"/>
      <c r="UJX7" s="11"/>
      <c r="UJY7" s="11"/>
      <c r="UJZ7" s="11"/>
      <c r="UKA7" s="11"/>
      <c r="UKB7" s="11"/>
      <c r="UKC7" s="11"/>
      <c r="UKD7" s="11"/>
      <c r="UKE7" s="11"/>
      <c r="UKF7" s="11"/>
      <c r="UKG7" s="11"/>
      <c r="UKH7" s="11"/>
      <c r="UKI7" s="11"/>
      <c r="UKJ7" s="11"/>
      <c r="UKK7" s="11"/>
      <c r="UKL7" s="11"/>
      <c r="UKM7" s="11"/>
      <c r="UKN7" s="11"/>
      <c r="UKO7" s="11"/>
      <c r="UKP7" s="11"/>
      <c r="UKQ7" s="11"/>
      <c r="UKR7" s="11"/>
      <c r="UKS7" s="11"/>
      <c r="UKT7" s="11"/>
      <c r="UKU7" s="11"/>
      <c r="UKV7" s="11"/>
      <c r="UKW7" s="11"/>
      <c r="UKX7" s="11"/>
      <c r="UKY7" s="11"/>
      <c r="UKZ7" s="11"/>
      <c r="ULA7" s="11"/>
      <c r="ULB7" s="11"/>
      <c r="ULC7" s="11"/>
      <c r="ULD7" s="11"/>
      <c r="ULE7" s="11"/>
      <c r="ULF7" s="11"/>
      <c r="ULG7" s="11"/>
      <c r="ULH7" s="11"/>
      <c r="ULI7" s="11"/>
      <c r="ULJ7" s="11"/>
      <c r="ULK7" s="11"/>
      <c r="ULL7" s="11"/>
      <c r="ULM7" s="11"/>
      <c r="ULN7" s="11"/>
      <c r="ULO7" s="11"/>
      <c r="ULP7" s="11"/>
      <c r="ULQ7" s="11"/>
      <c r="ULR7" s="11"/>
      <c r="ULS7" s="11"/>
      <c r="ULT7" s="11"/>
      <c r="ULU7" s="11"/>
      <c r="ULV7" s="11"/>
      <c r="ULW7" s="11"/>
      <c r="ULX7" s="11"/>
      <c r="ULY7" s="11"/>
      <c r="ULZ7" s="11"/>
      <c r="UMA7" s="11"/>
      <c r="UMB7" s="11"/>
      <c r="UMC7" s="11"/>
      <c r="UMD7" s="11"/>
      <c r="UME7" s="11"/>
      <c r="UMF7" s="11"/>
      <c r="UMG7" s="11"/>
      <c r="UMH7" s="11"/>
      <c r="UMI7" s="11"/>
      <c r="UMJ7" s="11"/>
      <c r="UMK7" s="11"/>
      <c r="UML7" s="11"/>
      <c r="UMM7" s="11"/>
      <c r="UMN7" s="11"/>
      <c r="UMO7" s="11"/>
      <c r="UMP7" s="11"/>
      <c r="UMQ7" s="11"/>
      <c r="UMR7" s="11"/>
      <c r="UMS7" s="11"/>
      <c r="UMT7" s="11"/>
      <c r="UMU7" s="11"/>
      <c r="UMV7" s="11"/>
      <c r="UMW7" s="11"/>
      <c r="UMX7" s="11"/>
      <c r="UMY7" s="11"/>
      <c r="UMZ7" s="11"/>
      <c r="UNA7" s="11"/>
      <c r="UNB7" s="11"/>
      <c r="UNC7" s="11"/>
      <c r="UND7" s="11"/>
      <c r="UNE7" s="11"/>
      <c r="UNF7" s="11"/>
      <c r="UNG7" s="11"/>
      <c r="UNH7" s="11"/>
      <c r="UNI7" s="11"/>
      <c r="UNJ7" s="11"/>
      <c r="UNK7" s="11"/>
      <c r="UNL7" s="11"/>
      <c r="UNM7" s="11"/>
      <c r="UNN7" s="11"/>
      <c r="UNO7" s="11"/>
      <c r="UNP7" s="11"/>
      <c r="UNQ7" s="11"/>
      <c r="UNR7" s="11"/>
      <c r="UNS7" s="11"/>
      <c r="UNT7" s="11"/>
      <c r="UNU7" s="11"/>
      <c r="UNV7" s="11"/>
      <c r="UNW7" s="11"/>
      <c r="UNX7" s="11"/>
      <c r="UNY7" s="11"/>
      <c r="UNZ7" s="11"/>
      <c r="UOA7" s="11"/>
      <c r="UOB7" s="11"/>
      <c r="UOC7" s="11"/>
      <c r="UOD7" s="11"/>
      <c r="UOE7" s="11"/>
      <c r="UOF7" s="11"/>
      <c r="UOG7" s="11"/>
      <c r="UOH7" s="11"/>
      <c r="UOI7" s="11"/>
      <c r="UOJ7" s="11"/>
      <c r="UOK7" s="11"/>
      <c r="UOL7" s="11"/>
      <c r="UOM7" s="11"/>
      <c r="UON7" s="11"/>
      <c r="UOO7" s="11"/>
      <c r="UOP7" s="11"/>
      <c r="UOQ7" s="11"/>
      <c r="UOR7" s="11"/>
      <c r="UOS7" s="11"/>
      <c r="UOT7" s="11"/>
      <c r="UOU7" s="11"/>
      <c r="UOV7" s="11"/>
      <c r="UOW7" s="11"/>
      <c r="UOX7" s="11"/>
      <c r="UOY7" s="11"/>
      <c r="UOZ7" s="11"/>
      <c r="UPA7" s="11"/>
      <c r="UPB7" s="11"/>
      <c r="UPC7" s="11"/>
      <c r="UPD7" s="11"/>
      <c r="UPE7" s="11"/>
      <c r="UPF7" s="11"/>
      <c r="UPG7" s="11"/>
      <c r="UPH7" s="11"/>
      <c r="UPI7" s="11"/>
      <c r="UPJ7" s="11"/>
      <c r="UPK7" s="11"/>
      <c r="UPL7" s="11"/>
      <c r="UPM7" s="11"/>
      <c r="UPN7" s="11"/>
      <c r="UPO7" s="11"/>
      <c r="UPP7" s="11"/>
      <c r="UPQ7" s="11"/>
      <c r="UPR7" s="11"/>
      <c r="UPS7" s="11"/>
      <c r="UPT7" s="11"/>
      <c r="UPU7" s="11"/>
      <c r="UPV7" s="11"/>
      <c r="UPW7" s="11"/>
      <c r="UPX7" s="11"/>
      <c r="UPY7" s="11"/>
      <c r="UPZ7" s="11"/>
      <c r="UQA7" s="11"/>
      <c r="UQB7" s="11"/>
      <c r="UQC7" s="11"/>
      <c r="UQD7" s="11"/>
      <c r="UQE7" s="11"/>
      <c r="UQF7" s="11"/>
      <c r="UQG7" s="11"/>
      <c r="UQH7" s="11"/>
      <c r="UQI7" s="11"/>
      <c r="UQJ7" s="11"/>
      <c r="UQK7" s="11"/>
      <c r="UQL7" s="11"/>
      <c r="UQM7" s="11"/>
      <c r="UQN7" s="11"/>
      <c r="UQO7" s="11"/>
      <c r="UQP7" s="11"/>
      <c r="UQQ7" s="11"/>
      <c r="UQR7" s="11"/>
      <c r="UQS7" s="11"/>
      <c r="UQT7" s="11"/>
      <c r="UQU7" s="11"/>
      <c r="UQV7" s="11"/>
      <c r="UQW7" s="11"/>
      <c r="UQX7" s="11"/>
      <c r="UQY7" s="11"/>
      <c r="UQZ7" s="11"/>
      <c r="URA7" s="11"/>
      <c r="URB7" s="11"/>
      <c r="URC7" s="11"/>
      <c r="URD7" s="11"/>
      <c r="URE7" s="11"/>
      <c r="URF7" s="11"/>
      <c r="URG7" s="11"/>
      <c r="URH7" s="11"/>
      <c r="URI7" s="11"/>
      <c r="URJ7" s="11"/>
      <c r="URK7" s="11"/>
      <c r="URL7" s="11"/>
      <c r="URM7" s="11"/>
      <c r="URN7" s="11"/>
      <c r="URO7" s="11"/>
      <c r="URP7" s="11"/>
      <c r="URQ7" s="11"/>
      <c r="URR7" s="11"/>
      <c r="URS7" s="11"/>
      <c r="URT7" s="11"/>
      <c r="URU7" s="11"/>
      <c r="URV7" s="11"/>
      <c r="URW7" s="11"/>
      <c r="URX7" s="11"/>
      <c r="URY7" s="11"/>
      <c r="URZ7" s="11"/>
      <c r="USA7" s="11"/>
      <c r="USB7" s="11"/>
      <c r="USC7" s="11"/>
      <c r="USD7" s="11"/>
      <c r="USE7" s="11"/>
      <c r="USF7" s="11"/>
      <c r="USG7" s="11"/>
      <c r="USH7" s="11"/>
      <c r="USI7" s="11"/>
      <c r="USJ7" s="11"/>
      <c r="USK7" s="11"/>
      <c r="USL7" s="11"/>
      <c r="USM7" s="11"/>
      <c r="USN7" s="11"/>
      <c r="USO7" s="11"/>
      <c r="USP7" s="11"/>
      <c r="USQ7" s="11"/>
      <c r="USR7" s="11"/>
      <c r="USS7" s="11"/>
      <c r="UST7" s="11"/>
      <c r="USU7" s="11"/>
      <c r="USV7" s="11"/>
      <c r="USW7" s="11"/>
      <c r="USX7" s="11"/>
      <c r="USY7" s="11"/>
      <c r="USZ7" s="11"/>
      <c r="UTA7" s="11"/>
      <c r="UTB7" s="11"/>
      <c r="UTC7" s="11"/>
      <c r="UTD7" s="11"/>
      <c r="UTE7" s="11"/>
      <c r="UTF7" s="11"/>
      <c r="UTG7" s="11"/>
      <c r="UTH7" s="11"/>
      <c r="UTI7" s="11"/>
      <c r="UTJ7" s="11"/>
      <c r="UTK7" s="11"/>
      <c r="UTL7" s="11"/>
      <c r="UTM7" s="11"/>
      <c r="UTN7" s="11"/>
      <c r="UTO7" s="11"/>
      <c r="UTP7" s="11"/>
      <c r="UTQ7" s="11"/>
      <c r="UTR7" s="11"/>
      <c r="UTS7" s="11"/>
      <c r="UTT7" s="11"/>
      <c r="UTU7" s="11"/>
      <c r="UTV7" s="11"/>
      <c r="UTW7" s="11"/>
      <c r="UTX7" s="11"/>
      <c r="UTY7" s="11"/>
      <c r="UTZ7" s="11"/>
      <c r="UUA7" s="11"/>
      <c r="UUB7" s="11"/>
      <c r="UUC7" s="11"/>
      <c r="UUD7" s="11"/>
      <c r="UUE7" s="11"/>
      <c r="UUF7" s="11"/>
      <c r="UUG7" s="11"/>
      <c r="UUH7" s="11"/>
      <c r="UUI7" s="11"/>
      <c r="UUJ7" s="11"/>
      <c r="UUK7" s="11"/>
      <c r="UUL7" s="11"/>
      <c r="UUM7" s="11"/>
      <c r="UUN7" s="11"/>
      <c r="UUO7" s="11"/>
      <c r="UUP7" s="11"/>
      <c r="UUQ7" s="11"/>
      <c r="UUR7" s="11"/>
      <c r="UUS7" s="11"/>
      <c r="UUT7" s="11"/>
      <c r="UUU7" s="11"/>
      <c r="UUV7" s="11"/>
      <c r="UUW7" s="11"/>
      <c r="UUX7" s="11"/>
      <c r="UUY7" s="11"/>
      <c r="UUZ7" s="11"/>
      <c r="UVA7" s="11"/>
      <c r="UVB7" s="11"/>
      <c r="UVC7" s="11"/>
      <c r="UVD7" s="11"/>
      <c r="UVE7" s="11"/>
      <c r="UVF7" s="11"/>
      <c r="UVG7" s="11"/>
      <c r="UVH7" s="11"/>
      <c r="UVI7" s="11"/>
      <c r="UVJ7" s="11"/>
      <c r="UVK7" s="11"/>
      <c r="UVL7" s="11"/>
      <c r="UVM7" s="11"/>
      <c r="UVN7" s="11"/>
      <c r="UVO7" s="11"/>
      <c r="UVP7" s="11"/>
      <c r="UVQ7" s="11"/>
      <c r="UVR7" s="11"/>
      <c r="UVS7" s="11"/>
      <c r="UVT7" s="11"/>
      <c r="UVU7" s="11"/>
      <c r="UVV7" s="11"/>
      <c r="UVW7" s="11"/>
      <c r="UVX7" s="11"/>
      <c r="UVY7" s="11"/>
      <c r="UVZ7" s="11"/>
      <c r="UWA7" s="11"/>
      <c r="UWB7" s="11"/>
      <c r="UWC7" s="11"/>
      <c r="UWD7" s="11"/>
      <c r="UWE7" s="11"/>
      <c r="UWF7" s="11"/>
      <c r="UWG7" s="11"/>
      <c r="UWH7" s="11"/>
      <c r="UWI7" s="11"/>
      <c r="UWJ7" s="11"/>
      <c r="UWK7" s="11"/>
      <c r="UWL7" s="11"/>
      <c r="UWM7" s="11"/>
      <c r="UWN7" s="11"/>
      <c r="UWO7" s="11"/>
      <c r="UWP7" s="11"/>
      <c r="UWQ7" s="11"/>
      <c r="UWR7" s="11"/>
      <c r="UWS7" s="11"/>
      <c r="UWT7" s="11"/>
      <c r="UWU7" s="11"/>
      <c r="UWV7" s="11"/>
      <c r="UWW7" s="11"/>
      <c r="UWX7" s="11"/>
      <c r="UWY7" s="11"/>
      <c r="UWZ7" s="11"/>
      <c r="UXA7" s="11"/>
      <c r="UXB7" s="11"/>
      <c r="UXC7" s="11"/>
      <c r="UXD7" s="11"/>
      <c r="UXE7" s="11"/>
      <c r="UXF7" s="11"/>
      <c r="UXG7" s="11"/>
      <c r="UXH7" s="11"/>
      <c r="UXI7" s="11"/>
      <c r="UXJ7" s="11"/>
      <c r="UXK7" s="11"/>
      <c r="UXL7" s="11"/>
      <c r="UXM7" s="11"/>
      <c r="UXN7" s="11"/>
      <c r="UXO7" s="11"/>
      <c r="UXP7" s="11"/>
      <c r="UXQ7" s="11"/>
      <c r="UXR7" s="11"/>
      <c r="UXS7" s="11"/>
      <c r="UXT7" s="11"/>
      <c r="UXU7" s="11"/>
      <c r="UXV7" s="11"/>
      <c r="UXW7" s="11"/>
      <c r="UXX7" s="11"/>
      <c r="UXY7" s="11"/>
      <c r="UXZ7" s="11"/>
      <c r="UYA7" s="11"/>
      <c r="UYB7" s="11"/>
      <c r="UYC7" s="11"/>
      <c r="UYD7" s="11"/>
      <c r="UYE7" s="11"/>
      <c r="UYF7" s="11"/>
      <c r="UYG7" s="11"/>
      <c r="UYH7" s="11"/>
      <c r="UYI7" s="11"/>
      <c r="UYJ7" s="11"/>
      <c r="UYK7" s="11"/>
      <c r="UYL7" s="11"/>
      <c r="UYM7" s="11"/>
      <c r="UYN7" s="11"/>
      <c r="UYO7" s="11"/>
      <c r="UYP7" s="11"/>
      <c r="UYQ7" s="11"/>
      <c r="UYR7" s="11"/>
      <c r="UYS7" s="11"/>
      <c r="UYT7" s="11"/>
      <c r="UYU7" s="11"/>
      <c r="UYV7" s="11"/>
      <c r="UYW7" s="11"/>
      <c r="UYX7" s="11"/>
      <c r="UYY7" s="11"/>
      <c r="UYZ7" s="11"/>
      <c r="UZA7" s="11"/>
      <c r="UZB7" s="11"/>
      <c r="UZC7" s="11"/>
      <c r="UZD7" s="11"/>
      <c r="UZE7" s="11"/>
      <c r="UZF7" s="11"/>
      <c r="UZG7" s="11"/>
      <c r="UZH7" s="11"/>
      <c r="UZI7" s="11"/>
      <c r="UZJ7" s="11"/>
      <c r="UZK7" s="11"/>
      <c r="UZL7" s="11"/>
      <c r="UZM7" s="11"/>
      <c r="UZN7" s="11"/>
      <c r="UZO7" s="11"/>
      <c r="UZP7" s="11"/>
      <c r="UZQ7" s="11"/>
      <c r="UZR7" s="11"/>
      <c r="UZS7" s="11"/>
      <c r="UZT7" s="11"/>
      <c r="UZU7" s="11"/>
      <c r="UZV7" s="11"/>
      <c r="UZW7" s="11"/>
      <c r="UZX7" s="11"/>
      <c r="UZY7" s="11"/>
      <c r="UZZ7" s="11"/>
      <c r="VAA7" s="11"/>
      <c r="VAB7" s="11"/>
      <c r="VAC7" s="11"/>
      <c r="VAD7" s="11"/>
      <c r="VAE7" s="11"/>
      <c r="VAF7" s="11"/>
      <c r="VAG7" s="11"/>
      <c r="VAH7" s="11"/>
      <c r="VAI7" s="11"/>
      <c r="VAJ7" s="11"/>
      <c r="VAK7" s="11"/>
      <c r="VAL7" s="11"/>
      <c r="VAM7" s="11"/>
      <c r="VAN7" s="11"/>
      <c r="VAO7" s="11"/>
      <c r="VAP7" s="11"/>
      <c r="VAQ7" s="11"/>
      <c r="VAR7" s="11"/>
      <c r="VAS7" s="11"/>
      <c r="VAT7" s="11"/>
      <c r="VAU7" s="11"/>
      <c r="VAV7" s="11"/>
      <c r="VAW7" s="11"/>
      <c r="VAX7" s="11"/>
      <c r="VAY7" s="11"/>
      <c r="VAZ7" s="11"/>
      <c r="VBA7" s="11"/>
      <c r="VBB7" s="11"/>
      <c r="VBC7" s="11"/>
      <c r="VBD7" s="11"/>
      <c r="VBE7" s="11"/>
      <c r="VBF7" s="11"/>
      <c r="VBG7" s="11"/>
      <c r="VBH7" s="11"/>
      <c r="VBI7" s="11"/>
      <c r="VBJ7" s="11"/>
      <c r="VBK7" s="11"/>
      <c r="VBL7" s="11"/>
      <c r="VBM7" s="11"/>
      <c r="VBN7" s="11"/>
      <c r="VBO7" s="11"/>
      <c r="VBP7" s="11"/>
      <c r="VBQ7" s="11"/>
      <c r="VBR7" s="11"/>
      <c r="VBS7" s="11"/>
      <c r="VBT7" s="11"/>
      <c r="VBU7" s="11"/>
      <c r="VBV7" s="11"/>
      <c r="VBW7" s="11"/>
      <c r="VBX7" s="11"/>
      <c r="VBY7" s="11"/>
      <c r="VBZ7" s="11"/>
      <c r="VCA7" s="11"/>
      <c r="VCB7" s="11"/>
      <c r="VCC7" s="11"/>
      <c r="VCD7" s="11"/>
      <c r="VCE7" s="11"/>
      <c r="VCF7" s="11"/>
      <c r="VCG7" s="11"/>
      <c r="VCH7" s="11"/>
      <c r="VCI7" s="11"/>
      <c r="VCJ7" s="11"/>
      <c r="VCK7" s="11"/>
      <c r="VCL7" s="11"/>
      <c r="VCM7" s="11"/>
      <c r="VCN7" s="11"/>
      <c r="VCO7" s="11"/>
      <c r="VCP7" s="11"/>
      <c r="VCQ7" s="11"/>
      <c r="VCR7" s="11"/>
      <c r="VCS7" s="11"/>
      <c r="VCT7" s="11"/>
      <c r="VCU7" s="11"/>
      <c r="VCV7" s="11"/>
      <c r="VCW7" s="11"/>
      <c r="VCX7" s="11"/>
      <c r="VCY7" s="11"/>
      <c r="VCZ7" s="11"/>
      <c r="VDA7" s="11"/>
      <c r="VDB7" s="11"/>
      <c r="VDC7" s="11"/>
      <c r="VDD7" s="11"/>
      <c r="VDE7" s="11"/>
      <c r="VDF7" s="11"/>
      <c r="VDG7" s="11"/>
      <c r="VDH7" s="11"/>
      <c r="VDI7" s="11"/>
      <c r="VDJ7" s="11"/>
      <c r="VDK7" s="11"/>
      <c r="VDL7" s="11"/>
      <c r="VDM7" s="11"/>
      <c r="VDN7" s="11"/>
      <c r="VDO7" s="11"/>
      <c r="VDP7" s="11"/>
      <c r="VDQ7" s="11"/>
      <c r="VDR7" s="11"/>
      <c r="VDS7" s="11"/>
      <c r="VDT7" s="11"/>
      <c r="VDU7" s="11"/>
      <c r="VDV7" s="11"/>
      <c r="VDW7" s="11"/>
      <c r="VDX7" s="11"/>
      <c r="VDY7" s="11"/>
      <c r="VDZ7" s="11"/>
      <c r="VEA7" s="11"/>
      <c r="VEB7" s="11"/>
      <c r="VEC7" s="11"/>
      <c r="VED7" s="11"/>
      <c r="VEE7" s="11"/>
      <c r="VEF7" s="11"/>
      <c r="VEG7" s="11"/>
      <c r="VEH7" s="11"/>
      <c r="VEI7" s="11"/>
      <c r="VEJ7" s="11"/>
      <c r="VEK7" s="11"/>
      <c r="VEL7" s="11"/>
      <c r="VEM7" s="11"/>
      <c r="VEN7" s="11"/>
      <c r="VEO7" s="11"/>
      <c r="VEP7" s="11"/>
      <c r="VEQ7" s="11"/>
      <c r="VER7" s="11"/>
      <c r="VES7" s="11"/>
      <c r="VET7" s="11"/>
      <c r="VEU7" s="11"/>
      <c r="VEV7" s="11"/>
      <c r="VEW7" s="11"/>
      <c r="VEX7" s="11"/>
      <c r="VEY7" s="11"/>
      <c r="VEZ7" s="11"/>
      <c r="VFA7" s="11"/>
      <c r="VFB7" s="11"/>
      <c r="VFC7" s="11"/>
      <c r="VFD7" s="11"/>
      <c r="VFE7" s="11"/>
      <c r="VFF7" s="11"/>
      <c r="VFG7" s="11"/>
      <c r="VFH7" s="11"/>
      <c r="VFI7" s="11"/>
      <c r="VFJ7" s="11"/>
      <c r="VFK7" s="11"/>
      <c r="VFL7" s="11"/>
      <c r="VFM7" s="11"/>
      <c r="VFN7" s="11"/>
      <c r="VFO7" s="11"/>
      <c r="VFP7" s="11"/>
      <c r="VFQ7" s="11"/>
      <c r="VFR7" s="11"/>
      <c r="VFS7" s="11"/>
      <c r="VFT7" s="11"/>
      <c r="VFU7" s="11"/>
      <c r="VFV7" s="11"/>
      <c r="VFW7" s="11"/>
      <c r="VFX7" s="11"/>
      <c r="VFY7" s="11"/>
      <c r="VFZ7" s="11"/>
      <c r="VGA7" s="11"/>
      <c r="VGB7" s="11"/>
      <c r="VGC7" s="11"/>
      <c r="VGD7" s="11"/>
      <c r="VGE7" s="11"/>
      <c r="VGF7" s="11"/>
      <c r="VGG7" s="11"/>
      <c r="VGH7" s="11"/>
      <c r="VGI7" s="11"/>
      <c r="VGJ7" s="11"/>
      <c r="VGK7" s="11"/>
      <c r="VGL7" s="11"/>
      <c r="VGM7" s="11"/>
      <c r="VGN7" s="11"/>
      <c r="VGO7" s="11"/>
      <c r="VGP7" s="11"/>
      <c r="VGQ7" s="11"/>
      <c r="VGR7" s="11"/>
      <c r="VGS7" s="11"/>
      <c r="VGT7" s="11"/>
      <c r="VGU7" s="11"/>
      <c r="VGV7" s="11"/>
      <c r="VGW7" s="11"/>
      <c r="VGX7" s="11"/>
      <c r="VGY7" s="11"/>
      <c r="VGZ7" s="11"/>
      <c r="VHA7" s="11"/>
      <c r="VHB7" s="11"/>
      <c r="VHC7" s="11"/>
      <c r="VHD7" s="11"/>
      <c r="VHE7" s="11"/>
      <c r="VHF7" s="11"/>
      <c r="VHG7" s="11"/>
      <c r="VHH7" s="11"/>
      <c r="VHI7" s="11"/>
      <c r="VHJ7" s="11"/>
      <c r="VHK7" s="11"/>
      <c r="VHL7" s="11"/>
      <c r="VHM7" s="11"/>
      <c r="VHN7" s="11"/>
      <c r="VHO7" s="11"/>
      <c r="VHP7" s="11"/>
      <c r="VHQ7" s="11"/>
      <c r="VHR7" s="11"/>
      <c r="VHS7" s="11"/>
      <c r="VHT7" s="11"/>
      <c r="VHU7" s="11"/>
      <c r="VHV7" s="11"/>
      <c r="VHW7" s="11"/>
      <c r="VHX7" s="11"/>
      <c r="VHY7" s="11"/>
      <c r="VHZ7" s="11"/>
      <c r="VIA7" s="11"/>
      <c r="VIB7" s="11"/>
      <c r="VIC7" s="11"/>
      <c r="VID7" s="11"/>
      <c r="VIE7" s="11"/>
      <c r="VIF7" s="11"/>
      <c r="VIG7" s="11"/>
      <c r="VIH7" s="11"/>
      <c r="VII7" s="11"/>
      <c r="VIJ7" s="11"/>
      <c r="VIK7" s="11"/>
      <c r="VIL7" s="11"/>
      <c r="VIM7" s="11"/>
      <c r="VIN7" s="11"/>
      <c r="VIO7" s="11"/>
      <c r="VIP7" s="11"/>
      <c r="VIQ7" s="11"/>
      <c r="VIR7" s="11"/>
      <c r="VIS7" s="11"/>
      <c r="VIT7" s="11"/>
      <c r="VIU7" s="11"/>
      <c r="VIV7" s="11"/>
      <c r="VIW7" s="11"/>
      <c r="VIX7" s="11"/>
      <c r="VIY7" s="11"/>
      <c r="VIZ7" s="11"/>
      <c r="VJA7" s="11"/>
      <c r="VJB7" s="11"/>
      <c r="VJC7" s="11"/>
      <c r="VJD7" s="11"/>
      <c r="VJE7" s="11"/>
      <c r="VJF7" s="11"/>
      <c r="VJG7" s="11"/>
      <c r="VJH7" s="11"/>
      <c r="VJI7" s="11"/>
      <c r="VJJ7" s="11"/>
      <c r="VJK7" s="11"/>
      <c r="VJL7" s="11"/>
      <c r="VJM7" s="11"/>
      <c r="VJN7" s="11"/>
      <c r="VJO7" s="11"/>
      <c r="VJP7" s="11"/>
      <c r="VJQ7" s="11"/>
      <c r="VJR7" s="11"/>
      <c r="VJS7" s="11"/>
      <c r="VJT7" s="11"/>
      <c r="VJU7" s="11"/>
      <c r="VJV7" s="11"/>
      <c r="VJW7" s="11"/>
      <c r="VJX7" s="11"/>
      <c r="VJY7" s="11"/>
      <c r="VJZ7" s="11"/>
      <c r="VKA7" s="11"/>
      <c r="VKB7" s="11"/>
      <c r="VKC7" s="11"/>
      <c r="VKD7" s="11"/>
      <c r="VKE7" s="11"/>
      <c r="VKF7" s="11"/>
      <c r="VKG7" s="11"/>
      <c r="VKH7" s="11"/>
      <c r="VKI7" s="11"/>
      <c r="VKJ7" s="11"/>
      <c r="VKK7" s="11"/>
      <c r="VKL7" s="11"/>
      <c r="VKM7" s="11"/>
      <c r="VKN7" s="11"/>
      <c r="VKO7" s="11"/>
      <c r="VKP7" s="11"/>
      <c r="VKQ7" s="11"/>
      <c r="VKR7" s="11"/>
      <c r="VKS7" s="11"/>
      <c r="VKT7" s="11"/>
      <c r="VKU7" s="11"/>
      <c r="VKV7" s="11"/>
      <c r="VKW7" s="11"/>
      <c r="VKX7" s="11"/>
      <c r="VKY7" s="11"/>
      <c r="VKZ7" s="11"/>
      <c r="VLA7" s="11"/>
      <c r="VLB7" s="11"/>
      <c r="VLC7" s="11"/>
      <c r="VLD7" s="11"/>
      <c r="VLE7" s="11"/>
      <c r="VLF7" s="11"/>
      <c r="VLG7" s="11"/>
      <c r="VLH7" s="11"/>
      <c r="VLI7" s="11"/>
      <c r="VLJ7" s="11"/>
      <c r="VLK7" s="11"/>
      <c r="VLL7" s="11"/>
      <c r="VLM7" s="11"/>
      <c r="VLN7" s="11"/>
      <c r="VLO7" s="11"/>
      <c r="VLP7" s="11"/>
      <c r="VLQ7" s="11"/>
      <c r="VLR7" s="11"/>
      <c r="VLS7" s="11"/>
      <c r="VLT7" s="11"/>
      <c r="VLU7" s="11"/>
      <c r="VLV7" s="11"/>
      <c r="VLW7" s="11"/>
      <c r="VLX7" s="11"/>
      <c r="VLY7" s="11"/>
      <c r="VLZ7" s="11"/>
      <c r="VMA7" s="11"/>
      <c r="VMB7" s="11"/>
      <c r="VMC7" s="11"/>
      <c r="VMD7" s="11"/>
      <c r="VME7" s="11"/>
      <c r="VMF7" s="11"/>
      <c r="VMG7" s="11"/>
      <c r="VMH7" s="11"/>
      <c r="VMI7" s="11"/>
      <c r="VMJ7" s="11"/>
      <c r="VMK7" s="11"/>
      <c r="VML7" s="11"/>
      <c r="VMM7" s="11"/>
      <c r="VMN7" s="11"/>
      <c r="VMO7" s="11"/>
      <c r="VMP7" s="11"/>
      <c r="VMQ7" s="11"/>
      <c r="VMR7" s="11"/>
      <c r="VMS7" s="11"/>
      <c r="VMT7" s="11"/>
      <c r="VMU7" s="11"/>
      <c r="VMV7" s="11"/>
      <c r="VMW7" s="11"/>
      <c r="VMX7" s="11"/>
      <c r="VMY7" s="11"/>
      <c r="VMZ7" s="11"/>
      <c r="VNA7" s="11"/>
      <c r="VNB7" s="11"/>
      <c r="VNC7" s="11"/>
      <c r="VND7" s="11"/>
      <c r="VNE7" s="11"/>
      <c r="VNF7" s="11"/>
      <c r="VNG7" s="11"/>
      <c r="VNH7" s="11"/>
      <c r="VNI7" s="11"/>
      <c r="VNJ7" s="11"/>
      <c r="VNK7" s="11"/>
      <c r="VNL7" s="11"/>
      <c r="VNM7" s="11"/>
      <c r="VNN7" s="11"/>
      <c r="VNO7" s="11"/>
      <c r="VNP7" s="11"/>
      <c r="VNQ7" s="11"/>
      <c r="VNR7" s="11"/>
      <c r="VNS7" s="11"/>
      <c r="VNT7" s="11"/>
      <c r="VNU7" s="11"/>
      <c r="VNV7" s="11"/>
      <c r="VNW7" s="11"/>
      <c r="VNX7" s="11"/>
      <c r="VNY7" s="11"/>
      <c r="VNZ7" s="11"/>
      <c r="VOA7" s="11"/>
      <c r="VOB7" s="11"/>
      <c r="VOC7" s="11"/>
      <c r="VOD7" s="11"/>
      <c r="VOE7" s="11"/>
      <c r="VOF7" s="11"/>
      <c r="VOG7" s="11"/>
      <c r="VOH7" s="11"/>
      <c r="VOI7" s="11"/>
      <c r="VOJ7" s="11"/>
      <c r="VOK7" s="11"/>
      <c r="VOL7" s="11"/>
      <c r="VOM7" s="11"/>
      <c r="VON7" s="11"/>
      <c r="VOO7" s="11"/>
      <c r="VOP7" s="11"/>
      <c r="VOQ7" s="11"/>
      <c r="VOR7" s="11"/>
      <c r="VOS7" s="11"/>
      <c r="VOT7" s="11"/>
      <c r="VOU7" s="11"/>
      <c r="VOV7" s="11"/>
      <c r="VOW7" s="11"/>
      <c r="VOX7" s="11"/>
      <c r="VOY7" s="11"/>
      <c r="VOZ7" s="11"/>
      <c r="VPA7" s="11"/>
      <c r="VPB7" s="11"/>
      <c r="VPC7" s="11"/>
      <c r="VPD7" s="11"/>
      <c r="VPE7" s="11"/>
      <c r="VPF7" s="11"/>
      <c r="VPG7" s="11"/>
      <c r="VPH7" s="11"/>
      <c r="VPI7" s="11"/>
      <c r="VPJ7" s="11"/>
      <c r="VPK7" s="11"/>
      <c r="VPL7" s="11"/>
      <c r="VPM7" s="11"/>
      <c r="VPN7" s="11"/>
      <c r="VPO7" s="11"/>
      <c r="VPP7" s="11"/>
      <c r="VPQ7" s="11"/>
      <c r="VPR7" s="11"/>
      <c r="VPS7" s="11"/>
      <c r="VPT7" s="11"/>
      <c r="VPU7" s="11"/>
      <c r="VPV7" s="11"/>
      <c r="VPW7" s="11"/>
      <c r="VPX7" s="11"/>
      <c r="VPY7" s="11"/>
      <c r="VPZ7" s="11"/>
      <c r="VQA7" s="11"/>
      <c r="VQB7" s="11"/>
      <c r="VQC7" s="11"/>
      <c r="VQD7" s="11"/>
      <c r="VQE7" s="11"/>
      <c r="VQF7" s="11"/>
      <c r="VQG7" s="11"/>
      <c r="VQH7" s="11"/>
      <c r="VQI7" s="11"/>
      <c r="VQJ7" s="11"/>
      <c r="VQK7" s="11"/>
      <c r="VQL7" s="11"/>
      <c r="VQM7" s="11"/>
      <c r="VQN7" s="11"/>
      <c r="VQO7" s="11"/>
      <c r="VQP7" s="11"/>
      <c r="VQQ7" s="11"/>
      <c r="VQR7" s="11"/>
      <c r="VQS7" s="11"/>
      <c r="VQT7" s="11"/>
      <c r="VQU7" s="11"/>
      <c r="VQV7" s="11"/>
      <c r="VQW7" s="11"/>
      <c r="VQX7" s="11"/>
      <c r="VQY7" s="11"/>
      <c r="VQZ7" s="11"/>
      <c r="VRA7" s="11"/>
      <c r="VRB7" s="11"/>
      <c r="VRC7" s="11"/>
      <c r="VRD7" s="11"/>
      <c r="VRE7" s="11"/>
      <c r="VRF7" s="11"/>
      <c r="VRG7" s="11"/>
      <c r="VRH7" s="11"/>
      <c r="VRI7" s="11"/>
      <c r="VRJ7" s="11"/>
      <c r="VRK7" s="11"/>
      <c r="VRL7" s="11"/>
      <c r="VRM7" s="11"/>
      <c r="VRN7" s="11"/>
      <c r="VRO7" s="11"/>
      <c r="VRP7" s="11"/>
      <c r="VRQ7" s="11"/>
      <c r="VRR7" s="11"/>
      <c r="VRS7" s="11"/>
      <c r="VRT7" s="11"/>
      <c r="VRU7" s="11"/>
      <c r="VRV7" s="11"/>
      <c r="VRW7" s="11"/>
      <c r="VRX7" s="11"/>
      <c r="VRY7" s="11"/>
      <c r="VRZ7" s="11"/>
      <c r="VSA7" s="11"/>
      <c r="VSB7" s="11"/>
      <c r="VSC7" s="11"/>
      <c r="VSD7" s="11"/>
      <c r="VSE7" s="11"/>
      <c r="VSF7" s="11"/>
      <c r="VSG7" s="11"/>
      <c r="VSH7" s="11"/>
      <c r="VSI7" s="11"/>
      <c r="VSJ7" s="11"/>
      <c r="VSK7" s="11"/>
      <c r="VSL7" s="11"/>
      <c r="VSM7" s="11"/>
      <c r="VSN7" s="11"/>
      <c r="VSO7" s="11"/>
      <c r="VSP7" s="11"/>
      <c r="VSQ7" s="11"/>
      <c r="VSR7" s="11"/>
      <c r="VSS7" s="11"/>
      <c r="VST7" s="11"/>
      <c r="VSU7" s="11"/>
      <c r="VSV7" s="11"/>
      <c r="VSW7" s="11"/>
      <c r="VSX7" s="11"/>
      <c r="VSY7" s="11"/>
      <c r="VSZ7" s="11"/>
      <c r="VTA7" s="11"/>
      <c r="VTB7" s="11"/>
      <c r="VTC7" s="11"/>
      <c r="VTD7" s="11"/>
      <c r="VTE7" s="11"/>
      <c r="VTF7" s="11"/>
      <c r="VTG7" s="11"/>
      <c r="VTH7" s="11"/>
      <c r="VTI7" s="11"/>
      <c r="VTJ7" s="11"/>
      <c r="VTK7" s="11"/>
      <c r="VTL7" s="11"/>
      <c r="VTM7" s="11"/>
      <c r="VTN7" s="11"/>
      <c r="VTO7" s="11"/>
      <c r="VTP7" s="11"/>
      <c r="VTQ7" s="11"/>
      <c r="VTR7" s="11"/>
      <c r="VTS7" s="11"/>
      <c r="VTT7" s="11"/>
      <c r="VTU7" s="11"/>
      <c r="VTV7" s="11"/>
      <c r="VTW7" s="11"/>
      <c r="VTX7" s="11"/>
      <c r="VTY7" s="11"/>
      <c r="VTZ7" s="11"/>
      <c r="VUA7" s="11"/>
      <c r="VUB7" s="11"/>
      <c r="VUC7" s="11"/>
      <c r="VUD7" s="11"/>
      <c r="VUE7" s="11"/>
      <c r="VUF7" s="11"/>
      <c r="VUG7" s="11"/>
      <c r="VUH7" s="11"/>
      <c r="VUI7" s="11"/>
      <c r="VUJ7" s="11"/>
      <c r="VUK7" s="11"/>
      <c r="VUL7" s="11"/>
      <c r="VUM7" s="11"/>
      <c r="VUN7" s="11"/>
      <c r="VUO7" s="11"/>
      <c r="VUP7" s="11"/>
      <c r="VUQ7" s="11"/>
      <c r="VUR7" s="11"/>
      <c r="VUS7" s="11"/>
      <c r="VUT7" s="11"/>
      <c r="VUU7" s="11"/>
      <c r="VUV7" s="11"/>
      <c r="VUW7" s="11"/>
      <c r="VUX7" s="11"/>
      <c r="VUY7" s="11"/>
      <c r="VUZ7" s="11"/>
      <c r="VVA7" s="11"/>
      <c r="VVB7" s="11"/>
      <c r="VVC7" s="11"/>
      <c r="VVD7" s="11"/>
      <c r="VVE7" s="11"/>
      <c r="VVF7" s="11"/>
      <c r="VVG7" s="11"/>
      <c r="VVH7" s="11"/>
      <c r="VVI7" s="11"/>
      <c r="VVJ7" s="11"/>
      <c r="VVK7" s="11"/>
      <c r="VVL7" s="11"/>
      <c r="VVM7" s="11"/>
      <c r="VVN7" s="11"/>
      <c r="VVO7" s="11"/>
      <c r="VVP7" s="11"/>
      <c r="VVQ7" s="11"/>
      <c r="VVR7" s="11"/>
      <c r="VVS7" s="11"/>
      <c r="VVT7" s="11"/>
      <c r="VVU7" s="11"/>
      <c r="VVV7" s="11"/>
      <c r="VVW7" s="11"/>
      <c r="VVX7" s="11"/>
      <c r="VVY7" s="11"/>
      <c r="VVZ7" s="11"/>
      <c r="VWA7" s="11"/>
      <c r="VWB7" s="11"/>
      <c r="VWC7" s="11"/>
      <c r="VWD7" s="11"/>
      <c r="VWE7" s="11"/>
      <c r="VWF7" s="11"/>
      <c r="VWG7" s="11"/>
      <c r="VWH7" s="11"/>
      <c r="VWI7" s="11"/>
      <c r="VWJ7" s="11"/>
      <c r="VWK7" s="11"/>
      <c r="VWL7" s="11"/>
      <c r="VWM7" s="11"/>
      <c r="VWN7" s="11"/>
      <c r="VWO7" s="11"/>
      <c r="VWP7" s="11"/>
      <c r="VWQ7" s="11"/>
      <c r="VWR7" s="11"/>
      <c r="VWS7" s="11"/>
      <c r="VWT7" s="11"/>
      <c r="VWU7" s="11"/>
      <c r="VWV7" s="11"/>
      <c r="VWW7" s="11"/>
      <c r="VWX7" s="11"/>
      <c r="VWY7" s="11"/>
      <c r="VWZ7" s="11"/>
      <c r="VXA7" s="11"/>
      <c r="VXB7" s="11"/>
      <c r="VXC7" s="11"/>
      <c r="VXD7" s="11"/>
      <c r="VXE7" s="11"/>
      <c r="VXF7" s="11"/>
      <c r="VXG7" s="11"/>
      <c r="VXH7" s="11"/>
      <c r="VXI7" s="11"/>
      <c r="VXJ7" s="11"/>
      <c r="VXK7" s="11"/>
      <c r="VXL7" s="11"/>
      <c r="VXM7" s="11"/>
      <c r="VXN7" s="11"/>
      <c r="VXO7" s="11"/>
      <c r="VXP7" s="11"/>
      <c r="VXQ7" s="11"/>
      <c r="VXR7" s="11"/>
      <c r="VXS7" s="11"/>
      <c r="VXT7" s="11"/>
      <c r="VXU7" s="11"/>
      <c r="VXV7" s="11"/>
      <c r="VXW7" s="11"/>
      <c r="VXX7" s="11"/>
      <c r="VXY7" s="11"/>
      <c r="VXZ7" s="11"/>
      <c r="VYA7" s="11"/>
      <c r="VYB7" s="11"/>
      <c r="VYC7" s="11"/>
      <c r="VYD7" s="11"/>
      <c r="VYE7" s="11"/>
      <c r="VYF7" s="11"/>
      <c r="VYG7" s="11"/>
      <c r="VYH7" s="11"/>
      <c r="VYI7" s="11"/>
      <c r="VYJ7" s="11"/>
      <c r="VYK7" s="11"/>
      <c r="VYL7" s="11"/>
      <c r="VYM7" s="11"/>
      <c r="VYN7" s="11"/>
      <c r="VYO7" s="11"/>
      <c r="VYP7" s="11"/>
      <c r="VYQ7" s="11"/>
      <c r="VYR7" s="11"/>
      <c r="VYS7" s="11"/>
      <c r="VYT7" s="11"/>
      <c r="VYU7" s="11"/>
      <c r="VYV7" s="11"/>
      <c r="VYW7" s="11"/>
      <c r="VYX7" s="11"/>
      <c r="VYY7" s="11"/>
      <c r="VYZ7" s="11"/>
      <c r="VZA7" s="11"/>
      <c r="VZB7" s="11"/>
      <c r="VZC7" s="11"/>
      <c r="VZD7" s="11"/>
      <c r="VZE7" s="11"/>
      <c r="VZF7" s="11"/>
      <c r="VZG7" s="11"/>
      <c r="VZH7" s="11"/>
      <c r="VZI7" s="11"/>
      <c r="VZJ7" s="11"/>
      <c r="VZK7" s="11"/>
      <c r="VZL7" s="11"/>
      <c r="VZM7" s="11"/>
      <c r="VZN7" s="11"/>
      <c r="VZO7" s="11"/>
      <c r="VZP7" s="11"/>
      <c r="VZQ7" s="11"/>
      <c r="VZR7" s="11"/>
      <c r="VZS7" s="11"/>
      <c r="VZT7" s="11"/>
      <c r="VZU7" s="11"/>
      <c r="VZV7" s="11"/>
      <c r="VZW7" s="11"/>
      <c r="VZX7" s="11"/>
      <c r="VZY7" s="11"/>
      <c r="VZZ7" s="11"/>
      <c r="WAA7" s="11"/>
      <c r="WAB7" s="11"/>
      <c r="WAC7" s="11"/>
      <c r="WAD7" s="11"/>
      <c r="WAE7" s="11"/>
      <c r="WAF7" s="11"/>
      <c r="WAG7" s="11"/>
      <c r="WAH7" s="11"/>
      <c r="WAI7" s="11"/>
      <c r="WAJ7" s="11"/>
      <c r="WAK7" s="11"/>
      <c r="WAL7" s="11"/>
      <c r="WAM7" s="11"/>
      <c r="WAN7" s="11"/>
      <c r="WAO7" s="11"/>
      <c r="WAP7" s="11"/>
      <c r="WAQ7" s="11"/>
      <c r="WAR7" s="11"/>
      <c r="WAS7" s="11"/>
      <c r="WAT7" s="11"/>
      <c r="WAU7" s="11"/>
      <c r="WAV7" s="11"/>
      <c r="WAW7" s="11"/>
      <c r="WAX7" s="11"/>
      <c r="WAY7" s="11"/>
      <c r="WAZ7" s="11"/>
      <c r="WBA7" s="11"/>
      <c r="WBB7" s="11"/>
      <c r="WBC7" s="11"/>
      <c r="WBD7" s="11"/>
      <c r="WBE7" s="11"/>
      <c r="WBF7" s="11"/>
      <c r="WBG7" s="11"/>
      <c r="WBH7" s="11"/>
      <c r="WBI7" s="11"/>
      <c r="WBJ7" s="11"/>
      <c r="WBK7" s="11"/>
      <c r="WBL7" s="11"/>
      <c r="WBM7" s="11"/>
      <c r="WBN7" s="11"/>
      <c r="WBO7" s="11"/>
      <c r="WBP7" s="11"/>
      <c r="WBQ7" s="11"/>
      <c r="WBR7" s="11"/>
      <c r="WBS7" s="11"/>
      <c r="WBT7" s="11"/>
      <c r="WBU7" s="11"/>
      <c r="WBV7" s="11"/>
      <c r="WBW7" s="11"/>
      <c r="WBX7" s="11"/>
      <c r="WBY7" s="11"/>
      <c r="WBZ7" s="11"/>
      <c r="WCA7" s="11"/>
      <c r="WCB7" s="11"/>
      <c r="WCC7" s="11"/>
      <c r="WCD7" s="11"/>
      <c r="WCE7" s="11"/>
      <c r="WCF7" s="11"/>
      <c r="WCG7" s="11"/>
      <c r="WCH7" s="11"/>
      <c r="WCI7" s="11"/>
      <c r="WCJ7" s="11"/>
      <c r="WCK7" s="11"/>
      <c r="WCL7" s="11"/>
      <c r="WCM7" s="11"/>
      <c r="WCN7" s="11"/>
      <c r="WCO7" s="11"/>
      <c r="WCP7" s="11"/>
      <c r="WCQ7" s="11"/>
      <c r="WCR7" s="11"/>
      <c r="WCS7" s="11"/>
      <c r="WCT7" s="11"/>
      <c r="WCU7" s="11"/>
      <c r="WCV7" s="11"/>
      <c r="WCW7" s="11"/>
      <c r="WCX7" s="11"/>
      <c r="WCY7" s="11"/>
      <c r="WCZ7" s="11"/>
      <c r="WDA7" s="11"/>
      <c r="WDB7" s="11"/>
      <c r="WDC7" s="11"/>
      <c r="WDD7" s="11"/>
      <c r="WDE7" s="11"/>
      <c r="WDF7" s="11"/>
      <c r="WDG7" s="11"/>
      <c r="WDH7" s="11"/>
      <c r="WDI7" s="11"/>
      <c r="WDJ7" s="11"/>
      <c r="WDK7" s="11"/>
      <c r="WDL7" s="11"/>
      <c r="WDM7" s="11"/>
      <c r="WDN7" s="11"/>
      <c r="WDO7" s="11"/>
      <c r="WDP7" s="11"/>
      <c r="WDQ7" s="11"/>
      <c r="WDR7" s="11"/>
      <c r="WDS7" s="11"/>
      <c r="WDT7" s="11"/>
      <c r="WDU7" s="11"/>
      <c r="WDV7" s="11"/>
      <c r="WDW7" s="11"/>
      <c r="WDX7" s="11"/>
      <c r="WDY7" s="11"/>
      <c r="WDZ7" s="11"/>
      <c r="WEA7" s="11"/>
      <c r="WEB7" s="11"/>
      <c r="WEC7" s="11"/>
      <c r="WED7" s="11"/>
      <c r="WEE7" s="11"/>
      <c r="WEF7" s="11"/>
      <c r="WEG7" s="11"/>
      <c r="WEH7" s="11"/>
      <c r="WEI7" s="11"/>
      <c r="WEJ7" s="11"/>
      <c r="WEK7" s="11"/>
      <c r="WEL7" s="11"/>
      <c r="WEM7" s="11"/>
      <c r="WEN7" s="11"/>
      <c r="WEO7" s="11"/>
      <c r="WEP7" s="11"/>
      <c r="WEQ7" s="11"/>
      <c r="WER7" s="11"/>
      <c r="WES7" s="11"/>
      <c r="WET7" s="11"/>
      <c r="WEU7" s="11"/>
      <c r="WEV7" s="11"/>
      <c r="WEW7" s="11"/>
      <c r="WEX7" s="11"/>
      <c r="WEY7" s="11"/>
      <c r="WEZ7" s="11"/>
      <c r="WFA7" s="11"/>
      <c r="WFB7" s="11"/>
      <c r="WFC7" s="11"/>
      <c r="WFD7" s="11"/>
      <c r="WFE7" s="11"/>
      <c r="WFF7" s="11"/>
      <c r="WFG7" s="11"/>
      <c r="WFH7" s="11"/>
      <c r="WFI7" s="11"/>
      <c r="WFJ7" s="11"/>
      <c r="WFK7" s="11"/>
      <c r="WFL7" s="11"/>
      <c r="WFM7" s="11"/>
      <c r="WFN7" s="11"/>
      <c r="WFO7" s="11"/>
      <c r="WFP7" s="11"/>
      <c r="WFQ7" s="11"/>
      <c r="WFR7" s="11"/>
      <c r="WFS7" s="11"/>
      <c r="WFT7" s="11"/>
      <c r="WFU7" s="11"/>
      <c r="WFV7" s="11"/>
      <c r="WFW7" s="11"/>
      <c r="WFX7" s="11"/>
      <c r="WFY7" s="11"/>
      <c r="WFZ7" s="11"/>
      <c r="WGA7" s="11"/>
      <c r="WGB7" s="11"/>
      <c r="WGC7" s="11"/>
      <c r="WGD7" s="11"/>
      <c r="WGE7" s="11"/>
      <c r="WGF7" s="11"/>
      <c r="WGG7" s="11"/>
      <c r="WGH7" s="11"/>
      <c r="WGI7" s="11"/>
      <c r="WGJ7" s="11"/>
      <c r="WGK7" s="11"/>
      <c r="WGL7" s="11"/>
      <c r="WGM7" s="11"/>
      <c r="WGN7" s="11"/>
      <c r="WGO7" s="11"/>
      <c r="WGP7" s="11"/>
      <c r="WGQ7" s="11"/>
      <c r="WGR7" s="11"/>
      <c r="WGS7" s="11"/>
      <c r="WGT7" s="11"/>
      <c r="WGU7" s="11"/>
      <c r="WGV7" s="11"/>
      <c r="WGW7" s="11"/>
      <c r="WGX7" s="11"/>
      <c r="WGY7" s="11"/>
      <c r="WGZ7" s="11"/>
      <c r="WHA7" s="11"/>
      <c r="WHB7" s="11"/>
      <c r="WHC7" s="11"/>
      <c r="WHD7" s="11"/>
      <c r="WHE7" s="11"/>
      <c r="WHF7" s="11"/>
      <c r="WHG7" s="11"/>
      <c r="WHH7" s="11"/>
      <c r="WHI7" s="11"/>
      <c r="WHJ7" s="11"/>
      <c r="WHK7" s="11"/>
      <c r="WHL7" s="11"/>
      <c r="WHM7" s="11"/>
      <c r="WHN7" s="11"/>
      <c r="WHO7" s="11"/>
      <c r="WHP7" s="11"/>
      <c r="WHQ7" s="11"/>
      <c r="WHR7" s="11"/>
      <c r="WHS7" s="11"/>
      <c r="WHT7" s="11"/>
      <c r="WHU7" s="11"/>
      <c r="WHV7" s="11"/>
      <c r="WHW7" s="11"/>
      <c r="WHX7" s="11"/>
      <c r="WHY7" s="11"/>
      <c r="WHZ7" s="11"/>
      <c r="WIA7" s="11"/>
      <c r="WIB7" s="11"/>
      <c r="WIC7" s="11"/>
      <c r="WID7" s="11"/>
      <c r="WIE7" s="11"/>
      <c r="WIF7" s="11"/>
      <c r="WIG7" s="11"/>
      <c r="WIH7" s="11"/>
      <c r="WII7" s="11"/>
      <c r="WIJ7" s="11"/>
      <c r="WIK7" s="11"/>
      <c r="WIL7" s="11"/>
      <c r="WIM7" s="11"/>
      <c r="WIN7" s="11"/>
      <c r="WIO7" s="11"/>
      <c r="WIP7" s="11"/>
      <c r="WIQ7" s="11"/>
      <c r="WIR7" s="11"/>
      <c r="WIS7" s="11"/>
      <c r="WIT7" s="11"/>
      <c r="WIU7" s="11"/>
      <c r="WIV7" s="11"/>
      <c r="WIW7" s="11"/>
      <c r="WIX7" s="11"/>
      <c r="WIY7" s="11"/>
      <c r="WIZ7" s="11"/>
      <c r="WJA7" s="11"/>
      <c r="WJB7" s="11"/>
      <c r="WJC7" s="11"/>
      <c r="WJD7" s="11"/>
      <c r="WJE7" s="11"/>
      <c r="WJF7" s="11"/>
      <c r="WJG7" s="11"/>
      <c r="WJH7" s="11"/>
      <c r="WJI7" s="11"/>
      <c r="WJJ7" s="11"/>
      <c r="WJK7" s="11"/>
      <c r="WJL7" s="11"/>
      <c r="WJM7" s="11"/>
      <c r="WJN7" s="11"/>
      <c r="WJO7" s="11"/>
      <c r="WJP7" s="11"/>
      <c r="WJQ7" s="11"/>
      <c r="WJR7" s="11"/>
      <c r="WJS7" s="11"/>
      <c r="WJT7" s="11"/>
      <c r="WJU7" s="11"/>
      <c r="WJV7" s="11"/>
      <c r="WJW7" s="11"/>
      <c r="WJX7" s="11"/>
      <c r="WJY7" s="11"/>
      <c r="WJZ7" s="11"/>
      <c r="WKA7" s="11"/>
      <c r="WKB7" s="11"/>
      <c r="WKC7" s="11"/>
      <c r="WKD7" s="11"/>
      <c r="WKE7" s="11"/>
      <c r="WKF7" s="11"/>
      <c r="WKG7" s="11"/>
      <c r="WKH7" s="11"/>
      <c r="WKI7" s="11"/>
      <c r="WKJ7" s="11"/>
      <c r="WKK7" s="11"/>
      <c r="WKL7" s="11"/>
      <c r="WKM7" s="11"/>
      <c r="WKN7" s="11"/>
      <c r="WKO7" s="11"/>
      <c r="WKP7" s="11"/>
      <c r="WKQ7" s="11"/>
      <c r="WKR7" s="11"/>
      <c r="WKS7" s="11"/>
      <c r="WKT7" s="11"/>
      <c r="WKU7" s="11"/>
      <c r="WKV7" s="11"/>
      <c r="WKW7" s="11"/>
      <c r="WKX7" s="11"/>
      <c r="WKY7" s="11"/>
      <c r="WKZ7" s="11"/>
      <c r="WLA7" s="11"/>
      <c r="WLB7" s="11"/>
      <c r="WLC7" s="11"/>
      <c r="WLD7" s="11"/>
      <c r="WLE7" s="11"/>
      <c r="WLF7" s="11"/>
      <c r="WLG7" s="11"/>
      <c r="WLH7" s="11"/>
      <c r="WLI7" s="11"/>
      <c r="WLJ7" s="11"/>
      <c r="WLK7" s="11"/>
      <c r="WLL7" s="11"/>
      <c r="WLM7" s="11"/>
      <c r="WLN7" s="11"/>
      <c r="WLO7" s="11"/>
      <c r="WLP7" s="11"/>
      <c r="WLQ7" s="11"/>
      <c r="WLR7" s="11"/>
      <c r="WLS7" s="11"/>
      <c r="WLT7" s="11"/>
      <c r="WLU7" s="11"/>
      <c r="WLV7" s="11"/>
      <c r="WLW7" s="11"/>
      <c r="WLX7" s="11"/>
      <c r="WLY7" s="11"/>
      <c r="WLZ7" s="11"/>
      <c r="WMA7" s="11"/>
      <c r="WMB7" s="11"/>
      <c r="WMC7" s="11"/>
      <c r="WMD7" s="11"/>
      <c r="WME7" s="11"/>
      <c r="WMF7" s="11"/>
      <c r="WMG7" s="11"/>
      <c r="WMH7" s="11"/>
      <c r="WMI7" s="11"/>
      <c r="WMJ7" s="11"/>
      <c r="WMK7" s="11"/>
      <c r="WML7" s="11"/>
      <c r="WMM7" s="11"/>
      <c r="WMN7" s="11"/>
      <c r="WMO7" s="11"/>
      <c r="WMP7" s="11"/>
      <c r="WMQ7" s="11"/>
      <c r="WMR7" s="11"/>
      <c r="WMS7" s="11"/>
      <c r="WMT7" s="11"/>
      <c r="WMU7" s="11"/>
      <c r="WMV7" s="11"/>
      <c r="WMW7" s="11"/>
      <c r="WMX7" s="11"/>
      <c r="WMY7" s="11"/>
      <c r="WMZ7" s="11"/>
      <c r="WNA7" s="11"/>
      <c r="WNB7" s="11"/>
      <c r="WNC7" s="11"/>
      <c r="WND7" s="11"/>
      <c r="WNE7" s="11"/>
      <c r="WNF7" s="11"/>
      <c r="WNG7" s="11"/>
      <c r="WNH7" s="11"/>
      <c r="WNI7" s="11"/>
      <c r="WNJ7" s="11"/>
      <c r="WNK7" s="11"/>
      <c r="WNL7" s="11"/>
      <c r="WNM7" s="11"/>
      <c r="WNN7" s="11"/>
      <c r="WNO7" s="11"/>
      <c r="WNP7" s="11"/>
      <c r="WNQ7" s="11"/>
      <c r="WNR7" s="11"/>
      <c r="WNS7" s="11"/>
      <c r="WNT7" s="11"/>
      <c r="WNU7" s="11"/>
      <c r="WNV7" s="11"/>
      <c r="WNW7" s="11"/>
      <c r="WNX7" s="11"/>
      <c r="WNY7" s="11"/>
      <c r="WNZ7" s="11"/>
      <c r="WOA7" s="11"/>
      <c r="WOB7" s="11"/>
      <c r="WOC7" s="11"/>
      <c r="WOD7" s="11"/>
      <c r="WOE7" s="11"/>
      <c r="WOF7" s="11"/>
      <c r="WOG7" s="11"/>
      <c r="WOH7" s="11"/>
      <c r="WOI7" s="11"/>
      <c r="WOJ7" s="11"/>
      <c r="WOK7" s="11"/>
      <c r="WOL7" s="11"/>
      <c r="WOM7" s="11"/>
      <c r="WON7" s="11"/>
      <c r="WOO7" s="11"/>
      <c r="WOP7" s="11"/>
      <c r="WOQ7" s="11"/>
      <c r="WOR7" s="11"/>
      <c r="WOS7" s="11"/>
      <c r="WOT7" s="11"/>
      <c r="WOU7" s="11"/>
      <c r="WOV7" s="11"/>
      <c r="WOW7" s="11"/>
      <c r="WOX7" s="11"/>
      <c r="WOY7" s="11"/>
      <c r="WOZ7" s="11"/>
      <c r="WPA7" s="11"/>
      <c r="WPB7" s="11"/>
      <c r="WPC7" s="11"/>
      <c r="WPD7" s="11"/>
      <c r="WPE7" s="11"/>
      <c r="WPF7" s="11"/>
      <c r="WPG7" s="11"/>
      <c r="WPH7" s="11"/>
      <c r="WPI7" s="11"/>
      <c r="WPJ7" s="11"/>
      <c r="WPK7" s="11"/>
      <c r="WPL7" s="11"/>
      <c r="WPM7" s="11"/>
      <c r="WPN7" s="11"/>
      <c r="WPO7" s="11"/>
      <c r="WPP7" s="11"/>
      <c r="WPQ7" s="11"/>
      <c r="WPR7" s="11"/>
      <c r="WPS7" s="11"/>
      <c r="WPT7" s="11"/>
      <c r="WPU7" s="11"/>
      <c r="WPV7" s="11"/>
      <c r="WPW7" s="11"/>
      <c r="WPX7" s="11"/>
      <c r="WPY7" s="11"/>
      <c r="WPZ7" s="11"/>
      <c r="WQA7" s="11"/>
      <c r="WQB7" s="11"/>
      <c r="WQC7" s="11"/>
      <c r="WQD7" s="11"/>
      <c r="WQE7" s="11"/>
      <c r="WQF7" s="11"/>
      <c r="WQG7" s="11"/>
      <c r="WQH7" s="11"/>
      <c r="WQI7" s="11"/>
      <c r="WQJ7" s="11"/>
      <c r="WQK7" s="11"/>
      <c r="WQL7" s="11"/>
      <c r="WQM7" s="11"/>
      <c r="WQN7" s="11"/>
      <c r="WQO7" s="11"/>
      <c r="WQP7" s="11"/>
      <c r="WQQ7" s="11"/>
      <c r="WQR7" s="11"/>
      <c r="WQS7" s="11"/>
      <c r="WQT7" s="11"/>
      <c r="WQU7" s="11"/>
      <c r="WQV7" s="11"/>
      <c r="WQW7" s="11"/>
      <c r="WQX7" s="11"/>
      <c r="WQY7" s="11"/>
      <c r="WQZ7" s="11"/>
      <c r="WRA7" s="11"/>
      <c r="WRB7" s="11"/>
      <c r="WRC7" s="11"/>
      <c r="WRD7" s="11"/>
      <c r="WRE7" s="11"/>
      <c r="WRF7" s="11"/>
      <c r="WRG7" s="11"/>
      <c r="WRH7" s="11"/>
      <c r="WRI7" s="11"/>
      <c r="WRJ7" s="11"/>
      <c r="WRK7" s="11"/>
      <c r="WRL7" s="11"/>
      <c r="WRM7" s="11"/>
      <c r="WRN7" s="11"/>
      <c r="WRO7" s="11"/>
      <c r="WRP7" s="11"/>
      <c r="WRQ7" s="11"/>
      <c r="WRR7" s="11"/>
      <c r="WRS7" s="11"/>
      <c r="WRT7" s="11"/>
      <c r="WRU7" s="11"/>
      <c r="WRV7" s="11"/>
      <c r="WRW7" s="11"/>
      <c r="WRX7" s="11"/>
      <c r="WRY7" s="11"/>
      <c r="WRZ7" s="11"/>
      <c r="WSA7" s="11"/>
      <c r="WSB7" s="11"/>
      <c r="WSC7" s="11"/>
      <c r="WSD7" s="11"/>
      <c r="WSE7" s="11"/>
      <c r="WSF7" s="11"/>
      <c r="WSG7" s="11"/>
      <c r="WSH7" s="11"/>
      <c r="WSI7" s="11"/>
      <c r="WSJ7" s="11"/>
      <c r="WSK7" s="11"/>
      <c r="WSL7" s="11"/>
      <c r="WSM7" s="11"/>
      <c r="WSN7" s="11"/>
      <c r="WSO7" s="11"/>
      <c r="WSP7" s="11"/>
      <c r="WSQ7" s="11"/>
      <c r="WSR7" s="11"/>
      <c r="WSS7" s="11"/>
      <c r="WST7" s="11"/>
      <c r="WSU7" s="11"/>
      <c r="WSV7" s="11"/>
      <c r="WSW7" s="11"/>
      <c r="WSX7" s="11"/>
      <c r="WSY7" s="11"/>
      <c r="WSZ7" s="11"/>
      <c r="WTA7" s="11"/>
      <c r="WTB7" s="11"/>
      <c r="WTC7" s="11"/>
      <c r="WTD7" s="11"/>
      <c r="WTE7" s="11"/>
      <c r="WTF7" s="11"/>
      <c r="WTG7" s="11"/>
      <c r="WTH7" s="11"/>
      <c r="WTI7" s="11"/>
      <c r="WTJ7" s="11"/>
      <c r="WTK7" s="11"/>
      <c r="WTL7" s="11"/>
      <c r="WTM7" s="11"/>
      <c r="WTN7" s="11"/>
      <c r="WTO7" s="11"/>
      <c r="WTP7" s="11"/>
      <c r="WTQ7" s="11"/>
      <c r="WTR7" s="11"/>
      <c r="WTS7" s="11"/>
      <c r="WTT7" s="11"/>
      <c r="WTU7" s="11"/>
      <c r="WTV7" s="11"/>
      <c r="WTW7" s="11"/>
      <c r="WTX7" s="11"/>
      <c r="WTY7" s="11"/>
      <c r="WTZ7" s="11"/>
      <c r="WUA7" s="11"/>
      <c r="WUB7" s="11"/>
      <c r="WUC7" s="11"/>
      <c r="WUD7" s="11"/>
      <c r="WUE7" s="11"/>
      <c r="WUF7" s="11"/>
      <c r="WUG7" s="11"/>
      <c r="WUH7" s="11"/>
      <c r="WUI7" s="11"/>
      <c r="WUJ7" s="11"/>
      <c r="WUK7" s="11"/>
      <c r="WUL7" s="11"/>
      <c r="WUM7" s="11"/>
      <c r="WUN7" s="11"/>
      <c r="WUO7" s="11"/>
      <c r="WUP7" s="11"/>
      <c r="WUQ7" s="11"/>
      <c r="WUR7" s="11"/>
      <c r="WUS7" s="11"/>
      <c r="WUT7" s="11"/>
      <c r="WUU7" s="11"/>
      <c r="WUV7" s="11"/>
      <c r="WUW7" s="11"/>
      <c r="WUX7" s="11"/>
      <c r="WUY7" s="11"/>
      <c r="WUZ7" s="11"/>
      <c r="WVA7" s="11"/>
      <c r="WVB7" s="11"/>
      <c r="WVC7" s="11"/>
      <c r="WVD7" s="11"/>
      <c r="WVE7" s="11"/>
      <c r="WVF7" s="11"/>
      <c r="WVG7" s="11"/>
      <c r="WVH7" s="11"/>
      <c r="WVI7" s="11"/>
      <c r="WVJ7" s="11"/>
      <c r="WVK7" s="11"/>
      <c r="WVL7" s="11"/>
      <c r="WVM7" s="11"/>
      <c r="WVN7" s="11"/>
      <c r="WVO7" s="11"/>
      <c r="WVP7" s="11"/>
      <c r="WVQ7" s="11"/>
      <c r="WVR7" s="11"/>
      <c r="WVS7" s="11"/>
      <c r="WVT7" s="11"/>
      <c r="WVU7" s="11"/>
      <c r="WVV7" s="11"/>
      <c r="WVW7" s="11"/>
      <c r="WVX7" s="11"/>
      <c r="WVY7" s="11"/>
      <c r="WVZ7" s="11"/>
      <c r="WWA7" s="11"/>
      <c r="WWB7" s="11"/>
      <c r="WWC7" s="11"/>
      <c r="WWD7" s="11"/>
      <c r="WWE7" s="11"/>
      <c r="WWF7" s="11"/>
      <c r="WWG7" s="11"/>
      <c r="WWH7" s="11"/>
      <c r="WWI7" s="11"/>
      <c r="WWJ7" s="11"/>
      <c r="WWK7" s="11"/>
      <c r="WWL7" s="11"/>
      <c r="WWM7" s="11"/>
      <c r="WWN7" s="11"/>
      <c r="WWO7" s="11"/>
      <c r="WWP7" s="11"/>
      <c r="WWQ7" s="11"/>
      <c r="WWR7" s="11"/>
      <c r="WWS7" s="11"/>
      <c r="WWT7" s="11"/>
      <c r="WWU7" s="11"/>
      <c r="WWV7" s="11"/>
      <c r="WWW7" s="11"/>
      <c r="WWX7" s="11"/>
      <c r="WWY7" s="11"/>
      <c r="WWZ7" s="11"/>
      <c r="WXA7" s="11"/>
      <c r="WXB7" s="11"/>
      <c r="WXC7" s="11"/>
      <c r="WXD7" s="11"/>
      <c r="WXE7" s="11"/>
      <c r="WXF7" s="11"/>
      <c r="WXG7" s="11"/>
      <c r="WXH7" s="11"/>
      <c r="WXI7" s="11"/>
      <c r="WXJ7" s="11"/>
      <c r="WXK7" s="11"/>
      <c r="WXL7" s="11"/>
      <c r="WXM7" s="11"/>
      <c r="WXN7" s="11"/>
      <c r="WXO7" s="11"/>
      <c r="WXP7" s="11"/>
      <c r="WXQ7" s="11"/>
      <c r="WXR7" s="11"/>
      <c r="WXS7" s="11"/>
      <c r="WXT7" s="11"/>
      <c r="WXU7" s="11"/>
      <c r="WXV7" s="11"/>
      <c r="WXW7" s="11"/>
      <c r="WXX7" s="11"/>
      <c r="WXY7" s="11"/>
      <c r="WXZ7" s="11"/>
      <c r="WYA7" s="11"/>
      <c r="WYB7" s="11"/>
      <c r="WYC7" s="11"/>
      <c r="WYD7" s="11"/>
      <c r="WYE7" s="11"/>
      <c r="WYF7" s="11"/>
      <c r="WYG7" s="11"/>
      <c r="WYH7" s="11"/>
      <c r="WYI7" s="11"/>
      <c r="WYJ7" s="11"/>
      <c r="WYK7" s="11"/>
      <c r="WYL7" s="11"/>
      <c r="WYM7" s="11"/>
      <c r="WYN7" s="11"/>
      <c r="WYO7" s="11"/>
      <c r="WYP7" s="11"/>
      <c r="WYQ7" s="11"/>
      <c r="WYR7" s="11"/>
      <c r="WYS7" s="11"/>
      <c r="WYT7" s="11"/>
      <c r="WYU7" s="11"/>
      <c r="WYV7" s="11"/>
      <c r="WYW7" s="11"/>
      <c r="WYX7" s="11"/>
      <c r="WYY7" s="11"/>
      <c r="WYZ7" s="11"/>
      <c r="WZA7" s="11"/>
      <c r="WZB7" s="11"/>
      <c r="WZC7" s="11"/>
      <c r="WZD7" s="11"/>
      <c r="WZE7" s="11"/>
      <c r="WZF7" s="11"/>
      <c r="WZG7" s="11"/>
      <c r="WZH7" s="11"/>
      <c r="WZI7" s="11"/>
      <c r="WZJ7" s="11"/>
      <c r="WZK7" s="11"/>
      <c r="WZL7" s="11"/>
      <c r="WZM7" s="11"/>
      <c r="WZN7" s="11"/>
      <c r="WZO7" s="11"/>
      <c r="WZP7" s="11"/>
      <c r="WZQ7" s="11"/>
      <c r="WZR7" s="11"/>
      <c r="WZS7" s="11"/>
      <c r="WZT7" s="11"/>
      <c r="WZU7" s="11"/>
      <c r="WZV7" s="11"/>
      <c r="WZW7" s="11"/>
      <c r="WZX7" s="11"/>
      <c r="WZY7" s="11"/>
      <c r="WZZ7" s="11"/>
      <c r="XAA7" s="11"/>
      <c r="XAB7" s="11"/>
      <c r="XAC7" s="11"/>
      <c r="XAD7" s="11"/>
      <c r="XAE7" s="11"/>
      <c r="XAF7" s="11"/>
      <c r="XAG7" s="11"/>
      <c r="XAH7" s="11"/>
      <c r="XAI7" s="11"/>
      <c r="XAJ7" s="11"/>
      <c r="XAK7" s="11"/>
      <c r="XAL7" s="11"/>
      <c r="XAM7" s="11"/>
      <c r="XAN7" s="11"/>
      <c r="XAO7" s="11"/>
      <c r="XAP7" s="11"/>
      <c r="XAQ7" s="11"/>
      <c r="XAR7" s="11"/>
      <c r="XAS7" s="11"/>
      <c r="XAT7" s="11"/>
      <c r="XAU7" s="11"/>
      <c r="XAV7" s="11"/>
      <c r="XAW7" s="11"/>
      <c r="XAX7" s="11"/>
      <c r="XAY7" s="11"/>
      <c r="XAZ7" s="11"/>
      <c r="XBA7" s="11"/>
      <c r="XBB7" s="11"/>
      <c r="XBC7" s="11"/>
      <c r="XBD7" s="11"/>
      <c r="XBE7" s="11"/>
      <c r="XBF7" s="11"/>
      <c r="XBG7" s="11"/>
      <c r="XBH7" s="11"/>
      <c r="XBI7" s="11"/>
      <c r="XBJ7" s="11"/>
      <c r="XBK7" s="11"/>
      <c r="XBL7" s="11"/>
      <c r="XBM7" s="11"/>
      <c r="XBN7" s="11"/>
      <c r="XBO7" s="11"/>
      <c r="XBP7" s="11"/>
      <c r="XBQ7" s="11"/>
      <c r="XBR7" s="11"/>
      <c r="XBS7" s="11"/>
      <c r="XBT7" s="11"/>
      <c r="XBU7" s="11"/>
      <c r="XBV7" s="11"/>
      <c r="XBW7" s="11"/>
      <c r="XBX7" s="11"/>
      <c r="XBY7" s="11"/>
      <c r="XBZ7" s="11"/>
      <c r="XCA7" s="11"/>
      <c r="XCB7" s="11"/>
      <c r="XCC7" s="11"/>
      <c r="XCD7" s="11"/>
      <c r="XCE7" s="11"/>
      <c r="XCF7" s="11"/>
      <c r="XCG7" s="11"/>
      <c r="XCH7" s="11"/>
      <c r="XCI7" s="11"/>
      <c r="XCJ7" s="11"/>
      <c r="XCK7" s="11"/>
      <c r="XCL7" s="11"/>
      <c r="XCM7" s="11"/>
      <c r="XCN7" s="11"/>
      <c r="XCO7" s="11"/>
      <c r="XCP7" s="11"/>
    </row>
    <row r="8" spans="1:16318" x14ac:dyDescent="0.25">
      <c r="A8" s="32" t="s">
        <v>173</v>
      </c>
      <c r="B8" s="33" t="s">
        <v>100</v>
      </c>
      <c r="C8" s="34">
        <v>93.350000000000009</v>
      </c>
      <c r="D8" s="35">
        <v>93.600000000000009</v>
      </c>
      <c r="E8" s="36">
        <v>545261.29070600006</v>
      </c>
      <c r="F8" s="36">
        <v>6730597.8579259999</v>
      </c>
      <c r="G8" s="36">
        <v>83.503125999999995</v>
      </c>
      <c r="H8" s="36" t="s">
        <v>73</v>
      </c>
      <c r="I8" s="35" t="s">
        <v>174</v>
      </c>
      <c r="J8" s="35" t="s">
        <v>175</v>
      </c>
      <c r="K8" s="3">
        <f>(T8/'Volatile free'!$AN5)*'Volatile free'!K5-(14.574*LN(T8)+0.2586)</f>
        <v>0.19199409046166238</v>
      </c>
      <c r="L8" s="3">
        <f>(T8/'Volatile free'!$AN5)*'Volatile free'!M5-(2566.2*(T8^-1.327))</f>
        <v>7.8558286571758451E-2</v>
      </c>
      <c r="M8" s="3">
        <f>(T8/'Volatile free'!$AN5)*'Volatile free'!N5-(44.042*EXP(-0.025*(T8)))</f>
        <v>-0.3359009544153051</v>
      </c>
      <c r="N8" s="3">
        <f>(T8/'Volatile free'!$AN5)*'Volatile free'!O5-(9.9739*EXP(-0.013*T8))</f>
        <v>0.41903853870660912</v>
      </c>
      <c r="O8" s="3">
        <f>(T8/'Volatile free'!$AN5)*'Volatile free'!P5-(0.0013*T8 + 3.5357)</f>
        <v>0.29534930796492365</v>
      </c>
      <c r="P8" s="3">
        <f>(T8/'Volatile free'!$AN5)*'Volatile free'!Q5-(0.0181*T8 - 0.1803)</f>
        <v>-1.072688456561854</v>
      </c>
      <c r="Q8" s="3">
        <f>(T8/'Volatile free'!$AN5)*'Volatile free'!T5-(199.9*(T8^-1.609))</f>
        <v>9.0931706930679965E-3</v>
      </c>
      <c r="R8" s="3">
        <f>(T8/'Volatile free'!$AN5)*'Volatile free'!R5-(-1.105*LN(T8)+5.7669)</f>
        <v>2.3250343891748404E-2</v>
      </c>
      <c r="S8" s="3">
        <f>'Volatile free'!AN5/'Volatile free'!R5/10000</f>
        <v>6.6608695652173908E-2</v>
      </c>
      <c r="T8" s="6">
        <f t="shared" si="0"/>
        <v>153.20837048277303</v>
      </c>
      <c r="U8" s="3">
        <f>'Volatile free'!L5/'Volatile free'!AN5</f>
        <v>8.6031331592689289E-2</v>
      </c>
      <c r="V8" s="3">
        <f t="shared" si="1"/>
        <v>0.71438784667153277</v>
      </c>
      <c r="W8" s="3">
        <f t="shared" si="2"/>
        <v>-0.25734266784354665</v>
      </c>
    </row>
    <row r="9" spans="1:16318" s="46" customFormat="1" x14ac:dyDescent="0.25">
      <c r="A9" s="11" t="s">
        <v>176</v>
      </c>
      <c r="B9" s="12" t="s">
        <v>100</v>
      </c>
      <c r="C9" s="18">
        <v>104.75</v>
      </c>
      <c r="D9" s="18">
        <v>104.95</v>
      </c>
      <c r="E9" s="15">
        <v>545256.38809499994</v>
      </c>
      <c r="F9" s="15">
        <v>6730603.4677640004</v>
      </c>
      <c r="G9" s="15">
        <v>74.907520000000005</v>
      </c>
      <c r="H9" s="15" t="s">
        <v>73</v>
      </c>
      <c r="I9" s="14" t="s">
        <v>174</v>
      </c>
      <c r="J9" s="14" t="s">
        <v>177</v>
      </c>
      <c r="K9" s="16">
        <f>(T9/'Volatile free'!$AN10)*'Volatile free'!K10-(14.574*LN(T9)+0.2586)</f>
        <v>3.7966050736211088</v>
      </c>
      <c r="L9" s="16">
        <f>(T9/'Volatile free'!$AN10)*'Volatile free'!M10-(2566.2*(T9^-1.327))</f>
        <v>1.628917461218566</v>
      </c>
      <c r="M9" s="16">
        <f>(T9/'Volatile free'!$AN10)*'Volatile free'!N10-(44.042*EXP(-0.025*(T9)))</f>
        <v>1.5449575443778649</v>
      </c>
      <c r="N9" s="16">
        <f>(T9/'Volatile free'!$AN10)*'Volatile free'!O10-(9.9739*EXP(-0.013*T9))</f>
        <v>1.6752445520510815</v>
      </c>
      <c r="O9" s="16">
        <f>(T9/'Volatile free'!$AN10)*'Volatile free'!P10-(0.0013*T9 + 3.5357)</f>
        <v>-0.94886168222420242</v>
      </c>
      <c r="P9" s="16">
        <f>(T9/'Volatile free'!$AN10)*'Volatile free'!Q10-(0.0181*T9 - 0.1803)</f>
        <v>-1.0308199884742448</v>
      </c>
      <c r="Q9" s="16">
        <f>(T9/'Volatile free'!$AN10)*'Volatile free'!T10-(199.9*(T9^-1.609))</f>
        <v>2.4776286027312848E-2</v>
      </c>
      <c r="R9" s="16">
        <f>(T9/'Volatile free'!$AN10)*'Volatile free'!R10-(-1.105*LN(T9)+5.7669)</f>
        <v>6.6466049699549445E-2</v>
      </c>
      <c r="S9" s="16">
        <f>'Volatile free'!AN10/'Volatile free'!R10/10000</f>
        <v>5.4230769230769235E-2</v>
      </c>
      <c r="T9" s="17">
        <f t="shared" si="0"/>
        <v>152.18600692885525</v>
      </c>
      <c r="U9" s="16">
        <f>'Volatile free'!L10/'Volatile free'!AN10</f>
        <v>8.6737588652482267E-2</v>
      </c>
      <c r="V9" s="16">
        <f t="shared" si="1"/>
        <v>0.72638286982687905</v>
      </c>
      <c r="W9" s="16">
        <f t="shared" si="2"/>
        <v>3.1738750055964307</v>
      </c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1"/>
      <c r="MY9" s="11"/>
      <c r="MZ9" s="11"/>
      <c r="NA9" s="11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  <c r="NN9" s="11"/>
      <c r="NO9" s="11"/>
      <c r="NP9" s="11"/>
      <c r="NQ9" s="11"/>
      <c r="NR9" s="11"/>
      <c r="NS9" s="11"/>
      <c r="NT9" s="11"/>
      <c r="NU9" s="11"/>
      <c r="NV9" s="11"/>
      <c r="NW9" s="11"/>
      <c r="NX9" s="11"/>
      <c r="NY9" s="11"/>
      <c r="NZ9" s="11"/>
      <c r="OA9" s="11"/>
      <c r="OB9" s="11"/>
      <c r="OC9" s="11"/>
      <c r="OD9" s="11"/>
      <c r="OE9" s="11"/>
      <c r="OF9" s="11"/>
      <c r="OG9" s="11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1"/>
      <c r="OU9" s="11"/>
      <c r="OV9" s="11"/>
      <c r="OW9" s="11"/>
      <c r="OX9" s="11"/>
      <c r="OY9" s="11"/>
      <c r="OZ9" s="11"/>
      <c r="PA9" s="11"/>
      <c r="PB9" s="11"/>
      <c r="PC9" s="11"/>
      <c r="PD9" s="11"/>
      <c r="PE9" s="11"/>
      <c r="PF9" s="11"/>
      <c r="PG9" s="11"/>
      <c r="PH9" s="11"/>
      <c r="PI9" s="11"/>
      <c r="PJ9" s="11"/>
      <c r="PK9" s="11"/>
      <c r="PL9" s="11"/>
      <c r="PM9" s="11"/>
      <c r="PN9" s="11"/>
      <c r="PO9" s="11"/>
      <c r="PP9" s="11"/>
      <c r="PQ9" s="11"/>
      <c r="PR9" s="11"/>
      <c r="PS9" s="11"/>
      <c r="PT9" s="11"/>
      <c r="PU9" s="11"/>
      <c r="PV9" s="11"/>
      <c r="PW9" s="11"/>
      <c r="PX9" s="11"/>
      <c r="PY9" s="11"/>
      <c r="PZ9" s="11"/>
      <c r="QA9" s="11"/>
      <c r="QB9" s="11"/>
      <c r="QC9" s="11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1"/>
      <c r="QQ9" s="11"/>
      <c r="QR9" s="11"/>
      <c r="QS9" s="11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1"/>
      <c r="RG9" s="11"/>
      <c r="RH9" s="11"/>
      <c r="RI9" s="11"/>
      <c r="RJ9" s="11"/>
      <c r="RK9" s="11"/>
      <c r="RL9" s="11"/>
      <c r="RM9" s="11"/>
      <c r="RN9" s="11"/>
      <c r="RO9" s="11"/>
      <c r="RP9" s="11"/>
      <c r="RQ9" s="11"/>
      <c r="RR9" s="11"/>
      <c r="RS9" s="11"/>
      <c r="RT9" s="11"/>
      <c r="RU9" s="11"/>
      <c r="RV9" s="11"/>
      <c r="RW9" s="11"/>
      <c r="RX9" s="11"/>
      <c r="RY9" s="11"/>
      <c r="RZ9" s="11"/>
      <c r="SA9" s="11"/>
      <c r="SB9" s="11"/>
      <c r="SC9" s="11"/>
      <c r="SD9" s="11"/>
      <c r="SE9" s="11"/>
      <c r="SF9" s="11"/>
      <c r="SG9" s="11"/>
      <c r="SH9" s="11"/>
      <c r="SI9" s="11"/>
      <c r="SJ9" s="11"/>
      <c r="SK9" s="11"/>
      <c r="SL9" s="11"/>
      <c r="SM9" s="11"/>
      <c r="SN9" s="11"/>
      <c r="SO9" s="11"/>
      <c r="SP9" s="11"/>
      <c r="SQ9" s="11"/>
      <c r="SR9" s="11"/>
      <c r="SS9" s="11"/>
      <c r="ST9" s="11"/>
      <c r="SU9" s="11"/>
      <c r="SV9" s="11"/>
      <c r="SW9" s="11"/>
      <c r="SX9" s="11"/>
      <c r="SY9" s="11"/>
      <c r="SZ9" s="11"/>
      <c r="TA9" s="11"/>
      <c r="TB9" s="11"/>
      <c r="TC9" s="11"/>
      <c r="TD9" s="11"/>
      <c r="TE9" s="11"/>
      <c r="TF9" s="11"/>
      <c r="TG9" s="11"/>
      <c r="TH9" s="11"/>
      <c r="TI9" s="11"/>
      <c r="TJ9" s="11"/>
      <c r="TK9" s="11"/>
      <c r="TL9" s="11"/>
      <c r="TM9" s="11"/>
      <c r="TN9" s="11"/>
      <c r="TO9" s="11"/>
      <c r="TP9" s="11"/>
      <c r="TQ9" s="11"/>
      <c r="TR9" s="11"/>
      <c r="TS9" s="11"/>
      <c r="TT9" s="11"/>
      <c r="TU9" s="11"/>
      <c r="TV9" s="11"/>
      <c r="TW9" s="11"/>
      <c r="TX9" s="11"/>
      <c r="TY9" s="11"/>
      <c r="TZ9" s="11"/>
      <c r="UA9" s="11"/>
      <c r="UB9" s="11"/>
      <c r="UC9" s="11"/>
      <c r="UD9" s="11"/>
      <c r="UE9" s="11"/>
      <c r="UF9" s="11"/>
      <c r="UG9" s="11"/>
      <c r="UH9" s="11"/>
      <c r="UI9" s="11"/>
      <c r="UJ9" s="11"/>
      <c r="UK9" s="11"/>
      <c r="UL9" s="11"/>
      <c r="UM9" s="11"/>
      <c r="UN9" s="11"/>
      <c r="UO9" s="11"/>
      <c r="UP9" s="11"/>
      <c r="UQ9" s="11"/>
      <c r="UR9" s="11"/>
      <c r="US9" s="11"/>
      <c r="UT9" s="11"/>
      <c r="UU9" s="11"/>
      <c r="UV9" s="11"/>
      <c r="UW9" s="11"/>
      <c r="UX9" s="11"/>
      <c r="UY9" s="11"/>
      <c r="UZ9" s="11"/>
      <c r="VA9" s="11"/>
      <c r="VB9" s="11"/>
      <c r="VC9" s="11"/>
      <c r="VD9" s="11"/>
      <c r="VE9" s="11"/>
      <c r="VF9" s="11"/>
      <c r="VG9" s="11"/>
      <c r="VH9" s="11"/>
      <c r="VI9" s="11"/>
      <c r="VJ9" s="11"/>
      <c r="VK9" s="11"/>
      <c r="VL9" s="11"/>
      <c r="VM9" s="11"/>
      <c r="VN9" s="11"/>
      <c r="VO9" s="11"/>
      <c r="VP9" s="11"/>
      <c r="VQ9" s="11"/>
      <c r="VR9" s="11"/>
      <c r="VS9" s="11"/>
      <c r="VT9" s="11"/>
      <c r="VU9" s="11"/>
      <c r="VV9" s="11"/>
      <c r="VW9" s="11"/>
      <c r="VX9" s="11"/>
      <c r="VY9" s="11"/>
      <c r="VZ9" s="11"/>
      <c r="WA9" s="11"/>
      <c r="WB9" s="11"/>
      <c r="WC9" s="11"/>
      <c r="WD9" s="11"/>
      <c r="WE9" s="11"/>
      <c r="WF9" s="11"/>
      <c r="WG9" s="11"/>
      <c r="WH9" s="11"/>
      <c r="WI9" s="11"/>
      <c r="WJ9" s="11"/>
      <c r="WK9" s="11"/>
      <c r="WL9" s="11"/>
      <c r="WM9" s="11"/>
      <c r="WN9" s="11"/>
      <c r="WO9" s="11"/>
      <c r="WP9" s="11"/>
      <c r="WQ9" s="11"/>
      <c r="WR9" s="11"/>
      <c r="WS9" s="11"/>
      <c r="WT9" s="11"/>
      <c r="WU9" s="11"/>
      <c r="WV9" s="11"/>
      <c r="WW9" s="11"/>
      <c r="WX9" s="11"/>
      <c r="WY9" s="11"/>
      <c r="WZ9" s="11"/>
      <c r="XA9" s="11"/>
      <c r="XB9" s="11"/>
      <c r="XC9" s="11"/>
      <c r="XD9" s="11"/>
      <c r="XE9" s="11"/>
      <c r="XF9" s="11"/>
      <c r="XG9" s="11"/>
      <c r="XH9" s="11"/>
      <c r="XI9" s="11"/>
      <c r="XJ9" s="11"/>
      <c r="XK9" s="11"/>
      <c r="XL9" s="11"/>
      <c r="XM9" s="11"/>
      <c r="XN9" s="11"/>
      <c r="XO9" s="11"/>
      <c r="XP9" s="11"/>
      <c r="XQ9" s="11"/>
      <c r="XR9" s="11"/>
      <c r="XS9" s="11"/>
      <c r="XT9" s="11"/>
      <c r="XU9" s="11"/>
      <c r="XV9" s="11"/>
      <c r="XW9" s="11"/>
      <c r="XX9" s="11"/>
      <c r="XY9" s="11"/>
      <c r="XZ9" s="11"/>
      <c r="YA9" s="11"/>
      <c r="YB9" s="11"/>
      <c r="YC9" s="11"/>
      <c r="YD9" s="11"/>
      <c r="YE9" s="11"/>
      <c r="YF9" s="11"/>
      <c r="YG9" s="11"/>
      <c r="YH9" s="11"/>
      <c r="YI9" s="11"/>
      <c r="YJ9" s="11"/>
      <c r="YK9" s="11"/>
      <c r="YL9" s="11"/>
      <c r="YM9" s="11"/>
      <c r="YN9" s="11"/>
      <c r="YO9" s="11"/>
      <c r="YP9" s="11"/>
      <c r="YQ9" s="11"/>
      <c r="YR9" s="11"/>
      <c r="YS9" s="11"/>
      <c r="YT9" s="11"/>
      <c r="YU9" s="11"/>
      <c r="YV9" s="11"/>
      <c r="YW9" s="11"/>
      <c r="YX9" s="11"/>
      <c r="YY9" s="11"/>
      <c r="YZ9" s="11"/>
      <c r="ZA9" s="11"/>
      <c r="ZB9" s="11"/>
      <c r="ZC9" s="11"/>
      <c r="ZD9" s="11"/>
      <c r="ZE9" s="11"/>
      <c r="ZF9" s="11"/>
      <c r="ZG9" s="11"/>
      <c r="ZH9" s="11"/>
      <c r="ZI9" s="11"/>
      <c r="ZJ9" s="11"/>
      <c r="ZK9" s="11"/>
      <c r="ZL9" s="11"/>
      <c r="ZM9" s="11"/>
      <c r="ZN9" s="11"/>
      <c r="ZO9" s="11"/>
      <c r="ZP9" s="11"/>
      <c r="ZQ9" s="11"/>
      <c r="ZR9" s="11"/>
      <c r="ZS9" s="11"/>
      <c r="ZT9" s="11"/>
      <c r="ZU9" s="11"/>
      <c r="ZV9" s="11"/>
      <c r="ZW9" s="11"/>
      <c r="ZX9" s="11"/>
      <c r="ZY9" s="11"/>
      <c r="ZZ9" s="11"/>
      <c r="AAA9" s="11"/>
      <c r="AAB9" s="11"/>
      <c r="AAC9" s="11"/>
      <c r="AAD9" s="11"/>
      <c r="AAE9" s="11"/>
      <c r="AAF9" s="11"/>
      <c r="AAG9" s="11"/>
      <c r="AAH9" s="11"/>
      <c r="AAI9" s="11"/>
      <c r="AAJ9" s="11"/>
      <c r="AAK9" s="11"/>
      <c r="AAL9" s="11"/>
      <c r="AAM9" s="11"/>
      <c r="AAN9" s="11"/>
      <c r="AAO9" s="11"/>
      <c r="AAP9" s="11"/>
      <c r="AAQ9" s="11"/>
      <c r="AAR9" s="11"/>
      <c r="AAS9" s="11"/>
      <c r="AAT9" s="11"/>
      <c r="AAU9" s="11"/>
      <c r="AAV9" s="11"/>
      <c r="AAW9" s="11"/>
      <c r="AAX9" s="11"/>
      <c r="AAY9" s="11"/>
      <c r="AAZ9" s="11"/>
      <c r="ABA9" s="11"/>
      <c r="ABB9" s="11"/>
      <c r="ABC9" s="11"/>
      <c r="ABD9" s="11"/>
      <c r="ABE9" s="11"/>
      <c r="ABF9" s="11"/>
      <c r="ABG9" s="11"/>
      <c r="ABH9" s="11"/>
      <c r="ABI9" s="11"/>
      <c r="ABJ9" s="11"/>
      <c r="ABK9" s="11"/>
      <c r="ABL9" s="11"/>
      <c r="ABM9" s="11"/>
      <c r="ABN9" s="11"/>
      <c r="ABO9" s="11"/>
      <c r="ABP9" s="11"/>
      <c r="ABQ9" s="11"/>
      <c r="ABR9" s="11"/>
      <c r="ABS9" s="11"/>
      <c r="ABT9" s="11"/>
      <c r="ABU9" s="11"/>
      <c r="ABV9" s="11"/>
      <c r="ABW9" s="11"/>
      <c r="ABX9" s="11"/>
      <c r="ABY9" s="11"/>
      <c r="ABZ9" s="11"/>
      <c r="ACA9" s="11"/>
      <c r="ACB9" s="11"/>
      <c r="ACC9" s="11"/>
      <c r="ACD9" s="11"/>
      <c r="ACE9" s="11"/>
      <c r="ACF9" s="11"/>
      <c r="ACG9" s="11"/>
      <c r="ACH9" s="11"/>
      <c r="ACI9" s="11"/>
      <c r="ACJ9" s="11"/>
      <c r="ACK9" s="11"/>
      <c r="ACL9" s="11"/>
      <c r="ACM9" s="11"/>
      <c r="ACN9" s="11"/>
      <c r="ACO9" s="11"/>
      <c r="ACP9" s="11"/>
      <c r="ACQ9" s="11"/>
      <c r="ACR9" s="11"/>
      <c r="ACS9" s="11"/>
      <c r="ACT9" s="11"/>
      <c r="ACU9" s="11"/>
      <c r="ACV9" s="11"/>
      <c r="ACW9" s="11"/>
      <c r="ACX9" s="11"/>
      <c r="ACY9" s="11"/>
      <c r="ACZ9" s="11"/>
      <c r="ADA9" s="11"/>
      <c r="ADB9" s="11"/>
      <c r="ADC9" s="11"/>
      <c r="ADD9" s="11"/>
      <c r="ADE9" s="11"/>
      <c r="ADF9" s="11"/>
      <c r="ADG9" s="11"/>
      <c r="ADH9" s="11"/>
      <c r="ADI9" s="11"/>
      <c r="ADJ9" s="11"/>
      <c r="ADK9" s="11"/>
      <c r="ADL9" s="11"/>
      <c r="ADM9" s="11"/>
      <c r="ADN9" s="11"/>
      <c r="ADO9" s="11"/>
      <c r="ADP9" s="11"/>
      <c r="ADQ9" s="11"/>
      <c r="ADR9" s="11"/>
      <c r="ADS9" s="11"/>
      <c r="ADT9" s="11"/>
      <c r="ADU9" s="11"/>
      <c r="ADV9" s="11"/>
      <c r="ADW9" s="11"/>
      <c r="ADX9" s="11"/>
      <c r="ADY9" s="11"/>
      <c r="ADZ9" s="11"/>
      <c r="AEA9" s="11"/>
      <c r="AEB9" s="11"/>
      <c r="AEC9" s="11"/>
      <c r="AED9" s="11"/>
      <c r="AEE9" s="11"/>
      <c r="AEF9" s="11"/>
      <c r="AEG9" s="11"/>
      <c r="AEH9" s="11"/>
      <c r="AEI9" s="11"/>
      <c r="AEJ9" s="11"/>
      <c r="AEK9" s="11"/>
      <c r="AEL9" s="11"/>
      <c r="AEM9" s="11"/>
      <c r="AEN9" s="11"/>
      <c r="AEO9" s="11"/>
      <c r="AEP9" s="11"/>
      <c r="AEQ9" s="11"/>
      <c r="AER9" s="11"/>
      <c r="AES9" s="11"/>
      <c r="AET9" s="11"/>
      <c r="AEU9" s="11"/>
      <c r="AEV9" s="11"/>
      <c r="AEW9" s="11"/>
      <c r="AEX9" s="11"/>
      <c r="AEY9" s="11"/>
      <c r="AEZ9" s="11"/>
      <c r="AFA9" s="11"/>
      <c r="AFB9" s="11"/>
      <c r="AFC9" s="11"/>
      <c r="AFD9" s="11"/>
      <c r="AFE9" s="11"/>
      <c r="AFF9" s="11"/>
      <c r="AFG9" s="11"/>
      <c r="AFH9" s="11"/>
      <c r="AFI9" s="11"/>
      <c r="AFJ9" s="11"/>
      <c r="AFK9" s="11"/>
      <c r="AFL9" s="11"/>
      <c r="AFM9" s="11"/>
      <c r="AFN9" s="11"/>
      <c r="AFO9" s="11"/>
      <c r="AFP9" s="11"/>
      <c r="AFQ9" s="11"/>
      <c r="AFR9" s="11"/>
      <c r="AFS9" s="11"/>
      <c r="AFT9" s="11"/>
      <c r="AFU9" s="11"/>
      <c r="AFV9" s="11"/>
      <c r="AFW9" s="11"/>
      <c r="AFX9" s="11"/>
      <c r="AFY9" s="11"/>
      <c r="AFZ9" s="11"/>
      <c r="AGA9" s="11"/>
      <c r="AGB9" s="11"/>
      <c r="AGC9" s="11"/>
      <c r="AGD9" s="11"/>
      <c r="AGE9" s="11"/>
      <c r="AGF9" s="11"/>
      <c r="AGG9" s="11"/>
      <c r="AGH9" s="11"/>
      <c r="AGI9" s="11"/>
      <c r="AGJ9" s="11"/>
      <c r="AGK9" s="11"/>
      <c r="AGL9" s="11"/>
      <c r="AGM9" s="11"/>
      <c r="AGN9" s="11"/>
      <c r="AGO9" s="11"/>
      <c r="AGP9" s="11"/>
      <c r="AGQ9" s="11"/>
      <c r="AGR9" s="11"/>
      <c r="AGS9" s="11"/>
      <c r="AGT9" s="11"/>
      <c r="AGU9" s="11"/>
      <c r="AGV9" s="11"/>
      <c r="AGW9" s="11"/>
      <c r="AGX9" s="11"/>
      <c r="AGY9" s="11"/>
      <c r="AGZ9" s="11"/>
      <c r="AHA9" s="11"/>
      <c r="AHB9" s="11"/>
      <c r="AHC9" s="11"/>
      <c r="AHD9" s="11"/>
      <c r="AHE9" s="11"/>
      <c r="AHF9" s="11"/>
      <c r="AHG9" s="11"/>
      <c r="AHH9" s="11"/>
      <c r="AHI9" s="11"/>
      <c r="AHJ9" s="11"/>
      <c r="AHK9" s="11"/>
      <c r="AHL9" s="11"/>
      <c r="AHM9" s="11"/>
      <c r="AHN9" s="11"/>
      <c r="AHO9" s="11"/>
      <c r="AHP9" s="11"/>
      <c r="AHQ9" s="11"/>
      <c r="AHR9" s="11"/>
      <c r="AHS9" s="11"/>
      <c r="AHT9" s="11"/>
      <c r="AHU9" s="11"/>
      <c r="AHV9" s="11"/>
      <c r="AHW9" s="11"/>
      <c r="AHX9" s="11"/>
      <c r="AHY9" s="11"/>
      <c r="AHZ9" s="11"/>
      <c r="AIA9" s="11"/>
      <c r="AIB9" s="11"/>
      <c r="AIC9" s="11"/>
      <c r="AID9" s="11"/>
      <c r="AIE9" s="11"/>
      <c r="AIF9" s="11"/>
      <c r="AIG9" s="11"/>
      <c r="AIH9" s="11"/>
      <c r="AII9" s="11"/>
      <c r="AIJ9" s="11"/>
      <c r="AIK9" s="11"/>
      <c r="AIL9" s="11"/>
      <c r="AIM9" s="11"/>
      <c r="AIN9" s="11"/>
      <c r="AIO9" s="11"/>
      <c r="AIP9" s="11"/>
      <c r="AIQ9" s="11"/>
      <c r="AIR9" s="11"/>
      <c r="AIS9" s="11"/>
      <c r="AIT9" s="11"/>
      <c r="AIU9" s="11"/>
      <c r="AIV9" s="11"/>
      <c r="AIW9" s="11"/>
      <c r="AIX9" s="11"/>
      <c r="AIY9" s="11"/>
      <c r="AIZ9" s="11"/>
      <c r="AJA9" s="11"/>
      <c r="AJB9" s="11"/>
      <c r="AJC9" s="11"/>
      <c r="AJD9" s="11"/>
      <c r="AJE9" s="11"/>
      <c r="AJF9" s="11"/>
      <c r="AJG9" s="11"/>
      <c r="AJH9" s="11"/>
      <c r="AJI9" s="11"/>
      <c r="AJJ9" s="11"/>
      <c r="AJK9" s="11"/>
      <c r="AJL9" s="11"/>
      <c r="AJM9" s="11"/>
      <c r="AJN9" s="11"/>
      <c r="AJO9" s="11"/>
      <c r="AJP9" s="11"/>
      <c r="AJQ9" s="11"/>
      <c r="AJR9" s="11"/>
      <c r="AJS9" s="11"/>
      <c r="AJT9" s="11"/>
      <c r="AJU9" s="11"/>
      <c r="AJV9" s="11"/>
      <c r="AJW9" s="11"/>
      <c r="AJX9" s="11"/>
      <c r="AJY9" s="11"/>
      <c r="AJZ9" s="11"/>
      <c r="AKA9" s="11"/>
      <c r="AKB9" s="11"/>
      <c r="AKC9" s="11"/>
      <c r="AKD9" s="11"/>
      <c r="AKE9" s="11"/>
      <c r="AKF9" s="11"/>
      <c r="AKG9" s="11"/>
      <c r="AKH9" s="11"/>
      <c r="AKI9" s="11"/>
      <c r="AKJ9" s="11"/>
      <c r="AKK9" s="11"/>
      <c r="AKL9" s="11"/>
      <c r="AKM9" s="11"/>
      <c r="AKN9" s="11"/>
      <c r="AKO9" s="11"/>
      <c r="AKP9" s="11"/>
      <c r="AKQ9" s="11"/>
      <c r="AKR9" s="11"/>
      <c r="AKS9" s="11"/>
      <c r="AKT9" s="11"/>
      <c r="AKU9" s="11"/>
      <c r="AKV9" s="11"/>
      <c r="AKW9" s="11"/>
      <c r="AKX9" s="11"/>
      <c r="AKY9" s="11"/>
      <c r="AKZ9" s="11"/>
      <c r="ALA9" s="11"/>
      <c r="ALB9" s="11"/>
      <c r="ALC9" s="11"/>
      <c r="ALD9" s="11"/>
      <c r="ALE9" s="11"/>
      <c r="ALF9" s="11"/>
      <c r="ALG9" s="11"/>
      <c r="ALH9" s="11"/>
      <c r="ALI9" s="11"/>
      <c r="ALJ9" s="11"/>
      <c r="ALK9" s="11"/>
      <c r="ALL9" s="11"/>
      <c r="ALM9" s="11"/>
      <c r="ALN9" s="11"/>
      <c r="ALO9" s="11"/>
      <c r="ALP9" s="11"/>
      <c r="ALQ9" s="11"/>
      <c r="ALR9" s="11"/>
      <c r="ALS9" s="11"/>
      <c r="ALT9" s="11"/>
      <c r="ALU9" s="11"/>
      <c r="ALV9" s="11"/>
      <c r="ALW9" s="11"/>
      <c r="ALX9" s="11"/>
      <c r="ALY9" s="11"/>
      <c r="ALZ9" s="11"/>
      <c r="AMA9" s="11"/>
      <c r="AMB9" s="11"/>
      <c r="AMC9" s="11"/>
      <c r="AMD9" s="11"/>
      <c r="AME9" s="11"/>
      <c r="AMF9" s="11"/>
      <c r="AMG9" s="11"/>
      <c r="AMH9" s="11"/>
      <c r="AMI9" s="11"/>
      <c r="AMJ9" s="11"/>
      <c r="AMK9" s="11"/>
      <c r="AML9" s="11"/>
      <c r="AMM9" s="11"/>
      <c r="AMN9" s="11"/>
      <c r="AMO9" s="11"/>
      <c r="AMP9" s="11"/>
      <c r="AMQ9" s="11"/>
      <c r="AMR9" s="11"/>
      <c r="AMS9" s="11"/>
      <c r="AMT9" s="11"/>
      <c r="AMU9" s="11"/>
      <c r="AMV9" s="11"/>
      <c r="AMW9" s="11"/>
      <c r="AMX9" s="11"/>
      <c r="AMY9" s="11"/>
      <c r="AMZ9" s="11"/>
      <c r="ANA9" s="11"/>
      <c r="ANB9" s="11"/>
      <c r="ANC9" s="11"/>
      <c r="AND9" s="11"/>
      <c r="ANE9" s="11"/>
      <c r="ANF9" s="11"/>
      <c r="ANG9" s="11"/>
      <c r="ANH9" s="11"/>
      <c r="ANI9" s="11"/>
      <c r="ANJ9" s="11"/>
      <c r="ANK9" s="11"/>
      <c r="ANL9" s="11"/>
      <c r="ANM9" s="11"/>
      <c r="ANN9" s="11"/>
      <c r="ANO9" s="11"/>
      <c r="ANP9" s="11"/>
      <c r="ANQ9" s="11"/>
      <c r="ANR9" s="11"/>
      <c r="ANS9" s="11"/>
      <c r="ANT9" s="11"/>
      <c r="ANU9" s="11"/>
      <c r="ANV9" s="11"/>
      <c r="ANW9" s="11"/>
      <c r="ANX9" s="11"/>
      <c r="ANY9" s="11"/>
      <c r="ANZ9" s="11"/>
      <c r="AOA9" s="11"/>
      <c r="AOB9" s="11"/>
      <c r="AOC9" s="11"/>
      <c r="AOD9" s="11"/>
      <c r="AOE9" s="11"/>
      <c r="AOF9" s="11"/>
      <c r="AOG9" s="11"/>
      <c r="AOH9" s="11"/>
      <c r="AOI9" s="11"/>
      <c r="AOJ9" s="11"/>
      <c r="AOK9" s="11"/>
      <c r="AOL9" s="11"/>
      <c r="AOM9" s="11"/>
      <c r="AON9" s="11"/>
      <c r="AOO9" s="11"/>
      <c r="AOP9" s="11"/>
      <c r="AOQ9" s="11"/>
      <c r="AOR9" s="11"/>
      <c r="AOS9" s="11"/>
      <c r="AOT9" s="11"/>
      <c r="AOU9" s="11"/>
      <c r="AOV9" s="11"/>
      <c r="AOW9" s="11"/>
      <c r="AOX9" s="11"/>
      <c r="AOY9" s="11"/>
      <c r="AOZ9" s="11"/>
      <c r="APA9" s="11"/>
      <c r="APB9" s="11"/>
      <c r="APC9" s="11"/>
      <c r="APD9" s="11"/>
      <c r="APE9" s="11"/>
      <c r="APF9" s="11"/>
      <c r="APG9" s="11"/>
      <c r="APH9" s="11"/>
      <c r="API9" s="11"/>
      <c r="APJ9" s="11"/>
      <c r="APK9" s="11"/>
      <c r="APL9" s="11"/>
      <c r="APM9" s="11"/>
      <c r="APN9" s="11"/>
      <c r="APO9" s="11"/>
      <c r="APP9" s="11"/>
      <c r="APQ9" s="11"/>
      <c r="APR9" s="11"/>
      <c r="APS9" s="11"/>
      <c r="APT9" s="11"/>
      <c r="APU9" s="11"/>
      <c r="APV9" s="11"/>
      <c r="APW9" s="11"/>
      <c r="APX9" s="11"/>
      <c r="APY9" s="11"/>
      <c r="APZ9" s="11"/>
      <c r="AQA9" s="11"/>
      <c r="AQB9" s="11"/>
      <c r="AQC9" s="11"/>
      <c r="AQD9" s="11"/>
      <c r="AQE9" s="11"/>
      <c r="AQF9" s="11"/>
      <c r="AQG9" s="11"/>
      <c r="AQH9" s="11"/>
      <c r="AQI9" s="11"/>
      <c r="AQJ9" s="11"/>
      <c r="AQK9" s="11"/>
      <c r="AQL9" s="11"/>
      <c r="AQM9" s="11"/>
      <c r="AQN9" s="11"/>
      <c r="AQO9" s="11"/>
      <c r="AQP9" s="11"/>
      <c r="AQQ9" s="11"/>
      <c r="AQR9" s="11"/>
      <c r="AQS9" s="11"/>
      <c r="AQT9" s="11"/>
      <c r="AQU9" s="11"/>
      <c r="AQV9" s="11"/>
      <c r="AQW9" s="11"/>
      <c r="AQX9" s="11"/>
      <c r="AQY9" s="11"/>
      <c r="AQZ9" s="11"/>
      <c r="ARA9" s="11"/>
      <c r="ARB9" s="11"/>
      <c r="ARC9" s="11"/>
      <c r="ARD9" s="11"/>
      <c r="ARE9" s="11"/>
      <c r="ARF9" s="11"/>
      <c r="ARG9" s="11"/>
      <c r="ARH9" s="11"/>
      <c r="ARI9" s="11"/>
      <c r="ARJ9" s="11"/>
      <c r="ARK9" s="11"/>
      <c r="ARL9" s="11"/>
      <c r="ARM9" s="11"/>
      <c r="ARN9" s="11"/>
      <c r="ARO9" s="11"/>
      <c r="ARP9" s="11"/>
      <c r="ARQ9" s="11"/>
      <c r="ARR9" s="11"/>
      <c r="ARS9" s="11"/>
      <c r="ART9" s="11"/>
      <c r="ARU9" s="11"/>
      <c r="ARV9" s="11"/>
      <c r="ARW9" s="11"/>
      <c r="ARX9" s="11"/>
      <c r="ARY9" s="11"/>
      <c r="ARZ9" s="11"/>
      <c r="ASA9" s="11"/>
      <c r="ASB9" s="11"/>
      <c r="ASC9" s="11"/>
      <c r="ASD9" s="11"/>
      <c r="ASE9" s="11"/>
      <c r="ASF9" s="11"/>
      <c r="ASG9" s="11"/>
      <c r="ASH9" s="11"/>
      <c r="ASI9" s="11"/>
      <c r="ASJ9" s="11"/>
      <c r="ASK9" s="11"/>
      <c r="ASL9" s="11"/>
      <c r="ASM9" s="11"/>
      <c r="ASN9" s="11"/>
      <c r="ASO9" s="11"/>
      <c r="ASP9" s="11"/>
      <c r="ASQ9" s="11"/>
      <c r="ASR9" s="11"/>
      <c r="ASS9" s="11"/>
      <c r="AST9" s="11"/>
      <c r="ASU9" s="11"/>
      <c r="ASV9" s="11"/>
      <c r="ASW9" s="11"/>
      <c r="ASX9" s="11"/>
      <c r="ASY9" s="11"/>
      <c r="ASZ9" s="11"/>
      <c r="ATA9" s="11"/>
      <c r="ATB9" s="11"/>
      <c r="ATC9" s="11"/>
      <c r="ATD9" s="11"/>
      <c r="ATE9" s="11"/>
      <c r="ATF9" s="11"/>
      <c r="ATG9" s="11"/>
      <c r="ATH9" s="11"/>
      <c r="ATI9" s="11"/>
      <c r="ATJ9" s="11"/>
      <c r="ATK9" s="11"/>
      <c r="ATL9" s="11"/>
      <c r="ATM9" s="11"/>
      <c r="ATN9" s="11"/>
      <c r="ATO9" s="11"/>
      <c r="ATP9" s="11"/>
      <c r="ATQ9" s="11"/>
      <c r="ATR9" s="11"/>
      <c r="ATS9" s="11"/>
      <c r="ATT9" s="11"/>
      <c r="ATU9" s="11"/>
      <c r="ATV9" s="11"/>
      <c r="ATW9" s="11"/>
      <c r="ATX9" s="11"/>
      <c r="ATY9" s="11"/>
      <c r="ATZ9" s="11"/>
      <c r="AUA9" s="11"/>
      <c r="AUB9" s="11"/>
      <c r="AUC9" s="11"/>
      <c r="AUD9" s="11"/>
      <c r="AUE9" s="11"/>
      <c r="AUF9" s="11"/>
      <c r="AUG9" s="11"/>
      <c r="AUH9" s="11"/>
      <c r="AUI9" s="11"/>
      <c r="AUJ9" s="11"/>
      <c r="AUK9" s="11"/>
      <c r="AUL9" s="11"/>
      <c r="AUM9" s="11"/>
      <c r="AUN9" s="11"/>
      <c r="AUO9" s="11"/>
      <c r="AUP9" s="11"/>
      <c r="AUQ9" s="11"/>
      <c r="AUR9" s="11"/>
      <c r="AUS9" s="11"/>
      <c r="AUT9" s="11"/>
      <c r="AUU9" s="11"/>
      <c r="AUV9" s="11"/>
      <c r="AUW9" s="11"/>
      <c r="AUX9" s="11"/>
      <c r="AUY9" s="11"/>
      <c r="AUZ9" s="11"/>
      <c r="AVA9" s="11"/>
      <c r="AVB9" s="11"/>
      <c r="AVC9" s="11"/>
      <c r="AVD9" s="11"/>
      <c r="AVE9" s="11"/>
      <c r="AVF9" s="11"/>
      <c r="AVG9" s="11"/>
      <c r="AVH9" s="11"/>
      <c r="AVI9" s="11"/>
      <c r="AVJ9" s="11"/>
      <c r="AVK9" s="11"/>
      <c r="AVL9" s="11"/>
      <c r="AVM9" s="11"/>
      <c r="AVN9" s="11"/>
      <c r="AVO9" s="11"/>
      <c r="AVP9" s="11"/>
      <c r="AVQ9" s="11"/>
      <c r="AVR9" s="11"/>
      <c r="AVS9" s="11"/>
      <c r="AVT9" s="11"/>
      <c r="AVU9" s="11"/>
      <c r="AVV9" s="11"/>
      <c r="AVW9" s="11"/>
      <c r="AVX9" s="11"/>
      <c r="AVY9" s="11"/>
      <c r="AVZ9" s="11"/>
      <c r="AWA9" s="11"/>
      <c r="AWB9" s="11"/>
      <c r="AWC9" s="11"/>
      <c r="AWD9" s="11"/>
      <c r="AWE9" s="11"/>
      <c r="AWF9" s="11"/>
      <c r="AWG9" s="11"/>
      <c r="AWH9" s="11"/>
      <c r="AWI9" s="11"/>
      <c r="AWJ9" s="11"/>
      <c r="AWK9" s="11"/>
      <c r="AWL9" s="11"/>
      <c r="AWM9" s="11"/>
      <c r="AWN9" s="11"/>
      <c r="AWO9" s="11"/>
      <c r="AWP9" s="11"/>
      <c r="AWQ9" s="11"/>
      <c r="AWR9" s="11"/>
      <c r="AWS9" s="11"/>
      <c r="AWT9" s="11"/>
      <c r="AWU9" s="11"/>
      <c r="AWV9" s="11"/>
      <c r="AWW9" s="11"/>
      <c r="AWX9" s="11"/>
      <c r="AWY9" s="11"/>
      <c r="AWZ9" s="11"/>
      <c r="AXA9" s="11"/>
      <c r="AXB9" s="11"/>
      <c r="AXC9" s="11"/>
      <c r="AXD9" s="11"/>
      <c r="AXE9" s="11"/>
      <c r="AXF9" s="11"/>
      <c r="AXG9" s="11"/>
      <c r="AXH9" s="11"/>
      <c r="AXI9" s="11"/>
      <c r="AXJ9" s="11"/>
      <c r="AXK9" s="11"/>
      <c r="AXL9" s="11"/>
      <c r="AXM9" s="11"/>
      <c r="AXN9" s="11"/>
      <c r="AXO9" s="11"/>
      <c r="AXP9" s="11"/>
      <c r="AXQ9" s="11"/>
      <c r="AXR9" s="11"/>
      <c r="AXS9" s="11"/>
      <c r="AXT9" s="11"/>
      <c r="AXU9" s="11"/>
      <c r="AXV9" s="11"/>
      <c r="AXW9" s="11"/>
      <c r="AXX9" s="11"/>
      <c r="AXY9" s="11"/>
      <c r="AXZ9" s="11"/>
      <c r="AYA9" s="11"/>
      <c r="AYB9" s="11"/>
      <c r="AYC9" s="11"/>
      <c r="AYD9" s="11"/>
      <c r="AYE9" s="11"/>
      <c r="AYF9" s="11"/>
      <c r="AYG9" s="11"/>
      <c r="AYH9" s="11"/>
      <c r="AYI9" s="11"/>
      <c r="AYJ9" s="11"/>
      <c r="AYK9" s="11"/>
      <c r="AYL9" s="11"/>
      <c r="AYM9" s="11"/>
      <c r="AYN9" s="11"/>
      <c r="AYO9" s="11"/>
      <c r="AYP9" s="11"/>
      <c r="AYQ9" s="11"/>
      <c r="AYR9" s="11"/>
      <c r="AYS9" s="11"/>
      <c r="AYT9" s="11"/>
      <c r="AYU9" s="11"/>
      <c r="AYV9" s="11"/>
      <c r="AYW9" s="11"/>
      <c r="AYX9" s="11"/>
      <c r="AYY9" s="11"/>
      <c r="AYZ9" s="11"/>
      <c r="AZA9" s="11"/>
      <c r="AZB9" s="11"/>
      <c r="AZC9" s="11"/>
      <c r="AZD9" s="11"/>
      <c r="AZE9" s="11"/>
      <c r="AZF9" s="11"/>
      <c r="AZG9" s="11"/>
      <c r="AZH9" s="11"/>
      <c r="AZI9" s="11"/>
      <c r="AZJ9" s="11"/>
      <c r="AZK9" s="11"/>
      <c r="AZL9" s="11"/>
      <c r="AZM9" s="11"/>
      <c r="AZN9" s="11"/>
      <c r="AZO9" s="11"/>
      <c r="AZP9" s="11"/>
      <c r="AZQ9" s="11"/>
      <c r="AZR9" s="11"/>
      <c r="AZS9" s="11"/>
      <c r="AZT9" s="11"/>
      <c r="AZU9" s="11"/>
      <c r="AZV9" s="11"/>
      <c r="AZW9" s="11"/>
      <c r="AZX9" s="11"/>
      <c r="AZY9" s="11"/>
      <c r="AZZ9" s="11"/>
      <c r="BAA9" s="11"/>
      <c r="BAB9" s="11"/>
      <c r="BAC9" s="11"/>
      <c r="BAD9" s="11"/>
      <c r="BAE9" s="11"/>
      <c r="BAF9" s="11"/>
      <c r="BAG9" s="11"/>
      <c r="BAH9" s="11"/>
      <c r="BAI9" s="11"/>
      <c r="BAJ9" s="11"/>
      <c r="BAK9" s="11"/>
      <c r="BAL9" s="11"/>
      <c r="BAM9" s="11"/>
      <c r="BAN9" s="11"/>
      <c r="BAO9" s="11"/>
      <c r="BAP9" s="11"/>
      <c r="BAQ9" s="11"/>
      <c r="BAR9" s="11"/>
      <c r="BAS9" s="11"/>
      <c r="BAT9" s="11"/>
      <c r="BAU9" s="11"/>
      <c r="BAV9" s="11"/>
      <c r="BAW9" s="11"/>
      <c r="BAX9" s="11"/>
      <c r="BAY9" s="11"/>
      <c r="BAZ9" s="11"/>
      <c r="BBA9" s="11"/>
      <c r="BBB9" s="11"/>
      <c r="BBC9" s="11"/>
      <c r="BBD9" s="11"/>
      <c r="BBE9" s="11"/>
      <c r="BBF9" s="11"/>
      <c r="BBG9" s="11"/>
      <c r="BBH9" s="11"/>
      <c r="BBI9" s="11"/>
      <c r="BBJ9" s="11"/>
      <c r="BBK9" s="11"/>
      <c r="BBL9" s="11"/>
      <c r="BBM9" s="11"/>
      <c r="BBN9" s="11"/>
      <c r="BBO9" s="11"/>
      <c r="BBP9" s="11"/>
      <c r="BBQ9" s="11"/>
      <c r="BBR9" s="11"/>
      <c r="BBS9" s="11"/>
      <c r="BBT9" s="11"/>
      <c r="BBU9" s="11"/>
      <c r="BBV9" s="11"/>
      <c r="BBW9" s="11"/>
      <c r="BBX9" s="11"/>
      <c r="BBY9" s="11"/>
      <c r="BBZ9" s="11"/>
      <c r="BCA9" s="11"/>
      <c r="BCB9" s="11"/>
      <c r="BCC9" s="11"/>
      <c r="BCD9" s="11"/>
      <c r="BCE9" s="11"/>
      <c r="BCF9" s="11"/>
      <c r="BCG9" s="11"/>
      <c r="BCH9" s="11"/>
      <c r="BCI9" s="11"/>
      <c r="BCJ9" s="11"/>
      <c r="BCK9" s="11"/>
      <c r="BCL9" s="11"/>
      <c r="BCM9" s="11"/>
      <c r="BCN9" s="11"/>
      <c r="BCO9" s="11"/>
      <c r="BCP9" s="11"/>
      <c r="BCQ9" s="11"/>
      <c r="BCR9" s="11"/>
      <c r="BCS9" s="11"/>
      <c r="BCT9" s="11"/>
      <c r="BCU9" s="11"/>
      <c r="BCV9" s="11"/>
      <c r="BCW9" s="11"/>
      <c r="BCX9" s="11"/>
      <c r="BCY9" s="11"/>
      <c r="BCZ9" s="11"/>
      <c r="BDA9" s="11"/>
      <c r="BDB9" s="11"/>
      <c r="BDC9" s="11"/>
      <c r="BDD9" s="11"/>
      <c r="BDE9" s="11"/>
      <c r="BDF9" s="11"/>
      <c r="BDG9" s="11"/>
      <c r="BDH9" s="11"/>
      <c r="BDI9" s="11"/>
      <c r="BDJ9" s="11"/>
      <c r="BDK9" s="11"/>
      <c r="BDL9" s="11"/>
      <c r="BDM9" s="11"/>
      <c r="BDN9" s="11"/>
      <c r="BDO9" s="11"/>
      <c r="BDP9" s="11"/>
      <c r="BDQ9" s="11"/>
      <c r="BDR9" s="11"/>
      <c r="BDS9" s="11"/>
      <c r="BDT9" s="11"/>
      <c r="BDU9" s="11"/>
      <c r="BDV9" s="11"/>
      <c r="BDW9" s="11"/>
      <c r="BDX9" s="11"/>
      <c r="BDY9" s="11"/>
      <c r="BDZ9" s="11"/>
      <c r="BEA9" s="11"/>
      <c r="BEB9" s="11"/>
      <c r="BEC9" s="11"/>
      <c r="BED9" s="11"/>
      <c r="BEE9" s="11"/>
      <c r="BEF9" s="11"/>
      <c r="BEG9" s="11"/>
      <c r="BEH9" s="11"/>
      <c r="BEI9" s="11"/>
      <c r="BEJ9" s="11"/>
      <c r="BEK9" s="11"/>
      <c r="BEL9" s="11"/>
      <c r="BEM9" s="11"/>
      <c r="BEN9" s="11"/>
      <c r="BEO9" s="11"/>
      <c r="BEP9" s="11"/>
      <c r="BEQ9" s="11"/>
      <c r="BER9" s="11"/>
      <c r="BES9" s="11"/>
      <c r="BET9" s="11"/>
      <c r="BEU9" s="11"/>
      <c r="BEV9" s="11"/>
      <c r="BEW9" s="11"/>
      <c r="BEX9" s="11"/>
      <c r="BEY9" s="11"/>
      <c r="BEZ9" s="11"/>
      <c r="BFA9" s="11"/>
      <c r="BFB9" s="11"/>
      <c r="BFC9" s="11"/>
      <c r="BFD9" s="11"/>
      <c r="BFE9" s="11"/>
      <c r="BFF9" s="11"/>
      <c r="BFG9" s="11"/>
      <c r="BFH9" s="11"/>
      <c r="BFI9" s="11"/>
      <c r="BFJ9" s="11"/>
      <c r="BFK9" s="11"/>
      <c r="BFL9" s="11"/>
      <c r="BFM9" s="11"/>
      <c r="BFN9" s="11"/>
      <c r="BFO9" s="11"/>
      <c r="BFP9" s="11"/>
      <c r="BFQ9" s="11"/>
      <c r="BFR9" s="11"/>
      <c r="BFS9" s="11"/>
      <c r="BFT9" s="11"/>
      <c r="BFU9" s="11"/>
      <c r="BFV9" s="11"/>
      <c r="BFW9" s="11"/>
      <c r="BFX9" s="11"/>
      <c r="BFY9" s="11"/>
      <c r="BFZ9" s="11"/>
      <c r="BGA9" s="11"/>
      <c r="BGB9" s="11"/>
      <c r="BGC9" s="11"/>
      <c r="BGD9" s="11"/>
      <c r="BGE9" s="11"/>
      <c r="BGF9" s="11"/>
      <c r="BGG9" s="11"/>
      <c r="BGH9" s="11"/>
      <c r="BGI9" s="11"/>
      <c r="BGJ9" s="11"/>
      <c r="BGK9" s="11"/>
      <c r="BGL9" s="11"/>
      <c r="BGM9" s="11"/>
      <c r="BGN9" s="11"/>
      <c r="BGO9" s="11"/>
      <c r="BGP9" s="11"/>
      <c r="BGQ9" s="11"/>
      <c r="BGR9" s="11"/>
      <c r="BGS9" s="11"/>
      <c r="BGT9" s="11"/>
      <c r="BGU9" s="11"/>
      <c r="BGV9" s="11"/>
      <c r="BGW9" s="11"/>
      <c r="BGX9" s="11"/>
      <c r="BGY9" s="11"/>
      <c r="BGZ9" s="11"/>
      <c r="BHA9" s="11"/>
      <c r="BHB9" s="11"/>
      <c r="BHC9" s="11"/>
      <c r="BHD9" s="11"/>
      <c r="BHE9" s="11"/>
      <c r="BHF9" s="11"/>
      <c r="BHG9" s="11"/>
      <c r="BHH9" s="11"/>
      <c r="BHI9" s="11"/>
      <c r="BHJ9" s="11"/>
      <c r="BHK9" s="11"/>
      <c r="BHL9" s="11"/>
      <c r="BHM9" s="11"/>
      <c r="BHN9" s="11"/>
      <c r="BHO9" s="11"/>
      <c r="BHP9" s="11"/>
      <c r="BHQ9" s="11"/>
      <c r="BHR9" s="11"/>
      <c r="BHS9" s="11"/>
      <c r="BHT9" s="11"/>
      <c r="BHU9" s="11"/>
      <c r="BHV9" s="11"/>
      <c r="BHW9" s="11"/>
      <c r="BHX9" s="11"/>
      <c r="BHY9" s="11"/>
      <c r="BHZ9" s="11"/>
      <c r="BIA9" s="11"/>
      <c r="BIB9" s="11"/>
      <c r="BIC9" s="11"/>
      <c r="BID9" s="11"/>
      <c r="BIE9" s="11"/>
      <c r="BIF9" s="11"/>
      <c r="BIG9" s="11"/>
      <c r="BIH9" s="11"/>
      <c r="BII9" s="11"/>
      <c r="BIJ9" s="11"/>
      <c r="BIK9" s="11"/>
      <c r="BIL9" s="11"/>
      <c r="BIM9" s="11"/>
      <c r="BIN9" s="11"/>
      <c r="BIO9" s="11"/>
      <c r="BIP9" s="11"/>
      <c r="BIQ9" s="11"/>
      <c r="BIR9" s="11"/>
      <c r="BIS9" s="11"/>
      <c r="BIT9" s="11"/>
      <c r="BIU9" s="11"/>
      <c r="BIV9" s="11"/>
      <c r="BIW9" s="11"/>
      <c r="BIX9" s="11"/>
      <c r="BIY9" s="11"/>
      <c r="BIZ9" s="11"/>
      <c r="BJA9" s="11"/>
      <c r="BJB9" s="11"/>
      <c r="BJC9" s="11"/>
      <c r="BJD9" s="11"/>
      <c r="BJE9" s="11"/>
      <c r="BJF9" s="11"/>
      <c r="BJG9" s="11"/>
      <c r="BJH9" s="11"/>
      <c r="BJI9" s="11"/>
      <c r="BJJ9" s="11"/>
      <c r="BJK9" s="11"/>
      <c r="BJL9" s="11"/>
      <c r="BJM9" s="11"/>
      <c r="BJN9" s="11"/>
      <c r="BJO9" s="11"/>
      <c r="BJP9" s="11"/>
      <c r="BJQ9" s="11"/>
      <c r="BJR9" s="11"/>
      <c r="BJS9" s="11"/>
      <c r="BJT9" s="11"/>
      <c r="BJU9" s="11"/>
      <c r="BJV9" s="11"/>
      <c r="BJW9" s="11"/>
      <c r="BJX9" s="11"/>
      <c r="BJY9" s="11"/>
      <c r="BJZ9" s="11"/>
      <c r="BKA9" s="11"/>
      <c r="BKB9" s="11"/>
      <c r="BKC9" s="11"/>
      <c r="BKD9" s="11"/>
      <c r="BKE9" s="11"/>
      <c r="BKF9" s="11"/>
      <c r="BKG9" s="11"/>
      <c r="BKH9" s="11"/>
      <c r="BKI9" s="11"/>
      <c r="BKJ9" s="11"/>
      <c r="BKK9" s="11"/>
      <c r="BKL9" s="11"/>
      <c r="BKM9" s="11"/>
      <c r="BKN9" s="11"/>
      <c r="BKO9" s="11"/>
      <c r="BKP9" s="11"/>
      <c r="BKQ9" s="11"/>
      <c r="BKR9" s="11"/>
      <c r="BKS9" s="11"/>
      <c r="BKT9" s="11"/>
      <c r="BKU9" s="11"/>
      <c r="BKV9" s="11"/>
      <c r="BKW9" s="11"/>
      <c r="BKX9" s="11"/>
      <c r="BKY9" s="11"/>
      <c r="BKZ9" s="11"/>
      <c r="BLA9" s="11"/>
      <c r="BLB9" s="11"/>
      <c r="BLC9" s="11"/>
      <c r="BLD9" s="11"/>
      <c r="BLE9" s="11"/>
      <c r="BLF9" s="11"/>
      <c r="BLG9" s="11"/>
      <c r="BLH9" s="11"/>
      <c r="BLI9" s="11"/>
      <c r="BLJ9" s="11"/>
      <c r="BLK9" s="11"/>
      <c r="BLL9" s="11"/>
      <c r="BLM9" s="11"/>
      <c r="BLN9" s="11"/>
      <c r="BLO9" s="11"/>
      <c r="BLP9" s="11"/>
      <c r="BLQ9" s="11"/>
      <c r="BLR9" s="11"/>
      <c r="BLS9" s="11"/>
      <c r="BLT9" s="11"/>
      <c r="BLU9" s="11"/>
      <c r="BLV9" s="11"/>
      <c r="BLW9" s="11"/>
      <c r="BLX9" s="11"/>
      <c r="BLY9" s="11"/>
      <c r="BLZ9" s="11"/>
      <c r="BMA9" s="11"/>
      <c r="BMB9" s="11"/>
      <c r="BMC9" s="11"/>
      <c r="BMD9" s="11"/>
      <c r="BME9" s="11"/>
      <c r="BMF9" s="11"/>
      <c r="BMG9" s="11"/>
      <c r="BMH9" s="11"/>
      <c r="BMI9" s="11"/>
      <c r="BMJ9" s="11"/>
      <c r="BMK9" s="11"/>
      <c r="BML9" s="11"/>
      <c r="BMM9" s="11"/>
      <c r="BMN9" s="11"/>
      <c r="BMO9" s="11"/>
      <c r="BMP9" s="11"/>
      <c r="BMQ9" s="11"/>
      <c r="BMR9" s="11"/>
      <c r="BMS9" s="11"/>
      <c r="BMT9" s="11"/>
      <c r="BMU9" s="11"/>
      <c r="BMV9" s="11"/>
      <c r="BMW9" s="11"/>
      <c r="BMX9" s="11"/>
      <c r="BMY9" s="11"/>
      <c r="BMZ9" s="11"/>
      <c r="BNA9" s="11"/>
      <c r="BNB9" s="11"/>
      <c r="BNC9" s="11"/>
      <c r="BND9" s="11"/>
      <c r="BNE9" s="11"/>
      <c r="BNF9" s="11"/>
      <c r="BNG9" s="11"/>
      <c r="BNH9" s="11"/>
      <c r="BNI9" s="11"/>
      <c r="BNJ9" s="11"/>
      <c r="BNK9" s="11"/>
      <c r="BNL9" s="11"/>
      <c r="BNM9" s="11"/>
      <c r="BNN9" s="11"/>
      <c r="BNO9" s="11"/>
      <c r="BNP9" s="11"/>
      <c r="BNQ9" s="11"/>
      <c r="BNR9" s="11"/>
      <c r="BNS9" s="11"/>
      <c r="BNT9" s="11"/>
      <c r="BNU9" s="11"/>
      <c r="BNV9" s="11"/>
      <c r="BNW9" s="11"/>
      <c r="BNX9" s="11"/>
      <c r="BNY9" s="11"/>
      <c r="BNZ9" s="11"/>
      <c r="BOA9" s="11"/>
      <c r="BOB9" s="11"/>
      <c r="BOC9" s="11"/>
      <c r="BOD9" s="11"/>
      <c r="BOE9" s="11"/>
      <c r="BOF9" s="11"/>
      <c r="BOG9" s="11"/>
      <c r="BOH9" s="11"/>
      <c r="BOI9" s="11"/>
      <c r="BOJ9" s="11"/>
      <c r="BOK9" s="11"/>
      <c r="BOL9" s="11"/>
      <c r="BOM9" s="11"/>
      <c r="BON9" s="11"/>
      <c r="BOO9" s="11"/>
      <c r="BOP9" s="11"/>
      <c r="BOQ9" s="11"/>
      <c r="BOR9" s="11"/>
      <c r="BOS9" s="11"/>
      <c r="BOT9" s="11"/>
      <c r="BOU9" s="11"/>
      <c r="BOV9" s="11"/>
      <c r="BOW9" s="11"/>
      <c r="BOX9" s="11"/>
      <c r="BOY9" s="11"/>
      <c r="BOZ9" s="11"/>
      <c r="BPA9" s="11"/>
      <c r="BPB9" s="11"/>
      <c r="BPC9" s="11"/>
      <c r="BPD9" s="11"/>
      <c r="BPE9" s="11"/>
      <c r="BPF9" s="11"/>
      <c r="BPG9" s="11"/>
      <c r="BPH9" s="11"/>
      <c r="BPI9" s="11"/>
      <c r="BPJ9" s="11"/>
      <c r="BPK9" s="11"/>
      <c r="BPL9" s="11"/>
      <c r="BPM9" s="11"/>
      <c r="BPN9" s="11"/>
      <c r="BPO9" s="11"/>
      <c r="BPP9" s="11"/>
      <c r="BPQ9" s="11"/>
      <c r="BPR9" s="11"/>
      <c r="BPS9" s="11"/>
      <c r="BPT9" s="11"/>
      <c r="BPU9" s="11"/>
      <c r="BPV9" s="11"/>
      <c r="BPW9" s="11"/>
      <c r="BPX9" s="11"/>
      <c r="BPY9" s="11"/>
      <c r="BPZ9" s="11"/>
      <c r="BQA9" s="11"/>
      <c r="BQB9" s="11"/>
      <c r="BQC9" s="11"/>
      <c r="BQD9" s="11"/>
      <c r="BQE9" s="11"/>
      <c r="BQF9" s="11"/>
      <c r="BQG9" s="11"/>
      <c r="BQH9" s="11"/>
      <c r="BQI9" s="11"/>
      <c r="BQJ9" s="11"/>
      <c r="BQK9" s="11"/>
      <c r="BQL9" s="11"/>
      <c r="BQM9" s="11"/>
      <c r="BQN9" s="11"/>
      <c r="BQO9" s="11"/>
      <c r="BQP9" s="11"/>
      <c r="BQQ9" s="11"/>
      <c r="BQR9" s="11"/>
      <c r="BQS9" s="11"/>
      <c r="BQT9" s="11"/>
      <c r="BQU9" s="11"/>
      <c r="BQV9" s="11"/>
      <c r="BQW9" s="11"/>
      <c r="BQX9" s="11"/>
      <c r="BQY9" s="11"/>
      <c r="BQZ9" s="11"/>
      <c r="BRA9" s="11"/>
      <c r="BRB9" s="11"/>
      <c r="BRC9" s="11"/>
      <c r="BRD9" s="11"/>
      <c r="BRE9" s="11"/>
      <c r="BRF9" s="11"/>
      <c r="BRG9" s="11"/>
      <c r="BRH9" s="11"/>
      <c r="BRI9" s="11"/>
      <c r="BRJ9" s="11"/>
      <c r="BRK9" s="11"/>
      <c r="BRL9" s="11"/>
      <c r="BRM9" s="11"/>
      <c r="BRN9" s="11"/>
      <c r="BRO9" s="11"/>
      <c r="BRP9" s="11"/>
      <c r="BRQ9" s="11"/>
      <c r="BRR9" s="11"/>
      <c r="BRS9" s="11"/>
      <c r="BRT9" s="11"/>
      <c r="BRU9" s="11"/>
      <c r="BRV9" s="11"/>
      <c r="BRW9" s="11"/>
      <c r="BRX9" s="11"/>
      <c r="BRY9" s="11"/>
      <c r="BRZ9" s="11"/>
      <c r="BSA9" s="11"/>
      <c r="BSB9" s="11"/>
      <c r="BSC9" s="11"/>
      <c r="BSD9" s="11"/>
      <c r="BSE9" s="11"/>
      <c r="BSF9" s="11"/>
      <c r="BSG9" s="11"/>
      <c r="BSH9" s="11"/>
      <c r="BSI9" s="11"/>
      <c r="BSJ9" s="11"/>
      <c r="BSK9" s="11"/>
      <c r="BSL9" s="11"/>
      <c r="BSM9" s="11"/>
      <c r="BSN9" s="11"/>
      <c r="BSO9" s="11"/>
      <c r="BSP9" s="11"/>
      <c r="BSQ9" s="11"/>
      <c r="BSR9" s="11"/>
      <c r="BSS9" s="11"/>
      <c r="BST9" s="11"/>
      <c r="BSU9" s="11"/>
      <c r="BSV9" s="11"/>
      <c r="BSW9" s="11"/>
      <c r="BSX9" s="11"/>
      <c r="BSY9" s="11"/>
      <c r="BSZ9" s="11"/>
      <c r="BTA9" s="11"/>
      <c r="BTB9" s="11"/>
      <c r="BTC9" s="11"/>
      <c r="BTD9" s="11"/>
      <c r="BTE9" s="11"/>
      <c r="BTF9" s="11"/>
      <c r="BTG9" s="11"/>
      <c r="BTH9" s="11"/>
      <c r="BTI9" s="11"/>
      <c r="BTJ9" s="11"/>
      <c r="BTK9" s="11"/>
      <c r="BTL9" s="11"/>
      <c r="BTM9" s="11"/>
      <c r="BTN9" s="11"/>
      <c r="BTO9" s="11"/>
      <c r="BTP9" s="11"/>
      <c r="BTQ9" s="11"/>
      <c r="BTR9" s="11"/>
      <c r="BTS9" s="11"/>
      <c r="BTT9" s="11"/>
      <c r="BTU9" s="11"/>
      <c r="BTV9" s="11"/>
      <c r="BTW9" s="11"/>
      <c r="BTX9" s="11"/>
      <c r="BTY9" s="11"/>
      <c r="BTZ9" s="11"/>
      <c r="BUA9" s="11"/>
      <c r="BUB9" s="11"/>
      <c r="BUC9" s="11"/>
      <c r="BUD9" s="11"/>
      <c r="BUE9" s="11"/>
      <c r="BUF9" s="11"/>
      <c r="BUG9" s="11"/>
      <c r="BUH9" s="11"/>
      <c r="BUI9" s="11"/>
      <c r="BUJ9" s="11"/>
      <c r="BUK9" s="11"/>
      <c r="BUL9" s="11"/>
      <c r="BUM9" s="11"/>
      <c r="BUN9" s="11"/>
      <c r="BUO9" s="11"/>
      <c r="BUP9" s="11"/>
      <c r="BUQ9" s="11"/>
      <c r="BUR9" s="11"/>
      <c r="BUS9" s="11"/>
      <c r="BUT9" s="11"/>
      <c r="BUU9" s="11"/>
      <c r="BUV9" s="11"/>
      <c r="BUW9" s="11"/>
      <c r="BUX9" s="11"/>
      <c r="BUY9" s="11"/>
      <c r="BUZ9" s="11"/>
      <c r="BVA9" s="11"/>
      <c r="BVB9" s="11"/>
      <c r="BVC9" s="11"/>
      <c r="BVD9" s="11"/>
      <c r="BVE9" s="11"/>
      <c r="BVF9" s="11"/>
      <c r="BVG9" s="11"/>
      <c r="BVH9" s="11"/>
      <c r="BVI9" s="11"/>
      <c r="BVJ9" s="11"/>
      <c r="BVK9" s="11"/>
      <c r="BVL9" s="11"/>
      <c r="BVM9" s="11"/>
      <c r="BVN9" s="11"/>
      <c r="BVO9" s="11"/>
      <c r="BVP9" s="11"/>
      <c r="BVQ9" s="11"/>
      <c r="BVR9" s="11"/>
      <c r="BVS9" s="11"/>
      <c r="BVT9" s="11"/>
      <c r="BVU9" s="11"/>
      <c r="BVV9" s="11"/>
      <c r="BVW9" s="11"/>
      <c r="BVX9" s="11"/>
      <c r="BVY9" s="11"/>
      <c r="BVZ9" s="11"/>
      <c r="BWA9" s="11"/>
      <c r="BWB9" s="11"/>
      <c r="BWC9" s="11"/>
      <c r="BWD9" s="11"/>
      <c r="BWE9" s="11"/>
      <c r="BWF9" s="11"/>
      <c r="BWG9" s="11"/>
      <c r="BWH9" s="11"/>
      <c r="BWI9" s="11"/>
      <c r="BWJ9" s="11"/>
      <c r="BWK9" s="11"/>
      <c r="BWL9" s="11"/>
      <c r="BWM9" s="11"/>
      <c r="BWN9" s="11"/>
      <c r="BWO9" s="11"/>
      <c r="BWP9" s="11"/>
      <c r="BWQ9" s="11"/>
      <c r="BWR9" s="11"/>
      <c r="BWS9" s="11"/>
      <c r="BWT9" s="11"/>
      <c r="BWU9" s="11"/>
      <c r="BWV9" s="11"/>
      <c r="BWW9" s="11"/>
      <c r="BWX9" s="11"/>
      <c r="BWY9" s="11"/>
      <c r="BWZ9" s="11"/>
      <c r="BXA9" s="11"/>
      <c r="BXB9" s="11"/>
      <c r="BXC9" s="11"/>
      <c r="BXD9" s="11"/>
      <c r="BXE9" s="11"/>
      <c r="BXF9" s="11"/>
      <c r="BXG9" s="11"/>
      <c r="BXH9" s="11"/>
      <c r="BXI9" s="11"/>
      <c r="BXJ9" s="11"/>
      <c r="BXK9" s="11"/>
      <c r="BXL9" s="11"/>
      <c r="BXM9" s="11"/>
      <c r="BXN9" s="11"/>
      <c r="BXO9" s="11"/>
      <c r="BXP9" s="11"/>
      <c r="BXQ9" s="11"/>
      <c r="BXR9" s="11"/>
      <c r="BXS9" s="11"/>
      <c r="BXT9" s="11"/>
      <c r="BXU9" s="11"/>
      <c r="BXV9" s="11"/>
      <c r="BXW9" s="11"/>
      <c r="BXX9" s="11"/>
      <c r="BXY9" s="11"/>
      <c r="BXZ9" s="11"/>
      <c r="BYA9" s="11"/>
      <c r="BYB9" s="11"/>
      <c r="BYC9" s="11"/>
      <c r="BYD9" s="11"/>
      <c r="BYE9" s="11"/>
      <c r="BYF9" s="11"/>
      <c r="BYG9" s="11"/>
      <c r="BYH9" s="11"/>
      <c r="BYI9" s="11"/>
      <c r="BYJ9" s="11"/>
      <c r="BYK9" s="11"/>
      <c r="BYL9" s="11"/>
      <c r="BYM9" s="11"/>
      <c r="BYN9" s="11"/>
      <c r="BYO9" s="11"/>
      <c r="BYP9" s="11"/>
      <c r="BYQ9" s="11"/>
      <c r="BYR9" s="11"/>
      <c r="BYS9" s="11"/>
      <c r="BYT9" s="11"/>
      <c r="BYU9" s="11"/>
      <c r="BYV9" s="11"/>
      <c r="BYW9" s="11"/>
      <c r="BYX9" s="11"/>
      <c r="BYY9" s="11"/>
      <c r="BYZ9" s="11"/>
      <c r="BZA9" s="11"/>
      <c r="BZB9" s="11"/>
      <c r="BZC9" s="11"/>
      <c r="BZD9" s="11"/>
      <c r="BZE9" s="11"/>
      <c r="BZF9" s="11"/>
      <c r="BZG9" s="11"/>
      <c r="BZH9" s="11"/>
      <c r="BZI9" s="11"/>
      <c r="BZJ9" s="11"/>
      <c r="BZK9" s="11"/>
      <c r="BZL9" s="11"/>
      <c r="BZM9" s="11"/>
      <c r="BZN9" s="11"/>
      <c r="BZO9" s="11"/>
      <c r="BZP9" s="11"/>
      <c r="BZQ9" s="11"/>
      <c r="BZR9" s="11"/>
      <c r="BZS9" s="11"/>
      <c r="BZT9" s="11"/>
      <c r="BZU9" s="11"/>
      <c r="BZV9" s="11"/>
      <c r="BZW9" s="11"/>
      <c r="BZX9" s="11"/>
      <c r="BZY9" s="11"/>
      <c r="BZZ9" s="11"/>
      <c r="CAA9" s="11"/>
      <c r="CAB9" s="11"/>
      <c r="CAC9" s="11"/>
      <c r="CAD9" s="11"/>
      <c r="CAE9" s="11"/>
      <c r="CAF9" s="11"/>
      <c r="CAG9" s="11"/>
      <c r="CAH9" s="11"/>
      <c r="CAI9" s="11"/>
      <c r="CAJ9" s="11"/>
      <c r="CAK9" s="11"/>
      <c r="CAL9" s="11"/>
      <c r="CAM9" s="11"/>
      <c r="CAN9" s="11"/>
      <c r="CAO9" s="11"/>
      <c r="CAP9" s="11"/>
      <c r="CAQ9" s="11"/>
      <c r="CAR9" s="11"/>
      <c r="CAS9" s="11"/>
      <c r="CAT9" s="11"/>
      <c r="CAU9" s="11"/>
      <c r="CAV9" s="11"/>
      <c r="CAW9" s="11"/>
      <c r="CAX9" s="11"/>
      <c r="CAY9" s="11"/>
      <c r="CAZ9" s="11"/>
      <c r="CBA9" s="11"/>
      <c r="CBB9" s="11"/>
      <c r="CBC9" s="11"/>
      <c r="CBD9" s="11"/>
      <c r="CBE9" s="11"/>
      <c r="CBF9" s="11"/>
      <c r="CBG9" s="11"/>
      <c r="CBH9" s="11"/>
      <c r="CBI9" s="11"/>
      <c r="CBJ9" s="11"/>
      <c r="CBK9" s="11"/>
      <c r="CBL9" s="11"/>
      <c r="CBM9" s="11"/>
      <c r="CBN9" s="11"/>
      <c r="CBO9" s="11"/>
      <c r="CBP9" s="11"/>
      <c r="CBQ9" s="11"/>
      <c r="CBR9" s="11"/>
      <c r="CBS9" s="11"/>
      <c r="CBT9" s="11"/>
      <c r="CBU9" s="11"/>
      <c r="CBV9" s="11"/>
      <c r="CBW9" s="11"/>
      <c r="CBX9" s="11"/>
      <c r="CBY9" s="11"/>
      <c r="CBZ9" s="11"/>
      <c r="CCA9" s="11"/>
      <c r="CCB9" s="11"/>
      <c r="CCC9" s="11"/>
      <c r="CCD9" s="11"/>
      <c r="CCE9" s="11"/>
      <c r="CCF9" s="11"/>
      <c r="CCG9" s="11"/>
      <c r="CCH9" s="11"/>
      <c r="CCI9" s="11"/>
      <c r="CCJ9" s="11"/>
      <c r="CCK9" s="11"/>
      <c r="CCL9" s="11"/>
      <c r="CCM9" s="11"/>
      <c r="CCN9" s="11"/>
      <c r="CCO9" s="11"/>
      <c r="CCP9" s="11"/>
      <c r="CCQ9" s="11"/>
      <c r="CCR9" s="11"/>
      <c r="CCS9" s="11"/>
      <c r="CCT9" s="11"/>
      <c r="CCU9" s="11"/>
      <c r="CCV9" s="11"/>
      <c r="CCW9" s="11"/>
      <c r="CCX9" s="11"/>
      <c r="CCY9" s="11"/>
      <c r="CCZ9" s="11"/>
      <c r="CDA9" s="11"/>
      <c r="CDB9" s="11"/>
      <c r="CDC9" s="11"/>
      <c r="CDD9" s="11"/>
      <c r="CDE9" s="11"/>
      <c r="CDF9" s="11"/>
      <c r="CDG9" s="11"/>
      <c r="CDH9" s="11"/>
      <c r="CDI9" s="11"/>
      <c r="CDJ9" s="11"/>
      <c r="CDK9" s="11"/>
      <c r="CDL9" s="11"/>
      <c r="CDM9" s="11"/>
      <c r="CDN9" s="11"/>
      <c r="CDO9" s="11"/>
      <c r="CDP9" s="11"/>
      <c r="CDQ9" s="11"/>
      <c r="CDR9" s="11"/>
      <c r="CDS9" s="11"/>
      <c r="CDT9" s="11"/>
      <c r="CDU9" s="11"/>
      <c r="CDV9" s="11"/>
      <c r="CDW9" s="11"/>
      <c r="CDX9" s="11"/>
      <c r="CDY9" s="11"/>
      <c r="CDZ9" s="11"/>
      <c r="CEA9" s="11"/>
      <c r="CEB9" s="11"/>
      <c r="CEC9" s="11"/>
      <c r="CED9" s="11"/>
      <c r="CEE9" s="11"/>
      <c r="CEF9" s="11"/>
      <c r="CEG9" s="11"/>
      <c r="CEH9" s="11"/>
      <c r="CEI9" s="11"/>
      <c r="CEJ9" s="11"/>
      <c r="CEK9" s="11"/>
      <c r="CEL9" s="11"/>
      <c r="CEM9" s="11"/>
      <c r="CEN9" s="11"/>
      <c r="CEO9" s="11"/>
      <c r="CEP9" s="11"/>
      <c r="CEQ9" s="11"/>
      <c r="CER9" s="11"/>
      <c r="CES9" s="11"/>
      <c r="CET9" s="11"/>
      <c r="CEU9" s="11"/>
      <c r="CEV9" s="11"/>
      <c r="CEW9" s="11"/>
      <c r="CEX9" s="11"/>
      <c r="CEY9" s="11"/>
      <c r="CEZ9" s="11"/>
      <c r="CFA9" s="11"/>
      <c r="CFB9" s="11"/>
      <c r="CFC9" s="11"/>
      <c r="CFD9" s="11"/>
      <c r="CFE9" s="11"/>
      <c r="CFF9" s="11"/>
      <c r="CFG9" s="11"/>
      <c r="CFH9" s="11"/>
      <c r="CFI9" s="11"/>
      <c r="CFJ9" s="11"/>
      <c r="CFK9" s="11"/>
      <c r="CFL9" s="11"/>
      <c r="CFM9" s="11"/>
      <c r="CFN9" s="11"/>
      <c r="CFO9" s="11"/>
      <c r="CFP9" s="11"/>
      <c r="CFQ9" s="11"/>
      <c r="CFR9" s="11"/>
      <c r="CFS9" s="11"/>
      <c r="CFT9" s="11"/>
      <c r="CFU9" s="11"/>
      <c r="CFV9" s="11"/>
      <c r="CFW9" s="11"/>
      <c r="CFX9" s="11"/>
      <c r="CFY9" s="11"/>
      <c r="CFZ9" s="11"/>
      <c r="CGA9" s="11"/>
      <c r="CGB9" s="11"/>
      <c r="CGC9" s="11"/>
      <c r="CGD9" s="11"/>
      <c r="CGE9" s="11"/>
      <c r="CGF9" s="11"/>
      <c r="CGG9" s="11"/>
      <c r="CGH9" s="11"/>
      <c r="CGI9" s="11"/>
      <c r="CGJ9" s="11"/>
      <c r="CGK9" s="11"/>
      <c r="CGL9" s="11"/>
      <c r="CGM9" s="11"/>
      <c r="CGN9" s="11"/>
      <c r="CGO9" s="11"/>
      <c r="CGP9" s="11"/>
      <c r="CGQ9" s="11"/>
      <c r="CGR9" s="11"/>
      <c r="CGS9" s="11"/>
      <c r="CGT9" s="11"/>
      <c r="CGU9" s="11"/>
      <c r="CGV9" s="11"/>
      <c r="CGW9" s="11"/>
      <c r="CGX9" s="11"/>
      <c r="CGY9" s="11"/>
      <c r="CGZ9" s="11"/>
      <c r="CHA9" s="11"/>
      <c r="CHB9" s="11"/>
      <c r="CHC9" s="11"/>
      <c r="CHD9" s="11"/>
      <c r="CHE9" s="11"/>
      <c r="CHF9" s="11"/>
      <c r="CHG9" s="11"/>
      <c r="CHH9" s="11"/>
      <c r="CHI9" s="11"/>
      <c r="CHJ9" s="11"/>
      <c r="CHK9" s="11"/>
      <c r="CHL9" s="11"/>
      <c r="CHM9" s="11"/>
      <c r="CHN9" s="11"/>
      <c r="CHO9" s="11"/>
      <c r="CHP9" s="11"/>
      <c r="CHQ9" s="11"/>
      <c r="CHR9" s="11"/>
      <c r="CHS9" s="11"/>
      <c r="CHT9" s="11"/>
      <c r="CHU9" s="11"/>
      <c r="CHV9" s="11"/>
      <c r="CHW9" s="11"/>
      <c r="CHX9" s="11"/>
      <c r="CHY9" s="11"/>
      <c r="CHZ9" s="11"/>
      <c r="CIA9" s="11"/>
      <c r="CIB9" s="11"/>
      <c r="CIC9" s="11"/>
      <c r="CID9" s="11"/>
      <c r="CIE9" s="11"/>
      <c r="CIF9" s="11"/>
      <c r="CIG9" s="11"/>
      <c r="CIH9" s="11"/>
      <c r="CII9" s="11"/>
      <c r="CIJ9" s="11"/>
      <c r="CIK9" s="11"/>
      <c r="CIL9" s="11"/>
      <c r="CIM9" s="11"/>
      <c r="CIN9" s="11"/>
      <c r="CIO9" s="11"/>
      <c r="CIP9" s="11"/>
      <c r="CIQ9" s="11"/>
      <c r="CIR9" s="11"/>
      <c r="CIS9" s="11"/>
      <c r="CIT9" s="11"/>
      <c r="CIU9" s="11"/>
      <c r="CIV9" s="11"/>
      <c r="CIW9" s="11"/>
      <c r="CIX9" s="11"/>
      <c r="CIY9" s="11"/>
      <c r="CIZ9" s="11"/>
      <c r="CJA9" s="11"/>
      <c r="CJB9" s="11"/>
      <c r="CJC9" s="11"/>
      <c r="CJD9" s="11"/>
      <c r="CJE9" s="11"/>
      <c r="CJF9" s="11"/>
      <c r="CJG9" s="11"/>
      <c r="CJH9" s="11"/>
      <c r="CJI9" s="11"/>
      <c r="CJJ9" s="11"/>
      <c r="CJK9" s="11"/>
      <c r="CJL9" s="11"/>
      <c r="CJM9" s="11"/>
      <c r="CJN9" s="11"/>
      <c r="CJO9" s="11"/>
      <c r="CJP9" s="11"/>
      <c r="CJQ9" s="11"/>
      <c r="CJR9" s="11"/>
      <c r="CJS9" s="11"/>
      <c r="CJT9" s="11"/>
      <c r="CJU9" s="11"/>
      <c r="CJV9" s="11"/>
      <c r="CJW9" s="11"/>
      <c r="CJX9" s="11"/>
      <c r="CJY9" s="11"/>
      <c r="CJZ9" s="11"/>
      <c r="CKA9" s="11"/>
      <c r="CKB9" s="11"/>
      <c r="CKC9" s="11"/>
      <c r="CKD9" s="11"/>
      <c r="CKE9" s="11"/>
      <c r="CKF9" s="11"/>
      <c r="CKG9" s="11"/>
      <c r="CKH9" s="11"/>
      <c r="CKI9" s="11"/>
      <c r="CKJ9" s="11"/>
      <c r="CKK9" s="11"/>
      <c r="CKL9" s="11"/>
      <c r="CKM9" s="11"/>
      <c r="CKN9" s="11"/>
      <c r="CKO9" s="11"/>
      <c r="CKP9" s="11"/>
      <c r="CKQ9" s="11"/>
      <c r="CKR9" s="11"/>
      <c r="CKS9" s="11"/>
      <c r="CKT9" s="11"/>
      <c r="CKU9" s="11"/>
      <c r="CKV9" s="11"/>
      <c r="CKW9" s="11"/>
      <c r="CKX9" s="11"/>
      <c r="CKY9" s="11"/>
      <c r="CKZ9" s="11"/>
      <c r="CLA9" s="11"/>
      <c r="CLB9" s="11"/>
      <c r="CLC9" s="11"/>
      <c r="CLD9" s="11"/>
      <c r="CLE9" s="11"/>
      <c r="CLF9" s="11"/>
      <c r="CLG9" s="11"/>
      <c r="CLH9" s="11"/>
      <c r="CLI9" s="11"/>
      <c r="CLJ9" s="11"/>
      <c r="CLK9" s="11"/>
      <c r="CLL9" s="11"/>
      <c r="CLM9" s="11"/>
      <c r="CLN9" s="11"/>
      <c r="CLO9" s="11"/>
      <c r="CLP9" s="11"/>
      <c r="CLQ9" s="11"/>
      <c r="CLR9" s="11"/>
      <c r="CLS9" s="11"/>
      <c r="CLT9" s="11"/>
      <c r="CLU9" s="11"/>
      <c r="CLV9" s="11"/>
      <c r="CLW9" s="11"/>
      <c r="CLX9" s="11"/>
      <c r="CLY9" s="11"/>
      <c r="CLZ9" s="11"/>
      <c r="CMA9" s="11"/>
      <c r="CMB9" s="11"/>
      <c r="CMC9" s="11"/>
      <c r="CMD9" s="11"/>
      <c r="CME9" s="11"/>
      <c r="CMF9" s="11"/>
      <c r="CMG9" s="11"/>
      <c r="CMH9" s="11"/>
      <c r="CMI9" s="11"/>
      <c r="CMJ9" s="11"/>
      <c r="CMK9" s="11"/>
      <c r="CML9" s="11"/>
      <c r="CMM9" s="11"/>
      <c r="CMN9" s="11"/>
      <c r="CMO9" s="11"/>
      <c r="CMP9" s="11"/>
      <c r="CMQ9" s="11"/>
      <c r="CMR9" s="11"/>
      <c r="CMS9" s="11"/>
      <c r="CMT9" s="11"/>
      <c r="CMU9" s="11"/>
      <c r="CMV9" s="11"/>
      <c r="CMW9" s="11"/>
      <c r="CMX9" s="11"/>
      <c r="CMY9" s="11"/>
      <c r="CMZ9" s="11"/>
      <c r="CNA9" s="11"/>
      <c r="CNB9" s="11"/>
      <c r="CNC9" s="11"/>
      <c r="CND9" s="11"/>
      <c r="CNE9" s="11"/>
      <c r="CNF9" s="11"/>
      <c r="CNG9" s="11"/>
      <c r="CNH9" s="11"/>
      <c r="CNI9" s="11"/>
      <c r="CNJ9" s="11"/>
      <c r="CNK9" s="11"/>
      <c r="CNL9" s="11"/>
      <c r="CNM9" s="11"/>
      <c r="CNN9" s="11"/>
      <c r="CNO9" s="11"/>
      <c r="CNP9" s="11"/>
      <c r="CNQ9" s="11"/>
      <c r="CNR9" s="11"/>
      <c r="CNS9" s="11"/>
      <c r="CNT9" s="11"/>
      <c r="CNU9" s="11"/>
      <c r="CNV9" s="11"/>
      <c r="CNW9" s="11"/>
      <c r="CNX9" s="11"/>
      <c r="CNY9" s="11"/>
      <c r="CNZ9" s="11"/>
      <c r="COA9" s="11"/>
      <c r="COB9" s="11"/>
      <c r="COC9" s="11"/>
      <c r="COD9" s="11"/>
      <c r="COE9" s="11"/>
      <c r="COF9" s="11"/>
      <c r="COG9" s="11"/>
      <c r="COH9" s="11"/>
      <c r="COI9" s="11"/>
      <c r="COJ9" s="11"/>
      <c r="COK9" s="11"/>
      <c r="COL9" s="11"/>
      <c r="COM9" s="11"/>
      <c r="CON9" s="11"/>
      <c r="COO9" s="11"/>
      <c r="COP9" s="11"/>
      <c r="COQ9" s="11"/>
      <c r="COR9" s="11"/>
      <c r="COS9" s="11"/>
      <c r="COT9" s="11"/>
      <c r="COU9" s="11"/>
      <c r="COV9" s="11"/>
      <c r="COW9" s="11"/>
      <c r="COX9" s="11"/>
      <c r="COY9" s="11"/>
      <c r="COZ9" s="11"/>
      <c r="CPA9" s="11"/>
      <c r="CPB9" s="11"/>
      <c r="CPC9" s="11"/>
      <c r="CPD9" s="11"/>
      <c r="CPE9" s="11"/>
      <c r="CPF9" s="11"/>
      <c r="CPG9" s="11"/>
      <c r="CPH9" s="11"/>
      <c r="CPI9" s="11"/>
      <c r="CPJ9" s="11"/>
      <c r="CPK9" s="11"/>
      <c r="CPL9" s="11"/>
      <c r="CPM9" s="11"/>
      <c r="CPN9" s="11"/>
      <c r="CPO9" s="11"/>
      <c r="CPP9" s="11"/>
      <c r="CPQ9" s="11"/>
      <c r="CPR9" s="11"/>
      <c r="CPS9" s="11"/>
      <c r="CPT9" s="11"/>
      <c r="CPU9" s="11"/>
      <c r="CPV9" s="11"/>
      <c r="CPW9" s="11"/>
      <c r="CPX9" s="11"/>
      <c r="CPY9" s="11"/>
      <c r="CPZ9" s="11"/>
      <c r="CQA9" s="11"/>
      <c r="CQB9" s="11"/>
      <c r="CQC9" s="11"/>
      <c r="CQD9" s="11"/>
      <c r="CQE9" s="11"/>
      <c r="CQF9" s="11"/>
      <c r="CQG9" s="11"/>
      <c r="CQH9" s="11"/>
      <c r="CQI9" s="11"/>
      <c r="CQJ9" s="11"/>
      <c r="CQK9" s="11"/>
      <c r="CQL9" s="11"/>
      <c r="CQM9" s="11"/>
      <c r="CQN9" s="11"/>
      <c r="CQO9" s="11"/>
      <c r="CQP9" s="11"/>
      <c r="CQQ9" s="11"/>
      <c r="CQR9" s="11"/>
      <c r="CQS9" s="11"/>
      <c r="CQT9" s="11"/>
      <c r="CQU9" s="11"/>
      <c r="CQV9" s="11"/>
      <c r="CQW9" s="11"/>
      <c r="CQX9" s="11"/>
      <c r="CQY9" s="11"/>
      <c r="CQZ9" s="11"/>
      <c r="CRA9" s="11"/>
      <c r="CRB9" s="11"/>
      <c r="CRC9" s="11"/>
      <c r="CRD9" s="11"/>
      <c r="CRE9" s="11"/>
      <c r="CRF9" s="11"/>
      <c r="CRG9" s="11"/>
      <c r="CRH9" s="11"/>
      <c r="CRI9" s="11"/>
      <c r="CRJ9" s="11"/>
      <c r="CRK9" s="11"/>
      <c r="CRL9" s="11"/>
      <c r="CRM9" s="11"/>
      <c r="CRN9" s="11"/>
      <c r="CRO9" s="11"/>
      <c r="CRP9" s="11"/>
      <c r="CRQ9" s="11"/>
      <c r="CRR9" s="11"/>
      <c r="CRS9" s="11"/>
      <c r="CRT9" s="11"/>
      <c r="CRU9" s="11"/>
      <c r="CRV9" s="11"/>
      <c r="CRW9" s="11"/>
      <c r="CRX9" s="11"/>
      <c r="CRY9" s="11"/>
      <c r="CRZ9" s="11"/>
      <c r="CSA9" s="11"/>
      <c r="CSB9" s="11"/>
      <c r="CSC9" s="11"/>
      <c r="CSD9" s="11"/>
      <c r="CSE9" s="11"/>
      <c r="CSF9" s="11"/>
      <c r="CSG9" s="11"/>
      <c r="CSH9" s="11"/>
      <c r="CSI9" s="11"/>
      <c r="CSJ9" s="11"/>
      <c r="CSK9" s="11"/>
      <c r="CSL9" s="11"/>
      <c r="CSM9" s="11"/>
      <c r="CSN9" s="11"/>
      <c r="CSO9" s="11"/>
      <c r="CSP9" s="11"/>
      <c r="CSQ9" s="11"/>
      <c r="CSR9" s="11"/>
      <c r="CSS9" s="11"/>
      <c r="CST9" s="11"/>
      <c r="CSU9" s="11"/>
      <c r="CSV9" s="11"/>
      <c r="CSW9" s="11"/>
      <c r="CSX9" s="11"/>
      <c r="CSY9" s="11"/>
      <c r="CSZ9" s="11"/>
      <c r="CTA9" s="11"/>
      <c r="CTB9" s="11"/>
      <c r="CTC9" s="11"/>
      <c r="CTD9" s="11"/>
      <c r="CTE9" s="11"/>
      <c r="CTF9" s="11"/>
      <c r="CTG9" s="11"/>
      <c r="CTH9" s="11"/>
      <c r="CTI9" s="11"/>
      <c r="CTJ9" s="11"/>
      <c r="CTK9" s="11"/>
      <c r="CTL9" s="11"/>
      <c r="CTM9" s="11"/>
      <c r="CTN9" s="11"/>
      <c r="CTO9" s="11"/>
      <c r="CTP9" s="11"/>
      <c r="CTQ9" s="11"/>
      <c r="CTR9" s="11"/>
      <c r="CTS9" s="11"/>
      <c r="CTT9" s="11"/>
      <c r="CTU9" s="11"/>
      <c r="CTV9" s="11"/>
      <c r="CTW9" s="11"/>
      <c r="CTX9" s="11"/>
      <c r="CTY9" s="11"/>
      <c r="CTZ9" s="11"/>
      <c r="CUA9" s="11"/>
      <c r="CUB9" s="11"/>
      <c r="CUC9" s="11"/>
      <c r="CUD9" s="11"/>
      <c r="CUE9" s="11"/>
      <c r="CUF9" s="11"/>
      <c r="CUG9" s="11"/>
      <c r="CUH9" s="11"/>
      <c r="CUI9" s="11"/>
      <c r="CUJ9" s="11"/>
      <c r="CUK9" s="11"/>
      <c r="CUL9" s="11"/>
      <c r="CUM9" s="11"/>
      <c r="CUN9" s="11"/>
      <c r="CUO9" s="11"/>
      <c r="CUP9" s="11"/>
      <c r="CUQ9" s="11"/>
      <c r="CUR9" s="11"/>
      <c r="CUS9" s="11"/>
      <c r="CUT9" s="11"/>
      <c r="CUU9" s="11"/>
      <c r="CUV9" s="11"/>
      <c r="CUW9" s="11"/>
      <c r="CUX9" s="11"/>
      <c r="CUY9" s="11"/>
      <c r="CUZ9" s="11"/>
      <c r="CVA9" s="11"/>
      <c r="CVB9" s="11"/>
      <c r="CVC9" s="11"/>
      <c r="CVD9" s="11"/>
      <c r="CVE9" s="11"/>
      <c r="CVF9" s="11"/>
      <c r="CVG9" s="11"/>
      <c r="CVH9" s="11"/>
      <c r="CVI9" s="11"/>
      <c r="CVJ9" s="11"/>
      <c r="CVK9" s="11"/>
      <c r="CVL9" s="11"/>
      <c r="CVM9" s="11"/>
      <c r="CVN9" s="11"/>
      <c r="CVO9" s="11"/>
      <c r="CVP9" s="11"/>
      <c r="CVQ9" s="11"/>
      <c r="CVR9" s="11"/>
      <c r="CVS9" s="11"/>
      <c r="CVT9" s="11"/>
      <c r="CVU9" s="11"/>
      <c r="CVV9" s="11"/>
      <c r="CVW9" s="11"/>
      <c r="CVX9" s="11"/>
      <c r="CVY9" s="11"/>
      <c r="CVZ9" s="11"/>
      <c r="CWA9" s="11"/>
      <c r="CWB9" s="11"/>
      <c r="CWC9" s="11"/>
      <c r="CWD9" s="11"/>
      <c r="CWE9" s="11"/>
      <c r="CWF9" s="11"/>
      <c r="CWG9" s="11"/>
      <c r="CWH9" s="11"/>
      <c r="CWI9" s="11"/>
      <c r="CWJ9" s="11"/>
      <c r="CWK9" s="11"/>
      <c r="CWL9" s="11"/>
      <c r="CWM9" s="11"/>
      <c r="CWN9" s="11"/>
      <c r="CWO9" s="11"/>
      <c r="CWP9" s="11"/>
      <c r="CWQ9" s="11"/>
      <c r="CWR9" s="11"/>
      <c r="CWS9" s="11"/>
      <c r="CWT9" s="11"/>
      <c r="CWU9" s="11"/>
      <c r="CWV9" s="11"/>
      <c r="CWW9" s="11"/>
      <c r="CWX9" s="11"/>
      <c r="CWY9" s="11"/>
      <c r="CWZ9" s="11"/>
      <c r="CXA9" s="11"/>
      <c r="CXB9" s="11"/>
      <c r="CXC9" s="11"/>
      <c r="CXD9" s="11"/>
      <c r="CXE9" s="11"/>
      <c r="CXF9" s="11"/>
      <c r="CXG9" s="11"/>
      <c r="CXH9" s="11"/>
      <c r="CXI9" s="11"/>
      <c r="CXJ9" s="11"/>
      <c r="CXK9" s="11"/>
      <c r="CXL9" s="11"/>
      <c r="CXM9" s="11"/>
      <c r="CXN9" s="11"/>
      <c r="CXO9" s="11"/>
      <c r="CXP9" s="11"/>
      <c r="CXQ9" s="11"/>
      <c r="CXR9" s="11"/>
      <c r="CXS9" s="11"/>
      <c r="CXT9" s="11"/>
      <c r="CXU9" s="11"/>
      <c r="CXV9" s="11"/>
      <c r="CXW9" s="11"/>
      <c r="CXX9" s="11"/>
      <c r="CXY9" s="11"/>
      <c r="CXZ9" s="11"/>
      <c r="CYA9" s="11"/>
      <c r="CYB9" s="11"/>
      <c r="CYC9" s="11"/>
      <c r="CYD9" s="11"/>
      <c r="CYE9" s="11"/>
      <c r="CYF9" s="11"/>
      <c r="CYG9" s="11"/>
      <c r="CYH9" s="11"/>
      <c r="CYI9" s="11"/>
      <c r="CYJ9" s="11"/>
      <c r="CYK9" s="11"/>
      <c r="CYL9" s="11"/>
      <c r="CYM9" s="11"/>
      <c r="CYN9" s="11"/>
      <c r="CYO9" s="11"/>
      <c r="CYP9" s="11"/>
      <c r="CYQ9" s="11"/>
      <c r="CYR9" s="11"/>
      <c r="CYS9" s="11"/>
      <c r="CYT9" s="11"/>
      <c r="CYU9" s="11"/>
      <c r="CYV9" s="11"/>
      <c r="CYW9" s="11"/>
      <c r="CYX9" s="11"/>
      <c r="CYY9" s="11"/>
      <c r="CYZ9" s="11"/>
      <c r="CZA9" s="11"/>
      <c r="CZB9" s="11"/>
      <c r="CZC9" s="11"/>
      <c r="CZD9" s="11"/>
      <c r="CZE9" s="11"/>
      <c r="CZF9" s="11"/>
      <c r="CZG9" s="11"/>
      <c r="CZH9" s="11"/>
      <c r="CZI9" s="11"/>
      <c r="CZJ9" s="11"/>
      <c r="CZK9" s="11"/>
      <c r="CZL9" s="11"/>
      <c r="CZM9" s="11"/>
      <c r="CZN9" s="11"/>
      <c r="CZO9" s="11"/>
      <c r="CZP9" s="11"/>
      <c r="CZQ9" s="11"/>
      <c r="CZR9" s="11"/>
      <c r="CZS9" s="11"/>
      <c r="CZT9" s="11"/>
      <c r="CZU9" s="11"/>
      <c r="CZV9" s="11"/>
      <c r="CZW9" s="11"/>
      <c r="CZX9" s="11"/>
      <c r="CZY9" s="11"/>
      <c r="CZZ9" s="11"/>
      <c r="DAA9" s="11"/>
      <c r="DAB9" s="11"/>
      <c r="DAC9" s="11"/>
      <c r="DAD9" s="11"/>
      <c r="DAE9" s="11"/>
      <c r="DAF9" s="11"/>
      <c r="DAG9" s="11"/>
      <c r="DAH9" s="11"/>
      <c r="DAI9" s="11"/>
      <c r="DAJ9" s="11"/>
      <c r="DAK9" s="11"/>
      <c r="DAL9" s="11"/>
      <c r="DAM9" s="11"/>
      <c r="DAN9" s="11"/>
      <c r="DAO9" s="11"/>
      <c r="DAP9" s="11"/>
      <c r="DAQ9" s="11"/>
      <c r="DAR9" s="11"/>
      <c r="DAS9" s="11"/>
      <c r="DAT9" s="11"/>
      <c r="DAU9" s="11"/>
      <c r="DAV9" s="11"/>
      <c r="DAW9" s="11"/>
      <c r="DAX9" s="11"/>
      <c r="DAY9" s="11"/>
      <c r="DAZ9" s="11"/>
      <c r="DBA9" s="11"/>
      <c r="DBB9" s="11"/>
      <c r="DBC9" s="11"/>
      <c r="DBD9" s="11"/>
      <c r="DBE9" s="11"/>
      <c r="DBF9" s="11"/>
      <c r="DBG9" s="11"/>
      <c r="DBH9" s="11"/>
      <c r="DBI9" s="11"/>
      <c r="DBJ9" s="11"/>
      <c r="DBK9" s="11"/>
      <c r="DBL9" s="11"/>
      <c r="DBM9" s="11"/>
      <c r="DBN9" s="11"/>
      <c r="DBO9" s="11"/>
      <c r="DBP9" s="11"/>
      <c r="DBQ9" s="11"/>
      <c r="DBR9" s="11"/>
      <c r="DBS9" s="11"/>
      <c r="DBT9" s="11"/>
      <c r="DBU9" s="11"/>
      <c r="DBV9" s="11"/>
      <c r="DBW9" s="11"/>
      <c r="DBX9" s="11"/>
      <c r="DBY9" s="11"/>
      <c r="DBZ9" s="11"/>
      <c r="DCA9" s="11"/>
      <c r="DCB9" s="11"/>
      <c r="DCC9" s="11"/>
      <c r="DCD9" s="11"/>
      <c r="DCE9" s="11"/>
      <c r="DCF9" s="11"/>
      <c r="DCG9" s="11"/>
      <c r="DCH9" s="11"/>
      <c r="DCI9" s="11"/>
      <c r="DCJ9" s="11"/>
      <c r="DCK9" s="11"/>
      <c r="DCL9" s="11"/>
      <c r="DCM9" s="11"/>
      <c r="DCN9" s="11"/>
      <c r="DCO9" s="11"/>
      <c r="DCP9" s="11"/>
      <c r="DCQ9" s="11"/>
      <c r="DCR9" s="11"/>
      <c r="DCS9" s="11"/>
      <c r="DCT9" s="11"/>
      <c r="DCU9" s="11"/>
      <c r="DCV9" s="11"/>
      <c r="DCW9" s="11"/>
      <c r="DCX9" s="11"/>
      <c r="DCY9" s="11"/>
      <c r="DCZ9" s="11"/>
      <c r="DDA9" s="11"/>
      <c r="DDB9" s="11"/>
      <c r="DDC9" s="11"/>
      <c r="DDD9" s="11"/>
      <c r="DDE9" s="11"/>
      <c r="DDF9" s="11"/>
      <c r="DDG9" s="11"/>
      <c r="DDH9" s="11"/>
      <c r="DDI9" s="11"/>
      <c r="DDJ9" s="11"/>
      <c r="DDK9" s="11"/>
      <c r="DDL9" s="11"/>
      <c r="DDM9" s="11"/>
      <c r="DDN9" s="11"/>
      <c r="DDO9" s="11"/>
      <c r="DDP9" s="11"/>
      <c r="DDQ9" s="11"/>
      <c r="DDR9" s="11"/>
      <c r="DDS9" s="11"/>
      <c r="DDT9" s="11"/>
      <c r="DDU9" s="11"/>
      <c r="DDV9" s="11"/>
      <c r="DDW9" s="11"/>
      <c r="DDX9" s="11"/>
      <c r="DDY9" s="11"/>
      <c r="DDZ9" s="11"/>
      <c r="DEA9" s="11"/>
      <c r="DEB9" s="11"/>
      <c r="DEC9" s="11"/>
      <c r="DED9" s="11"/>
      <c r="DEE9" s="11"/>
      <c r="DEF9" s="11"/>
      <c r="DEG9" s="11"/>
      <c r="DEH9" s="11"/>
      <c r="DEI9" s="11"/>
      <c r="DEJ9" s="11"/>
      <c r="DEK9" s="11"/>
      <c r="DEL9" s="11"/>
      <c r="DEM9" s="11"/>
      <c r="DEN9" s="11"/>
      <c r="DEO9" s="11"/>
      <c r="DEP9" s="11"/>
      <c r="DEQ9" s="11"/>
      <c r="DER9" s="11"/>
      <c r="DES9" s="11"/>
      <c r="DET9" s="11"/>
      <c r="DEU9" s="11"/>
      <c r="DEV9" s="11"/>
      <c r="DEW9" s="11"/>
      <c r="DEX9" s="11"/>
      <c r="DEY9" s="11"/>
      <c r="DEZ9" s="11"/>
      <c r="DFA9" s="11"/>
      <c r="DFB9" s="11"/>
      <c r="DFC9" s="11"/>
      <c r="DFD9" s="11"/>
      <c r="DFE9" s="11"/>
      <c r="DFF9" s="11"/>
      <c r="DFG9" s="11"/>
      <c r="DFH9" s="11"/>
      <c r="DFI9" s="11"/>
      <c r="DFJ9" s="11"/>
      <c r="DFK9" s="11"/>
      <c r="DFL9" s="11"/>
      <c r="DFM9" s="11"/>
      <c r="DFN9" s="11"/>
      <c r="DFO9" s="11"/>
      <c r="DFP9" s="11"/>
      <c r="DFQ9" s="11"/>
      <c r="DFR9" s="11"/>
      <c r="DFS9" s="11"/>
      <c r="DFT9" s="11"/>
      <c r="DFU9" s="11"/>
      <c r="DFV9" s="11"/>
      <c r="DFW9" s="11"/>
      <c r="DFX9" s="11"/>
      <c r="DFY9" s="11"/>
      <c r="DFZ9" s="11"/>
      <c r="DGA9" s="11"/>
      <c r="DGB9" s="11"/>
      <c r="DGC9" s="11"/>
      <c r="DGD9" s="11"/>
      <c r="DGE9" s="11"/>
      <c r="DGF9" s="11"/>
      <c r="DGG9" s="11"/>
      <c r="DGH9" s="11"/>
      <c r="DGI9" s="11"/>
      <c r="DGJ9" s="11"/>
      <c r="DGK9" s="11"/>
      <c r="DGL9" s="11"/>
      <c r="DGM9" s="11"/>
      <c r="DGN9" s="11"/>
      <c r="DGO9" s="11"/>
      <c r="DGP9" s="11"/>
      <c r="DGQ9" s="11"/>
      <c r="DGR9" s="11"/>
      <c r="DGS9" s="11"/>
      <c r="DGT9" s="11"/>
      <c r="DGU9" s="11"/>
      <c r="DGV9" s="11"/>
      <c r="DGW9" s="11"/>
      <c r="DGX9" s="11"/>
      <c r="DGY9" s="11"/>
      <c r="DGZ9" s="11"/>
      <c r="DHA9" s="11"/>
      <c r="DHB9" s="11"/>
      <c r="DHC9" s="11"/>
      <c r="DHD9" s="11"/>
      <c r="DHE9" s="11"/>
      <c r="DHF9" s="11"/>
      <c r="DHG9" s="11"/>
      <c r="DHH9" s="11"/>
      <c r="DHI9" s="11"/>
      <c r="DHJ9" s="11"/>
      <c r="DHK9" s="11"/>
      <c r="DHL9" s="11"/>
      <c r="DHM9" s="11"/>
      <c r="DHN9" s="11"/>
      <c r="DHO9" s="11"/>
      <c r="DHP9" s="11"/>
      <c r="DHQ9" s="11"/>
      <c r="DHR9" s="11"/>
      <c r="DHS9" s="11"/>
      <c r="DHT9" s="11"/>
      <c r="DHU9" s="11"/>
      <c r="DHV9" s="11"/>
      <c r="DHW9" s="11"/>
      <c r="DHX9" s="11"/>
      <c r="DHY9" s="11"/>
      <c r="DHZ9" s="11"/>
      <c r="DIA9" s="11"/>
      <c r="DIB9" s="11"/>
      <c r="DIC9" s="11"/>
      <c r="DID9" s="11"/>
      <c r="DIE9" s="11"/>
      <c r="DIF9" s="11"/>
      <c r="DIG9" s="11"/>
      <c r="DIH9" s="11"/>
      <c r="DII9" s="11"/>
      <c r="DIJ9" s="11"/>
      <c r="DIK9" s="11"/>
      <c r="DIL9" s="11"/>
      <c r="DIM9" s="11"/>
      <c r="DIN9" s="11"/>
      <c r="DIO9" s="11"/>
      <c r="DIP9" s="11"/>
      <c r="DIQ9" s="11"/>
      <c r="DIR9" s="11"/>
      <c r="DIS9" s="11"/>
      <c r="DIT9" s="11"/>
      <c r="DIU9" s="11"/>
      <c r="DIV9" s="11"/>
      <c r="DIW9" s="11"/>
      <c r="DIX9" s="11"/>
      <c r="DIY9" s="11"/>
      <c r="DIZ9" s="11"/>
      <c r="DJA9" s="11"/>
      <c r="DJB9" s="11"/>
      <c r="DJC9" s="11"/>
      <c r="DJD9" s="11"/>
      <c r="DJE9" s="11"/>
      <c r="DJF9" s="11"/>
      <c r="DJG9" s="11"/>
      <c r="DJH9" s="11"/>
      <c r="DJI9" s="11"/>
      <c r="DJJ9" s="11"/>
      <c r="DJK9" s="11"/>
      <c r="DJL9" s="11"/>
      <c r="DJM9" s="11"/>
      <c r="DJN9" s="11"/>
      <c r="DJO9" s="11"/>
      <c r="DJP9" s="11"/>
      <c r="DJQ9" s="11"/>
      <c r="DJR9" s="11"/>
      <c r="DJS9" s="11"/>
      <c r="DJT9" s="11"/>
      <c r="DJU9" s="11"/>
      <c r="DJV9" s="11"/>
      <c r="DJW9" s="11"/>
      <c r="DJX9" s="11"/>
      <c r="DJY9" s="11"/>
      <c r="DJZ9" s="11"/>
      <c r="DKA9" s="11"/>
      <c r="DKB9" s="11"/>
      <c r="DKC9" s="11"/>
      <c r="DKD9" s="11"/>
      <c r="DKE9" s="11"/>
      <c r="DKF9" s="11"/>
      <c r="DKG9" s="11"/>
      <c r="DKH9" s="11"/>
      <c r="DKI9" s="11"/>
      <c r="DKJ9" s="11"/>
      <c r="DKK9" s="11"/>
      <c r="DKL9" s="11"/>
      <c r="DKM9" s="11"/>
      <c r="DKN9" s="11"/>
      <c r="DKO9" s="11"/>
      <c r="DKP9" s="11"/>
      <c r="DKQ9" s="11"/>
      <c r="DKR9" s="11"/>
      <c r="DKS9" s="11"/>
      <c r="DKT9" s="11"/>
      <c r="DKU9" s="11"/>
      <c r="DKV9" s="11"/>
      <c r="DKW9" s="11"/>
      <c r="DKX9" s="11"/>
      <c r="DKY9" s="11"/>
      <c r="DKZ9" s="11"/>
      <c r="DLA9" s="11"/>
      <c r="DLB9" s="11"/>
      <c r="DLC9" s="11"/>
      <c r="DLD9" s="11"/>
      <c r="DLE9" s="11"/>
      <c r="DLF9" s="11"/>
      <c r="DLG9" s="11"/>
      <c r="DLH9" s="11"/>
      <c r="DLI9" s="11"/>
      <c r="DLJ9" s="11"/>
      <c r="DLK9" s="11"/>
      <c r="DLL9" s="11"/>
      <c r="DLM9" s="11"/>
      <c r="DLN9" s="11"/>
      <c r="DLO9" s="11"/>
      <c r="DLP9" s="11"/>
      <c r="DLQ9" s="11"/>
      <c r="DLR9" s="11"/>
      <c r="DLS9" s="11"/>
      <c r="DLT9" s="11"/>
      <c r="DLU9" s="11"/>
      <c r="DLV9" s="11"/>
      <c r="DLW9" s="11"/>
      <c r="DLX9" s="11"/>
      <c r="DLY9" s="11"/>
      <c r="DLZ9" s="11"/>
      <c r="DMA9" s="11"/>
      <c r="DMB9" s="11"/>
      <c r="DMC9" s="11"/>
      <c r="DMD9" s="11"/>
      <c r="DME9" s="11"/>
      <c r="DMF9" s="11"/>
      <c r="DMG9" s="11"/>
      <c r="DMH9" s="11"/>
      <c r="DMI9" s="11"/>
      <c r="DMJ9" s="11"/>
      <c r="DMK9" s="11"/>
      <c r="DML9" s="11"/>
      <c r="DMM9" s="11"/>
      <c r="DMN9" s="11"/>
      <c r="DMO9" s="11"/>
      <c r="DMP9" s="11"/>
      <c r="DMQ9" s="11"/>
      <c r="DMR9" s="11"/>
      <c r="DMS9" s="11"/>
      <c r="DMT9" s="11"/>
      <c r="DMU9" s="11"/>
      <c r="DMV9" s="11"/>
      <c r="DMW9" s="11"/>
      <c r="DMX9" s="11"/>
      <c r="DMY9" s="11"/>
      <c r="DMZ9" s="11"/>
      <c r="DNA9" s="11"/>
      <c r="DNB9" s="11"/>
      <c r="DNC9" s="11"/>
      <c r="DND9" s="11"/>
      <c r="DNE9" s="11"/>
      <c r="DNF9" s="11"/>
      <c r="DNG9" s="11"/>
      <c r="DNH9" s="11"/>
      <c r="DNI9" s="11"/>
      <c r="DNJ9" s="11"/>
      <c r="DNK9" s="11"/>
      <c r="DNL9" s="11"/>
      <c r="DNM9" s="11"/>
      <c r="DNN9" s="11"/>
      <c r="DNO9" s="11"/>
      <c r="DNP9" s="11"/>
      <c r="DNQ9" s="11"/>
      <c r="DNR9" s="11"/>
      <c r="DNS9" s="11"/>
      <c r="DNT9" s="11"/>
      <c r="DNU9" s="11"/>
      <c r="DNV9" s="11"/>
      <c r="DNW9" s="11"/>
      <c r="DNX9" s="11"/>
      <c r="DNY9" s="11"/>
      <c r="DNZ9" s="11"/>
      <c r="DOA9" s="11"/>
      <c r="DOB9" s="11"/>
      <c r="DOC9" s="11"/>
      <c r="DOD9" s="11"/>
      <c r="DOE9" s="11"/>
      <c r="DOF9" s="11"/>
      <c r="DOG9" s="11"/>
      <c r="DOH9" s="11"/>
      <c r="DOI9" s="11"/>
      <c r="DOJ9" s="11"/>
      <c r="DOK9" s="11"/>
      <c r="DOL9" s="11"/>
      <c r="DOM9" s="11"/>
      <c r="DON9" s="11"/>
      <c r="DOO9" s="11"/>
      <c r="DOP9" s="11"/>
      <c r="DOQ9" s="11"/>
      <c r="DOR9" s="11"/>
      <c r="DOS9" s="11"/>
      <c r="DOT9" s="11"/>
      <c r="DOU9" s="11"/>
      <c r="DOV9" s="11"/>
      <c r="DOW9" s="11"/>
      <c r="DOX9" s="11"/>
      <c r="DOY9" s="11"/>
      <c r="DOZ9" s="11"/>
      <c r="DPA9" s="11"/>
      <c r="DPB9" s="11"/>
      <c r="DPC9" s="11"/>
      <c r="DPD9" s="11"/>
      <c r="DPE9" s="11"/>
      <c r="DPF9" s="11"/>
      <c r="DPG9" s="11"/>
      <c r="DPH9" s="11"/>
      <c r="DPI9" s="11"/>
      <c r="DPJ9" s="11"/>
      <c r="DPK9" s="11"/>
      <c r="DPL9" s="11"/>
      <c r="DPM9" s="11"/>
      <c r="DPN9" s="11"/>
      <c r="DPO9" s="11"/>
      <c r="DPP9" s="11"/>
      <c r="DPQ9" s="11"/>
      <c r="DPR9" s="11"/>
      <c r="DPS9" s="11"/>
      <c r="DPT9" s="11"/>
      <c r="DPU9" s="11"/>
      <c r="DPV9" s="11"/>
      <c r="DPW9" s="11"/>
      <c r="DPX9" s="11"/>
      <c r="DPY9" s="11"/>
      <c r="DPZ9" s="11"/>
      <c r="DQA9" s="11"/>
      <c r="DQB9" s="11"/>
      <c r="DQC9" s="11"/>
      <c r="DQD9" s="11"/>
      <c r="DQE9" s="11"/>
      <c r="DQF9" s="11"/>
      <c r="DQG9" s="11"/>
      <c r="DQH9" s="11"/>
      <c r="DQI9" s="11"/>
      <c r="DQJ9" s="11"/>
      <c r="DQK9" s="11"/>
      <c r="DQL9" s="11"/>
      <c r="DQM9" s="11"/>
      <c r="DQN9" s="11"/>
      <c r="DQO9" s="11"/>
      <c r="DQP9" s="11"/>
      <c r="DQQ9" s="11"/>
      <c r="DQR9" s="11"/>
      <c r="DQS9" s="11"/>
      <c r="DQT9" s="11"/>
      <c r="DQU9" s="11"/>
      <c r="DQV9" s="11"/>
      <c r="DQW9" s="11"/>
      <c r="DQX9" s="11"/>
      <c r="DQY9" s="11"/>
      <c r="DQZ9" s="11"/>
      <c r="DRA9" s="11"/>
      <c r="DRB9" s="11"/>
      <c r="DRC9" s="11"/>
      <c r="DRD9" s="11"/>
      <c r="DRE9" s="11"/>
      <c r="DRF9" s="11"/>
      <c r="DRG9" s="11"/>
      <c r="DRH9" s="11"/>
      <c r="DRI9" s="11"/>
      <c r="DRJ9" s="11"/>
      <c r="DRK9" s="11"/>
      <c r="DRL9" s="11"/>
      <c r="DRM9" s="11"/>
      <c r="DRN9" s="11"/>
      <c r="DRO9" s="11"/>
      <c r="DRP9" s="11"/>
      <c r="DRQ9" s="11"/>
      <c r="DRR9" s="11"/>
      <c r="DRS9" s="11"/>
      <c r="DRT9" s="11"/>
      <c r="DRU9" s="11"/>
      <c r="DRV9" s="11"/>
      <c r="DRW9" s="11"/>
      <c r="DRX9" s="11"/>
      <c r="DRY9" s="11"/>
      <c r="DRZ9" s="11"/>
      <c r="DSA9" s="11"/>
      <c r="DSB9" s="11"/>
      <c r="DSC9" s="11"/>
      <c r="DSD9" s="11"/>
      <c r="DSE9" s="11"/>
      <c r="DSF9" s="11"/>
      <c r="DSG9" s="11"/>
      <c r="DSH9" s="11"/>
      <c r="DSI9" s="11"/>
      <c r="DSJ9" s="11"/>
      <c r="DSK9" s="11"/>
      <c r="DSL9" s="11"/>
      <c r="DSM9" s="11"/>
      <c r="DSN9" s="11"/>
      <c r="DSO9" s="11"/>
      <c r="DSP9" s="11"/>
      <c r="DSQ9" s="11"/>
      <c r="DSR9" s="11"/>
      <c r="DSS9" s="11"/>
      <c r="DST9" s="11"/>
      <c r="DSU9" s="11"/>
      <c r="DSV9" s="11"/>
      <c r="DSW9" s="11"/>
      <c r="DSX9" s="11"/>
      <c r="DSY9" s="11"/>
      <c r="DSZ9" s="11"/>
      <c r="DTA9" s="11"/>
      <c r="DTB9" s="11"/>
      <c r="DTC9" s="11"/>
      <c r="DTD9" s="11"/>
      <c r="DTE9" s="11"/>
      <c r="DTF9" s="11"/>
      <c r="DTG9" s="11"/>
      <c r="DTH9" s="11"/>
      <c r="DTI9" s="11"/>
      <c r="DTJ9" s="11"/>
      <c r="DTK9" s="11"/>
      <c r="DTL9" s="11"/>
      <c r="DTM9" s="11"/>
      <c r="DTN9" s="11"/>
      <c r="DTO9" s="11"/>
      <c r="DTP9" s="11"/>
      <c r="DTQ9" s="11"/>
      <c r="DTR9" s="11"/>
      <c r="DTS9" s="11"/>
      <c r="DTT9" s="11"/>
      <c r="DTU9" s="11"/>
      <c r="DTV9" s="11"/>
      <c r="DTW9" s="11"/>
      <c r="DTX9" s="11"/>
      <c r="DTY9" s="11"/>
      <c r="DTZ9" s="11"/>
      <c r="DUA9" s="11"/>
      <c r="DUB9" s="11"/>
      <c r="DUC9" s="11"/>
      <c r="DUD9" s="11"/>
      <c r="DUE9" s="11"/>
      <c r="DUF9" s="11"/>
      <c r="DUG9" s="11"/>
      <c r="DUH9" s="11"/>
      <c r="DUI9" s="11"/>
      <c r="DUJ9" s="11"/>
      <c r="DUK9" s="11"/>
      <c r="DUL9" s="11"/>
      <c r="DUM9" s="11"/>
      <c r="DUN9" s="11"/>
      <c r="DUO9" s="11"/>
      <c r="DUP9" s="11"/>
      <c r="DUQ9" s="11"/>
      <c r="DUR9" s="11"/>
      <c r="DUS9" s="11"/>
      <c r="DUT9" s="11"/>
      <c r="DUU9" s="11"/>
      <c r="DUV9" s="11"/>
      <c r="DUW9" s="11"/>
      <c r="DUX9" s="11"/>
      <c r="DUY9" s="11"/>
      <c r="DUZ9" s="11"/>
      <c r="DVA9" s="11"/>
      <c r="DVB9" s="11"/>
      <c r="DVC9" s="11"/>
      <c r="DVD9" s="11"/>
      <c r="DVE9" s="11"/>
      <c r="DVF9" s="11"/>
      <c r="DVG9" s="11"/>
      <c r="DVH9" s="11"/>
      <c r="DVI9" s="11"/>
      <c r="DVJ9" s="11"/>
      <c r="DVK9" s="11"/>
      <c r="DVL9" s="11"/>
      <c r="DVM9" s="11"/>
      <c r="DVN9" s="11"/>
      <c r="DVO9" s="11"/>
      <c r="DVP9" s="11"/>
      <c r="DVQ9" s="11"/>
      <c r="DVR9" s="11"/>
      <c r="DVS9" s="11"/>
      <c r="DVT9" s="11"/>
      <c r="DVU9" s="11"/>
      <c r="DVV9" s="11"/>
      <c r="DVW9" s="11"/>
      <c r="DVX9" s="11"/>
      <c r="DVY9" s="11"/>
      <c r="DVZ9" s="11"/>
      <c r="DWA9" s="11"/>
      <c r="DWB9" s="11"/>
      <c r="DWC9" s="11"/>
      <c r="DWD9" s="11"/>
      <c r="DWE9" s="11"/>
      <c r="DWF9" s="11"/>
      <c r="DWG9" s="11"/>
      <c r="DWH9" s="11"/>
      <c r="DWI9" s="11"/>
      <c r="DWJ9" s="11"/>
      <c r="DWK9" s="11"/>
      <c r="DWL9" s="11"/>
      <c r="DWM9" s="11"/>
      <c r="DWN9" s="11"/>
      <c r="DWO9" s="11"/>
      <c r="DWP9" s="11"/>
      <c r="DWQ9" s="11"/>
      <c r="DWR9" s="11"/>
      <c r="DWS9" s="11"/>
      <c r="DWT9" s="11"/>
      <c r="DWU9" s="11"/>
      <c r="DWV9" s="11"/>
      <c r="DWW9" s="11"/>
      <c r="DWX9" s="11"/>
      <c r="DWY9" s="11"/>
      <c r="DWZ9" s="11"/>
      <c r="DXA9" s="11"/>
      <c r="DXB9" s="11"/>
      <c r="DXC9" s="11"/>
      <c r="DXD9" s="11"/>
      <c r="DXE9" s="11"/>
      <c r="DXF9" s="11"/>
      <c r="DXG9" s="11"/>
      <c r="DXH9" s="11"/>
      <c r="DXI9" s="11"/>
      <c r="DXJ9" s="11"/>
      <c r="DXK9" s="11"/>
      <c r="DXL9" s="11"/>
      <c r="DXM9" s="11"/>
      <c r="DXN9" s="11"/>
      <c r="DXO9" s="11"/>
      <c r="DXP9" s="11"/>
      <c r="DXQ9" s="11"/>
      <c r="DXR9" s="11"/>
      <c r="DXS9" s="11"/>
      <c r="DXT9" s="11"/>
      <c r="DXU9" s="11"/>
      <c r="DXV9" s="11"/>
      <c r="DXW9" s="11"/>
      <c r="DXX9" s="11"/>
      <c r="DXY9" s="11"/>
      <c r="DXZ9" s="11"/>
      <c r="DYA9" s="11"/>
      <c r="DYB9" s="11"/>
      <c r="DYC9" s="11"/>
      <c r="DYD9" s="11"/>
      <c r="DYE9" s="11"/>
      <c r="DYF9" s="11"/>
      <c r="DYG9" s="11"/>
      <c r="DYH9" s="11"/>
      <c r="DYI9" s="11"/>
      <c r="DYJ9" s="11"/>
      <c r="DYK9" s="11"/>
      <c r="DYL9" s="11"/>
      <c r="DYM9" s="11"/>
      <c r="DYN9" s="11"/>
      <c r="DYO9" s="11"/>
      <c r="DYP9" s="11"/>
      <c r="DYQ9" s="11"/>
      <c r="DYR9" s="11"/>
      <c r="DYS9" s="11"/>
      <c r="DYT9" s="11"/>
      <c r="DYU9" s="11"/>
      <c r="DYV9" s="11"/>
      <c r="DYW9" s="11"/>
      <c r="DYX9" s="11"/>
      <c r="DYY9" s="11"/>
      <c r="DYZ9" s="11"/>
      <c r="DZA9" s="11"/>
      <c r="DZB9" s="11"/>
      <c r="DZC9" s="11"/>
      <c r="DZD9" s="11"/>
      <c r="DZE9" s="11"/>
      <c r="DZF9" s="11"/>
      <c r="DZG9" s="11"/>
      <c r="DZH9" s="11"/>
      <c r="DZI9" s="11"/>
      <c r="DZJ9" s="11"/>
      <c r="DZK9" s="11"/>
      <c r="DZL9" s="11"/>
      <c r="DZM9" s="11"/>
      <c r="DZN9" s="11"/>
      <c r="DZO9" s="11"/>
      <c r="DZP9" s="11"/>
      <c r="DZQ9" s="11"/>
      <c r="DZR9" s="11"/>
      <c r="DZS9" s="11"/>
      <c r="DZT9" s="11"/>
      <c r="DZU9" s="11"/>
      <c r="DZV9" s="11"/>
      <c r="DZW9" s="11"/>
      <c r="DZX9" s="11"/>
      <c r="DZY9" s="11"/>
      <c r="DZZ9" s="11"/>
      <c r="EAA9" s="11"/>
      <c r="EAB9" s="11"/>
      <c r="EAC9" s="11"/>
      <c r="EAD9" s="11"/>
      <c r="EAE9" s="11"/>
      <c r="EAF9" s="11"/>
      <c r="EAG9" s="11"/>
      <c r="EAH9" s="11"/>
      <c r="EAI9" s="11"/>
      <c r="EAJ9" s="11"/>
      <c r="EAK9" s="11"/>
      <c r="EAL9" s="11"/>
      <c r="EAM9" s="11"/>
      <c r="EAN9" s="11"/>
      <c r="EAO9" s="11"/>
      <c r="EAP9" s="11"/>
      <c r="EAQ9" s="11"/>
      <c r="EAR9" s="11"/>
      <c r="EAS9" s="11"/>
      <c r="EAT9" s="11"/>
      <c r="EAU9" s="11"/>
      <c r="EAV9" s="11"/>
      <c r="EAW9" s="11"/>
      <c r="EAX9" s="11"/>
      <c r="EAY9" s="11"/>
      <c r="EAZ9" s="11"/>
      <c r="EBA9" s="11"/>
      <c r="EBB9" s="11"/>
      <c r="EBC9" s="11"/>
      <c r="EBD9" s="11"/>
      <c r="EBE9" s="11"/>
      <c r="EBF9" s="11"/>
      <c r="EBG9" s="11"/>
      <c r="EBH9" s="11"/>
      <c r="EBI9" s="11"/>
      <c r="EBJ9" s="11"/>
      <c r="EBK9" s="11"/>
      <c r="EBL9" s="11"/>
      <c r="EBM9" s="11"/>
      <c r="EBN9" s="11"/>
      <c r="EBO9" s="11"/>
      <c r="EBP9" s="11"/>
      <c r="EBQ9" s="11"/>
      <c r="EBR9" s="11"/>
      <c r="EBS9" s="11"/>
      <c r="EBT9" s="11"/>
      <c r="EBU9" s="11"/>
      <c r="EBV9" s="11"/>
      <c r="EBW9" s="11"/>
      <c r="EBX9" s="11"/>
      <c r="EBY9" s="11"/>
      <c r="EBZ9" s="11"/>
      <c r="ECA9" s="11"/>
      <c r="ECB9" s="11"/>
      <c r="ECC9" s="11"/>
      <c r="ECD9" s="11"/>
      <c r="ECE9" s="11"/>
      <c r="ECF9" s="11"/>
      <c r="ECG9" s="11"/>
      <c r="ECH9" s="11"/>
      <c r="ECI9" s="11"/>
      <c r="ECJ9" s="11"/>
      <c r="ECK9" s="11"/>
      <c r="ECL9" s="11"/>
      <c r="ECM9" s="11"/>
      <c r="ECN9" s="11"/>
      <c r="ECO9" s="11"/>
      <c r="ECP9" s="11"/>
      <c r="ECQ9" s="11"/>
      <c r="ECR9" s="11"/>
      <c r="ECS9" s="11"/>
      <c r="ECT9" s="11"/>
      <c r="ECU9" s="11"/>
      <c r="ECV9" s="11"/>
      <c r="ECW9" s="11"/>
      <c r="ECX9" s="11"/>
      <c r="ECY9" s="11"/>
      <c r="ECZ9" s="11"/>
      <c r="EDA9" s="11"/>
      <c r="EDB9" s="11"/>
      <c r="EDC9" s="11"/>
      <c r="EDD9" s="11"/>
      <c r="EDE9" s="11"/>
      <c r="EDF9" s="11"/>
      <c r="EDG9" s="11"/>
      <c r="EDH9" s="11"/>
      <c r="EDI9" s="11"/>
      <c r="EDJ9" s="11"/>
      <c r="EDK9" s="11"/>
      <c r="EDL9" s="11"/>
      <c r="EDM9" s="11"/>
      <c r="EDN9" s="11"/>
      <c r="EDO9" s="11"/>
      <c r="EDP9" s="11"/>
      <c r="EDQ9" s="11"/>
      <c r="EDR9" s="11"/>
      <c r="EDS9" s="11"/>
      <c r="EDT9" s="11"/>
      <c r="EDU9" s="11"/>
      <c r="EDV9" s="11"/>
      <c r="EDW9" s="11"/>
      <c r="EDX9" s="11"/>
      <c r="EDY9" s="11"/>
      <c r="EDZ9" s="11"/>
      <c r="EEA9" s="11"/>
      <c r="EEB9" s="11"/>
      <c r="EEC9" s="11"/>
      <c r="EED9" s="11"/>
      <c r="EEE9" s="11"/>
      <c r="EEF9" s="11"/>
      <c r="EEG9" s="11"/>
      <c r="EEH9" s="11"/>
      <c r="EEI9" s="11"/>
      <c r="EEJ9" s="11"/>
      <c r="EEK9" s="11"/>
      <c r="EEL9" s="11"/>
      <c r="EEM9" s="11"/>
      <c r="EEN9" s="11"/>
      <c r="EEO9" s="11"/>
      <c r="EEP9" s="11"/>
      <c r="EEQ9" s="11"/>
      <c r="EER9" s="11"/>
      <c r="EES9" s="11"/>
      <c r="EET9" s="11"/>
      <c r="EEU9" s="11"/>
      <c r="EEV9" s="11"/>
      <c r="EEW9" s="11"/>
      <c r="EEX9" s="11"/>
      <c r="EEY9" s="11"/>
      <c r="EEZ9" s="11"/>
      <c r="EFA9" s="11"/>
      <c r="EFB9" s="11"/>
      <c r="EFC9" s="11"/>
      <c r="EFD9" s="11"/>
      <c r="EFE9" s="11"/>
      <c r="EFF9" s="11"/>
      <c r="EFG9" s="11"/>
      <c r="EFH9" s="11"/>
      <c r="EFI9" s="11"/>
      <c r="EFJ9" s="11"/>
      <c r="EFK9" s="11"/>
      <c r="EFL9" s="11"/>
      <c r="EFM9" s="11"/>
      <c r="EFN9" s="11"/>
      <c r="EFO9" s="11"/>
      <c r="EFP9" s="11"/>
      <c r="EFQ9" s="11"/>
      <c r="EFR9" s="11"/>
      <c r="EFS9" s="11"/>
      <c r="EFT9" s="11"/>
      <c r="EFU9" s="11"/>
      <c r="EFV9" s="11"/>
      <c r="EFW9" s="11"/>
      <c r="EFX9" s="11"/>
      <c r="EFY9" s="11"/>
      <c r="EFZ9" s="11"/>
      <c r="EGA9" s="11"/>
      <c r="EGB9" s="11"/>
      <c r="EGC9" s="11"/>
      <c r="EGD9" s="11"/>
      <c r="EGE9" s="11"/>
      <c r="EGF9" s="11"/>
      <c r="EGG9" s="11"/>
      <c r="EGH9" s="11"/>
      <c r="EGI9" s="11"/>
      <c r="EGJ9" s="11"/>
      <c r="EGK9" s="11"/>
      <c r="EGL9" s="11"/>
      <c r="EGM9" s="11"/>
      <c r="EGN9" s="11"/>
      <c r="EGO9" s="11"/>
      <c r="EGP9" s="11"/>
      <c r="EGQ9" s="11"/>
      <c r="EGR9" s="11"/>
      <c r="EGS9" s="11"/>
      <c r="EGT9" s="11"/>
      <c r="EGU9" s="11"/>
      <c r="EGV9" s="11"/>
      <c r="EGW9" s="11"/>
      <c r="EGX9" s="11"/>
      <c r="EGY9" s="11"/>
      <c r="EGZ9" s="11"/>
      <c r="EHA9" s="11"/>
      <c r="EHB9" s="11"/>
      <c r="EHC9" s="11"/>
      <c r="EHD9" s="11"/>
      <c r="EHE9" s="11"/>
      <c r="EHF9" s="11"/>
      <c r="EHG9" s="11"/>
      <c r="EHH9" s="11"/>
      <c r="EHI9" s="11"/>
      <c r="EHJ9" s="11"/>
      <c r="EHK9" s="11"/>
      <c r="EHL9" s="11"/>
      <c r="EHM9" s="11"/>
      <c r="EHN9" s="11"/>
      <c r="EHO9" s="11"/>
      <c r="EHP9" s="11"/>
      <c r="EHQ9" s="11"/>
      <c r="EHR9" s="11"/>
      <c r="EHS9" s="11"/>
      <c r="EHT9" s="11"/>
      <c r="EHU9" s="11"/>
      <c r="EHV9" s="11"/>
      <c r="EHW9" s="11"/>
      <c r="EHX9" s="11"/>
      <c r="EHY9" s="11"/>
      <c r="EHZ9" s="11"/>
      <c r="EIA9" s="11"/>
      <c r="EIB9" s="11"/>
      <c r="EIC9" s="11"/>
      <c r="EID9" s="11"/>
      <c r="EIE9" s="11"/>
      <c r="EIF9" s="11"/>
      <c r="EIG9" s="11"/>
      <c r="EIH9" s="11"/>
      <c r="EII9" s="11"/>
      <c r="EIJ9" s="11"/>
      <c r="EIK9" s="11"/>
      <c r="EIL9" s="11"/>
      <c r="EIM9" s="11"/>
      <c r="EIN9" s="11"/>
      <c r="EIO9" s="11"/>
      <c r="EIP9" s="11"/>
      <c r="EIQ9" s="11"/>
      <c r="EIR9" s="11"/>
      <c r="EIS9" s="11"/>
      <c r="EIT9" s="11"/>
      <c r="EIU9" s="11"/>
      <c r="EIV9" s="11"/>
      <c r="EIW9" s="11"/>
      <c r="EIX9" s="11"/>
      <c r="EIY9" s="11"/>
      <c r="EIZ9" s="11"/>
      <c r="EJA9" s="11"/>
      <c r="EJB9" s="11"/>
      <c r="EJC9" s="11"/>
      <c r="EJD9" s="11"/>
      <c r="EJE9" s="11"/>
      <c r="EJF9" s="11"/>
      <c r="EJG9" s="11"/>
      <c r="EJH9" s="11"/>
      <c r="EJI9" s="11"/>
      <c r="EJJ9" s="11"/>
      <c r="EJK9" s="11"/>
      <c r="EJL9" s="11"/>
      <c r="EJM9" s="11"/>
      <c r="EJN9" s="11"/>
      <c r="EJO9" s="11"/>
      <c r="EJP9" s="11"/>
      <c r="EJQ9" s="11"/>
      <c r="EJR9" s="11"/>
      <c r="EJS9" s="11"/>
      <c r="EJT9" s="11"/>
      <c r="EJU9" s="11"/>
      <c r="EJV9" s="11"/>
      <c r="EJW9" s="11"/>
      <c r="EJX9" s="11"/>
      <c r="EJY9" s="11"/>
      <c r="EJZ9" s="11"/>
      <c r="EKA9" s="11"/>
      <c r="EKB9" s="11"/>
      <c r="EKC9" s="11"/>
      <c r="EKD9" s="11"/>
      <c r="EKE9" s="11"/>
      <c r="EKF9" s="11"/>
      <c r="EKG9" s="11"/>
      <c r="EKH9" s="11"/>
      <c r="EKI9" s="11"/>
      <c r="EKJ9" s="11"/>
      <c r="EKK9" s="11"/>
      <c r="EKL9" s="11"/>
      <c r="EKM9" s="11"/>
      <c r="EKN9" s="11"/>
      <c r="EKO9" s="11"/>
      <c r="EKP9" s="11"/>
      <c r="EKQ9" s="11"/>
      <c r="EKR9" s="11"/>
      <c r="EKS9" s="11"/>
      <c r="EKT9" s="11"/>
      <c r="EKU9" s="11"/>
      <c r="EKV9" s="11"/>
      <c r="EKW9" s="11"/>
      <c r="EKX9" s="11"/>
      <c r="EKY9" s="11"/>
      <c r="EKZ9" s="11"/>
      <c r="ELA9" s="11"/>
      <c r="ELB9" s="11"/>
      <c r="ELC9" s="11"/>
      <c r="ELD9" s="11"/>
      <c r="ELE9" s="11"/>
      <c r="ELF9" s="11"/>
      <c r="ELG9" s="11"/>
      <c r="ELH9" s="11"/>
      <c r="ELI9" s="11"/>
      <c r="ELJ9" s="11"/>
      <c r="ELK9" s="11"/>
      <c r="ELL9" s="11"/>
      <c r="ELM9" s="11"/>
      <c r="ELN9" s="11"/>
      <c r="ELO9" s="11"/>
      <c r="ELP9" s="11"/>
      <c r="ELQ9" s="11"/>
      <c r="ELR9" s="11"/>
      <c r="ELS9" s="11"/>
      <c r="ELT9" s="11"/>
      <c r="ELU9" s="11"/>
      <c r="ELV9" s="11"/>
      <c r="ELW9" s="11"/>
      <c r="ELX9" s="11"/>
      <c r="ELY9" s="11"/>
      <c r="ELZ9" s="11"/>
      <c r="EMA9" s="11"/>
      <c r="EMB9" s="11"/>
      <c r="EMC9" s="11"/>
      <c r="EMD9" s="11"/>
      <c r="EME9" s="11"/>
      <c r="EMF9" s="11"/>
      <c r="EMG9" s="11"/>
      <c r="EMH9" s="11"/>
      <c r="EMI9" s="11"/>
      <c r="EMJ9" s="11"/>
      <c r="EMK9" s="11"/>
      <c r="EML9" s="11"/>
      <c r="EMM9" s="11"/>
      <c r="EMN9" s="11"/>
      <c r="EMO9" s="11"/>
      <c r="EMP9" s="11"/>
      <c r="EMQ9" s="11"/>
      <c r="EMR9" s="11"/>
      <c r="EMS9" s="11"/>
      <c r="EMT9" s="11"/>
      <c r="EMU9" s="11"/>
      <c r="EMV9" s="11"/>
      <c r="EMW9" s="11"/>
      <c r="EMX9" s="11"/>
      <c r="EMY9" s="11"/>
      <c r="EMZ9" s="11"/>
      <c r="ENA9" s="11"/>
      <c r="ENB9" s="11"/>
      <c r="ENC9" s="11"/>
      <c r="END9" s="11"/>
      <c r="ENE9" s="11"/>
      <c r="ENF9" s="11"/>
      <c r="ENG9" s="11"/>
      <c r="ENH9" s="11"/>
      <c r="ENI9" s="11"/>
      <c r="ENJ9" s="11"/>
      <c r="ENK9" s="11"/>
      <c r="ENL9" s="11"/>
      <c r="ENM9" s="11"/>
      <c r="ENN9" s="11"/>
      <c r="ENO9" s="11"/>
      <c r="ENP9" s="11"/>
      <c r="ENQ9" s="11"/>
      <c r="ENR9" s="11"/>
      <c r="ENS9" s="11"/>
      <c r="ENT9" s="11"/>
      <c r="ENU9" s="11"/>
      <c r="ENV9" s="11"/>
      <c r="ENW9" s="11"/>
      <c r="ENX9" s="11"/>
      <c r="ENY9" s="11"/>
      <c r="ENZ9" s="11"/>
      <c r="EOA9" s="11"/>
      <c r="EOB9" s="11"/>
      <c r="EOC9" s="11"/>
      <c r="EOD9" s="11"/>
      <c r="EOE9" s="11"/>
      <c r="EOF9" s="11"/>
      <c r="EOG9" s="11"/>
      <c r="EOH9" s="11"/>
      <c r="EOI9" s="11"/>
      <c r="EOJ9" s="11"/>
      <c r="EOK9" s="11"/>
      <c r="EOL9" s="11"/>
      <c r="EOM9" s="11"/>
      <c r="EON9" s="11"/>
      <c r="EOO9" s="11"/>
      <c r="EOP9" s="11"/>
      <c r="EOQ9" s="11"/>
      <c r="EOR9" s="11"/>
      <c r="EOS9" s="11"/>
      <c r="EOT9" s="11"/>
      <c r="EOU9" s="11"/>
      <c r="EOV9" s="11"/>
      <c r="EOW9" s="11"/>
      <c r="EOX9" s="11"/>
      <c r="EOY9" s="11"/>
      <c r="EOZ9" s="11"/>
      <c r="EPA9" s="11"/>
      <c r="EPB9" s="11"/>
      <c r="EPC9" s="11"/>
      <c r="EPD9" s="11"/>
      <c r="EPE9" s="11"/>
      <c r="EPF9" s="11"/>
      <c r="EPG9" s="11"/>
      <c r="EPH9" s="11"/>
      <c r="EPI9" s="11"/>
      <c r="EPJ9" s="11"/>
      <c r="EPK9" s="11"/>
      <c r="EPL9" s="11"/>
      <c r="EPM9" s="11"/>
      <c r="EPN9" s="11"/>
      <c r="EPO9" s="11"/>
      <c r="EPP9" s="11"/>
      <c r="EPQ9" s="11"/>
      <c r="EPR9" s="11"/>
      <c r="EPS9" s="11"/>
      <c r="EPT9" s="11"/>
      <c r="EPU9" s="11"/>
      <c r="EPV9" s="11"/>
      <c r="EPW9" s="11"/>
      <c r="EPX9" s="11"/>
      <c r="EPY9" s="11"/>
      <c r="EPZ9" s="11"/>
      <c r="EQA9" s="11"/>
      <c r="EQB9" s="11"/>
      <c r="EQC9" s="11"/>
      <c r="EQD9" s="11"/>
      <c r="EQE9" s="11"/>
      <c r="EQF9" s="11"/>
      <c r="EQG9" s="11"/>
      <c r="EQH9" s="11"/>
      <c r="EQI9" s="11"/>
      <c r="EQJ9" s="11"/>
      <c r="EQK9" s="11"/>
      <c r="EQL9" s="11"/>
      <c r="EQM9" s="11"/>
      <c r="EQN9" s="11"/>
      <c r="EQO9" s="11"/>
      <c r="EQP9" s="11"/>
      <c r="EQQ9" s="11"/>
      <c r="EQR9" s="11"/>
      <c r="EQS9" s="11"/>
      <c r="EQT9" s="11"/>
      <c r="EQU9" s="11"/>
      <c r="EQV9" s="11"/>
      <c r="EQW9" s="11"/>
      <c r="EQX9" s="11"/>
      <c r="EQY9" s="11"/>
      <c r="EQZ9" s="11"/>
      <c r="ERA9" s="11"/>
      <c r="ERB9" s="11"/>
      <c r="ERC9" s="11"/>
      <c r="ERD9" s="11"/>
      <c r="ERE9" s="11"/>
      <c r="ERF9" s="11"/>
      <c r="ERG9" s="11"/>
      <c r="ERH9" s="11"/>
      <c r="ERI9" s="11"/>
      <c r="ERJ9" s="11"/>
      <c r="ERK9" s="11"/>
      <c r="ERL9" s="11"/>
      <c r="ERM9" s="11"/>
      <c r="ERN9" s="11"/>
      <c r="ERO9" s="11"/>
      <c r="ERP9" s="11"/>
      <c r="ERQ9" s="11"/>
      <c r="ERR9" s="11"/>
      <c r="ERS9" s="11"/>
      <c r="ERT9" s="11"/>
      <c r="ERU9" s="11"/>
      <c r="ERV9" s="11"/>
      <c r="ERW9" s="11"/>
      <c r="ERX9" s="11"/>
      <c r="ERY9" s="11"/>
      <c r="ERZ9" s="11"/>
      <c r="ESA9" s="11"/>
      <c r="ESB9" s="11"/>
      <c r="ESC9" s="11"/>
      <c r="ESD9" s="11"/>
      <c r="ESE9" s="11"/>
      <c r="ESF9" s="11"/>
      <c r="ESG9" s="11"/>
      <c r="ESH9" s="11"/>
      <c r="ESI9" s="11"/>
      <c r="ESJ9" s="11"/>
      <c r="ESK9" s="11"/>
      <c r="ESL9" s="11"/>
      <c r="ESM9" s="11"/>
      <c r="ESN9" s="11"/>
      <c r="ESO9" s="11"/>
      <c r="ESP9" s="11"/>
      <c r="ESQ9" s="11"/>
      <c r="ESR9" s="11"/>
      <c r="ESS9" s="11"/>
      <c r="EST9" s="11"/>
      <c r="ESU9" s="11"/>
      <c r="ESV9" s="11"/>
      <c r="ESW9" s="11"/>
      <c r="ESX9" s="11"/>
      <c r="ESY9" s="11"/>
      <c r="ESZ9" s="11"/>
      <c r="ETA9" s="11"/>
      <c r="ETB9" s="11"/>
      <c r="ETC9" s="11"/>
      <c r="ETD9" s="11"/>
      <c r="ETE9" s="11"/>
      <c r="ETF9" s="11"/>
      <c r="ETG9" s="11"/>
      <c r="ETH9" s="11"/>
      <c r="ETI9" s="11"/>
      <c r="ETJ9" s="11"/>
      <c r="ETK9" s="11"/>
      <c r="ETL9" s="11"/>
      <c r="ETM9" s="11"/>
      <c r="ETN9" s="11"/>
      <c r="ETO9" s="11"/>
      <c r="ETP9" s="11"/>
      <c r="ETQ9" s="11"/>
      <c r="ETR9" s="11"/>
      <c r="ETS9" s="11"/>
      <c r="ETT9" s="11"/>
      <c r="ETU9" s="11"/>
      <c r="ETV9" s="11"/>
      <c r="ETW9" s="11"/>
      <c r="ETX9" s="11"/>
      <c r="ETY9" s="11"/>
      <c r="ETZ9" s="11"/>
      <c r="EUA9" s="11"/>
      <c r="EUB9" s="11"/>
      <c r="EUC9" s="11"/>
      <c r="EUD9" s="11"/>
      <c r="EUE9" s="11"/>
      <c r="EUF9" s="11"/>
      <c r="EUG9" s="11"/>
      <c r="EUH9" s="11"/>
      <c r="EUI9" s="11"/>
      <c r="EUJ9" s="11"/>
      <c r="EUK9" s="11"/>
      <c r="EUL9" s="11"/>
      <c r="EUM9" s="11"/>
      <c r="EUN9" s="11"/>
      <c r="EUO9" s="11"/>
      <c r="EUP9" s="11"/>
      <c r="EUQ9" s="11"/>
      <c r="EUR9" s="11"/>
      <c r="EUS9" s="11"/>
      <c r="EUT9" s="11"/>
      <c r="EUU9" s="11"/>
      <c r="EUV9" s="11"/>
      <c r="EUW9" s="11"/>
      <c r="EUX9" s="11"/>
      <c r="EUY9" s="11"/>
      <c r="EUZ9" s="11"/>
      <c r="EVA9" s="11"/>
      <c r="EVB9" s="11"/>
      <c r="EVC9" s="11"/>
      <c r="EVD9" s="11"/>
      <c r="EVE9" s="11"/>
      <c r="EVF9" s="11"/>
      <c r="EVG9" s="11"/>
      <c r="EVH9" s="11"/>
      <c r="EVI9" s="11"/>
      <c r="EVJ9" s="11"/>
      <c r="EVK9" s="11"/>
      <c r="EVL9" s="11"/>
      <c r="EVM9" s="11"/>
      <c r="EVN9" s="11"/>
      <c r="EVO9" s="11"/>
      <c r="EVP9" s="11"/>
      <c r="EVQ9" s="11"/>
      <c r="EVR9" s="11"/>
      <c r="EVS9" s="11"/>
      <c r="EVT9" s="11"/>
      <c r="EVU9" s="11"/>
      <c r="EVV9" s="11"/>
      <c r="EVW9" s="11"/>
      <c r="EVX9" s="11"/>
      <c r="EVY9" s="11"/>
      <c r="EVZ9" s="11"/>
      <c r="EWA9" s="11"/>
      <c r="EWB9" s="11"/>
      <c r="EWC9" s="11"/>
      <c r="EWD9" s="11"/>
      <c r="EWE9" s="11"/>
      <c r="EWF9" s="11"/>
      <c r="EWG9" s="11"/>
      <c r="EWH9" s="11"/>
      <c r="EWI9" s="11"/>
      <c r="EWJ9" s="11"/>
      <c r="EWK9" s="11"/>
      <c r="EWL9" s="11"/>
      <c r="EWM9" s="11"/>
      <c r="EWN9" s="11"/>
      <c r="EWO9" s="11"/>
      <c r="EWP9" s="11"/>
      <c r="EWQ9" s="11"/>
      <c r="EWR9" s="11"/>
      <c r="EWS9" s="11"/>
      <c r="EWT9" s="11"/>
      <c r="EWU9" s="11"/>
      <c r="EWV9" s="11"/>
      <c r="EWW9" s="11"/>
      <c r="EWX9" s="11"/>
      <c r="EWY9" s="11"/>
      <c r="EWZ9" s="11"/>
      <c r="EXA9" s="11"/>
      <c r="EXB9" s="11"/>
      <c r="EXC9" s="11"/>
      <c r="EXD9" s="11"/>
      <c r="EXE9" s="11"/>
      <c r="EXF9" s="11"/>
      <c r="EXG9" s="11"/>
      <c r="EXH9" s="11"/>
      <c r="EXI9" s="11"/>
      <c r="EXJ9" s="11"/>
      <c r="EXK9" s="11"/>
      <c r="EXL9" s="11"/>
      <c r="EXM9" s="11"/>
      <c r="EXN9" s="11"/>
      <c r="EXO9" s="11"/>
      <c r="EXP9" s="11"/>
      <c r="EXQ9" s="11"/>
      <c r="EXR9" s="11"/>
      <c r="EXS9" s="11"/>
      <c r="EXT9" s="11"/>
      <c r="EXU9" s="11"/>
      <c r="EXV9" s="11"/>
      <c r="EXW9" s="11"/>
      <c r="EXX9" s="11"/>
      <c r="EXY9" s="11"/>
      <c r="EXZ9" s="11"/>
      <c r="EYA9" s="11"/>
      <c r="EYB9" s="11"/>
      <c r="EYC9" s="11"/>
      <c r="EYD9" s="11"/>
      <c r="EYE9" s="11"/>
      <c r="EYF9" s="11"/>
      <c r="EYG9" s="11"/>
      <c r="EYH9" s="11"/>
      <c r="EYI9" s="11"/>
      <c r="EYJ9" s="11"/>
      <c r="EYK9" s="11"/>
      <c r="EYL9" s="11"/>
      <c r="EYM9" s="11"/>
      <c r="EYN9" s="11"/>
      <c r="EYO9" s="11"/>
      <c r="EYP9" s="11"/>
      <c r="EYQ9" s="11"/>
      <c r="EYR9" s="11"/>
      <c r="EYS9" s="11"/>
      <c r="EYT9" s="11"/>
      <c r="EYU9" s="11"/>
      <c r="EYV9" s="11"/>
      <c r="EYW9" s="11"/>
      <c r="EYX9" s="11"/>
      <c r="EYY9" s="11"/>
      <c r="EYZ9" s="11"/>
      <c r="EZA9" s="11"/>
      <c r="EZB9" s="11"/>
      <c r="EZC9" s="11"/>
      <c r="EZD9" s="11"/>
      <c r="EZE9" s="11"/>
      <c r="EZF9" s="11"/>
      <c r="EZG9" s="11"/>
      <c r="EZH9" s="11"/>
      <c r="EZI9" s="11"/>
      <c r="EZJ9" s="11"/>
      <c r="EZK9" s="11"/>
      <c r="EZL9" s="11"/>
      <c r="EZM9" s="11"/>
      <c r="EZN9" s="11"/>
      <c r="EZO9" s="11"/>
      <c r="EZP9" s="11"/>
      <c r="EZQ9" s="11"/>
      <c r="EZR9" s="11"/>
      <c r="EZS9" s="11"/>
      <c r="EZT9" s="11"/>
      <c r="EZU9" s="11"/>
      <c r="EZV9" s="11"/>
      <c r="EZW9" s="11"/>
      <c r="EZX9" s="11"/>
      <c r="EZY9" s="11"/>
      <c r="EZZ9" s="11"/>
      <c r="FAA9" s="11"/>
      <c r="FAB9" s="11"/>
      <c r="FAC9" s="11"/>
      <c r="FAD9" s="11"/>
      <c r="FAE9" s="11"/>
      <c r="FAF9" s="11"/>
      <c r="FAG9" s="11"/>
      <c r="FAH9" s="11"/>
      <c r="FAI9" s="11"/>
      <c r="FAJ9" s="11"/>
      <c r="FAK9" s="11"/>
      <c r="FAL9" s="11"/>
      <c r="FAM9" s="11"/>
      <c r="FAN9" s="11"/>
      <c r="FAO9" s="11"/>
      <c r="FAP9" s="11"/>
      <c r="FAQ9" s="11"/>
      <c r="FAR9" s="11"/>
      <c r="FAS9" s="11"/>
      <c r="FAT9" s="11"/>
      <c r="FAU9" s="11"/>
      <c r="FAV9" s="11"/>
      <c r="FAW9" s="11"/>
      <c r="FAX9" s="11"/>
      <c r="FAY9" s="11"/>
      <c r="FAZ9" s="11"/>
      <c r="FBA9" s="11"/>
      <c r="FBB9" s="11"/>
      <c r="FBC9" s="11"/>
      <c r="FBD9" s="11"/>
      <c r="FBE9" s="11"/>
      <c r="FBF9" s="11"/>
      <c r="FBG9" s="11"/>
      <c r="FBH9" s="11"/>
      <c r="FBI9" s="11"/>
      <c r="FBJ9" s="11"/>
      <c r="FBK9" s="11"/>
      <c r="FBL9" s="11"/>
      <c r="FBM9" s="11"/>
      <c r="FBN9" s="11"/>
      <c r="FBO9" s="11"/>
      <c r="FBP9" s="11"/>
      <c r="FBQ9" s="11"/>
      <c r="FBR9" s="11"/>
      <c r="FBS9" s="11"/>
      <c r="FBT9" s="11"/>
      <c r="FBU9" s="11"/>
      <c r="FBV9" s="11"/>
      <c r="FBW9" s="11"/>
      <c r="FBX9" s="11"/>
      <c r="FBY9" s="11"/>
      <c r="FBZ9" s="11"/>
      <c r="FCA9" s="11"/>
      <c r="FCB9" s="11"/>
      <c r="FCC9" s="11"/>
      <c r="FCD9" s="11"/>
      <c r="FCE9" s="11"/>
      <c r="FCF9" s="11"/>
      <c r="FCG9" s="11"/>
      <c r="FCH9" s="11"/>
      <c r="FCI9" s="11"/>
      <c r="FCJ9" s="11"/>
      <c r="FCK9" s="11"/>
      <c r="FCL9" s="11"/>
      <c r="FCM9" s="11"/>
      <c r="FCN9" s="11"/>
      <c r="FCO9" s="11"/>
      <c r="FCP9" s="11"/>
      <c r="FCQ9" s="11"/>
      <c r="FCR9" s="11"/>
      <c r="FCS9" s="11"/>
      <c r="FCT9" s="11"/>
      <c r="FCU9" s="11"/>
      <c r="FCV9" s="11"/>
      <c r="FCW9" s="11"/>
      <c r="FCX9" s="11"/>
      <c r="FCY9" s="11"/>
      <c r="FCZ9" s="11"/>
      <c r="FDA9" s="11"/>
      <c r="FDB9" s="11"/>
      <c r="FDC9" s="11"/>
      <c r="FDD9" s="11"/>
      <c r="FDE9" s="11"/>
      <c r="FDF9" s="11"/>
      <c r="FDG9" s="11"/>
      <c r="FDH9" s="11"/>
      <c r="FDI9" s="11"/>
      <c r="FDJ9" s="11"/>
      <c r="FDK9" s="11"/>
      <c r="FDL9" s="11"/>
      <c r="FDM9" s="11"/>
      <c r="FDN9" s="11"/>
      <c r="FDO9" s="11"/>
      <c r="FDP9" s="11"/>
      <c r="FDQ9" s="11"/>
      <c r="FDR9" s="11"/>
      <c r="FDS9" s="11"/>
      <c r="FDT9" s="11"/>
      <c r="FDU9" s="11"/>
      <c r="FDV9" s="11"/>
      <c r="FDW9" s="11"/>
      <c r="FDX9" s="11"/>
      <c r="FDY9" s="11"/>
      <c r="FDZ9" s="11"/>
      <c r="FEA9" s="11"/>
      <c r="FEB9" s="11"/>
      <c r="FEC9" s="11"/>
      <c r="FED9" s="11"/>
      <c r="FEE9" s="11"/>
      <c r="FEF9" s="11"/>
      <c r="FEG9" s="11"/>
      <c r="FEH9" s="11"/>
      <c r="FEI9" s="11"/>
      <c r="FEJ9" s="11"/>
      <c r="FEK9" s="11"/>
      <c r="FEL9" s="11"/>
      <c r="FEM9" s="11"/>
      <c r="FEN9" s="11"/>
      <c r="FEO9" s="11"/>
      <c r="FEP9" s="11"/>
      <c r="FEQ9" s="11"/>
      <c r="FER9" s="11"/>
      <c r="FES9" s="11"/>
      <c r="FET9" s="11"/>
      <c r="FEU9" s="11"/>
      <c r="FEV9" s="11"/>
      <c r="FEW9" s="11"/>
      <c r="FEX9" s="11"/>
      <c r="FEY9" s="11"/>
      <c r="FEZ9" s="11"/>
      <c r="FFA9" s="11"/>
      <c r="FFB9" s="11"/>
      <c r="FFC9" s="11"/>
      <c r="FFD9" s="11"/>
      <c r="FFE9" s="11"/>
      <c r="FFF9" s="11"/>
      <c r="FFG9" s="11"/>
      <c r="FFH9" s="11"/>
      <c r="FFI9" s="11"/>
      <c r="FFJ9" s="11"/>
      <c r="FFK9" s="11"/>
      <c r="FFL9" s="11"/>
      <c r="FFM9" s="11"/>
      <c r="FFN9" s="11"/>
      <c r="FFO9" s="11"/>
      <c r="FFP9" s="11"/>
      <c r="FFQ9" s="11"/>
      <c r="FFR9" s="11"/>
      <c r="FFS9" s="11"/>
      <c r="FFT9" s="11"/>
      <c r="FFU9" s="11"/>
      <c r="FFV9" s="11"/>
      <c r="FFW9" s="11"/>
      <c r="FFX9" s="11"/>
      <c r="FFY9" s="11"/>
      <c r="FFZ9" s="11"/>
      <c r="FGA9" s="11"/>
      <c r="FGB9" s="11"/>
      <c r="FGC9" s="11"/>
      <c r="FGD9" s="11"/>
      <c r="FGE9" s="11"/>
      <c r="FGF9" s="11"/>
      <c r="FGG9" s="11"/>
      <c r="FGH9" s="11"/>
      <c r="FGI9" s="11"/>
      <c r="FGJ9" s="11"/>
      <c r="FGK9" s="11"/>
      <c r="FGL9" s="11"/>
      <c r="FGM9" s="11"/>
      <c r="FGN9" s="11"/>
      <c r="FGO9" s="11"/>
      <c r="FGP9" s="11"/>
      <c r="FGQ9" s="11"/>
      <c r="FGR9" s="11"/>
      <c r="FGS9" s="11"/>
      <c r="FGT9" s="11"/>
      <c r="FGU9" s="11"/>
      <c r="FGV9" s="11"/>
      <c r="FGW9" s="11"/>
      <c r="FGX9" s="11"/>
      <c r="FGY9" s="11"/>
      <c r="FGZ9" s="11"/>
      <c r="FHA9" s="11"/>
      <c r="FHB9" s="11"/>
      <c r="FHC9" s="11"/>
      <c r="FHD9" s="11"/>
      <c r="FHE9" s="11"/>
      <c r="FHF9" s="11"/>
      <c r="FHG9" s="11"/>
      <c r="FHH9" s="11"/>
      <c r="FHI9" s="11"/>
      <c r="FHJ9" s="11"/>
      <c r="FHK9" s="11"/>
      <c r="FHL9" s="11"/>
      <c r="FHM9" s="11"/>
      <c r="FHN9" s="11"/>
      <c r="FHO9" s="11"/>
      <c r="FHP9" s="11"/>
      <c r="FHQ9" s="11"/>
      <c r="FHR9" s="11"/>
      <c r="FHS9" s="11"/>
      <c r="FHT9" s="11"/>
      <c r="FHU9" s="11"/>
      <c r="FHV9" s="11"/>
      <c r="FHW9" s="11"/>
      <c r="FHX9" s="11"/>
      <c r="FHY9" s="11"/>
      <c r="FHZ9" s="11"/>
      <c r="FIA9" s="11"/>
      <c r="FIB9" s="11"/>
      <c r="FIC9" s="11"/>
      <c r="FID9" s="11"/>
      <c r="FIE9" s="11"/>
      <c r="FIF9" s="11"/>
      <c r="FIG9" s="11"/>
      <c r="FIH9" s="11"/>
      <c r="FII9" s="11"/>
      <c r="FIJ9" s="11"/>
      <c r="FIK9" s="11"/>
      <c r="FIL9" s="11"/>
      <c r="FIM9" s="11"/>
      <c r="FIN9" s="11"/>
      <c r="FIO9" s="11"/>
      <c r="FIP9" s="11"/>
      <c r="FIQ9" s="11"/>
      <c r="FIR9" s="11"/>
      <c r="FIS9" s="11"/>
      <c r="FIT9" s="11"/>
      <c r="FIU9" s="11"/>
      <c r="FIV9" s="11"/>
      <c r="FIW9" s="11"/>
      <c r="FIX9" s="11"/>
      <c r="FIY9" s="11"/>
      <c r="FIZ9" s="11"/>
      <c r="FJA9" s="11"/>
      <c r="FJB9" s="11"/>
      <c r="FJC9" s="11"/>
      <c r="FJD9" s="11"/>
      <c r="FJE9" s="11"/>
      <c r="FJF9" s="11"/>
      <c r="FJG9" s="11"/>
      <c r="FJH9" s="11"/>
      <c r="FJI9" s="11"/>
      <c r="FJJ9" s="11"/>
      <c r="FJK9" s="11"/>
      <c r="FJL9" s="11"/>
      <c r="FJM9" s="11"/>
      <c r="FJN9" s="11"/>
      <c r="FJO9" s="11"/>
      <c r="FJP9" s="11"/>
      <c r="FJQ9" s="11"/>
      <c r="FJR9" s="11"/>
      <c r="FJS9" s="11"/>
      <c r="FJT9" s="11"/>
      <c r="FJU9" s="11"/>
      <c r="FJV9" s="11"/>
      <c r="FJW9" s="11"/>
      <c r="FJX9" s="11"/>
      <c r="FJY9" s="11"/>
      <c r="FJZ9" s="11"/>
      <c r="FKA9" s="11"/>
      <c r="FKB9" s="11"/>
      <c r="FKC9" s="11"/>
      <c r="FKD9" s="11"/>
      <c r="FKE9" s="11"/>
      <c r="FKF9" s="11"/>
      <c r="FKG9" s="11"/>
      <c r="FKH9" s="11"/>
      <c r="FKI9" s="11"/>
      <c r="FKJ9" s="11"/>
      <c r="FKK9" s="11"/>
      <c r="FKL9" s="11"/>
      <c r="FKM9" s="11"/>
      <c r="FKN9" s="11"/>
      <c r="FKO9" s="11"/>
      <c r="FKP9" s="11"/>
      <c r="FKQ9" s="11"/>
      <c r="FKR9" s="11"/>
      <c r="FKS9" s="11"/>
      <c r="FKT9" s="11"/>
      <c r="FKU9" s="11"/>
      <c r="FKV9" s="11"/>
      <c r="FKW9" s="11"/>
      <c r="FKX9" s="11"/>
      <c r="FKY9" s="11"/>
      <c r="FKZ9" s="11"/>
      <c r="FLA9" s="11"/>
      <c r="FLB9" s="11"/>
      <c r="FLC9" s="11"/>
      <c r="FLD9" s="11"/>
      <c r="FLE9" s="11"/>
      <c r="FLF9" s="11"/>
      <c r="FLG9" s="11"/>
      <c r="FLH9" s="11"/>
      <c r="FLI9" s="11"/>
      <c r="FLJ9" s="11"/>
      <c r="FLK9" s="11"/>
      <c r="FLL9" s="11"/>
      <c r="FLM9" s="11"/>
      <c r="FLN9" s="11"/>
      <c r="FLO9" s="11"/>
      <c r="FLP9" s="11"/>
      <c r="FLQ9" s="11"/>
      <c r="FLR9" s="11"/>
      <c r="FLS9" s="11"/>
      <c r="FLT9" s="11"/>
      <c r="FLU9" s="11"/>
      <c r="FLV9" s="11"/>
      <c r="FLW9" s="11"/>
      <c r="FLX9" s="11"/>
      <c r="FLY9" s="11"/>
      <c r="FLZ9" s="11"/>
      <c r="FMA9" s="11"/>
      <c r="FMB9" s="11"/>
      <c r="FMC9" s="11"/>
      <c r="FMD9" s="11"/>
      <c r="FME9" s="11"/>
      <c r="FMF9" s="11"/>
      <c r="FMG9" s="11"/>
      <c r="FMH9" s="11"/>
      <c r="FMI9" s="11"/>
      <c r="FMJ9" s="11"/>
      <c r="FMK9" s="11"/>
      <c r="FML9" s="11"/>
      <c r="FMM9" s="11"/>
      <c r="FMN9" s="11"/>
      <c r="FMO9" s="11"/>
      <c r="FMP9" s="11"/>
      <c r="FMQ9" s="11"/>
      <c r="FMR9" s="11"/>
      <c r="FMS9" s="11"/>
      <c r="FMT9" s="11"/>
      <c r="FMU9" s="11"/>
      <c r="FMV9" s="11"/>
      <c r="FMW9" s="11"/>
      <c r="FMX9" s="11"/>
      <c r="FMY9" s="11"/>
      <c r="FMZ9" s="11"/>
      <c r="FNA9" s="11"/>
      <c r="FNB9" s="11"/>
      <c r="FNC9" s="11"/>
      <c r="FND9" s="11"/>
      <c r="FNE9" s="11"/>
      <c r="FNF9" s="11"/>
      <c r="FNG9" s="11"/>
      <c r="FNH9" s="11"/>
      <c r="FNI9" s="11"/>
      <c r="FNJ9" s="11"/>
      <c r="FNK9" s="11"/>
      <c r="FNL9" s="11"/>
      <c r="FNM9" s="11"/>
      <c r="FNN9" s="11"/>
      <c r="FNO9" s="11"/>
      <c r="FNP9" s="11"/>
      <c r="FNQ9" s="11"/>
      <c r="FNR9" s="11"/>
      <c r="FNS9" s="11"/>
      <c r="FNT9" s="11"/>
      <c r="FNU9" s="11"/>
      <c r="FNV9" s="11"/>
      <c r="FNW9" s="11"/>
      <c r="FNX9" s="11"/>
      <c r="FNY9" s="11"/>
      <c r="FNZ9" s="11"/>
      <c r="FOA9" s="11"/>
      <c r="FOB9" s="11"/>
      <c r="FOC9" s="11"/>
      <c r="FOD9" s="11"/>
      <c r="FOE9" s="11"/>
      <c r="FOF9" s="11"/>
      <c r="FOG9" s="11"/>
      <c r="FOH9" s="11"/>
      <c r="FOI9" s="11"/>
      <c r="FOJ9" s="11"/>
      <c r="FOK9" s="11"/>
      <c r="FOL9" s="11"/>
      <c r="FOM9" s="11"/>
      <c r="FON9" s="11"/>
      <c r="FOO9" s="11"/>
      <c r="FOP9" s="11"/>
      <c r="FOQ9" s="11"/>
      <c r="FOR9" s="11"/>
      <c r="FOS9" s="11"/>
      <c r="FOT9" s="11"/>
      <c r="FOU9" s="11"/>
      <c r="FOV9" s="11"/>
      <c r="FOW9" s="11"/>
      <c r="FOX9" s="11"/>
      <c r="FOY9" s="11"/>
      <c r="FOZ9" s="11"/>
      <c r="FPA9" s="11"/>
      <c r="FPB9" s="11"/>
      <c r="FPC9" s="11"/>
      <c r="FPD9" s="11"/>
      <c r="FPE9" s="11"/>
      <c r="FPF9" s="11"/>
      <c r="FPG9" s="11"/>
      <c r="FPH9" s="11"/>
      <c r="FPI9" s="11"/>
      <c r="FPJ9" s="11"/>
      <c r="FPK9" s="11"/>
      <c r="FPL9" s="11"/>
      <c r="FPM9" s="11"/>
      <c r="FPN9" s="11"/>
      <c r="FPO9" s="11"/>
      <c r="FPP9" s="11"/>
      <c r="FPQ9" s="11"/>
      <c r="FPR9" s="11"/>
      <c r="FPS9" s="11"/>
      <c r="FPT9" s="11"/>
      <c r="FPU9" s="11"/>
      <c r="FPV9" s="11"/>
      <c r="FPW9" s="11"/>
      <c r="FPX9" s="11"/>
      <c r="FPY9" s="11"/>
      <c r="FPZ9" s="11"/>
      <c r="FQA9" s="11"/>
      <c r="FQB9" s="11"/>
      <c r="FQC9" s="11"/>
      <c r="FQD9" s="11"/>
      <c r="FQE9" s="11"/>
      <c r="FQF9" s="11"/>
      <c r="FQG9" s="11"/>
      <c r="FQH9" s="11"/>
      <c r="FQI9" s="11"/>
      <c r="FQJ9" s="11"/>
      <c r="FQK9" s="11"/>
      <c r="FQL9" s="11"/>
      <c r="FQM9" s="11"/>
      <c r="FQN9" s="11"/>
      <c r="FQO9" s="11"/>
      <c r="FQP9" s="11"/>
      <c r="FQQ9" s="11"/>
      <c r="FQR9" s="11"/>
      <c r="FQS9" s="11"/>
      <c r="FQT9" s="11"/>
      <c r="FQU9" s="11"/>
      <c r="FQV9" s="11"/>
      <c r="FQW9" s="11"/>
      <c r="FQX9" s="11"/>
      <c r="FQY9" s="11"/>
      <c r="FQZ9" s="11"/>
      <c r="FRA9" s="11"/>
      <c r="FRB9" s="11"/>
      <c r="FRC9" s="11"/>
      <c r="FRD9" s="11"/>
      <c r="FRE9" s="11"/>
      <c r="FRF9" s="11"/>
      <c r="FRG9" s="11"/>
      <c r="FRH9" s="11"/>
      <c r="FRI9" s="11"/>
      <c r="FRJ9" s="11"/>
      <c r="FRK9" s="11"/>
      <c r="FRL9" s="11"/>
      <c r="FRM9" s="11"/>
      <c r="FRN9" s="11"/>
      <c r="FRO9" s="11"/>
      <c r="FRP9" s="11"/>
      <c r="FRQ9" s="11"/>
      <c r="FRR9" s="11"/>
      <c r="FRS9" s="11"/>
      <c r="FRT9" s="11"/>
      <c r="FRU9" s="11"/>
      <c r="FRV9" s="11"/>
      <c r="FRW9" s="11"/>
      <c r="FRX9" s="11"/>
      <c r="FRY9" s="11"/>
      <c r="FRZ9" s="11"/>
      <c r="FSA9" s="11"/>
      <c r="FSB9" s="11"/>
      <c r="FSC9" s="11"/>
      <c r="FSD9" s="11"/>
      <c r="FSE9" s="11"/>
      <c r="FSF9" s="11"/>
      <c r="FSG9" s="11"/>
      <c r="FSH9" s="11"/>
      <c r="FSI9" s="11"/>
      <c r="FSJ9" s="11"/>
      <c r="FSK9" s="11"/>
      <c r="FSL9" s="11"/>
      <c r="FSM9" s="11"/>
      <c r="FSN9" s="11"/>
      <c r="FSO9" s="11"/>
      <c r="FSP9" s="11"/>
      <c r="FSQ9" s="11"/>
      <c r="FSR9" s="11"/>
      <c r="FSS9" s="11"/>
      <c r="FST9" s="11"/>
      <c r="FSU9" s="11"/>
      <c r="FSV9" s="11"/>
      <c r="FSW9" s="11"/>
      <c r="FSX9" s="11"/>
      <c r="FSY9" s="11"/>
      <c r="FSZ9" s="11"/>
      <c r="FTA9" s="11"/>
      <c r="FTB9" s="11"/>
      <c r="FTC9" s="11"/>
      <c r="FTD9" s="11"/>
      <c r="FTE9" s="11"/>
      <c r="FTF9" s="11"/>
      <c r="FTG9" s="11"/>
      <c r="FTH9" s="11"/>
      <c r="FTI9" s="11"/>
      <c r="FTJ9" s="11"/>
      <c r="FTK9" s="11"/>
      <c r="FTL9" s="11"/>
      <c r="FTM9" s="11"/>
      <c r="FTN9" s="11"/>
      <c r="FTO9" s="11"/>
      <c r="FTP9" s="11"/>
      <c r="FTQ9" s="11"/>
      <c r="FTR9" s="11"/>
      <c r="FTS9" s="11"/>
      <c r="FTT9" s="11"/>
      <c r="FTU9" s="11"/>
      <c r="FTV9" s="11"/>
      <c r="FTW9" s="11"/>
      <c r="FTX9" s="11"/>
      <c r="FTY9" s="11"/>
      <c r="FTZ9" s="11"/>
      <c r="FUA9" s="11"/>
      <c r="FUB9" s="11"/>
      <c r="FUC9" s="11"/>
      <c r="FUD9" s="11"/>
      <c r="FUE9" s="11"/>
      <c r="FUF9" s="11"/>
      <c r="FUG9" s="11"/>
      <c r="FUH9" s="11"/>
      <c r="FUI9" s="11"/>
      <c r="FUJ9" s="11"/>
      <c r="FUK9" s="11"/>
      <c r="FUL9" s="11"/>
      <c r="FUM9" s="11"/>
      <c r="FUN9" s="11"/>
      <c r="FUO9" s="11"/>
      <c r="FUP9" s="11"/>
      <c r="FUQ9" s="11"/>
      <c r="FUR9" s="11"/>
      <c r="FUS9" s="11"/>
      <c r="FUT9" s="11"/>
      <c r="FUU9" s="11"/>
      <c r="FUV9" s="11"/>
      <c r="FUW9" s="11"/>
      <c r="FUX9" s="11"/>
      <c r="FUY9" s="11"/>
      <c r="FUZ9" s="11"/>
      <c r="FVA9" s="11"/>
      <c r="FVB9" s="11"/>
      <c r="FVC9" s="11"/>
      <c r="FVD9" s="11"/>
      <c r="FVE9" s="11"/>
      <c r="FVF9" s="11"/>
      <c r="FVG9" s="11"/>
      <c r="FVH9" s="11"/>
      <c r="FVI9" s="11"/>
      <c r="FVJ9" s="11"/>
      <c r="FVK9" s="11"/>
      <c r="FVL9" s="11"/>
      <c r="FVM9" s="11"/>
      <c r="FVN9" s="11"/>
      <c r="FVO9" s="11"/>
      <c r="FVP9" s="11"/>
      <c r="FVQ9" s="11"/>
      <c r="FVR9" s="11"/>
      <c r="FVS9" s="11"/>
      <c r="FVT9" s="11"/>
      <c r="FVU9" s="11"/>
      <c r="FVV9" s="11"/>
      <c r="FVW9" s="11"/>
      <c r="FVX9" s="11"/>
      <c r="FVY9" s="11"/>
      <c r="FVZ9" s="11"/>
      <c r="FWA9" s="11"/>
      <c r="FWB9" s="11"/>
      <c r="FWC9" s="11"/>
      <c r="FWD9" s="11"/>
      <c r="FWE9" s="11"/>
      <c r="FWF9" s="11"/>
      <c r="FWG9" s="11"/>
      <c r="FWH9" s="11"/>
      <c r="FWI9" s="11"/>
      <c r="FWJ9" s="11"/>
      <c r="FWK9" s="11"/>
      <c r="FWL9" s="11"/>
      <c r="FWM9" s="11"/>
      <c r="FWN9" s="11"/>
      <c r="FWO9" s="11"/>
      <c r="FWP9" s="11"/>
      <c r="FWQ9" s="11"/>
      <c r="FWR9" s="11"/>
      <c r="FWS9" s="11"/>
      <c r="FWT9" s="11"/>
      <c r="FWU9" s="11"/>
      <c r="FWV9" s="11"/>
      <c r="FWW9" s="11"/>
      <c r="FWX9" s="11"/>
      <c r="FWY9" s="11"/>
      <c r="FWZ9" s="11"/>
      <c r="FXA9" s="11"/>
      <c r="FXB9" s="11"/>
      <c r="FXC9" s="11"/>
      <c r="FXD9" s="11"/>
      <c r="FXE9" s="11"/>
      <c r="FXF9" s="11"/>
      <c r="FXG9" s="11"/>
      <c r="FXH9" s="11"/>
      <c r="FXI9" s="11"/>
      <c r="FXJ9" s="11"/>
      <c r="FXK9" s="11"/>
      <c r="FXL9" s="11"/>
      <c r="FXM9" s="11"/>
      <c r="FXN9" s="11"/>
      <c r="FXO9" s="11"/>
      <c r="FXP9" s="11"/>
      <c r="FXQ9" s="11"/>
      <c r="FXR9" s="11"/>
      <c r="FXS9" s="11"/>
      <c r="FXT9" s="11"/>
      <c r="FXU9" s="11"/>
      <c r="FXV9" s="11"/>
      <c r="FXW9" s="11"/>
      <c r="FXX9" s="11"/>
      <c r="FXY9" s="11"/>
      <c r="FXZ9" s="11"/>
      <c r="FYA9" s="11"/>
      <c r="FYB9" s="11"/>
      <c r="FYC9" s="11"/>
      <c r="FYD9" s="11"/>
      <c r="FYE9" s="11"/>
      <c r="FYF9" s="11"/>
      <c r="FYG9" s="11"/>
      <c r="FYH9" s="11"/>
      <c r="FYI9" s="11"/>
      <c r="FYJ9" s="11"/>
      <c r="FYK9" s="11"/>
      <c r="FYL9" s="11"/>
      <c r="FYM9" s="11"/>
      <c r="FYN9" s="11"/>
      <c r="FYO9" s="11"/>
      <c r="FYP9" s="11"/>
      <c r="FYQ9" s="11"/>
      <c r="FYR9" s="11"/>
      <c r="FYS9" s="11"/>
      <c r="FYT9" s="11"/>
      <c r="FYU9" s="11"/>
      <c r="FYV9" s="11"/>
      <c r="FYW9" s="11"/>
      <c r="FYX9" s="11"/>
      <c r="FYY9" s="11"/>
      <c r="FYZ9" s="11"/>
      <c r="FZA9" s="11"/>
      <c r="FZB9" s="11"/>
      <c r="FZC9" s="11"/>
      <c r="FZD9" s="11"/>
      <c r="FZE9" s="11"/>
      <c r="FZF9" s="11"/>
      <c r="FZG9" s="11"/>
      <c r="FZH9" s="11"/>
      <c r="FZI9" s="11"/>
      <c r="FZJ9" s="11"/>
      <c r="FZK9" s="11"/>
      <c r="FZL9" s="11"/>
      <c r="FZM9" s="11"/>
      <c r="FZN9" s="11"/>
      <c r="FZO9" s="11"/>
      <c r="FZP9" s="11"/>
      <c r="FZQ9" s="11"/>
      <c r="FZR9" s="11"/>
      <c r="FZS9" s="11"/>
      <c r="FZT9" s="11"/>
      <c r="FZU9" s="11"/>
      <c r="FZV9" s="11"/>
      <c r="FZW9" s="11"/>
      <c r="FZX9" s="11"/>
      <c r="FZY9" s="11"/>
      <c r="FZZ9" s="11"/>
      <c r="GAA9" s="11"/>
      <c r="GAB9" s="11"/>
      <c r="GAC9" s="11"/>
      <c r="GAD9" s="11"/>
      <c r="GAE9" s="11"/>
      <c r="GAF9" s="11"/>
      <c r="GAG9" s="11"/>
      <c r="GAH9" s="11"/>
      <c r="GAI9" s="11"/>
      <c r="GAJ9" s="11"/>
      <c r="GAK9" s="11"/>
      <c r="GAL9" s="11"/>
      <c r="GAM9" s="11"/>
      <c r="GAN9" s="11"/>
      <c r="GAO9" s="11"/>
      <c r="GAP9" s="11"/>
      <c r="GAQ9" s="11"/>
      <c r="GAR9" s="11"/>
      <c r="GAS9" s="11"/>
      <c r="GAT9" s="11"/>
      <c r="GAU9" s="11"/>
      <c r="GAV9" s="11"/>
      <c r="GAW9" s="11"/>
      <c r="GAX9" s="11"/>
      <c r="GAY9" s="11"/>
      <c r="GAZ9" s="11"/>
      <c r="GBA9" s="11"/>
      <c r="GBB9" s="11"/>
      <c r="GBC9" s="11"/>
      <c r="GBD9" s="11"/>
      <c r="GBE9" s="11"/>
      <c r="GBF9" s="11"/>
      <c r="GBG9" s="11"/>
      <c r="GBH9" s="11"/>
      <c r="GBI9" s="11"/>
      <c r="GBJ9" s="11"/>
      <c r="GBK9" s="11"/>
      <c r="GBL9" s="11"/>
      <c r="GBM9" s="11"/>
      <c r="GBN9" s="11"/>
      <c r="GBO9" s="11"/>
      <c r="GBP9" s="11"/>
      <c r="GBQ9" s="11"/>
      <c r="GBR9" s="11"/>
      <c r="GBS9" s="11"/>
      <c r="GBT9" s="11"/>
      <c r="GBU9" s="11"/>
      <c r="GBV9" s="11"/>
      <c r="GBW9" s="11"/>
      <c r="GBX9" s="11"/>
      <c r="GBY9" s="11"/>
      <c r="GBZ9" s="11"/>
      <c r="GCA9" s="11"/>
      <c r="GCB9" s="11"/>
      <c r="GCC9" s="11"/>
      <c r="GCD9" s="11"/>
      <c r="GCE9" s="11"/>
      <c r="GCF9" s="11"/>
      <c r="GCG9" s="11"/>
      <c r="GCH9" s="11"/>
      <c r="GCI9" s="11"/>
      <c r="GCJ9" s="11"/>
      <c r="GCK9" s="11"/>
      <c r="GCL9" s="11"/>
      <c r="GCM9" s="11"/>
      <c r="GCN9" s="11"/>
      <c r="GCO9" s="11"/>
      <c r="GCP9" s="11"/>
      <c r="GCQ9" s="11"/>
      <c r="GCR9" s="11"/>
      <c r="GCS9" s="11"/>
      <c r="GCT9" s="11"/>
      <c r="GCU9" s="11"/>
      <c r="GCV9" s="11"/>
      <c r="GCW9" s="11"/>
      <c r="GCX9" s="11"/>
      <c r="GCY9" s="11"/>
      <c r="GCZ9" s="11"/>
      <c r="GDA9" s="11"/>
      <c r="GDB9" s="11"/>
      <c r="GDC9" s="11"/>
      <c r="GDD9" s="11"/>
      <c r="GDE9" s="11"/>
      <c r="GDF9" s="11"/>
      <c r="GDG9" s="11"/>
      <c r="GDH9" s="11"/>
      <c r="GDI9" s="11"/>
      <c r="GDJ9" s="11"/>
      <c r="GDK9" s="11"/>
      <c r="GDL9" s="11"/>
      <c r="GDM9" s="11"/>
      <c r="GDN9" s="11"/>
      <c r="GDO9" s="11"/>
      <c r="GDP9" s="11"/>
      <c r="GDQ9" s="11"/>
      <c r="GDR9" s="11"/>
      <c r="GDS9" s="11"/>
      <c r="GDT9" s="11"/>
      <c r="GDU9" s="11"/>
      <c r="GDV9" s="11"/>
      <c r="GDW9" s="11"/>
      <c r="GDX9" s="11"/>
      <c r="GDY9" s="11"/>
      <c r="GDZ9" s="11"/>
      <c r="GEA9" s="11"/>
      <c r="GEB9" s="11"/>
      <c r="GEC9" s="11"/>
      <c r="GED9" s="11"/>
      <c r="GEE9" s="11"/>
      <c r="GEF9" s="11"/>
      <c r="GEG9" s="11"/>
      <c r="GEH9" s="11"/>
      <c r="GEI9" s="11"/>
      <c r="GEJ9" s="11"/>
      <c r="GEK9" s="11"/>
      <c r="GEL9" s="11"/>
      <c r="GEM9" s="11"/>
      <c r="GEN9" s="11"/>
      <c r="GEO9" s="11"/>
      <c r="GEP9" s="11"/>
      <c r="GEQ9" s="11"/>
      <c r="GER9" s="11"/>
      <c r="GES9" s="11"/>
      <c r="GET9" s="11"/>
      <c r="GEU9" s="11"/>
      <c r="GEV9" s="11"/>
      <c r="GEW9" s="11"/>
      <c r="GEX9" s="11"/>
      <c r="GEY9" s="11"/>
      <c r="GEZ9" s="11"/>
      <c r="GFA9" s="11"/>
      <c r="GFB9" s="11"/>
      <c r="GFC9" s="11"/>
      <c r="GFD9" s="11"/>
      <c r="GFE9" s="11"/>
      <c r="GFF9" s="11"/>
      <c r="GFG9" s="11"/>
      <c r="GFH9" s="11"/>
      <c r="GFI9" s="11"/>
      <c r="GFJ9" s="11"/>
      <c r="GFK9" s="11"/>
      <c r="GFL9" s="11"/>
      <c r="GFM9" s="11"/>
      <c r="GFN9" s="11"/>
      <c r="GFO9" s="11"/>
      <c r="GFP9" s="11"/>
      <c r="GFQ9" s="11"/>
      <c r="GFR9" s="11"/>
      <c r="GFS9" s="11"/>
      <c r="GFT9" s="11"/>
      <c r="GFU9" s="11"/>
      <c r="GFV9" s="11"/>
      <c r="GFW9" s="11"/>
      <c r="GFX9" s="11"/>
      <c r="GFY9" s="11"/>
      <c r="GFZ9" s="11"/>
      <c r="GGA9" s="11"/>
      <c r="GGB9" s="11"/>
      <c r="GGC9" s="11"/>
      <c r="GGD9" s="11"/>
      <c r="GGE9" s="11"/>
      <c r="GGF9" s="11"/>
      <c r="GGG9" s="11"/>
      <c r="GGH9" s="11"/>
      <c r="GGI9" s="11"/>
      <c r="GGJ9" s="11"/>
      <c r="GGK9" s="11"/>
      <c r="GGL9" s="11"/>
      <c r="GGM9" s="11"/>
      <c r="GGN9" s="11"/>
      <c r="GGO9" s="11"/>
      <c r="GGP9" s="11"/>
      <c r="GGQ9" s="11"/>
      <c r="GGR9" s="11"/>
      <c r="GGS9" s="11"/>
      <c r="GGT9" s="11"/>
      <c r="GGU9" s="11"/>
      <c r="GGV9" s="11"/>
      <c r="GGW9" s="11"/>
      <c r="GGX9" s="11"/>
      <c r="GGY9" s="11"/>
      <c r="GGZ9" s="11"/>
      <c r="GHA9" s="11"/>
      <c r="GHB9" s="11"/>
      <c r="GHC9" s="11"/>
      <c r="GHD9" s="11"/>
      <c r="GHE9" s="11"/>
      <c r="GHF9" s="11"/>
      <c r="GHG9" s="11"/>
      <c r="GHH9" s="11"/>
      <c r="GHI9" s="11"/>
      <c r="GHJ9" s="11"/>
      <c r="GHK9" s="11"/>
      <c r="GHL9" s="11"/>
      <c r="GHM9" s="11"/>
      <c r="GHN9" s="11"/>
      <c r="GHO9" s="11"/>
      <c r="GHP9" s="11"/>
      <c r="GHQ9" s="11"/>
      <c r="GHR9" s="11"/>
      <c r="GHS9" s="11"/>
      <c r="GHT9" s="11"/>
      <c r="GHU9" s="11"/>
      <c r="GHV9" s="11"/>
      <c r="GHW9" s="11"/>
      <c r="GHX9" s="11"/>
      <c r="GHY9" s="11"/>
      <c r="GHZ9" s="11"/>
      <c r="GIA9" s="11"/>
      <c r="GIB9" s="11"/>
      <c r="GIC9" s="11"/>
      <c r="GID9" s="11"/>
      <c r="GIE9" s="11"/>
      <c r="GIF9" s="11"/>
      <c r="GIG9" s="11"/>
      <c r="GIH9" s="11"/>
      <c r="GII9" s="11"/>
      <c r="GIJ9" s="11"/>
      <c r="GIK9" s="11"/>
      <c r="GIL9" s="11"/>
      <c r="GIM9" s="11"/>
      <c r="GIN9" s="11"/>
      <c r="GIO9" s="11"/>
      <c r="GIP9" s="11"/>
      <c r="GIQ9" s="11"/>
      <c r="GIR9" s="11"/>
      <c r="GIS9" s="11"/>
      <c r="GIT9" s="11"/>
      <c r="GIU9" s="11"/>
      <c r="GIV9" s="11"/>
      <c r="GIW9" s="11"/>
      <c r="GIX9" s="11"/>
      <c r="GIY9" s="11"/>
      <c r="GIZ9" s="11"/>
      <c r="GJA9" s="11"/>
      <c r="GJB9" s="11"/>
      <c r="GJC9" s="11"/>
      <c r="GJD9" s="11"/>
      <c r="GJE9" s="11"/>
      <c r="GJF9" s="11"/>
      <c r="GJG9" s="11"/>
      <c r="GJH9" s="11"/>
      <c r="GJI9" s="11"/>
      <c r="GJJ9" s="11"/>
      <c r="GJK9" s="11"/>
      <c r="GJL9" s="11"/>
      <c r="GJM9" s="11"/>
      <c r="GJN9" s="11"/>
      <c r="GJO9" s="11"/>
      <c r="GJP9" s="11"/>
      <c r="GJQ9" s="11"/>
      <c r="GJR9" s="11"/>
      <c r="GJS9" s="11"/>
      <c r="GJT9" s="11"/>
      <c r="GJU9" s="11"/>
      <c r="GJV9" s="11"/>
      <c r="GJW9" s="11"/>
      <c r="GJX9" s="11"/>
      <c r="GJY9" s="11"/>
      <c r="GJZ9" s="11"/>
      <c r="GKA9" s="11"/>
      <c r="GKB9" s="11"/>
      <c r="GKC9" s="11"/>
      <c r="GKD9" s="11"/>
      <c r="GKE9" s="11"/>
      <c r="GKF9" s="11"/>
      <c r="GKG9" s="11"/>
      <c r="GKH9" s="11"/>
      <c r="GKI9" s="11"/>
      <c r="GKJ9" s="11"/>
      <c r="GKK9" s="11"/>
      <c r="GKL9" s="11"/>
      <c r="GKM9" s="11"/>
      <c r="GKN9" s="11"/>
      <c r="GKO9" s="11"/>
      <c r="GKP9" s="11"/>
      <c r="GKQ9" s="11"/>
      <c r="GKR9" s="11"/>
      <c r="GKS9" s="11"/>
      <c r="GKT9" s="11"/>
      <c r="GKU9" s="11"/>
      <c r="GKV9" s="11"/>
      <c r="GKW9" s="11"/>
      <c r="GKX9" s="11"/>
      <c r="GKY9" s="11"/>
      <c r="GKZ9" s="11"/>
      <c r="GLA9" s="11"/>
      <c r="GLB9" s="11"/>
      <c r="GLC9" s="11"/>
      <c r="GLD9" s="11"/>
      <c r="GLE9" s="11"/>
      <c r="GLF9" s="11"/>
      <c r="GLG9" s="11"/>
      <c r="GLH9" s="11"/>
      <c r="GLI9" s="11"/>
      <c r="GLJ9" s="11"/>
      <c r="GLK9" s="11"/>
      <c r="GLL9" s="11"/>
      <c r="GLM9" s="11"/>
      <c r="GLN9" s="11"/>
      <c r="GLO9" s="11"/>
      <c r="GLP9" s="11"/>
      <c r="GLQ9" s="11"/>
      <c r="GLR9" s="11"/>
      <c r="GLS9" s="11"/>
      <c r="GLT9" s="11"/>
      <c r="GLU9" s="11"/>
      <c r="GLV9" s="11"/>
      <c r="GLW9" s="11"/>
      <c r="GLX9" s="11"/>
      <c r="GLY9" s="11"/>
      <c r="GLZ9" s="11"/>
      <c r="GMA9" s="11"/>
      <c r="GMB9" s="11"/>
      <c r="GMC9" s="11"/>
      <c r="GMD9" s="11"/>
      <c r="GME9" s="11"/>
      <c r="GMF9" s="11"/>
      <c r="GMG9" s="11"/>
      <c r="GMH9" s="11"/>
      <c r="GMI9" s="11"/>
      <c r="GMJ9" s="11"/>
      <c r="GMK9" s="11"/>
      <c r="GML9" s="11"/>
      <c r="GMM9" s="11"/>
      <c r="GMN9" s="11"/>
      <c r="GMO9" s="11"/>
      <c r="GMP9" s="11"/>
      <c r="GMQ9" s="11"/>
      <c r="GMR9" s="11"/>
      <c r="GMS9" s="11"/>
      <c r="GMT9" s="11"/>
      <c r="GMU9" s="11"/>
      <c r="GMV9" s="11"/>
      <c r="GMW9" s="11"/>
      <c r="GMX9" s="11"/>
      <c r="GMY9" s="11"/>
      <c r="GMZ9" s="11"/>
      <c r="GNA9" s="11"/>
      <c r="GNB9" s="11"/>
      <c r="GNC9" s="11"/>
      <c r="GND9" s="11"/>
      <c r="GNE9" s="11"/>
      <c r="GNF9" s="11"/>
      <c r="GNG9" s="11"/>
      <c r="GNH9" s="11"/>
      <c r="GNI9" s="11"/>
      <c r="GNJ9" s="11"/>
      <c r="GNK9" s="11"/>
      <c r="GNL9" s="11"/>
      <c r="GNM9" s="11"/>
      <c r="GNN9" s="11"/>
      <c r="GNO9" s="11"/>
      <c r="GNP9" s="11"/>
      <c r="GNQ9" s="11"/>
      <c r="GNR9" s="11"/>
      <c r="GNS9" s="11"/>
      <c r="GNT9" s="11"/>
      <c r="GNU9" s="11"/>
      <c r="GNV9" s="11"/>
      <c r="GNW9" s="11"/>
      <c r="GNX9" s="11"/>
      <c r="GNY9" s="11"/>
      <c r="GNZ9" s="11"/>
      <c r="GOA9" s="11"/>
      <c r="GOB9" s="11"/>
      <c r="GOC9" s="11"/>
      <c r="GOD9" s="11"/>
      <c r="GOE9" s="11"/>
      <c r="GOF9" s="11"/>
      <c r="GOG9" s="11"/>
      <c r="GOH9" s="11"/>
      <c r="GOI9" s="11"/>
      <c r="GOJ9" s="11"/>
      <c r="GOK9" s="11"/>
      <c r="GOL9" s="11"/>
      <c r="GOM9" s="11"/>
      <c r="GON9" s="11"/>
      <c r="GOO9" s="11"/>
      <c r="GOP9" s="11"/>
      <c r="GOQ9" s="11"/>
      <c r="GOR9" s="11"/>
      <c r="GOS9" s="11"/>
      <c r="GOT9" s="11"/>
      <c r="GOU9" s="11"/>
      <c r="GOV9" s="11"/>
      <c r="GOW9" s="11"/>
      <c r="GOX9" s="11"/>
      <c r="GOY9" s="11"/>
      <c r="GOZ9" s="11"/>
      <c r="GPA9" s="11"/>
      <c r="GPB9" s="11"/>
      <c r="GPC9" s="11"/>
      <c r="GPD9" s="11"/>
      <c r="GPE9" s="11"/>
      <c r="GPF9" s="11"/>
      <c r="GPG9" s="11"/>
      <c r="GPH9" s="11"/>
      <c r="GPI9" s="11"/>
      <c r="GPJ9" s="11"/>
      <c r="GPK9" s="11"/>
      <c r="GPL9" s="11"/>
      <c r="GPM9" s="11"/>
      <c r="GPN9" s="11"/>
      <c r="GPO9" s="11"/>
      <c r="GPP9" s="11"/>
      <c r="GPQ9" s="11"/>
      <c r="GPR9" s="11"/>
      <c r="GPS9" s="11"/>
      <c r="GPT9" s="11"/>
      <c r="GPU9" s="11"/>
      <c r="GPV9" s="11"/>
      <c r="GPW9" s="11"/>
      <c r="GPX9" s="11"/>
      <c r="GPY9" s="11"/>
      <c r="GPZ9" s="11"/>
      <c r="GQA9" s="11"/>
      <c r="GQB9" s="11"/>
      <c r="GQC9" s="11"/>
      <c r="GQD9" s="11"/>
      <c r="GQE9" s="11"/>
      <c r="GQF9" s="11"/>
      <c r="GQG9" s="11"/>
      <c r="GQH9" s="11"/>
      <c r="GQI9" s="11"/>
      <c r="GQJ9" s="11"/>
      <c r="GQK9" s="11"/>
      <c r="GQL9" s="11"/>
      <c r="GQM9" s="11"/>
      <c r="GQN9" s="11"/>
      <c r="GQO9" s="11"/>
      <c r="GQP9" s="11"/>
      <c r="GQQ9" s="11"/>
      <c r="GQR9" s="11"/>
      <c r="GQS9" s="11"/>
      <c r="GQT9" s="11"/>
      <c r="GQU9" s="11"/>
      <c r="GQV9" s="11"/>
      <c r="GQW9" s="11"/>
      <c r="GQX9" s="11"/>
      <c r="GQY9" s="11"/>
      <c r="GQZ9" s="11"/>
      <c r="GRA9" s="11"/>
      <c r="GRB9" s="11"/>
      <c r="GRC9" s="11"/>
      <c r="GRD9" s="11"/>
      <c r="GRE9" s="11"/>
      <c r="GRF9" s="11"/>
      <c r="GRG9" s="11"/>
      <c r="GRH9" s="11"/>
      <c r="GRI9" s="11"/>
      <c r="GRJ9" s="11"/>
      <c r="GRK9" s="11"/>
      <c r="GRL9" s="11"/>
      <c r="GRM9" s="11"/>
      <c r="GRN9" s="11"/>
      <c r="GRO9" s="11"/>
      <c r="GRP9" s="11"/>
      <c r="GRQ9" s="11"/>
      <c r="GRR9" s="11"/>
      <c r="GRS9" s="11"/>
      <c r="GRT9" s="11"/>
      <c r="GRU9" s="11"/>
      <c r="GRV9" s="11"/>
      <c r="GRW9" s="11"/>
      <c r="GRX9" s="11"/>
      <c r="GRY9" s="11"/>
      <c r="GRZ9" s="11"/>
      <c r="GSA9" s="11"/>
      <c r="GSB9" s="11"/>
      <c r="GSC9" s="11"/>
      <c r="GSD9" s="11"/>
      <c r="GSE9" s="11"/>
      <c r="GSF9" s="11"/>
      <c r="GSG9" s="11"/>
      <c r="GSH9" s="11"/>
      <c r="GSI9" s="11"/>
      <c r="GSJ9" s="11"/>
      <c r="GSK9" s="11"/>
      <c r="GSL9" s="11"/>
      <c r="GSM9" s="11"/>
      <c r="GSN9" s="11"/>
      <c r="GSO9" s="11"/>
      <c r="GSP9" s="11"/>
      <c r="GSQ9" s="11"/>
      <c r="GSR9" s="11"/>
      <c r="GSS9" s="11"/>
      <c r="GST9" s="11"/>
      <c r="GSU9" s="11"/>
      <c r="GSV9" s="11"/>
      <c r="GSW9" s="11"/>
      <c r="GSX9" s="11"/>
      <c r="GSY9" s="11"/>
      <c r="GSZ9" s="11"/>
      <c r="GTA9" s="11"/>
      <c r="GTB9" s="11"/>
      <c r="GTC9" s="11"/>
      <c r="GTD9" s="11"/>
      <c r="GTE9" s="11"/>
      <c r="GTF9" s="11"/>
      <c r="GTG9" s="11"/>
      <c r="GTH9" s="11"/>
      <c r="GTI9" s="11"/>
      <c r="GTJ9" s="11"/>
      <c r="GTK9" s="11"/>
      <c r="GTL9" s="11"/>
      <c r="GTM9" s="11"/>
      <c r="GTN9" s="11"/>
      <c r="GTO9" s="11"/>
      <c r="GTP9" s="11"/>
      <c r="GTQ9" s="11"/>
      <c r="GTR9" s="11"/>
      <c r="GTS9" s="11"/>
      <c r="GTT9" s="11"/>
      <c r="GTU9" s="11"/>
      <c r="GTV9" s="11"/>
      <c r="GTW9" s="11"/>
      <c r="GTX9" s="11"/>
      <c r="GTY9" s="11"/>
      <c r="GTZ9" s="11"/>
      <c r="GUA9" s="11"/>
      <c r="GUB9" s="11"/>
      <c r="GUC9" s="11"/>
      <c r="GUD9" s="11"/>
      <c r="GUE9" s="11"/>
      <c r="GUF9" s="11"/>
      <c r="GUG9" s="11"/>
      <c r="GUH9" s="11"/>
      <c r="GUI9" s="11"/>
      <c r="GUJ9" s="11"/>
      <c r="GUK9" s="11"/>
      <c r="GUL9" s="11"/>
      <c r="GUM9" s="11"/>
      <c r="GUN9" s="11"/>
      <c r="GUO9" s="11"/>
      <c r="GUP9" s="11"/>
      <c r="GUQ9" s="11"/>
      <c r="GUR9" s="11"/>
      <c r="GUS9" s="11"/>
      <c r="GUT9" s="11"/>
      <c r="GUU9" s="11"/>
      <c r="GUV9" s="11"/>
      <c r="GUW9" s="11"/>
      <c r="GUX9" s="11"/>
      <c r="GUY9" s="11"/>
      <c r="GUZ9" s="11"/>
      <c r="GVA9" s="11"/>
      <c r="GVB9" s="11"/>
      <c r="GVC9" s="11"/>
      <c r="GVD9" s="11"/>
      <c r="GVE9" s="11"/>
      <c r="GVF9" s="11"/>
      <c r="GVG9" s="11"/>
      <c r="GVH9" s="11"/>
      <c r="GVI9" s="11"/>
      <c r="GVJ9" s="11"/>
      <c r="GVK9" s="11"/>
      <c r="GVL9" s="11"/>
      <c r="GVM9" s="11"/>
      <c r="GVN9" s="11"/>
      <c r="GVO9" s="11"/>
      <c r="GVP9" s="11"/>
      <c r="GVQ9" s="11"/>
      <c r="GVR9" s="11"/>
      <c r="GVS9" s="11"/>
      <c r="GVT9" s="11"/>
      <c r="GVU9" s="11"/>
      <c r="GVV9" s="11"/>
      <c r="GVW9" s="11"/>
      <c r="GVX9" s="11"/>
      <c r="GVY9" s="11"/>
      <c r="GVZ9" s="11"/>
      <c r="GWA9" s="11"/>
      <c r="GWB9" s="11"/>
      <c r="GWC9" s="11"/>
      <c r="GWD9" s="11"/>
      <c r="GWE9" s="11"/>
      <c r="GWF9" s="11"/>
      <c r="GWG9" s="11"/>
      <c r="GWH9" s="11"/>
      <c r="GWI9" s="11"/>
      <c r="GWJ9" s="11"/>
      <c r="GWK9" s="11"/>
      <c r="GWL9" s="11"/>
      <c r="GWM9" s="11"/>
      <c r="GWN9" s="11"/>
      <c r="GWO9" s="11"/>
      <c r="GWP9" s="11"/>
      <c r="GWQ9" s="11"/>
      <c r="GWR9" s="11"/>
      <c r="GWS9" s="11"/>
      <c r="GWT9" s="11"/>
      <c r="GWU9" s="11"/>
      <c r="GWV9" s="11"/>
      <c r="GWW9" s="11"/>
      <c r="GWX9" s="11"/>
      <c r="GWY9" s="11"/>
      <c r="GWZ9" s="11"/>
      <c r="GXA9" s="11"/>
      <c r="GXB9" s="11"/>
      <c r="GXC9" s="11"/>
      <c r="GXD9" s="11"/>
      <c r="GXE9" s="11"/>
      <c r="GXF9" s="11"/>
      <c r="GXG9" s="11"/>
      <c r="GXH9" s="11"/>
      <c r="GXI9" s="11"/>
      <c r="GXJ9" s="11"/>
      <c r="GXK9" s="11"/>
      <c r="GXL9" s="11"/>
      <c r="GXM9" s="11"/>
      <c r="GXN9" s="11"/>
      <c r="GXO9" s="11"/>
      <c r="GXP9" s="11"/>
      <c r="GXQ9" s="11"/>
      <c r="GXR9" s="11"/>
      <c r="GXS9" s="11"/>
      <c r="GXT9" s="11"/>
      <c r="GXU9" s="11"/>
      <c r="GXV9" s="11"/>
      <c r="GXW9" s="11"/>
      <c r="GXX9" s="11"/>
      <c r="GXY9" s="11"/>
      <c r="GXZ9" s="11"/>
      <c r="GYA9" s="11"/>
      <c r="GYB9" s="11"/>
      <c r="GYC9" s="11"/>
      <c r="GYD9" s="11"/>
      <c r="GYE9" s="11"/>
      <c r="GYF9" s="11"/>
      <c r="GYG9" s="11"/>
      <c r="GYH9" s="11"/>
      <c r="GYI9" s="11"/>
      <c r="GYJ9" s="11"/>
      <c r="GYK9" s="11"/>
      <c r="GYL9" s="11"/>
      <c r="GYM9" s="11"/>
      <c r="GYN9" s="11"/>
      <c r="GYO9" s="11"/>
      <c r="GYP9" s="11"/>
      <c r="GYQ9" s="11"/>
      <c r="GYR9" s="11"/>
      <c r="GYS9" s="11"/>
      <c r="GYT9" s="11"/>
      <c r="GYU9" s="11"/>
      <c r="GYV9" s="11"/>
      <c r="GYW9" s="11"/>
      <c r="GYX9" s="11"/>
      <c r="GYY9" s="11"/>
      <c r="GYZ9" s="11"/>
      <c r="GZA9" s="11"/>
      <c r="GZB9" s="11"/>
      <c r="GZC9" s="11"/>
      <c r="GZD9" s="11"/>
      <c r="GZE9" s="11"/>
      <c r="GZF9" s="11"/>
      <c r="GZG9" s="11"/>
      <c r="GZH9" s="11"/>
      <c r="GZI9" s="11"/>
      <c r="GZJ9" s="11"/>
      <c r="GZK9" s="11"/>
      <c r="GZL9" s="11"/>
      <c r="GZM9" s="11"/>
      <c r="GZN9" s="11"/>
      <c r="GZO9" s="11"/>
      <c r="GZP9" s="11"/>
      <c r="GZQ9" s="11"/>
      <c r="GZR9" s="11"/>
      <c r="GZS9" s="11"/>
      <c r="GZT9" s="11"/>
      <c r="GZU9" s="11"/>
      <c r="GZV9" s="11"/>
      <c r="GZW9" s="11"/>
      <c r="GZX9" s="11"/>
      <c r="GZY9" s="11"/>
      <c r="GZZ9" s="11"/>
      <c r="HAA9" s="11"/>
      <c r="HAB9" s="11"/>
      <c r="HAC9" s="11"/>
      <c r="HAD9" s="11"/>
      <c r="HAE9" s="11"/>
      <c r="HAF9" s="11"/>
      <c r="HAG9" s="11"/>
      <c r="HAH9" s="11"/>
      <c r="HAI9" s="11"/>
      <c r="HAJ9" s="11"/>
      <c r="HAK9" s="11"/>
      <c r="HAL9" s="11"/>
      <c r="HAM9" s="11"/>
      <c r="HAN9" s="11"/>
      <c r="HAO9" s="11"/>
      <c r="HAP9" s="11"/>
      <c r="HAQ9" s="11"/>
      <c r="HAR9" s="11"/>
      <c r="HAS9" s="11"/>
      <c r="HAT9" s="11"/>
      <c r="HAU9" s="11"/>
      <c r="HAV9" s="11"/>
      <c r="HAW9" s="11"/>
      <c r="HAX9" s="11"/>
      <c r="HAY9" s="11"/>
      <c r="HAZ9" s="11"/>
      <c r="HBA9" s="11"/>
      <c r="HBB9" s="11"/>
      <c r="HBC9" s="11"/>
      <c r="HBD9" s="11"/>
      <c r="HBE9" s="11"/>
      <c r="HBF9" s="11"/>
      <c r="HBG9" s="11"/>
      <c r="HBH9" s="11"/>
      <c r="HBI9" s="11"/>
      <c r="HBJ9" s="11"/>
      <c r="HBK9" s="11"/>
      <c r="HBL9" s="11"/>
      <c r="HBM9" s="11"/>
      <c r="HBN9" s="11"/>
      <c r="HBO9" s="11"/>
      <c r="HBP9" s="11"/>
      <c r="HBQ9" s="11"/>
      <c r="HBR9" s="11"/>
      <c r="HBS9" s="11"/>
      <c r="HBT9" s="11"/>
      <c r="HBU9" s="11"/>
      <c r="HBV9" s="11"/>
      <c r="HBW9" s="11"/>
      <c r="HBX9" s="11"/>
      <c r="HBY9" s="11"/>
      <c r="HBZ9" s="11"/>
      <c r="HCA9" s="11"/>
      <c r="HCB9" s="11"/>
      <c r="HCC9" s="11"/>
      <c r="HCD9" s="11"/>
      <c r="HCE9" s="11"/>
      <c r="HCF9" s="11"/>
      <c r="HCG9" s="11"/>
      <c r="HCH9" s="11"/>
      <c r="HCI9" s="11"/>
      <c r="HCJ9" s="11"/>
      <c r="HCK9" s="11"/>
      <c r="HCL9" s="11"/>
      <c r="HCM9" s="11"/>
      <c r="HCN9" s="11"/>
      <c r="HCO9" s="11"/>
      <c r="HCP9" s="11"/>
      <c r="HCQ9" s="11"/>
      <c r="HCR9" s="11"/>
      <c r="HCS9" s="11"/>
      <c r="HCT9" s="11"/>
      <c r="HCU9" s="11"/>
      <c r="HCV9" s="11"/>
      <c r="HCW9" s="11"/>
      <c r="HCX9" s="11"/>
      <c r="HCY9" s="11"/>
      <c r="HCZ9" s="11"/>
      <c r="HDA9" s="11"/>
      <c r="HDB9" s="11"/>
      <c r="HDC9" s="11"/>
      <c r="HDD9" s="11"/>
      <c r="HDE9" s="11"/>
      <c r="HDF9" s="11"/>
      <c r="HDG9" s="11"/>
      <c r="HDH9" s="11"/>
      <c r="HDI9" s="11"/>
      <c r="HDJ9" s="11"/>
      <c r="HDK9" s="11"/>
      <c r="HDL9" s="11"/>
      <c r="HDM9" s="11"/>
      <c r="HDN9" s="11"/>
      <c r="HDO9" s="11"/>
      <c r="HDP9" s="11"/>
      <c r="HDQ9" s="11"/>
      <c r="HDR9" s="11"/>
      <c r="HDS9" s="11"/>
      <c r="HDT9" s="11"/>
      <c r="HDU9" s="11"/>
      <c r="HDV9" s="11"/>
      <c r="HDW9" s="11"/>
      <c r="HDX9" s="11"/>
      <c r="HDY9" s="11"/>
      <c r="HDZ9" s="11"/>
      <c r="HEA9" s="11"/>
      <c r="HEB9" s="11"/>
      <c r="HEC9" s="11"/>
      <c r="HED9" s="11"/>
      <c r="HEE9" s="11"/>
      <c r="HEF9" s="11"/>
      <c r="HEG9" s="11"/>
      <c r="HEH9" s="11"/>
      <c r="HEI9" s="11"/>
      <c r="HEJ9" s="11"/>
      <c r="HEK9" s="11"/>
      <c r="HEL9" s="11"/>
      <c r="HEM9" s="11"/>
      <c r="HEN9" s="11"/>
      <c r="HEO9" s="11"/>
      <c r="HEP9" s="11"/>
      <c r="HEQ9" s="11"/>
      <c r="HER9" s="11"/>
      <c r="HES9" s="11"/>
      <c r="HET9" s="11"/>
      <c r="HEU9" s="11"/>
      <c r="HEV9" s="11"/>
      <c r="HEW9" s="11"/>
      <c r="HEX9" s="11"/>
      <c r="HEY9" s="11"/>
      <c r="HEZ9" s="11"/>
      <c r="HFA9" s="11"/>
      <c r="HFB9" s="11"/>
      <c r="HFC9" s="11"/>
      <c r="HFD9" s="11"/>
      <c r="HFE9" s="11"/>
      <c r="HFF9" s="11"/>
      <c r="HFG9" s="11"/>
      <c r="HFH9" s="11"/>
      <c r="HFI9" s="11"/>
      <c r="HFJ9" s="11"/>
      <c r="HFK9" s="11"/>
      <c r="HFL9" s="11"/>
      <c r="HFM9" s="11"/>
      <c r="HFN9" s="11"/>
      <c r="HFO9" s="11"/>
      <c r="HFP9" s="11"/>
      <c r="HFQ9" s="11"/>
      <c r="HFR9" s="11"/>
      <c r="HFS9" s="11"/>
      <c r="HFT9" s="11"/>
      <c r="HFU9" s="11"/>
      <c r="HFV9" s="11"/>
      <c r="HFW9" s="11"/>
      <c r="HFX9" s="11"/>
      <c r="HFY9" s="11"/>
      <c r="HFZ9" s="11"/>
      <c r="HGA9" s="11"/>
      <c r="HGB9" s="11"/>
      <c r="HGC9" s="11"/>
      <c r="HGD9" s="11"/>
      <c r="HGE9" s="11"/>
      <c r="HGF9" s="11"/>
      <c r="HGG9" s="11"/>
      <c r="HGH9" s="11"/>
      <c r="HGI9" s="11"/>
      <c r="HGJ9" s="11"/>
      <c r="HGK9" s="11"/>
      <c r="HGL9" s="11"/>
      <c r="HGM9" s="11"/>
      <c r="HGN9" s="11"/>
      <c r="HGO9" s="11"/>
      <c r="HGP9" s="11"/>
      <c r="HGQ9" s="11"/>
      <c r="HGR9" s="11"/>
      <c r="HGS9" s="11"/>
      <c r="HGT9" s="11"/>
      <c r="HGU9" s="11"/>
      <c r="HGV9" s="11"/>
      <c r="HGW9" s="11"/>
      <c r="HGX9" s="11"/>
      <c r="HGY9" s="11"/>
      <c r="HGZ9" s="11"/>
      <c r="HHA9" s="11"/>
      <c r="HHB9" s="11"/>
      <c r="HHC9" s="11"/>
      <c r="HHD9" s="11"/>
      <c r="HHE9" s="11"/>
      <c r="HHF9" s="11"/>
      <c r="HHG9" s="11"/>
      <c r="HHH9" s="11"/>
      <c r="HHI9" s="11"/>
      <c r="HHJ9" s="11"/>
      <c r="HHK9" s="11"/>
      <c r="HHL9" s="11"/>
      <c r="HHM9" s="11"/>
      <c r="HHN9" s="11"/>
      <c r="HHO9" s="11"/>
      <c r="HHP9" s="11"/>
      <c r="HHQ9" s="11"/>
      <c r="HHR9" s="11"/>
      <c r="HHS9" s="11"/>
      <c r="HHT9" s="11"/>
      <c r="HHU9" s="11"/>
      <c r="HHV9" s="11"/>
      <c r="HHW9" s="11"/>
      <c r="HHX9" s="11"/>
      <c r="HHY9" s="11"/>
      <c r="HHZ9" s="11"/>
      <c r="HIA9" s="11"/>
      <c r="HIB9" s="11"/>
      <c r="HIC9" s="11"/>
      <c r="HID9" s="11"/>
      <c r="HIE9" s="11"/>
      <c r="HIF9" s="11"/>
      <c r="HIG9" s="11"/>
      <c r="HIH9" s="11"/>
      <c r="HII9" s="11"/>
      <c r="HIJ9" s="11"/>
      <c r="HIK9" s="11"/>
      <c r="HIL9" s="11"/>
      <c r="HIM9" s="11"/>
      <c r="HIN9" s="11"/>
      <c r="HIO9" s="11"/>
      <c r="HIP9" s="11"/>
      <c r="HIQ9" s="11"/>
      <c r="HIR9" s="11"/>
      <c r="HIS9" s="11"/>
      <c r="HIT9" s="11"/>
      <c r="HIU9" s="11"/>
      <c r="HIV9" s="11"/>
      <c r="HIW9" s="11"/>
      <c r="HIX9" s="11"/>
      <c r="HIY9" s="11"/>
      <c r="HIZ9" s="11"/>
      <c r="HJA9" s="11"/>
      <c r="HJB9" s="11"/>
      <c r="HJC9" s="11"/>
      <c r="HJD9" s="11"/>
      <c r="HJE9" s="11"/>
      <c r="HJF9" s="11"/>
      <c r="HJG9" s="11"/>
      <c r="HJH9" s="11"/>
      <c r="HJI9" s="11"/>
      <c r="HJJ9" s="11"/>
      <c r="HJK9" s="11"/>
      <c r="HJL9" s="11"/>
      <c r="HJM9" s="11"/>
      <c r="HJN9" s="11"/>
      <c r="HJO9" s="11"/>
      <c r="HJP9" s="11"/>
      <c r="HJQ9" s="11"/>
      <c r="HJR9" s="11"/>
      <c r="HJS9" s="11"/>
      <c r="HJT9" s="11"/>
      <c r="HJU9" s="11"/>
      <c r="HJV9" s="11"/>
      <c r="HJW9" s="11"/>
      <c r="HJX9" s="11"/>
      <c r="HJY9" s="11"/>
      <c r="HJZ9" s="11"/>
      <c r="HKA9" s="11"/>
      <c r="HKB9" s="11"/>
      <c r="HKC9" s="11"/>
      <c r="HKD9" s="11"/>
      <c r="HKE9" s="11"/>
      <c r="HKF9" s="11"/>
      <c r="HKG9" s="11"/>
      <c r="HKH9" s="11"/>
      <c r="HKI9" s="11"/>
      <c r="HKJ9" s="11"/>
      <c r="HKK9" s="11"/>
      <c r="HKL9" s="11"/>
      <c r="HKM9" s="11"/>
      <c r="HKN9" s="11"/>
      <c r="HKO9" s="11"/>
      <c r="HKP9" s="11"/>
      <c r="HKQ9" s="11"/>
      <c r="HKR9" s="11"/>
      <c r="HKS9" s="11"/>
      <c r="HKT9" s="11"/>
      <c r="HKU9" s="11"/>
      <c r="HKV9" s="11"/>
      <c r="HKW9" s="11"/>
      <c r="HKX9" s="11"/>
      <c r="HKY9" s="11"/>
      <c r="HKZ9" s="11"/>
      <c r="HLA9" s="11"/>
      <c r="HLB9" s="11"/>
      <c r="HLC9" s="11"/>
      <c r="HLD9" s="11"/>
      <c r="HLE9" s="11"/>
      <c r="HLF9" s="11"/>
      <c r="HLG9" s="11"/>
      <c r="HLH9" s="11"/>
      <c r="HLI9" s="11"/>
      <c r="HLJ9" s="11"/>
      <c r="HLK9" s="11"/>
      <c r="HLL9" s="11"/>
      <c r="HLM9" s="11"/>
      <c r="HLN9" s="11"/>
      <c r="HLO9" s="11"/>
      <c r="HLP9" s="11"/>
      <c r="HLQ9" s="11"/>
      <c r="HLR9" s="11"/>
      <c r="HLS9" s="11"/>
      <c r="HLT9" s="11"/>
      <c r="HLU9" s="11"/>
      <c r="HLV9" s="11"/>
      <c r="HLW9" s="11"/>
      <c r="HLX9" s="11"/>
      <c r="HLY9" s="11"/>
      <c r="HLZ9" s="11"/>
      <c r="HMA9" s="11"/>
      <c r="HMB9" s="11"/>
      <c r="HMC9" s="11"/>
      <c r="HMD9" s="11"/>
      <c r="HME9" s="11"/>
      <c r="HMF9" s="11"/>
      <c r="HMG9" s="11"/>
      <c r="HMH9" s="11"/>
      <c r="HMI9" s="11"/>
      <c r="HMJ9" s="11"/>
      <c r="HMK9" s="11"/>
      <c r="HML9" s="11"/>
      <c r="HMM9" s="11"/>
      <c r="HMN9" s="11"/>
      <c r="HMO9" s="11"/>
      <c r="HMP9" s="11"/>
      <c r="HMQ9" s="11"/>
      <c r="HMR9" s="11"/>
      <c r="HMS9" s="11"/>
      <c r="HMT9" s="11"/>
      <c r="HMU9" s="11"/>
      <c r="HMV9" s="11"/>
      <c r="HMW9" s="11"/>
      <c r="HMX9" s="11"/>
      <c r="HMY9" s="11"/>
      <c r="HMZ9" s="11"/>
      <c r="HNA9" s="11"/>
      <c r="HNB9" s="11"/>
      <c r="HNC9" s="11"/>
      <c r="HND9" s="11"/>
      <c r="HNE9" s="11"/>
      <c r="HNF9" s="11"/>
      <c r="HNG9" s="11"/>
      <c r="HNH9" s="11"/>
      <c r="HNI9" s="11"/>
      <c r="HNJ9" s="11"/>
      <c r="HNK9" s="11"/>
      <c r="HNL9" s="11"/>
      <c r="HNM9" s="11"/>
      <c r="HNN9" s="11"/>
      <c r="HNO9" s="11"/>
      <c r="HNP9" s="11"/>
      <c r="HNQ9" s="11"/>
      <c r="HNR9" s="11"/>
      <c r="HNS9" s="11"/>
      <c r="HNT9" s="11"/>
      <c r="HNU9" s="11"/>
      <c r="HNV9" s="11"/>
      <c r="HNW9" s="11"/>
      <c r="HNX9" s="11"/>
      <c r="HNY9" s="11"/>
      <c r="HNZ9" s="11"/>
      <c r="HOA9" s="11"/>
      <c r="HOB9" s="11"/>
      <c r="HOC9" s="11"/>
      <c r="HOD9" s="11"/>
      <c r="HOE9" s="11"/>
      <c r="HOF9" s="11"/>
      <c r="HOG9" s="11"/>
      <c r="HOH9" s="11"/>
      <c r="HOI9" s="11"/>
      <c r="HOJ9" s="11"/>
      <c r="HOK9" s="11"/>
      <c r="HOL9" s="11"/>
      <c r="HOM9" s="11"/>
      <c r="HON9" s="11"/>
      <c r="HOO9" s="11"/>
      <c r="HOP9" s="11"/>
      <c r="HOQ9" s="11"/>
      <c r="HOR9" s="11"/>
      <c r="HOS9" s="11"/>
      <c r="HOT9" s="11"/>
      <c r="HOU9" s="11"/>
      <c r="HOV9" s="11"/>
      <c r="HOW9" s="11"/>
      <c r="HOX9" s="11"/>
      <c r="HOY9" s="11"/>
      <c r="HOZ9" s="11"/>
      <c r="HPA9" s="11"/>
      <c r="HPB9" s="11"/>
      <c r="HPC9" s="11"/>
      <c r="HPD9" s="11"/>
      <c r="HPE9" s="11"/>
      <c r="HPF9" s="11"/>
      <c r="HPG9" s="11"/>
      <c r="HPH9" s="11"/>
      <c r="HPI9" s="11"/>
      <c r="HPJ9" s="11"/>
      <c r="HPK9" s="11"/>
      <c r="HPL9" s="11"/>
      <c r="HPM9" s="11"/>
      <c r="HPN9" s="11"/>
      <c r="HPO9" s="11"/>
      <c r="HPP9" s="11"/>
      <c r="HPQ9" s="11"/>
      <c r="HPR9" s="11"/>
      <c r="HPS9" s="11"/>
      <c r="HPT9" s="11"/>
      <c r="HPU9" s="11"/>
      <c r="HPV9" s="11"/>
      <c r="HPW9" s="11"/>
      <c r="HPX9" s="11"/>
      <c r="HPY9" s="11"/>
      <c r="HPZ9" s="11"/>
      <c r="HQA9" s="11"/>
      <c r="HQB9" s="11"/>
      <c r="HQC9" s="11"/>
      <c r="HQD9" s="11"/>
      <c r="HQE9" s="11"/>
      <c r="HQF9" s="11"/>
      <c r="HQG9" s="11"/>
      <c r="HQH9" s="11"/>
      <c r="HQI9" s="11"/>
      <c r="HQJ9" s="11"/>
      <c r="HQK9" s="11"/>
      <c r="HQL9" s="11"/>
      <c r="HQM9" s="11"/>
      <c r="HQN9" s="11"/>
      <c r="HQO9" s="11"/>
      <c r="HQP9" s="11"/>
      <c r="HQQ9" s="11"/>
      <c r="HQR9" s="11"/>
      <c r="HQS9" s="11"/>
      <c r="HQT9" s="11"/>
      <c r="HQU9" s="11"/>
      <c r="HQV9" s="11"/>
      <c r="HQW9" s="11"/>
      <c r="HQX9" s="11"/>
      <c r="HQY9" s="11"/>
      <c r="HQZ9" s="11"/>
      <c r="HRA9" s="11"/>
      <c r="HRB9" s="11"/>
      <c r="HRC9" s="11"/>
      <c r="HRD9" s="11"/>
      <c r="HRE9" s="11"/>
      <c r="HRF9" s="11"/>
      <c r="HRG9" s="11"/>
      <c r="HRH9" s="11"/>
      <c r="HRI9" s="11"/>
      <c r="HRJ9" s="11"/>
      <c r="HRK9" s="11"/>
      <c r="HRL9" s="11"/>
      <c r="HRM9" s="11"/>
      <c r="HRN9" s="11"/>
      <c r="HRO9" s="11"/>
      <c r="HRP9" s="11"/>
      <c r="HRQ9" s="11"/>
      <c r="HRR9" s="11"/>
      <c r="HRS9" s="11"/>
      <c r="HRT9" s="11"/>
      <c r="HRU9" s="11"/>
      <c r="HRV9" s="11"/>
      <c r="HRW9" s="11"/>
      <c r="HRX9" s="11"/>
      <c r="HRY9" s="11"/>
      <c r="HRZ9" s="11"/>
      <c r="HSA9" s="11"/>
      <c r="HSB9" s="11"/>
      <c r="HSC9" s="11"/>
      <c r="HSD9" s="11"/>
      <c r="HSE9" s="11"/>
      <c r="HSF9" s="11"/>
      <c r="HSG9" s="11"/>
      <c r="HSH9" s="11"/>
      <c r="HSI9" s="11"/>
      <c r="HSJ9" s="11"/>
      <c r="HSK9" s="11"/>
      <c r="HSL9" s="11"/>
      <c r="HSM9" s="11"/>
      <c r="HSN9" s="11"/>
      <c r="HSO9" s="11"/>
      <c r="HSP9" s="11"/>
      <c r="HSQ9" s="11"/>
      <c r="HSR9" s="11"/>
      <c r="HSS9" s="11"/>
      <c r="HST9" s="11"/>
      <c r="HSU9" s="11"/>
      <c r="HSV9" s="11"/>
      <c r="HSW9" s="11"/>
      <c r="HSX9" s="11"/>
      <c r="HSY9" s="11"/>
      <c r="HSZ9" s="11"/>
      <c r="HTA9" s="11"/>
      <c r="HTB9" s="11"/>
      <c r="HTC9" s="11"/>
      <c r="HTD9" s="11"/>
      <c r="HTE9" s="11"/>
      <c r="HTF9" s="11"/>
      <c r="HTG9" s="11"/>
      <c r="HTH9" s="11"/>
      <c r="HTI9" s="11"/>
      <c r="HTJ9" s="11"/>
      <c r="HTK9" s="11"/>
      <c r="HTL9" s="11"/>
      <c r="HTM9" s="11"/>
      <c r="HTN9" s="11"/>
      <c r="HTO9" s="11"/>
      <c r="HTP9" s="11"/>
      <c r="HTQ9" s="11"/>
      <c r="HTR9" s="11"/>
      <c r="HTS9" s="11"/>
      <c r="HTT9" s="11"/>
      <c r="HTU9" s="11"/>
      <c r="HTV9" s="11"/>
      <c r="HTW9" s="11"/>
      <c r="HTX9" s="11"/>
      <c r="HTY9" s="11"/>
      <c r="HTZ9" s="11"/>
      <c r="HUA9" s="11"/>
      <c r="HUB9" s="11"/>
      <c r="HUC9" s="11"/>
      <c r="HUD9" s="11"/>
      <c r="HUE9" s="11"/>
      <c r="HUF9" s="11"/>
      <c r="HUG9" s="11"/>
      <c r="HUH9" s="11"/>
      <c r="HUI9" s="11"/>
      <c r="HUJ9" s="11"/>
      <c r="HUK9" s="11"/>
      <c r="HUL9" s="11"/>
      <c r="HUM9" s="11"/>
      <c r="HUN9" s="11"/>
      <c r="HUO9" s="11"/>
      <c r="HUP9" s="11"/>
      <c r="HUQ9" s="11"/>
      <c r="HUR9" s="11"/>
      <c r="HUS9" s="11"/>
      <c r="HUT9" s="11"/>
      <c r="HUU9" s="11"/>
      <c r="HUV9" s="11"/>
      <c r="HUW9" s="11"/>
      <c r="HUX9" s="11"/>
      <c r="HUY9" s="11"/>
      <c r="HUZ9" s="11"/>
      <c r="HVA9" s="11"/>
      <c r="HVB9" s="11"/>
      <c r="HVC9" s="11"/>
      <c r="HVD9" s="11"/>
      <c r="HVE9" s="11"/>
      <c r="HVF9" s="11"/>
      <c r="HVG9" s="11"/>
      <c r="HVH9" s="11"/>
      <c r="HVI9" s="11"/>
      <c r="HVJ9" s="11"/>
      <c r="HVK9" s="11"/>
      <c r="HVL9" s="11"/>
      <c r="HVM9" s="11"/>
      <c r="HVN9" s="11"/>
      <c r="HVO9" s="11"/>
      <c r="HVP9" s="11"/>
      <c r="HVQ9" s="11"/>
      <c r="HVR9" s="11"/>
      <c r="HVS9" s="11"/>
      <c r="HVT9" s="11"/>
      <c r="HVU9" s="11"/>
      <c r="HVV9" s="11"/>
      <c r="HVW9" s="11"/>
      <c r="HVX9" s="11"/>
      <c r="HVY9" s="11"/>
      <c r="HVZ9" s="11"/>
      <c r="HWA9" s="11"/>
      <c r="HWB9" s="11"/>
      <c r="HWC9" s="11"/>
      <c r="HWD9" s="11"/>
      <c r="HWE9" s="11"/>
      <c r="HWF9" s="11"/>
      <c r="HWG9" s="11"/>
      <c r="HWH9" s="11"/>
      <c r="HWI9" s="11"/>
      <c r="HWJ9" s="11"/>
      <c r="HWK9" s="11"/>
      <c r="HWL9" s="11"/>
      <c r="HWM9" s="11"/>
      <c r="HWN9" s="11"/>
      <c r="HWO9" s="11"/>
      <c r="HWP9" s="11"/>
      <c r="HWQ9" s="11"/>
      <c r="HWR9" s="11"/>
      <c r="HWS9" s="11"/>
      <c r="HWT9" s="11"/>
      <c r="HWU9" s="11"/>
      <c r="HWV9" s="11"/>
      <c r="HWW9" s="11"/>
      <c r="HWX9" s="11"/>
      <c r="HWY9" s="11"/>
      <c r="HWZ9" s="11"/>
      <c r="HXA9" s="11"/>
      <c r="HXB9" s="11"/>
      <c r="HXC9" s="11"/>
      <c r="HXD9" s="11"/>
      <c r="HXE9" s="11"/>
      <c r="HXF9" s="11"/>
      <c r="HXG9" s="11"/>
      <c r="HXH9" s="11"/>
      <c r="HXI9" s="11"/>
      <c r="HXJ9" s="11"/>
      <c r="HXK9" s="11"/>
      <c r="HXL9" s="11"/>
      <c r="HXM9" s="11"/>
      <c r="HXN9" s="11"/>
      <c r="HXO9" s="11"/>
      <c r="HXP9" s="11"/>
      <c r="HXQ9" s="11"/>
      <c r="HXR9" s="11"/>
      <c r="HXS9" s="11"/>
      <c r="HXT9" s="11"/>
      <c r="HXU9" s="11"/>
      <c r="HXV9" s="11"/>
      <c r="HXW9" s="11"/>
      <c r="HXX9" s="11"/>
      <c r="HXY9" s="11"/>
      <c r="HXZ9" s="11"/>
      <c r="HYA9" s="11"/>
      <c r="HYB9" s="11"/>
      <c r="HYC9" s="11"/>
      <c r="HYD9" s="11"/>
      <c r="HYE9" s="11"/>
      <c r="HYF9" s="11"/>
      <c r="HYG9" s="11"/>
      <c r="HYH9" s="11"/>
      <c r="HYI9" s="11"/>
      <c r="HYJ9" s="11"/>
      <c r="HYK9" s="11"/>
      <c r="HYL9" s="11"/>
      <c r="HYM9" s="11"/>
      <c r="HYN9" s="11"/>
      <c r="HYO9" s="11"/>
      <c r="HYP9" s="11"/>
      <c r="HYQ9" s="11"/>
      <c r="HYR9" s="11"/>
      <c r="HYS9" s="11"/>
      <c r="HYT9" s="11"/>
      <c r="HYU9" s="11"/>
      <c r="HYV9" s="11"/>
      <c r="HYW9" s="11"/>
      <c r="HYX9" s="11"/>
      <c r="HYY9" s="11"/>
      <c r="HYZ9" s="11"/>
      <c r="HZA9" s="11"/>
      <c r="HZB9" s="11"/>
      <c r="HZC9" s="11"/>
      <c r="HZD9" s="11"/>
      <c r="HZE9" s="11"/>
      <c r="HZF9" s="11"/>
      <c r="HZG9" s="11"/>
      <c r="HZH9" s="11"/>
      <c r="HZI9" s="11"/>
      <c r="HZJ9" s="11"/>
      <c r="HZK9" s="11"/>
      <c r="HZL9" s="11"/>
      <c r="HZM9" s="11"/>
      <c r="HZN9" s="11"/>
      <c r="HZO9" s="11"/>
      <c r="HZP9" s="11"/>
      <c r="HZQ9" s="11"/>
      <c r="HZR9" s="11"/>
      <c r="HZS9" s="11"/>
      <c r="HZT9" s="11"/>
      <c r="HZU9" s="11"/>
      <c r="HZV9" s="11"/>
      <c r="HZW9" s="11"/>
      <c r="HZX9" s="11"/>
      <c r="HZY9" s="11"/>
      <c r="HZZ9" s="11"/>
      <c r="IAA9" s="11"/>
      <c r="IAB9" s="11"/>
      <c r="IAC9" s="11"/>
      <c r="IAD9" s="11"/>
      <c r="IAE9" s="11"/>
      <c r="IAF9" s="11"/>
      <c r="IAG9" s="11"/>
      <c r="IAH9" s="11"/>
      <c r="IAI9" s="11"/>
      <c r="IAJ9" s="11"/>
      <c r="IAK9" s="11"/>
      <c r="IAL9" s="11"/>
      <c r="IAM9" s="11"/>
      <c r="IAN9" s="11"/>
      <c r="IAO9" s="11"/>
      <c r="IAP9" s="11"/>
      <c r="IAQ9" s="11"/>
      <c r="IAR9" s="11"/>
      <c r="IAS9" s="11"/>
      <c r="IAT9" s="11"/>
      <c r="IAU9" s="11"/>
      <c r="IAV9" s="11"/>
      <c r="IAW9" s="11"/>
      <c r="IAX9" s="11"/>
      <c r="IAY9" s="11"/>
      <c r="IAZ9" s="11"/>
      <c r="IBA9" s="11"/>
      <c r="IBB9" s="11"/>
      <c r="IBC9" s="11"/>
      <c r="IBD9" s="11"/>
      <c r="IBE9" s="11"/>
      <c r="IBF9" s="11"/>
      <c r="IBG9" s="11"/>
      <c r="IBH9" s="11"/>
      <c r="IBI9" s="11"/>
      <c r="IBJ9" s="11"/>
      <c r="IBK9" s="11"/>
      <c r="IBL9" s="11"/>
      <c r="IBM9" s="11"/>
      <c r="IBN9" s="11"/>
      <c r="IBO9" s="11"/>
      <c r="IBP9" s="11"/>
      <c r="IBQ9" s="11"/>
      <c r="IBR9" s="11"/>
      <c r="IBS9" s="11"/>
      <c r="IBT9" s="11"/>
      <c r="IBU9" s="11"/>
      <c r="IBV9" s="11"/>
      <c r="IBW9" s="11"/>
      <c r="IBX9" s="11"/>
      <c r="IBY9" s="11"/>
      <c r="IBZ9" s="11"/>
      <c r="ICA9" s="11"/>
      <c r="ICB9" s="11"/>
      <c r="ICC9" s="11"/>
      <c r="ICD9" s="11"/>
      <c r="ICE9" s="11"/>
      <c r="ICF9" s="11"/>
      <c r="ICG9" s="11"/>
      <c r="ICH9" s="11"/>
      <c r="ICI9" s="11"/>
      <c r="ICJ9" s="11"/>
      <c r="ICK9" s="11"/>
      <c r="ICL9" s="11"/>
      <c r="ICM9" s="11"/>
      <c r="ICN9" s="11"/>
      <c r="ICO9" s="11"/>
      <c r="ICP9" s="11"/>
      <c r="ICQ9" s="11"/>
      <c r="ICR9" s="11"/>
      <c r="ICS9" s="11"/>
      <c r="ICT9" s="11"/>
      <c r="ICU9" s="11"/>
      <c r="ICV9" s="11"/>
      <c r="ICW9" s="11"/>
      <c r="ICX9" s="11"/>
      <c r="ICY9" s="11"/>
      <c r="ICZ9" s="11"/>
      <c r="IDA9" s="11"/>
      <c r="IDB9" s="11"/>
      <c r="IDC9" s="11"/>
      <c r="IDD9" s="11"/>
      <c r="IDE9" s="11"/>
      <c r="IDF9" s="11"/>
      <c r="IDG9" s="11"/>
      <c r="IDH9" s="11"/>
      <c r="IDI9" s="11"/>
      <c r="IDJ9" s="11"/>
      <c r="IDK9" s="11"/>
      <c r="IDL9" s="11"/>
      <c r="IDM9" s="11"/>
      <c r="IDN9" s="11"/>
      <c r="IDO9" s="11"/>
      <c r="IDP9" s="11"/>
      <c r="IDQ9" s="11"/>
      <c r="IDR9" s="11"/>
      <c r="IDS9" s="11"/>
      <c r="IDT9" s="11"/>
      <c r="IDU9" s="11"/>
      <c r="IDV9" s="11"/>
      <c r="IDW9" s="11"/>
      <c r="IDX9" s="11"/>
      <c r="IDY9" s="11"/>
      <c r="IDZ9" s="11"/>
      <c r="IEA9" s="11"/>
      <c r="IEB9" s="11"/>
      <c r="IEC9" s="11"/>
      <c r="IED9" s="11"/>
      <c r="IEE9" s="11"/>
      <c r="IEF9" s="11"/>
      <c r="IEG9" s="11"/>
      <c r="IEH9" s="11"/>
      <c r="IEI9" s="11"/>
      <c r="IEJ9" s="11"/>
      <c r="IEK9" s="11"/>
      <c r="IEL9" s="11"/>
      <c r="IEM9" s="11"/>
      <c r="IEN9" s="11"/>
      <c r="IEO9" s="11"/>
      <c r="IEP9" s="11"/>
      <c r="IEQ9" s="11"/>
      <c r="IER9" s="11"/>
      <c r="IES9" s="11"/>
      <c r="IET9" s="11"/>
      <c r="IEU9" s="11"/>
      <c r="IEV9" s="11"/>
      <c r="IEW9" s="11"/>
      <c r="IEX9" s="11"/>
      <c r="IEY9" s="11"/>
      <c r="IEZ9" s="11"/>
      <c r="IFA9" s="11"/>
      <c r="IFB9" s="11"/>
      <c r="IFC9" s="11"/>
      <c r="IFD9" s="11"/>
      <c r="IFE9" s="11"/>
      <c r="IFF9" s="11"/>
      <c r="IFG9" s="11"/>
      <c r="IFH9" s="11"/>
      <c r="IFI9" s="11"/>
      <c r="IFJ9" s="11"/>
      <c r="IFK9" s="11"/>
      <c r="IFL9" s="11"/>
      <c r="IFM9" s="11"/>
      <c r="IFN9" s="11"/>
      <c r="IFO9" s="11"/>
      <c r="IFP9" s="11"/>
      <c r="IFQ9" s="11"/>
      <c r="IFR9" s="11"/>
      <c r="IFS9" s="11"/>
      <c r="IFT9" s="11"/>
      <c r="IFU9" s="11"/>
      <c r="IFV9" s="11"/>
      <c r="IFW9" s="11"/>
      <c r="IFX9" s="11"/>
      <c r="IFY9" s="11"/>
      <c r="IFZ9" s="11"/>
      <c r="IGA9" s="11"/>
      <c r="IGB9" s="11"/>
      <c r="IGC9" s="11"/>
      <c r="IGD9" s="11"/>
      <c r="IGE9" s="11"/>
      <c r="IGF9" s="11"/>
      <c r="IGG9" s="11"/>
      <c r="IGH9" s="11"/>
      <c r="IGI9" s="11"/>
      <c r="IGJ9" s="11"/>
      <c r="IGK9" s="11"/>
      <c r="IGL9" s="11"/>
      <c r="IGM9" s="11"/>
      <c r="IGN9" s="11"/>
      <c r="IGO9" s="11"/>
      <c r="IGP9" s="11"/>
      <c r="IGQ9" s="11"/>
      <c r="IGR9" s="11"/>
      <c r="IGS9" s="11"/>
      <c r="IGT9" s="11"/>
      <c r="IGU9" s="11"/>
      <c r="IGV9" s="11"/>
      <c r="IGW9" s="11"/>
      <c r="IGX9" s="11"/>
      <c r="IGY9" s="11"/>
      <c r="IGZ9" s="11"/>
      <c r="IHA9" s="11"/>
      <c r="IHB9" s="11"/>
      <c r="IHC9" s="11"/>
      <c r="IHD9" s="11"/>
      <c r="IHE9" s="11"/>
      <c r="IHF9" s="11"/>
      <c r="IHG9" s="11"/>
      <c r="IHH9" s="11"/>
      <c r="IHI9" s="11"/>
      <c r="IHJ9" s="11"/>
      <c r="IHK9" s="11"/>
      <c r="IHL9" s="11"/>
      <c r="IHM9" s="11"/>
      <c r="IHN9" s="11"/>
      <c r="IHO9" s="11"/>
      <c r="IHP9" s="11"/>
      <c r="IHQ9" s="11"/>
      <c r="IHR9" s="11"/>
      <c r="IHS9" s="11"/>
      <c r="IHT9" s="11"/>
      <c r="IHU9" s="11"/>
      <c r="IHV9" s="11"/>
      <c r="IHW9" s="11"/>
      <c r="IHX9" s="11"/>
      <c r="IHY9" s="11"/>
      <c r="IHZ9" s="11"/>
      <c r="IIA9" s="11"/>
      <c r="IIB9" s="11"/>
      <c r="IIC9" s="11"/>
      <c r="IID9" s="11"/>
      <c r="IIE9" s="11"/>
      <c r="IIF9" s="11"/>
      <c r="IIG9" s="11"/>
      <c r="IIH9" s="11"/>
      <c r="III9" s="11"/>
      <c r="IIJ9" s="11"/>
      <c r="IIK9" s="11"/>
      <c r="IIL9" s="11"/>
      <c r="IIM9" s="11"/>
      <c r="IIN9" s="11"/>
      <c r="IIO9" s="11"/>
      <c r="IIP9" s="11"/>
      <c r="IIQ9" s="11"/>
      <c r="IIR9" s="11"/>
      <c r="IIS9" s="11"/>
      <c r="IIT9" s="11"/>
      <c r="IIU9" s="11"/>
      <c r="IIV9" s="11"/>
      <c r="IIW9" s="11"/>
      <c r="IIX9" s="11"/>
      <c r="IIY9" s="11"/>
      <c r="IIZ9" s="11"/>
      <c r="IJA9" s="11"/>
      <c r="IJB9" s="11"/>
      <c r="IJC9" s="11"/>
      <c r="IJD9" s="11"/>
      <c r="IJE9" s="11"/>
      <c r="IJF9" s="11"/>
      <c r="IJG9" s="11"/>
      <c r="IJH9" s="11"/>
      <c r="IJI9" s="11"/>
      <c r="IJJ9" s="11"/>
      <c r="IJK9" s="11"/>
      <c r="IJL9" s="11"/>
      <c r="IJM9" s="11"/>
      <c r="IJN9" s="11"/>
      <c r="IJO9" s="11"/>
      <c r="IJP9" s="11"/>
      <c r="IJQ9" s="11"/>
      <c r="IJR9" s="11"/>
      <c r="IJS9" s="11"/>
      <c r="IJT9" s="11"/>
      <c r="IJU9" s="11"/>
      <c r="IJV9" s="11"/>
      <c r="IJW9" s="11"/>
      <c r="IJX9" s="11"/>
      <c r="IJY9" s="11"/>
      <c r="IJZ9" s="11"/>
      <c r="IKA9" s="11"/>
      <c r="IKB9" s="11"/>
      <c r="IKC9" s="11"/>
      <c r="IKD9" s="11"/>
      <c r="IKE9" s="11"/>
      <c r="IKF9" s="11"/>
      <c r="IKG9" s="11"/>
      <c r="IKH9" s="11"/>
      <c r="IKI9" s="11"/>
      <c r="IKJ9" s="11"/>
      <c r="IKK9" s="11"/>
      <c r="IKL9" s="11"/>
      <c r="IKM9" s="11"/>
      <c r="IKN9" s="11"/>
      <c r="IKO9" s="11"/>
      <c r="IKP9" s="11"/>
      <c r="IKQ9" s="11"/>
      <c r="IKR9" s="11"/>
      <c r="IKS9" s="11"/>
      <c r="IKT9" s="11"/>
      <c r="IKU9" s="11"/>
      <c r="IKV9" s="11"/>
      <c r="IKW9" s="11"/>
      <c r="IKX9" s="11"/>
      <c r="IKY9" s="11"/>
      <c r="IKZ9" s="11"/>
      <c r="ILA9" s="11"/>
      <c r="ILB9" s="11"/>
      <c r="ILC9" s="11"/>
      <c r="ILD9" s="11"/>
      <c r="ILE9" s="11"/>
      <c r="ILF9" s="11"/>
      <c r="ILG9" s="11"/>
      <c r="ILH9" s="11"/>
      <c r="ILI9" s="11"/>
      <c r="ILJ9" s="11"/>
      <c r="ILK9" s="11"/>
      <c r="ILL9" s="11"/>
      <c r="ILM9" s="11"/>
      <c r="ILN9" s="11"/>
      <c r="ILO9" s="11"/>
      <c r="ILP9" s="11"/>
      <c r="ILQ9" s="11"/>
      <c r="ILR9" s="11"/>
      <c r="ILS9" s="11"/>
      <c r="ILT9" s="11"/>
      <c r="ILU9" s="11"/>
      <c r="ILV9" s="11"/>
      <c r="ILW9" s="11"/>
      <c r="ILX9" s="11"/>
      <c r="ILY9" s="11"/>
      <c r="ILZ9" s="11"/>
      <c r="IMA9" s="11"/>
      <c r="IMB9" s="11"/>
      <c r="IMC9" s="11"/>
      <c r="IMD9" s="11"/>
      <c r="IME9" s="11"/>
      <c r="IMF9" s="11"/>
      <c r="IMG9" s="11"/>
      <c r="IMH9" s="11"/>
      <c r="IMI9" s="11"/>
      <c r="IMJ9" s="11"/>
      <c r="IMK9" s="11"/>
      <c r="IML9" s="11"/>
      <c r="IMM9" s="11"/>
      <c r="IMN9" s="11"/>
      <c r="IMO9" s="11"/>
      <c r="IMP9" s="11"/>
      <c r="IMQ9" s="11"/>
      <c r="IMR9" s="11"/>
      <c r="IMS9" s="11"/>
      <c r="IMT9" s="11"/>
      <c r="IMU9" s="11"/>
      <c r="IMV9" s="11"/>
      <c r="IMW9" s="11"/>
      <c r="IMX9" s="11"/>
      <c r="IMY9" s="11"/>
      <c r="IMZ9" s="11"/>
      <c r="INA9" s="11"/>
      <c r="INB9" s="11"/>
      <c r="INC9" s="11"/>
      <c r="IND9" s="11"/>
      <c r="INE9" s="11"/>
      <c r="INF9" s="11"/>
      <c r="ING9" s="11"/>
      <c r="INH9" s="11"/>
      <c r="INI9" s="11"/>
      <c r="INJ9" s="11"/>
      <c r="INK9" s="11"/>
      <c r="INL9" s="11"/>
      <c r="INM9" s="11"/>
      <c r="INN9" s="11"/>
      <c r="INO9" s="11"/>
      <c r="INP9" s="11"/>
      <c r="INQ9" s="11"/>
      <c r="INR9" s="11"/>
      <c r="INS9" s="11"/>
      <c r="INT9" s="11"/>
      <c r="INU9" s="11"/>
      <c r="INV9" s="11"/>
      <c r="INW9" s="11"/>
      <c r="INX9" s="11"/>
      <c r="INY9" s="11"/>
      <c r="INZ9" s="11"/>
      <c r="IOA9" s="11"/>
      <c r="IOB9" s="11"/>
      <c r="IOC9" s="11"/>
      <c r="IOD9" s="11"/>
      <c r="IOE9" s="11"/>
      <c r="IOF9" s="11"/>
      <c r="IOG9" s="11"/>
      <c r="IOH9" s="11"/>
      <c r="IOI9" s="11"/>
      <c r="IOJ9" s="11"/>
      <c r="IOK9" s="11"/>
      <c r="IOL9" s="11"/>
      <c r="IOM9" s="11"/>
      <c r="ION9" s="11"/>
      <c r="IOO9" s="11"/>
      <c r="IOP9" s="11"/>
      <c r="IOQ9" s="11"/>
      <c r="IOR9" s="11"/>
      <c r="IOS9" s="11"/>
      <c r="IOT9" s="11"/>
      <c r="IOU9" s="11"/>
      <c r="IOV9" s="11"/>
      <c r="IOW9" s="11"/>
      <c r="IOX9" s="11"/>
      <c r="IOY9" s="11"/>
      <c r="IOZ9" s="11"/>
      <c r="IPA9" s="11"/>
      <c r="IPB9" s="11"/>
      <c r="IPC9" s="11"/>
      <c r="IPD9" s="11"/>
      <c r="IPE9" s="11"/>
      <c r="IPF9" s="11"/>
      <c r="IPG9" s="11"/>
      <c r="IPH9" s="11"/>
      <c r="IPI9" s="11"/>
      <c r="IPJ9" s="11"/>
      <c r="IPK9" s="11"/>
      <c r="IPL9" s="11"/>
      <c r="IPM9" s="11"/>
      <c r="IPN9" s="11"/>
      <c r="IPO9" s="11"/>
      <c r="IPP9" s="11"/>
      <c r="IPQ9" s="11"/>
      <c r="IPR9" s="11"/>
      <c r="IPS9" s="11"/>
      <c r="IPT9" s="11"/>
      <c r="IPU9" s="11"/>
      <c r="IPV9" s="11"/>
      <c r="IPW9" s="11"/>
      <c r="IPX9" s="11"/>
      <c r="IPY9" s="11"/>
      <c r="IPZ9" s="11"/>
      <c r="IQA9" s="11"/>
      <c r="IQB9" s="11"/>
      <c r="IQC9" s="11"/>
      <c r="IQD9" s="11"/>
      <c r="IQE9" s="11"/>
      <c r="IQF9" s="11"/>
      <c r="IQG9" s="11"/>
      <c r="IQH9" s="11"/>
      <c r="IQI9" s="11"/>
      <c r="IQJ9" s="11"/>
      <c r="IQK9" s="11"/>
      <c r="IQL9" s="11"/>
      <c r="IQM9" s="11"/>
      <c r="IQN9" s="11"/>
      <c r="IQO9" s="11"/>
      <c r="IQP9" s="11"/>
      <c r="IQQ9" s="11"/>
      <c r="IQR9" s="11"/>
      <c r="IQS9" s="11"/>
      <c r="IQT9" s="11"/>
      <c r="IQU9" s="11"/>
      <c r="IQV9" s="11"/>
      <c r="IQW9" s="11"/>
      <c r="IQX9" s="11"/>
      <c r="IQY9" s="11"/>
      <c r="IQZ9" s="11"/>
      <c r="IRA9" s="11"/>
      <c r="IRB9" s="11"/>
      <c r="IRC9" s="11"/>
      <c r="IRD9" s="11"/>
      <c r="IRE9" s="11"/>
      <c r="IRF9" s="11"/>
      <c r="IRG9" s="11"/>
      <c r="IRH9" s="11"/>
      <c r="IRI9" s="11"/>
      <c r="IRJ9" s="11"/>
      <c r="IRK9" s="11"/>
      <c r="IRL9" s="11"/>
      <c r="IRM9" s="11"/>
      <c r="IRN9" s="11"/>
      <c r="IRO9" s="11"/>
      <c r="IRP9" s="11"/>
      <c r="IRQ9" s="11"/>
      <c r="IRR9" s="11"/>
      <c r="IRS9" s="11"/>
      <c r="IRT9" s="11"/>
      <c r="IRU9" s="11"/>
      <c r="IRV9" s="11"/>
      <c r="IRW9" s="11"/>
      <c r="IRX9" s="11"/>
      <c r="IRY9" s="11"/>
      <c r="IRZ9" s="11"/>
      <c r="ISA9" s="11"/>
      <c r="ISB9" s="11"/>
      <c r="ISC9" s="11"/>
      <c r="ISD9" s="11"/>
      <c r="ISE9" s="11"/>
      <c r="ISF9" s="11"/>
      <c r="ISG9" s="11"/>
      <c r="ISH9" s="11"/>
      <c r="ISI9" s="11"/>
      <c r="ISJ9" s="11"/>
      <c r="ISK9" s="11"/>
      <c r="ISL9" s="11"/>
      <c r="ISM9" s="11"/>
      <c r="ISN9" s="11"/>
      <c r="ISO9" s="11"/>
      <c r="ISP9" s="11"/>
      <c r="ISQ9" s="11"/>
      <c r="ISR9" s="11"/>
      <c r="ISS9" s="11"/>
      <c r="IST9" s="11"/>
      <c r="ISU9" s="11"/>
      <c r="ISV9" s="11"/>
      <c r="ISW9" s="11"/>
      <c r="ISX9" s="11"/>
      <c r="ISY9" s="11"/>
      <c r="ISZ9" s="11"/>
      <c r="ITA9" s="11"/>
      <c r="ITB9" s="11"/>
      <c r="ITC9" s="11"/>
      <c r="ITD9" s="11"/>
      <c r="ITE9" s="11"/>
      <c r="ITF9" s="11"/>
      <c r="ITG9" s="11"/>
      <c r="ITH9" s="11"/>
      <c r="ITI9" s="11"/>
      <c r="ITJ9" s="11"/>
      <c r="ITK9" s="11"/>
      <c r="ITL9" s="11"/>
      <c r="ITM9" s="11"/>
      <c r="ITN9" s="11"/>
      <c r="ITO9" s="11"/>
      <c r="ITP9" s="11"/>
      <c r="ITQ9" s="11"/>
      <c r="ITR9" s="11"/>
      <c r="ITS9" s="11"/>
      <c r="ITT9" s="11"/>
      <c r="ITU9" s="11"/>
      <c r="ITV9" s="11"/>
      <c r="ITW9" s="11"/>
      <c r="ITX9" s="11"/>
      <c r="ITY9" s="11"/>
      <c r="ITZ9" s="11"/>
      <c r="IUA9" s="11"/>
      <c r="IUB9" s="11"/>
      <c r="IUC9" s="11"/>
      <c r="IUD9" s="11"/>
      <c r="IUE9" s="11"/>
      <c r="IUF9" s="11"/>
      <c r="IUG9" s="11"/>
      <c r="IUH9" s="11"/>
      <c r="IUI9" s="11"/>
      <c r="IUJ9" s="11"/>
      <c r="IUK9" s="11"/>
      <c r="IUL9" s="11"/>
      <c r="IUM9" s="11"/>
      <c r="IUN9" s="11"/>
      <c r="IUO9" s="11"/>
      <c r="IUP9" s="11"/>
      <c r="IUQ9" s="11"/>
      <c r="IUR9" s="11"/>
      <c r="IUS9" s="11"/>
      <c r="IUT9" s="11"/>
      <c r="IUU9" s="11"/>
      <c r="IUV9" s="11"/>
      <c r="IUW9" s="11"/>
      <c r="IUX9" s="11"/>
      <c r="IUY9" s="11"/>
      <c r="IUZ9" s="11"/>
      <c r="IVA9" s="11"/>
      <c r="IVB9" s="11"/>
      <c r="IVC9" s="11"/>
      <c r="IVD9" s="11"/>
      <c r="IVE9" s="11"/>
      <c r="IVF9" s="11"/>
      <c r="IVG9" s="11"/>
      <c r="IVH9" s="11"/>
      <c r="IVI9" s="11"/>
      <c r="IVJ9" s="11"/>
      <c r="IVK9" s="11"/>
      <c r="IVL9" s="11"/>
      <c r="IVM9" s="11"/>
      <c r="IVN9" s="11"/>
      <c r="IVO9" s="11"/>
      <c r="IVP9" s="11"/>
      <c r="IVQ9" s="11"/>
      <c r="IVR9" s="11"/>
      <c r="IVS9" s="11"/>
      <c r="IVT9" s="11"/>
      <c r="IVU9" s="11"/>
      <c r="IVV9" s="11"/>
      <c r="IVW9" s="11"/>
      <c r="IVX9" s="11"/>
      <c r="IVY9" s="11"/>
      <c r="IVZ9" s="11"/>
      <c r="IWA9" s="11"/>
      <c r="IWB9" s="11"/>
      <c r="IWC9" s="11"/>
      <c r="IWD9" s="11"/>
      <c r="IWE9" s="11"/>
      <c r="IWF9" s="11"/>
      <c r="IWG9" s="11"/>
      <c r="IWH9" s="11"/>
      <c r="IWI9" s="11"/>
      <c r="IWJ9" s="11"/>
      <c r="IWK9" s="11"/>
      <c r="IWL9" s="11"/>
      <c r="IWM9" s="11"/>
      <c r="IWN9" s="11"/>
      <c r="IWO9" s="11"/>
      <c r="IWP9" s="11"/>
      <c r="IWQ9" s="11"/>
      <c r="IWR9" s="11"/>
      <c r="IWS9" s="11"/>
      <c r="IWT9" s="11"/>
      <c r="IWU9" s="11"/>
      <c r="IWV9" s="11"/>
      <c r="IWW9" s="11"/>
      <c r="IWX9" s="11"/>
      <c r="IWY9" s="11"/>
      <c r="IWZ9" s="11"/>
      <c r="IXA9" s="11"/>
      <c r="IXB9" s="11"/>
      <c r="IXC9" s="11"/>
      <c r="IXD9" s="11"/>
      <c r="IXE9" s="11"/>
      <c r="IXF9" s="11"/>
      <c r="IXG9" s="11"/>
      <c r="IXH9" s="11"/>
      <c r="IXI9" s="11"/>
      <c r="IXJ9" s="11"/>
      <c r="IXK9" s="11"/>
      <c r="IXL9" s="11"/>
      <c r="IXM9" s="11"/>
      <c r="IXN9" s="11"/>
      <c r="IXO9" s="11"/>
      <c r="IXP9" s="11"/>
      <c r="IXQ9" s="11"/>
      <c r="IXR9" s="11"/>
      <c r="IXS9" s="11"/>
      <c r="IXT9" s="11"/>
      <c r="IXU9" s="11"/>
      <c r="IXV9" s="11"/>
      <c r="IXW9" s="11"/>
      <c r="IXX9" s="11"/>
      <c r="IXY9" s="11"/>
      <c r="IXZ9" s="11"/>
      <c r="IYA9" s="11"/>
      <c r="IYB9" s="11"/>
      <c r="IYC9" s="11"/>
      <c r="IYD9" s="11"/>
      <c r="IYE9" s="11"/>
      <c r="IYF9" s="11"/>
      <c r="IYG9" s="11"/>
      <c r="IYH9" s="11"/>
      <c r="IYI9" s="11"/>
      <c r="IYJ9" s="11"/>
      <c r="IYK9" s="11"/>
      <c r="IYL9" s="11"/>
      <c r="IYM9" s="11"/>
      <c r="IYN9" s="11"/>
      <c r="IYO9" s="11"/>
      <c r="IYP9" s="11"/>
      <c r="IYQ9" s="11"/>
      <c r="IYR9" s="11"/>
      <c r="IYS9" s="11"/>
      <c r="IYT9" s="11"/>
      <c r="IYU9" s="11"/>
      <c r="IYV9" s="11"/>
      <c r="IYW9" s="11"/>
      <c r="IYX9" s="11"/>
      <c r="IYY9" s="11"/>
      <c r="IYZ9" s="11"/>
      <c r="IZA9" s="11"/>
      <c r="IZB9" s="11"/>
      <c r="IZC9" s="11"/>
      <c r="IZD9" s="11"/>
      <c r="IZE9" s="11"/>
      <c r="IZF9" s="11"/>
      <c r="IZG9" s="11"/>
      <c r="IZH9" s="11"/>
      <c r="IZI9" s="11"/>
      <c r="IZJ9" s="11"/>
      <c r="IZK9" s="11"/>
      <c r="IZL9" s="11"/>
      <c r="IZM9" s="11"/>
      <c r="IZN9" s="11"/>
      <c r="IZO9" s="11"/>
      <c r="IZP9" s="11"/>
      <c r="IZQ9" s="11"/>
      <c r="IZR9" s="11"/>
      <c r="IZS9" s="11"/>
      <c r="IZT9" s="11"/>
      <c r="IZU9" s="11"/>
      <c r="IZV9" s="11"/>
      <c r="IZW9" s="11"/>
      <c r="IZX9" s="11"/>
      <c r="IZY9" s="11"/>
      <c r="IZZ9" s="11"/>
      <c r="JAA9" s="11"/>
      <c r="JAB9" s="11"/>
      <c r="JAC9" s="11"/>
      <c r="JAD9" s="11"/>
      <c r="JAE9" s="11"/>
      <c r="JAF9" s="11"/>
      <c r="JAG9" s="11"/>
      <c r="JAH9" s="11"/>
      <c r="JAI9" s="11"/>
      <c r="JAJ9" s="11"/>
      <c r="JAK9" s="11"/>
      <c r="JAL9" s="11"/>
      <c r="JAM9" s="11"/>
      <c r="JAN9" s="11"/>
      <c r="JAO9" s="11"/>
      <c r="JAP9" s="11"/>
      <c r="JAQ9" s="11"/>
      <c r="JAR9" s="11"/>
      <c r="JAS9" s="11"/>
      <c r="JAT9" s="11"/>
      <c r="JAU9" s="11"/>
      <c r="JAV9" s="11"/>
      <c r="JAW9" s="11"/>
      <c r="JAX9" s="11"/>
      <c r="JAY9" s="11"/>
      <c r="JAZ9" s="11"/>
      <c r="JBA9" s="11"/>
      <c r="JBB9" s="11"/>
      <c r="JBC9" s="11"/>
      <c r="JBD9" s="11"/>
      <c r="JBE9" s="11"/>
      <c r="JBF9" s="11"/>
      <c r="JBG9" s="11"/>
      <c r="JBH9" s="11"/>
      <c r="JBI9" s="11"/>
      <c r="JBJ9" s="11"/>
      <c r="JBK9" s="11"/>
      <c r="JBL9" s="11"/>
      <c r="JBM9" s="11"/>
      <c r="JBN9" s="11"/>
      <c r="JBO9" s="11"/>
      <c r="JBP9" s="11"/>
      <c r="JBQ9" s="11"/>
      <c r="JBR9" s="11"/>
      <c r="JBS9" s="11"/>
      <c r="JBT9" s="11"/>
      <c r="JBU9" s="11"/>
      <c r="JBV9" s="11"/>
      <c r="JBW9" s="11"/>
      <c r="JBX9" s="11"/>
      <c r="JBY9" s="11"/>
      <c r="JBZ9" s="11"/>
      <c r="JCA9" s="11"/>
      <c r="JCB9" s="11"/>
      <c r="JCC9" s="11"/>
      <c r="JCD9" s="11"/>
      <c r="JCE9" s="11"/>
      <c r="JCF9" s="11"/>
      <c r="JCG9" s="11"/>
      <c r="JCH9" s="11"/>
      <c r="JCI9" s="11"/>
      <c r="JCJ9" s="11"/>
      <c r="JCK9" s="11"/>
      <c r="JCL9" s="11"/>
      <c r="JCM9" s="11"/>
      <c r="JCN9" s="11"/>
      <c r="JCO9" s="11"/>
      <c r="JCP9" s="11"/>
      <c r="JCQ9" s="11"/>
      <c r="JCR9" s="11"/>
      <c r="JCS9" s="11"/>
      <c r="JCT9" s="11"/>
      <c r="JCU9" s="11"/>
      <c r="JCV9" s="11"/>
      <c r="JCW9" s="11"/>
      <c r="JCX9" s="11"/>
      <c r="JCY9" s="11"/>
      <c r="JCZ9" s="11"/>
      <c r="JDA9" s="11"/>
      <c r="JDB9" s="11"/>
      <c r="JDC9" s="11"/>
      <c r="JDD9" s="11"/>
      <c r="JDE9" s="11"/>
      <c r="JDF9" s="11"/>
      <c r="JDG9" s="11"/>
      <c r="JDH9" s="11"/>
      <c r="JDI9" s="11"/>
      <c r="JDJ9" s="11"/>
      <c r="JDK9" s="11"/>
      <c r="JDL9" s="11"/>
      <c r="JDM9" s="11"/>
      <c r="JDN9" s="11"/>
      <c r="JDO9" s="11"/>
      <c r="JDP9" s="11"/>
      <c r="JDQ9" s="11"/>
      <c r="JDR9" s="11"/>
      <c r="JDS9" s="11"/>
      <c r="JDT9" s="11"/>
      <c r="JDU9" s="11"/>
      <c r="JDV9" s="11"/>
      <c r="JDW9" s="11"/>
      <c r="JDX9" s="11"/>
      <c r="JDY9" s="11"/>
      <c r="JDZ9" s="11"/>
      <c r="JEA9" s="11"/>
      <c r="JEB9" s="11"/>
      <c r="JEC9" s="11"/>
      <c r="JED9" s="11"/>
      <c r="JEE9" s="11"/>
      <c r="JEF9" s="11"/>
      <c r="JEG9" s="11"/>
      <c r="JEH9" s="11"/>
      <c r="JEI9" s="11"/>
      <c r="JEJ9" s="11"/>
      <c r="JEK9" s="11"/>
      <c r="JEL9" s="11"/>
      <c r="JEM9" s="11"/>
      <c r="JEN9" s="11"/>
      <c r="JEO9" s="11"/>
      <c r="JEP9" s="11"/>
      <c r="JEQ9" s="11"/>
      <c r="JER9" s="11"/>
      <c r="JES9" s="11"/>
      <c r="JET9" s="11"/>
      <c r="JEU9" s="11"/>
      <c r="JEV9" s="11"/>
      <c r="JEW9" s="11"/>
      <c r="JEX9" s="11"/>
      <c r="JEY9" s="11"/>
      <c r="JEZ9" s="11"/>
      <c r="JFA9" s="11"/>
      <c r="JFB9" s="11"/>
      <c r="JFC9" s="11"/>
      <c r="JFD9" s="11"/>
      <c r="JFE9" s="11"/>
      <c r="JFF9" s="11"/>
      <c r="JFG9" s="11"/>
      <c r="JFH9" s="11"/>
      <c r="JFI9" s="11"/>
      <c r="JFJ9" s="11"/>
      <c r="JFK9" s="11"/>
      <c r="JFL9" s="11"/>
      <c r="JFM9" s="11"/>
      <c r="JFN9" s="11"/>
      <c r="JFO9" s="11"/>
      <c r="JFP9" s="11"/>
      <c r="JFQ9" s="11"/>
      <c r="JFR9" s="11"/>
      <c r="JFS9" s="11"/>
      <c r="JFT9" s="11"/>
      <c r="JFU9" s="11"/>
      <c r="JFV9" s="11"/>
      <c r="JFW9" s="11"/>
      <c r="JFX9" s="11"/>
      <c r="JFY9" s="11"/>
      <c r="JFZ9" s="11"/>
      <c r="JGA9" s="11"/>
      <c r="JGB9" s="11"/>
      <c r="JGC9" s="11"/>
      <c r="JGD9" s="11"/>
      <c r="JGE9" s="11"/>
      <c r="JGF9" s="11"/>
      <c r="JGG9" s="11"/>
      <c r="JGH9" s="11"/>
      <c r="JGI9" s="11"/>
      <c r="JGJ9" s="11"/>
      <c r="JGK9" s="11"/>
      <c r="JGL9" s="11"/>
      <c r="JGM9" s="11"/>
      <c r="JGN9" s="11"/>
      <c r="JGO9" s="11"/>
      <c r="JGP9" s="11"/>
      <c r="JGQ9" s="11"/>
      <c r="JGR9" s="11"/>
      <c r="JGS9" s="11"/>
      <c r="JGT9" s="11"/>
      <c r="JGU9" s="11"/>
      <c r="JGV9" s="11"/>
      <c r="JGW9" s="11"/>
      <c r="JGX9" s="11"/>
      <c r="JGY9" s="11"/>
      <c r="JGZ9" s="11"/>
      <c r="JHA9" s="11"/>
      <c r="JHB9" s="11"/>
      <c r="JHC9" s="11"/>
      <c r="JHD9" s="11"/>
      <c r="JHE9" s="11"/>
      <c r="JHF9" s="11"/>
      <c r="JHG9" s="11"/>
      <c r="JHH9" s="11"/>
      <c r="JHI9" s="11"/>
      <c r="JHJ9" s="11"/>
      <c r="JHK9" s="11"/>
      <c r="JHL9" s="11"/>
      <c r="JHM9" s="11"/>
      <c r="JHN9" s="11"/>
      <c r="JHO9" s="11"/>
      <c r="JHP9" s="11"/>
      <c r="JHQ9" s="11"/>
      <c r="JHR9" s="11"/>
      <c r="JHS9" s="11"/>
      <c r="JHT9" s="11"/>
      <c r="JHU9" s="11"/>
      <c r="JHV9" s="11"/>
      <c r="JHW9" s="11"/>
      <c r="JHX9" s="11"/>
      <c r="JHY9" s="11"/>
      <c r="JHZ9" s="11"/>
      <c r="JIA9" s="11"/>
      <c r="JIB9" s="11"/>
      <c r="JIC9" s="11"/>
      <c r="JID9" s="11"/>
      <c r="JIE9" s="11"/>
      <c r="JIF9" s="11"/>
      <c r="JIG9" s="11"/>
      <c r="JIH9" s="11"/>
      <c r="JII9" s="11"/>
      <c r="JIJ9" s="11"/>
      <c r="JIK9" s="11"/>
      <c r="JIL9" s="11"/>
      <c r="JIM9" s="11"/>
      <c r="JIN9" s="11"/>
      <c r="JIO9" s="11"/>
      <c r="JIP9" s="11"/>
      <c r="JIQ9" s="11"/>
      <c r="JIR9" s="11"/>
      <c r="JIS9" s="11"/>
      <c r="JIT9" s="11"/>
      <c r="JIU9" s="11"/>
      <c r="JIV9" s="11"/>
      <c r="JIW9" s="11"/>
      <c r="JIX9" s="11"/>
      <c r="JIY9" s="11"/>
      <c r="JIZ9" s="11"/>
      <c r="JJA9" s="11"/>
      <c r="JJB9" s="11"/>
      <c r="JJC9" s="11"/>
      <c r="JJD9" s="11"/>
      <c r="JJE9" s="11"/>
      <c r="JJF9" s="11"/>
      <c r="JJG9" s="11"/>
      <c r="JJH9" s="11"/>
      <c r="JJI9" s="11"/>
      <c r="JJJ9" s="11"/>
      <c r="JJK9" s="11"/>
      <c r="JJL9" s="11"/>
      <c r="JJM9" s="11"/>
      <c r="JJN9" s="11"/>
      <c r="JJO9" s="11"/>
      <c r="JJP9" s="11"/>
      <c r="JJQ9" s="11"/>
      <c r="JJR9" s="11"/>
      <c r="JJS9" s="11"/>
      <c r="JJT9" s="11"/>
      <c r="JJU9" s="11"/>
      <c r="JJV9" s="11"/>
      <c r="JJW9" s="11"/>
      <c r="JJX9" s="11"/>
      <c r="JJY9" s="11"/>
      <c r="JJZ9" s="11"/>
      <c r="JKA9" s="11"/>
      <c r="JKB9" s="11"/>
      <c r="JKC9" s="11"/>
      <c r="JKD9" s="11"/>
      <c r="JKE9" s="11"/>
      <c r="JKF9" s="11"/>
      <c r="JKG9" s="11"/>
      <c r="JKH9" s="11"/>
      <c r="JKI9" s="11"/>
      <c r="JKJ9" s="11"/>
      <c r="JKK9" s="11"/>
      <c r="JKL9" s="11"/>
      <c r="JKM9" s="11"/>
      <c r="JKN9" s="11"/>
      <c r="JKO9" s="11"/>
      <c r="JKP9" s="11"/>
      <c r="JKQ9" s="11"/>
      <c r="JKR9" s="11"/>
      <c r="JKS9" s="11"/>
      <c r="JKT9" s="11"/>
      <c r="JKU9" s="11"/>
      <c r="JKV9" s="11"/>
      <c r="JKW9" s="11"/>
      <c r="JKX9" s="11"/>
      <c r="JKY9" s="11"/>
      <c r="JKZ9" s="11"/>
      <c r="JLA9" s="11"/>
      <c r="JLB9" s="11"/>
      <c r="JLC9" s="11"/>
      <c r="JLD9" s="11"/>
      <c r="JLE9" s="11"/>
      <c r="JLF9" s="11"/>
      <c r="JLG9" s="11"/>
      <c r="JLH9" s="11"/>
      <c r="JLI9" s="11"/>
      <c r="JLJ9" s="11"/>
      <c r="JLK9" s="11"/>
      <c r="JLL9" s="11"/>
      <c r="JLM9" s="11"/>
      <c r="JLN9" s="11"/>
      <c r="JLO9" s="11"/>
      <c r="JLP9" s="11"/>
      <c r="JLQ9" s="11"/>
      <c r="JLR9" s="11"/>
      <c r="JLS9" s="11"/>
      <c r="JLT9" s="11"/>
      <c r="JLU9" s="11"/>
      <c r="JLV9" s="11"/>
      <c r="JLW9" s="11"/>
      <c r="JLX9" s="11"/>
      <c r="JLY9" s="11"/>
      <c r="JLZ9" s="11"/>
      <c r="JMA9" s="11"/>
      <c r="JMB9" s="11"/>
      <c r="JMC9" s="11"/>
      <c r="JMD9" s="11"/>
      <c r="JME9" s="11"/>
      <c r="JMF9" s="11"/>
      <c r="JMG9" s="11"/>
      <c r="JMH9" s="11"/>
      <c r="JMI9" s="11"/>
      <c r="JMJ9" s="11"/>
      <c r="JMK9" s="11"/>
      <c r="JML9" s="11"/>
      <c r="JMM9" s="11"/>
      <c r="JMN9" s="11"/>
      <c r="JMO9" s="11"/>
      <c r="JMP9" s="11"/>
      <c r="JMQ9" s="11"/>
      <c r="JMR9" s="11"/>
      <c r="JMS9" s="11"/>
      <c r="JMT9" s="11"/>
      <c r="JMU9" s="11"/>
      <c r="JMV9" s="11"/>
      <c r="JMW9" s="11"/>
      <c r="JMX9" s="11"/>
      <c r="JMY9" s="11"/>
      <c r="JMZ9" s="11"/>
      <c r="JNA9" s="11"/>
      <c r="JNB9" s="11"/>
      <c r="JNC9" s="11"/>
      <c r="JND9" s="11"/>
      <c r="JNE9" s="11"/>
      <c r="JNF9" s="11"/>
      <c r="JNG9" s="11"/>
      <c r="JNH9" s="11"/>
      <c r="JNI9" s="11"/>
      <c r="JNJ9" s="11"/>
      <c r="JNK9" s="11"/>
      <c r="JNL9" s="11"/>
      <c r="JNM9" s="11"/>
      <c r="JNN9" s="11"/>
      <c r="JNO9" s="11"/>
      <c r="JNP9" s="11"/>
      <c r="JNQ9" s="11"/>
      <c r="JNR9" s="11"/>
      <c r="JNS9" s="11"/>
      <c r="JNT9" s="11"/>
      <c r="JNU9" s="11"/>
      <c r="JNV9" s="11"/>
      <c r="JNW9" s="11"/>
      <c r="JNX9" s="11"/>
      <c r="JNY9" s="11"/>
      <c r="JNZ9" s="11"/>
      <c r="JOA9" s="11"/>
      <c r="JOB9" s="11"/>
      <c r="JOC9" s="11"/>
      <c r="JOD9" s="11"/>
      <c r="JOE9" s="11"/>
      <c r="JOF9" s="11"/>
      <c r="JOG9" s="11"/>
      <c r="JOH9" s="11"/>
      <c r="JOI9" s="11"/>
      <c r="JOJ9" s="11"/>
      <c r="JOK9" s="11"/>
      <c r="JOL9" s="11"/>
      <c r="JOM9" s="11"/>
      <c r="JON9" s="11"/>
      <c r="JOO9" s="11"/>
      <c r="JOP9" s="11"/>
      <c r="JOQ9" s="11"/>
      <c r="JOR9" s="11"/>
      <c r="JOS9" s="11"/>
      <c r="JOT9" s="11"/>
      <c r="JOU9" s="11"/>
      <c r="JOV9" s="11"/>
      <c r="JOW9" s="11"/>
      <c r="JOX9" s="11"/>
      <c r="JOY9" s="11"/>
      <c r="JOZ9" s="11"/>
      <c r="JPA9" s="11"/>
      <c r="JPB9" s="11"/>
      <c r="JPC9" s="11"/>
      <c r="JPD9" s="11"/>
      <c r="JPE9" s="11"/>
      <c r="JPF9" s="11"/>
      <c r="JPG9" s="11"/>
      <c r="JPH9" s="11"/>
      <c r="JPI9" s="11"/>
      <c r="JPJ9" s="11"/>
      <c r="JPK9" s="11"/>
      <c r="JPL9" s="11"/>
      <c r="JPM9" s="11"/>
      <c r="JPN9" s="11"/>
      <c r="JPO9" s="11"/>
      <c r="JPP9" s="11"/>
      <c r="JPQ9" s="11"/>
      <c r="JPR9" s="11"/>
      <c r="JPS9" s="11"/>
      <c r="JPT9" s="11"/>
      <c r="JPU9" s="11"/>
      <c r="JPV9" s="11"/>
      <c r="JPW9" s="11"/>
      <c r="JPX9" s="11"/>
      <c r="JPY9" s="11"/>
      <c r="JPZ9" s="11"/>
      <c r="JQA9" s="11"/>
      <c r="JQB9" s="11"/>
      <c r="JQC9" s="11"/>
      <c r="JQD9" s="11"/>
      <c r="JQE9" s="11"/>
      <c r="JQF9" s="11"/>
      <c r="JQG9" s="11"/>
      <c r="JQH9" s="11"/>
      <c r="JQI9" s="11"/>
      <c r="JQJ9" s="11"/>
      <c r="JQK9" s="11"/>
      <c r="JQL9" s="11"/>
      <c r="JQM9" s="11"/>
      <c r="JQN9" s="11"/>
      <c r="JQO9" s="11"/>
      <c r="JQP9" s="11"/>
      <c r="JQQ9" s="11"/>
      <c r="JQR9" s="11"/>
      <c r="JQS9" s="11"/>
      <c r="JQT9" s="11"/>
      <c r="JQU9" s="11"/>
      <c r="JQV9" s="11"/>
      <c r="JQW9" s="11"/>
      <c r="JQX9" s="11"/>
      <c r="JQY9" s="11"/>
      <c r="JQZ9" s="11"/>
      <c r="JRA9" s="11"/>
      <c r="JRB9" s="11"/>
      <c r="JRC9" s="11"/>
      <c r="JRD9" s="11"/>
      <c r="JRE9" s="11"/>
      <c r="JRF9" s="11"/>
      <c r="JRG9" s="11"/>
      <c r="JRH9" s="11"/>
      <c r="JRI9" s="11"/>
      <c r="JRJ9" s="11"/>
      <c r="JRK9" s="11"/>
      <c r="JRL9" s="11"/>
      <c r="JRM9" s="11"/>
      <c r="JRN9" s="11"/>
      <c r="JRO9" s="11"/>
      <c r="JRP9" s="11"/>
      <c r="JRQ9" s="11"/>
      <c r="JRR9" s="11"/>
      <c r="JRS9" s="11"/>
      <c r="JRT9" s="11"/>
      <c r="JRU9" s="11"/>
      <c r="JRV9" s="11"/>
      <c r="JRW9" s="11"/>
      <c r="JRX9" s="11"/>
      <c r="JRY9" s="11"/>
      <c r="JRZ9" s="11"/>
      <c r="JSA9" s="11"/>
      <c r="JSB9" s="11"/>
      <c r="JSC9" s="11"/>
      <c r="JSD9" s="11"/>
      <c r="JSE9" s="11"/>
      <c r="JSF9" s="11"/>
      <c r="JSG9" s="11"/>
      <c r="JSH9" s="11"/>
      <c r="JSI9" s="11"/>
      <c r="JSJ9" s="11"/>
      <c r="JSK9" s="11"/>
      <c r="JSL9" s="11"/>
      <c r="JSM9" s="11"/>
      <c r="JSN9" s="11"/>
      <c r="JSO9" s="11"/>
      <c r="JSP9" s="11"/>
      <c r="JSQ9" s="11"/>
      <c r="JSR9" s="11"/>
      <c r="JSS9" s="11"/>
      <c r="JST9" s="11"/>
      <c r="JSU9" s="11"/>
      <c r="JSV9" s="11"/>
      <c r="JSW9" s="11"/>
      <c r="JSX9" s="11"/>
      <c r="JSY9" s="11"/>
      <c r="JSZ9" s="11"/>
      <c r="JTA9" s="11"/>
      <c r="JTB9" s="11"/>
      <c r="JTC9" s="11"/>
      <c r="JTD9" s="11"/>
      <c r="JTE9" s="11"/>
      <c r="JTF9" s="11"/>
      <c r="JTG9" s="11"/>
      <c r="JTH9" s="11"/>
      <c r="JTI9" s="11"/>
      <c r="JTJ9" s="11"/>
      <c r="JTK9" s="11"/>
      <c r="JTL9" s="11"/>
      <c r="JTM9" s="11"/>
      <c r="JTN9" s="11"/>
      <c r="JTO9" s="11"/>
      <c r="JTP9" s="11"/>
      <c r="JTQ9" s="11"/>
      <c r="JTR9" s="11"/>
      <c r="JTS9" s="11"/>
      <c r="JTT9" s="11"/>
      <c r="JTU9" s="11"/>
      <c r="JTV9" s="11"/>
      <c r="JTW9" s="11"/>
      <c r="JTX9" s="11"/>
      <c r="JTY9" s="11"/>
      <c r="JTZ9" s="11"/>
      <c r="JUA9" s="11"/>
      <c r="JUB9" s="11"/>
      <c r="JUC9" s="11"/>
      <c r="JUD9" s="11"/>
      <c r="JUE9" s="11"/>
      <c r="JUF9" s="11"/>
      <c r="JUG9" s="11"/>
      <c r="JUH9" s="11"/>
      <c r="JUI9" s="11"/>
      <c r="JUJ9" s="11"/>
      <c r="JUK9" s="11"/>
      <c r="JUL9" s="11"/>
      <c r="JUM9" s="11"/>
      <c r="JUN9" s="11"/>
      <c r="JUO9" s="11"/>
      <c r="JUP9" s="11"/>
      <c r="JUQ9" s="11"/>
      <c r="JUR9" s="11"/>
      <c r="JUS9" s="11"/>
      <c r="JUT9" s="11"/>
      <c r="JUU9" s="11"/>
      <c r="JUV9" s="11"/>
      <c r="JUW9" s="11"/>
      <c r="JUX9" s="11"/>
      <c r="JUY9" s="11"/>
      <c r="JUZ9" s="11"/>
      <c r="JVA9" s="11"/>
      <c r="JVB9" s="11"/>
      <c r="JVC9" s="11"/>
      <c r="JVD9" s="11"/>
      <c r="JVE9" s="11"/>
      <c r="JVF9" s="11"/>
      <c r="JVG9" s="11"/>
      <c r="JVH9" s="11"/>
      <c r="JVI9" s="11"/>
      <c r="JVJ9" s="11"/>
      <c r="JVK9" s="11"/>
      <c r="JVL9" s="11"/>
      <c r="JVM9" s="11"/>
      <c r="JVN9" s="11"/>
      <c r="JVO9" s="11"/>
      <c r="JVP9" s="11"/>
      <c r="JVQ9" s="11"/>
      <c r="JVR9" s="11"/>
      <c r="JVS9" s="11"/>
      <c r="JVT9" s="11"/>
      <c r="JVU9" s="11"/>
      <c r="JVV9" s="11"/>
      <c r="JVW9" s="11"/>
      <c r="JVX9" s="11"/>
      <c r="JVY9" s="11"/>
      <c r="JVZ9" s="11"/>
      <c r="JWA9" s="11"/>
      <c r="JWB9" s="11"/>
      <c r="JWC9" s="11"/>
      <c r="JWD9" s="11"/>
      <c r="JWE9" s="11"/>
      <c r="JWF9" s="11"/>
      <c r="JWG9" s="11"/>
      <c r="JWH9" s="11"/>
      <c r="JWI9" s="11"/>
      <c r="JWJ9" s="11"/>
      <c r="JWK9" s="11"/>
      <c r="JWL9" s="11"/>
      <c r="JWM9" s="11"/>
      <c r="JWN9" s="11"/>
      <c r="JWO9" s="11"/>
      <c r="JWP9" s="11"/>
      <c r="JWQ9" s="11"/>
      <c r="JWR9" s="11"/>
      <c r="JWS9" s="11"/>
      <c r="JWT9" s="11"/>
      <c r="JWU9" s="11"/>
      <c r="JWV9" s="11"/>
      <c r="JWW9" s="11"/>
      <c r="JWX9" s="11"/>
      <c r="JWY9" s="11"/>
      <c r="JWZ9" s="11"/>
      <c r="JXA9" s="11"/>
      <c r="JXB9" s="11"/>
      <c r="JXC9" s="11"/>
      <c r="JXD9" s="11"/>
      <c r="JXE9" s="11"/>
      <c r="JXF9" s="11"/>
      <c r="JXG9" s="11"/>
      <c r="JXH9" s="11"/>
      <c r="JXI9" s="11"/>
      <c r="JXJ9" s="11"/>
      <c r="JXK9" s="11"/>
      <c r="JXL9" s="11"/>
      <c r="JXM9" s="11"/>
      <c r="JXN9" s="11"/>
      <c r="JXO9" s="11"/>
      <c r="JXP9" s="11"/>
      <c r="JXQ9" s="11"/>
      <c r="JXR9" s="11"/>
      <c r="JXS9" s="11"/>
      <c r="JXT9" s="11"/>
      <c r="JXU9" s="11"/>
      <c r="JXV9" s="11"/>
      <c r="JXW9" s="11"/>
      <c r="JXX9" s="11"/>
      <c r="JXY9" s="11"/>
      <c r="JXZ9" s="11"/>
      <c r="JYA9" s="11"/>
      <c r="JYB9" s="11"/>
      <c r="JYC9" s="11"/>
      <c r="JYD9" s="11"/>
      <c r="JYE9" s="11"/>
      <c r="JYF9" s="11"/>
      <c r="JYG9" s="11"/>
      <c r="JYH9" s="11"/>
      <c r="JYI9" s="11"/>
      <c r="JYJ9" s="11"/>
      <c r="JYK9" s="11"/>
      <c r="JYL9" s="11"/>
      <c r="JYM9" s="11"/>
      <c r="JYN9" s="11"/>
      <c r="JYO9" s="11"/>
      <c r="JYP9" s="11"/>
      <c r="JYQ9" s="11"/>
      <c r="JYR9" s="11"/>
      <c r="JYS9" s="11"/>
      <c r="JYT9" s="11"/>
      <c r="JYU9" s="11"/>
      <c r="JYV9" s="11"/>
      <c r="JYW9" s="11"/>
      <c r="JYX9" s="11"/>
      <c r="JYY9" s="11"/>
      <c r="JYZ9" s="11"/>
      <c r="JZA9" s="11"/>
      <c r="JZB9" s="11"/>
      <c r="JZC9" s="11"/>
      <c r="JZD9" s="11"/>
      <c r="JZE9" s="11"/>
      <c r="JZF9" s="11"/>
      <c r="JZG9" s="11"/>
      <c r="JZH9" s="11"/>
      <c r="JZI9" s="11"/>
      <c r="JZJ9" s="11"/>
      <c r="JZK9" s="11"/>
      <c r="JZL9" s="11"/>
      <c r="JZM9" s="11"/>
      <c r="JZN9" s="11"/>
      <c r="JZO9" s="11"/>
      <c r="JZP9" s="11"/>
      <c r="JZQ9" s="11"/>
      <c r="JZR9" s="11"/>
      <c r="JZS9" s="11"/>
      <c r="JZT9" s="11"/>
      <c r="JZU9" s="11"/>
      <c r="JZV9" s="11"/>
      <c r="JZW9" s="11"/>
      <c r="JZX9" s="11"/>
      <c r="JZY9" s="11"/>
      <c r="JZZ9" s="11"/>
      <c r="KAA9" s="11"/>
      <c r="KAB9" s="11"/>
      <c r="KAC9" s="11"/>
      <c r="KAD9" s="11"/>
      <c r="KAE9" s="11"/>
      <c r="KAF9" s="11"/>
      <c r="KAG9" s="11"/>
      <c r="KAH9" s="11"/>
      <c r="KAI9" s="11"/>
      <c r="KAJ9" s="11"/>
      <c r="KAK9" s="11"/>
      <c r="KAL9" s="11"/>
      <c r="KAM9" s="11"/>
      <c r="KAN9" s="11"/>
      <c r="KAO9" s="11"/>
      <c r="KAP9" s="11"/>
      <c r="KAQ9" s="11"/>
      <c r="KAR9" s="11"/>
      <c r="KAS9" s="11"/>
      <c r="KAT9" s="11"/>
      <c r="KAU9" s="11"/>
      <c r="KAV9" s="11"/>
      <c r="KAW9" s="11"/>
      <c r="KAX9" s="11"/>
      <c r="KAY9" s="11"/>
      <c r="KAZ9" s="11"/>
      <c r="KBA9" s="11"/>
      <c r="KBB9" s="11"/>
      <c r="KBC9" s="11"/>
      <c r="KBD9" s="11"/>
      <c r="KBE9" s="11"/>
      <c r="KBF9" s="11"/>
      <c r="KBG9" s="11"/>
      <c r="KBH9" s="11"/>
      <c r="KBI9" s="11"/>
      <c r="KBJ9" s="11"/>
      <c r="KBK9" s="11"/>
      <c r="KBL9" s="11"/>
      <c r="KBM9" s="11"/>
      <c r="KBN9" s="11"/>
      <c r="KBO9" s="11"/>
      <c r="KBP9" s="11"/>
      <c r="KBQ9" s="11"/>
      <c r="KBR9" s="11"/>
      <c r="KBS9" s="11"/>
      <c r="KBT9" s="11"/>
      <c r="KBU9" s="11"/>
      <c r="KBV9" s="11"/>
      <c r="KBW9" s="11"/>
      <c r="KBX9" s="11"/>
      <c r="KBY9" s="11"/>
      <c r="KBZ9" s="11"/>
      <c r="KCA9" s="11"/>
      <c r="KCB9" s="11"/>
      <c r="KCC9" s="11"/>
      <c r="KCD9" s="11"/>
      <c r="KCE9" s="11"/>
      <c r="KCF9" s="11"/>
      <c r="KCG9" s="11"/>
      <c r="KCH9" s="11"/>
      <c r="KCI9" s="11"/>
      <c r="KCJ9" s="11"/>
      <c r="KCK9" s="11"/>
      <c r="KCL9" s="11"/>
      <c r="KCM9" s="11"/>
      <c r="KCN9" s="11"/>
      <c r="KCO9" s="11"/>
      <c r="KCP9" s="11"/>
      <c r="KCQ9" s="11"/>
      <c r="KCR9" s="11"/>
      <c r="KCS9" s="11"/>
      <c r="KCT9" s="11"/>
      <c r="KCU9" s="11"/>
      <c r="KCV9" s="11"/>
      <c r="KCW9" s="11"/>
      <c r="KCX9" s="11"/>
      <c r="KCY9" s="11"/>
      <c r="KCZ9" s="11"/>
      <c r="KDA9" s="11"/>
      <c r="KDB9" s="11"/>
      <c r="KDC9" s="11"/>
      <c r="KDD9" s="11"/>
      <c r="KDE9" s="11"/>
      <c r="KDF9" s="11"/>
      <c r="KDG9" s="11"/>
      <c r="KDH9" s="11"/>
      <c r="KDI9" s="11"/>
      <c r="KDJ9" s="11"/>
      <c r="KDK9" s="11"/>
      <c r="KDL9" s="11"/>
      <c r="KDM9" s="11"/>
      <c r="KDN9" s="11"/>
      <c r="KDO9" s="11"/>
      <c r="KDP9" s="11"/>
      <c r="KDQ9" s="11"/>
      <c r="KDR9" s="11"/>
      <c r="KDS9" s="11"/>
      <c r="KDT9" s="11"/>
      <c r="KDU9" s="11"/>
      <c r="KDV9" s="11"/>
      <c r="KDW9" s="11"/>
      <c r="KDX9" s="11"/>
      <c r="KDY9" s="11"/>
      <c r="KDZ9" s="11"/>
      <c r="KEA9" s="11"/>
      <c r="KEB9" s="11"/>
      <c r="KEC9" s="11"/>
      <c r="KED9" s="11"/>
      <c r="KEE9" s="11"/>
      <c r="KEF9" s="11"/>
      <c r="KEG9" s="11"/>
      <c r="KEH9" s="11"/>
      <c r="KEI9" s="11"/>
      <c r="KEJ9" s="11"/>
      <c r="KEK9" s="11"/>
      <c r="KEL9" s="11"/>
      <c r="KEM9" s="11"/>
      <c r="KEN9" s="11"/>
      <c r="KEO9" s="11"/>
      <c r="KEP9" s="11"/>
      <c r="KEQ9" s="11"/>
      <c r="KER9" s="11"/>
      <c r="KES9" s="11"/>
      <c r="KET9" s="11"/>
      <c r="KEU9" s="11"/>
      <c r="KEV9" s="11"/>
      <c r="KEW9" s="11"/>
      <c r="KEX9" s="11"/>
      <c r="KEY9" s="11"/>
      <c r="KEZ9" s="11"/>
      <c r="KFA9" s="11"/>
      <c r="KFB9" s="11"/>
      <c r="KFC9" s="11"/>
      <c r="KFD9" s="11"/>
      <c r="KFE9" s="11"/>
      <c r="KFF9" s="11"/>
      <c r="KFG9" s="11"/>
      <c r="KFH9" s="11"/>
      <c r="KFI9" s="11"/>
      <c r="KFJ9" s="11"/>
      <c r="KFK9" s="11"/>
      <c r="KFL9" s="11"/>
      <c r="KFM9" s="11"/>
      <c r="KFN9" s="11"/>
      <c r="KFO9" s="11"/>
      <c r="KFP9" s="11"/>
      <c r="KFQ9" s="11"/>
      <c r="KFR9" s="11"/>
      <c r="KFS9" s="11"/>
      <c r="KFT9" s="11"/>
      <c r="KFU9" s="11"/>
      <c r="KFV9" s="11"/>
      <c r="KFW9" s="11"/>
      <c r="KFX9" s="11"/>
      <c r="KFY9" s="11"/>
      <c r="KFZ9" s="11"/>
      <c r="KGA9" s="11"/>
      <c r="KGB9" s="11"/>
      <c r="KGC9" s="11"/>
      <c r="KGD9" s="11"/>
      <c r="KGE9" s="11"/>
      <c r="KGF9" s="11"/>
      <c r="KGG9" s="11"/>
      <c r="KGH9" s="11"/>
      <c r="KGI9" s="11"/>
      <c r="KGJ9" s="11"/>
      <c r="KGK9" s="11"/>
      <c r="KGL9" s="11"/>
      <c r="KGM9" s="11"/>
      <c r="KGN9" s="11"/>
      <c r="KGO9" s="11"/>
      <c r="KGP9" s="11"/>
      <c r="KGQ9" s="11"/>
      <c r="KGR9" s="11"/>
      <c r="KGS9" s="11"/>
      <c r="KGT9" s="11"/>
      <c r="KGU9" s="11"/>
      <c r="KGV9" s="11"/>
      <c r="KGW9" s="11"/>
      <c r="KGX9" s="11"/>
      <c r="KGY9" s="11"/>
      <c r="KGZ9" s="11"/>
      <c r="KHA9" s="11"/>
      <c r="KHB9" s="11"/>
      <c r="KHC9" s="11"/>
      <c r="KHD9" s="11"/>
      <c r="KHE9" s="11"/>
      <c r="KHF9" s="11"/>
      <c r="KHG9" s="11"/>
      <c r="KHH9" s="11"/>
      <c r="KHI9" s="11"/>
      <c r="KHJ9" s="11"/>
      <c r="KHK9" s="11"/>
      <c r="KHL9" s="11"/>
      <c r="KHM9" s="11"/>
      <c r="KHN9" s="11"/>
      <c r="KHO9" s="11"/>
      <c r="KHP9" s="11"/>
      <c r="KHQ9" s="11"/>
      <c r="KHR9" s="11"/>
      <c r="KHS9" s="11"/>
      <c r="KHT9" s="11"/>
      <c r="KHU9" s="11"/>
      <c r="KHV9" s="11"/>
      <c r="KHW9" s="11"/>
      <c r="KHX9" s="11"/>
      <c r="KHY9" s="11"/>
      <c r="KHZ9" s="11"/>
      <c r="KIA9" s="11"/>
      <c r="KIB9" s="11"/>
      <c r="KIC9" s="11"/>
      <c r="KID9" s="11"/>
      <c r="KIE9" s="11"/>
      <c r="KIF9" s="11"/>
      <c r="KIG9" s="11"/>
      <c r="KIH9" s="11"/>
      <c r="KII9" s="11"/>
      <c r="KIJ9" s="11"/>
      <c r="KIK9" s="11"/>
      <c r="KIL9" s="11"/>
      <c r="KIM9" s="11"/>
      <c r="KIN9" s="11"/>
      <c r="KIO9" s="11"/>
      <c r="KIP9" s="11"/>
      <c r="KIQ9" s="11"/>
      <c r="KIR9" s="11"/>
      <c r="KIS9" s="11"/>
      <c r="KIT9" s="11"/>
      <c r="KIU9" s="11"/>
      <c r="KIV9" s="11"/>
      <c r="KIW9" s="11"/>
      <c r="KIX9" s="11"/>
      <c r="KIY9" s="11"/>
      <c r="KIZ9" s="11"/>
      <c r="KJA9" s="11"/>
      <c r="KJB9" s="11"/>
      <c r="KJC9" s="11"/>
      <c r="KJD9" s="11"/>
      <c r="KJE9" s="11"/>
      <c r="KJF9" s="11"/>
      <c r="KJG9" s="11"/>
      <c r="KJH9" s="11"/>
      <c r="KJI9" s="11"/>
      <c r="KJJ9" s="11"/>
      <c r="KJK9" s="11"/>
      <c r="KJL9" s="11"/>
      <c r="KJM9" s="11"/>
      <c r="KJN9" s="11"/>
      <c r="KJO9" s="11"/>
      <c r="KJP9" s="11"/>
      <c r="KJQ9" s="11"/>
      <c r="KJR9" s="11"/>
      <c r="KJS9" s="11"/>
      <c r="KJT9" s="11"/>
      <c r="KJU9" s="11"/>
      <c r="KJV9" s="11"/>
      <c r="KJW9" s="11"/>
      <c r="KJX9" s="11"/>
      <c r="KJY9" s="11"/>
      <c r="KJZ9" s="11"/>
      <c r="KKA9" s="11"/>
      <c r="KKB9" s="11"/>
      <c r="KKC9" s="11"/>
      <c r="KKD9" s="11"/>
      <c r="KKE9" s="11"/>
      <c r="KKF9" s="11"/>
      <c r="KKG9" s="11"/>
      <c r="KKH9" s="11"/>
      <c r="KKI9" s="11"/>
      <c r="KKJ9" s="11"/>
      <c r="KKK9" s="11"/>
      <c r="KKL9" s="11"/>
      <c r="KKM9" s="11"/>
      <c r="KKN9" s="11"/>
      <c r="KKO9" s="11"/>
      <c r="KKP9" s="11"/>
      <c r="KKQ9" s="11"/>
      <c r="KKR9" s="11"/>
      <c r="KKS9" s="11"/>
      <c r="KKT9" s="11"/>
      <c r="KKU9" s="11"/>
      <c r="KKV9" s="11"/>
      <c r="KKW9" s="11"/>
      <c r="KKX9" s="11"/>
      <c r="KKY9" s="11"/>
      <c r="KKZ9" s="11"/>
      <c r="KLA9" s="11"/>
      <c r="KLB9" s="11"/>
      <c r="KLC9" s="11"/>
      <c r="KLD9" s="11"/>
      <c r="KLE9" s="11"/>
      <c r="KLF9" s="11"/>
      <c r="KLG9" s="11"/>
      <c r="KLH9" s="11"/>
      <c r="KLI9" s="11"/>
      <c r="KLJ9" s="11"/>
      <c r="KLK9" s="11"/>
      <c r="KLL9" s="11"/>
      <c r="KLM9" s="11"/>
      <c r="KLN9" s="11"/>
      <c r="KLO9" s="11"/>
      <c r="KLP9" s="11"/>
      <c r="KLQ9" s="11"/>
      <c r="KLR9" s="11"/>
      <c r="KLS9" s="11"/>
      <c r="KLT9" s="11"/>
      <c r="KLU9" s="11"/>
      <c r="KLV9" s="11"/>
      <c r="KLW9" s="11"/>
      <c r="KLX9" s="11"/>
      <c r="KLY9" s="11"/>
      <c r="KLZ9" s="11"/>
      <c r="KMA9" s="11"/>
      <c r="KMB9" s="11"/>
      <c r="KMC9" s="11"/>
      <c r="KMD9" s="11"/>
      <c r="KME9" s="11"/>
      <c r="KMF9" s="11"/>
      <c r="KMG9" s="11"/>
      <c r="KMH9" s="11"/>
      <c r="KMI9" s="11"/>
      <c r="KMJ9" s="11"/>
      <c r="KMK9" s="11"/>
      <c r="KML9" s="11"/>
      <c r="KMM9" s="11"/>
      <c r="KMN9" s="11"/>
      <c r="KMO9" s="11"/>
      <c r="KMP9" s="11"/>
      <c r="KMQ9" s="11"/>
      <c r="KMR9" s="11"/>
      <c r="KMS9" s="11"/>
      <c r="KMT9" s="11"/>
      <c r="KMU9" s="11"/>
      <c r="KMV9" s="11"/>
      <c r="KMW9" s="11"/>
      <c r="KMX9" s="11"/>
      <c r="KMY9" s="11"/>
      <c r="KMZ9" s="11"/>
      <c r="KNA9" s="11"/>
      <c r="KNB9" s="11"/>
      <c r="KNC9" s="11"/>
      <c r="KND9" s="11"/>
      <c r="KNE9" s="11"/>
      <c r="KNF9" s="11"/>
      <c r="KNG9" s="11"/>
      <c r="KNH9" s="11"/>
      <c r="KNI9" s="11"/>
      <c r="KNJ9" s="11"/>
      <c r="KNK9" s="11"/>
      <c r="KNL9" s="11"/>
      <c r="KNM9" s="11"/>
      <c r="KNN9" s="11"/>
      <c r="KNO9" s="11"/>
      <c r="KNP9" s="11"/>
      <c r="KNQ9" s="11"/>
      <c r="KNR9" s="11"/>
      <c r="KNS9" s="11"/>
      <c r="KNT9" s="11"/>
      <c r="KNU9" s="11"/>
      <c r="KNV9" s="11"/>
      <c r="KNW9" s="11"/>
      <c r="KNX9" s="11"/>
      <c r="KNY9" s="11"/>
      <c r="KNZ9" s="11"/>
      <c r="KOA9" s="11"/>
      <c r="KOB9" s="11"/>
      <c r="KOC9" s="11"/>
      <c r="KOD9" s="11"/>
      <c r="KOE9" s="11"/>
      <c r="KOF9" s="11"/>
      <c r="KOG9" s="11"/>
      <c r="KOH9" s="11"/>
      <c r="KOI9" s="11"/>
      <c r="KOJ9" s="11"/>
      <c r="KOK9" s="11"/>
      <c r="KOL9" s="11"/>
      <c r="KOM9" s="11"/>
      <c r="KON9" s="11"/>
      <c r="KOO9" s="11"/>
      <c r="KOP9" s="11"/>
      <c r="KOQ9" s="11"/>
      <c r="KOR9" s="11"/>
      <c r="KOS9" s="11"/>
      <c r="KOT9" s="11"/>
      <c r="KOU9" s="11"/>
      <c r="KOV9" s="11"/>
      <c r="KOW9" s="11"/>
      <c r="KOX9" s="11"/>
      <c r="KOY9" s="11"/>
      <c r="KOZ9" s="11"/>
      <c r="KPA9" s="11"/>
      <c r="KPB9" s="11"/>
      <c r="KPC9" s="11"/>
      <c r="KPD9" s="11"/>
      <c r="KPE9" s="11"/>
      <c r="KPF9" s="11"/>
      <c r="KPG9" s="11"/>
      <c r="KPH9" s="11"/>
      <c r="KPI9" s="11"/>
      <c r="KPJ9" s="11"/>
      <c r="KPK9" s="11"/>
      <c r="KPL9" s="11"/>
      <c r="KPM9" s="11"/>
      <c r="KPN9" s="11"/>
      <c r="KPO9" s="11"/>
      <c r="KPP9" s="11"/>
      <c r="KPQ9" s="11"/>
      <c r="KPR9" s="11"/>
      <c r="KPS9" s="11"/>
      <c r="KPT9" s="11"/>
      <c r="KPU9" s="11"/>
      <c r="KPV9" s="11"/>
      <c r="KPW9" s="11"/>
      <c r="KPX9" s="11"/>
      <c r="KPY9" s="11"/>
      <c r="KPZ9" s="11"/>
      <c r="KQA9" s="11"/>
      <c r="KQB9" s="11"/>
      <c r="KQC9" s="11"/>
      <c r="KQD9" s="11"/>
      <c r="KQE9" s="11"/>
      <c r="KQF9" s="11"/>
      <c r="KQG9" s="11"/>
      <c r="KQH9" s="11"/>
      <c r="KQI9" s="11"/>
      <c r="KQJ9" s="11"/>
      <c r="KQK9" s="11"/>
      <c r="KQL9" s="11"/>
      <c r="KQM9" s="11"/>
      <c r="KQN9" s="11"/>
      <c r="KQO9" s="11"/>
      <c r="KQP9" s="11"/>
      <c r="KQQ9" s="11"/>
      <c r="KQR9" s="11"/>
      <c r="KQS9" s="11"/>
      <c r="KQT9" s="11"/>
      <c r="KQU9" s="11"/>
      <c r="KQV9" s="11"/>
      <c r="KQW9" s="11"/>
      <c r="KQX9" s="11"/>
      <c r="KQY9" s="11"/>
      <c r="KQZ9" s="11"/>
      <c r="KRA9" s="11"/>
      <c r="KRB9" s="11"/>
      <c r="KRC9" s="11"/>
      <c r="KRD9" s="11"/>
      <c r="KRE9" s="11"/>
      <c r="KRF9" s="11"/>
      <c r="KRG9" s="11"/>
      <c r="KRH9" s="11"/>
      <c r="KRI9" s="11"/>
      <c r="KRJ9" s="11"/>
      <c r="KRK9" s="11"/>
      <c r="KRL9" s="11"/>
      <c r="KRM9" s="11"/>
      <c r="KRN9" s="11"/>
      <c r="KRO9" s="11"/>
      <c r="KRP9" s="11"/>
      <c r="KRQ9" s="11"/>
      <c r="KRR9" s="11"/>
      <c r="KRS9" s="11"/>
      <c r="KRT9" s="11"/>
      <c r="KRU9" s="11"/>
      <c r="KRV9" s="11"/>
      <c r="KRW9" s="11"/>
      <c r="KRX9" s="11"/>
      <c r="KRY9" s="11"/>
      <c r="KRZ9" s="11"/>
      <c r="KSA9" s="11"/>
      <c r="KSB9" s="11"/>
      <c r="KSC9" s="11"/>
      <c r="KSD9" s="11"/>
      <c r="KSE9" s="11"/>
      <c r="KSF9" s="11"/>
      <c r="KSG9" s="11"/>
      <c r="KSH9" s="11"/>
      <c r="KSI9" s="11"/>
      <c r="KSJ9" s="11"/>
      <c r="KSK9" s="11"/>
      <c r="KSL9" s="11"/>
      <c r="KSM9" s="11"/>
      <c r="KSN9" s="11"/>
      <c r="KSO9" s="11"/>
      <c r="KSP9" s="11"/>
      <c r="KSQ9" s="11"/>
      <c r="KSR9" s="11"/>
      <c r="KSS9" s="11"/>
      <c r="KST9" s="11"/>
      <c r="KSU9" s="11"/>
      <c r="KSV9" s="11"/>
      <c r="KSW9" s="11"/>
      <c r="KSX9" s="11"/>
      <c r="KSY9" s="11"/>
      <c r="KSZ9" s="11"/>
      <c r="KTA9" s="11"/>
      <c r="KTB9" s="11"/>
      <c r="KTC9" s="11"/>
      <c r="KTD9" s="11"/>
      <c r="KTE9" s="11"/>
      <c r="KTF9" s="11"/>
      <c r="KTG9" s="11"/>
      <c r="KTH9" s="11"/>
      <c r="KTI9" s="11"/>
      <c r="KTJ9" s="11"/>
      <c r="KTK9" s="11"/>
      <c r="KTL9" s="11"/>
      <c r="KTM9" s="11"/>
      <c r="KTN9" s="11"/>
      <c r="KTO9" s="11"/>
      <c r="KTP9" s="11"/>
      <c r="KTQ9" s="11"/>
      <c r="KTR9" s="11"/>
      <c r="KTS9" s="11"/>
      <c r="KTT9" s="11"/>
      <c r="KTU9" s="11"/>
      <c r="KTV9" s="11"/>
      <c r="KTW9" s="11"/>
      <c r="KTX9" s="11"/>
      <c r="KTY9" s="11"/>
      <c r="KTZ9" s="11"/>
      <c r="KUA9" s="11"/>
      <c r="KUB9" s="11"/>
      <c r="KUC9" s="11"/>
      <c r="KUD9" s="11"/>
      <c r="KUE9" s="11"/>
      <c r="KUF9" s="11"/>
      <c r="KUG9" s="11"/>
      <c r="KUH9" s="11"/>
      <c r="KUI9" s="11"/>
      <c r="KUJ9" s="11"/>
      <c r="KUK9" s="11"/>
      <c r="KUL9" s="11"/>
      <c r="KUM9" s="11"/>
      <c r="KUN9" s="11"/>
      <c r="KUO9" s="11"/>
      <c r="KUP9" s="11"/>
      <c r="KUQ9" s="11"/>
      <c r="KUR9" s="11"/>
      <c r="KUS9" s="11"/>
      <c r="KUT9" s="11"/>
      <c r="KUU9" s="11"/>
      <c r="KUV9" s="11"/>
      <c r="KUW9" s="11"/>
      <c r="KUX9" s="11"/>
      <c r="KUY9" s="11"/>
      <c r="KUZ9" s="11"/>
      <c r="KVA9" s="11"/>
      <c r="KVB9" s="11"/>
      <c r="KVC9" s="11"/>
      <c r="KVD9" s="11"/>
      <c r="KVE9" s="11"/>
      <c r="KVF9" s="11"/>
      <c r="KVG9" s="11"/>
      <c r="KVH9" s="11"/>
      <c r="KVI9" s="11"/>
      <c r="KVJ9" s="11"/>
      <c r="KVK9" s="11"/>
      <c r="KVL9" s="11"/>
      <c r="KVM9" s="11"/>
      <c r="KVN9" s="11"/>
      <c r="KVO9" s="11"/>
      <c r="KVP9" s="11"/>
      <c r="KVQ9" s="11"/>
      <c r="KVR9" s="11"/>
      <c r="KVS9" s="11"/>
      <c r="KVT9" s="11"/>
      <c r="KVU9" s="11"/>
      <c r="KVV9" s="11"/>
      <c r="KVW9" s="11"/>
      <c r="KVX9" s="11"/>
      <c r="KVY9" s="11"/>
      <c r="KVZ9" s="11"/>
      <c r="KWA9" s="11"/>
      <c r="KWB9" s="11"/>
      <c r="KWC9" s="11"/>
      <c r="KWD9" s="11"/>
      <c r="KWE9" s="11"/>
      <c r="KWF9" s="11"/>
      <c r="KWG9" s="11"/>
      <c r="KWH9" s="11"/>
      <c r="KWI9" s="11"/>
      <c r="KWJ9" s="11"/>
      <c r="KWK9" s="11"/>
      <c r="KWL9" s="11"/>
      <c r="KWM9" s="11"/>
      <c r="KWN9" s="11"/>
      <c r="KWO9" s="11"/>
      <c r="KWP9" s="11"/>
      <c r="KWQ9" s="11"/>
      <c r="KWR9" s="11"/>
      <c r="KWS9" s="11"/>
      <c r="KWT9" s="11"/>
      <c r="KWU9" s="11"/>
      <c r="KWV9" s="11"/>
      <c r="KWW9" s="11"/>
      <c r="KWX9" s="11"/>
      <c r="KWY9" s="11"/>
      <c r="KWZ9" s="11"/>
      <c r="KXA9" s="11"/>
      <c r="KXB9" s="11"/>
      <c r="KXC9" s="11"/>
      <c r="KXD9" s="11"/>
      <c r="KXE9" s="11"/>
      <c r="KXF9" s="11"/>
      <c r="KXG9" s="11"/>
      <c r="KXH9" s="11"/>
      <c r="KXI9" s="11"/>
      <c r="KXJ9" s="11"/>
      <c r="KXK9" s="11"/>
      <c r="KXL9" s="11"/>
      <c r="KXM9" s="11"/>
      <c r="KXN9" s="11"/>
      <c r="KXO9" s="11"/>
      <c r="KXP9" s="11"/>
      <c r="KXQ9" s="11"/>
      <c r="KXR9" s="11"/>
      <c r="KXS9" s="11"/>
      <c r="KXT9" s="11"/>
      <c r="KXU9" s="11"/>
      <c r="KXV9" s="11"/>
      <c r="KXW9" s="11"/>
      <c r="KXX9" s="11"/>
      <c r="KXY9" s="11"/>
      <c r="KXZ9" s="11"/>
      <c r="KYA9" s="11"/>
      <c r="KYB9" s="11"/>
      <c r="KYC9" s="11"/>
      <c r="KYD9" s="11"/>
      <c r="KYE9" s="11"/>
      <c r="KYF9" s="11"/>
      <c r="KYG9" s="11"/>
      <c r="KYH9" s="11"/>
      <c r="KYI9" s="11"/>
      <c r="KYJ9" s="11"/>
      <c r="KYK9" s="11"/>
      <c r="KYL9" s="11"/>
      <c r="KYM9" s="11"/>
      <c r="KYN9" s="11"/>
      <c r="KYO9" s="11"/>
      <c r="KYP9" s="11"/>
      <c r="KYQ9" s="11"/>
      <c r="KYR9" s="11"/>
      <c r="KYS9" s="11"/>
      <c r="KYT9" s="11"/>
      <c r="KYU9" s="11"/>
      <c r="KYV9" s="11"/>
      <c r="KYW9" s="11"/>
      <c r="KYX9" s="11"/>
      <c r="KYY9" s="11"/>
      <c r="KYZ9" s="11"/>
      <c r="KZA9" s="11"/>
      <c r="KZB9" s="11"/>
      <c r="KZC9" s="11"/>
      <c r="KZD9" s="11"/>
      <c r="KZE9" s="11"/>
      <c r="KZF9" s="11"/>
      <c r="KZG9" s="11"/>
      <c r="KZH9" s="11"/>
      <c r="KZI9" s="11"/>
      <c r="KZJ9" s="11"/>
      <c r="KZK9" s="11"/>
      <c r="KZL9" s="11"/>
      <c r="KZM9" s="11"/>
      <c r="KZN9" s="11"/>
      <c r="KZO9" s="11"/>
      <c r="KZP9" s="11"/>
      <c r="KZQ9" s="11"/>
      <c r="KZR9" s="11"/>
      <c r="KZS9" s="11"/>
      <c r="KZT9" s="11"/>
      <c r="KZU9" s="11"/>
      <c r="KZV9" s="11"/>
      <c r="KZW9" s="11"/>
      <c r="KZX9" s="11"/>
      <c r="KZY9" s="11"/>
      <c r="KZZ9" s="11"/>
      <c r="LAA9" s="11"/>
      <c r="LAB9" s="11"/>
      <c r="LAC9" s="11"/>
      <c r="LAD9" s="11"/>
      <c r="LAE9" s="11"/>
      <c r="LAF9" s="11"/>
      <c r="LAG9" s="11"/>
      <c r="LAH9" s="11"/>
      <c r="LAI9" s="11"/>
      <c r="LAJ9" s="11"/>
      <c r="LAK9" s="11"/>
      <c r="LAL9" s="11"/>
      <c r="LAM9" s="11"/>
      <c r="LAN9" s="11"/>
      <c r="LAO9" s="11"/>
      <c r="LAP9" s="11"/>
      <c r="LAQ9" s="11"/>
      <c r="LAR9" s="11"/>
      <c r="LAS9" s="11"/>
      <c r="LAT9" s="11"/>
      <c r="LAU9" s="11"/>
      <c r="LAV9" s="11"/>
      <c r="LAW9" s="11"/>
      <c r="LAX9" s="11"/>
      <c r="LAY9" s="11"/>
      <c r="LAZ9" s="11"/>
      <c r="LBA9" s="11"/>
      <c r="LBB9" s="11"/>
      <c r="LBC9" s="11"/>
      <c r="LBD9" s="11"/>
      <c r="LBE9" s="11"/>
      <c r="LBF9" s="11"/>
      <c r="LBG9" s="11"/>
      <c r="LBH9" s="11"/>
      <c r="LBI9" s="11"/>
      <c r="LBJ9" s="11"/>
      <c r="LBK9" s="11"/>
      <c r="LBL9" s="11"/>
      <c r="LBM9" s="11"/>
      <c r="LBN9" s="11"/>
      <c r="LBO9" s="11"/>
      <c r="LBP9" s="11"/>
      <c r="LBQ9" s="11"/>
      <c r="LBR9" s="11"/>
      <c r="LBS9" s="11"/>
      <c r="LBT9" s="11"/>
      <c r="LBU9" s="11"/>
      <c r="LBV9" s="11"/>
      <c r="LBW9" s="11"/>
      <c r="LBX9" s="11"/>
      <c r="LBY9" s="11"/>
      <c r="LBZ9" s="11"/>
      <c r="LCA9" s="11"/>
      <c r="LCB9" s="11"/>
      <c r="LCC9" s="11"/>
      <c r="LCD9" s="11"/>
      <c r="LCE9" s="11"/>
      <c r="LCF9" s="11"/>
      <c r="LCG9" s="11"/>
      <c r="LCH9" s="11"/>
      <c r="LCI9" s="11"/>
      <c r="LCJ9" s="11"/>
      <c r="LCK9" s="11"/>
      <c r="LCL9" s="11"/>
      <c r="LCM9" s="11"/>
      <c r="LCN9" s="11"/>
      <c r="LCO9" s="11"/>
      <c r="LCP9" s="11"/>
      <c r="LCQ9" s="11"/>
      <c r="LCR9" s="11"/>
      <c r="LCS9" s="11"/>
      <c r="LCT9" s="11"/>
      <c r="LCU9" s="11"/>
      <c r="LCV9" s="11"/>
      <c r="LCW9" s="11"/>
      <c r="LCX9" s="11"/>
      <c r="LCY9" s="11"/>
      <c r="LCZ9" s="11"/>
      <c r="LDA9" s="11"/>
      <c r="LDB9" s="11"/>
      <c r="LDC9" s="11"/>
      <c r="LDD9" s="11"/>
      <c r="LDE9" s="11"/>
      <c r="LDF9" s="11"/>
      <c r="LDG9" s="11"/>
      <c r="LDH9" s="11"/>
      <c r="LDI9" s="11"/>
      <c r="LDJ9" s="11"/>
      <c r="LDK9" s="11"/>
      <c r="LDL9" s="11"/>
      <c r="LDM9" s="11"/>
      <c r="LDN9" s="11"/>
      <c r="LDO9" s="11"/>
      <c r="LDP9" s="11"/>
      <c r="LDQ9" s="11"/>
      <c r="LDR9" s="11"/>
      <c r="LDS9" s="11"/>
      <c r="LDT9" s="11"/>
      <c r="LDU9" s="11"/>
      <c r="LDV9" s="11"/>
      <c r="LDW9" s="11"/>
      <c r="LDX9" s="11"/>
      <c r="LDY9" s="11"/>
      <c r="LDZ9" s="11"/>
      <c r="LEA9" s="11"/>
      <c r="LEB9" s="11"/>
      <c r="LEC9" s="11"/>
      <c r="LED9" s="11"/>
      <c r="LEE9" s="11"/>
      <c r="LEF9" s="11"/>
      <c r="LEG9" s="11"/>
      <c r="LEH9" s="11"/>
      <c r="LEI9" s="11"/>
      <c r="LEJ9" s="11"/>
      <c r="LEK9" s="11"/>
      <c r="LEL9" s="11"/>
      <c r="LEM9" s="11"/>
      <c r="LEN9" s="11"/>
      <c r="LEO9" s="11"/>
      <c r="LEP9" s="11"/>
      <c r="LEQ9" s="11"/>
      <c r="LER9" s="11"/>
      <c r="LES9" s="11"/>
      <c r="LET9" s="11"/>
      <c r="LEU9" s="11"/>
      <c r="LEV9" s="11"/>
      <c r="LEW9" s="11"/>
      <c r="LEX9" s="11"/>
      <c r="LEY9" s="11"/>
      <c r="LEZ9" s="11"/>
      <c r="LFA9" s="11"/>
      <c r="LFB9" s="11"/>
      <c r="LFC9" s="11"/>
      <c r="LFD9" s="11"/>
      <c r="LFE9" s="11"/>
      <c r="LFF9" s="11"/>
      <c r="LFG9" s="11"/>
      <c r="LFH9" s="11"/>
      <c r="LFI9" s="11"/>
      <c r="LFJ9" s="11"/>
      <c r="LFK9" s="11"/>
      <c r="LFL9" s="11"/>
      <c r="LFM9" s="11"/>
      <c r="LFN9" s="11"/>
      <c r="LFO9" s="11"/>
      <c r="LFP9" s="11"/>
      <c r="LFQ9" s="11"/>
      <c r="LFR9" s="11"/>
      <c r="LFS9" s="11"/>
      <c r="LFT9" s="11"/>
      <c r="LFU9" s="11"/>
      <c r="LFV9" s="11"/>
      <c r="LFW9" s="11"/>
      <c r="LFX9" s="11"/>
      <c r="LFY9" s="11"/>
      <c r="LFZ9" s="11"/>
      <c r="LGA9" s="11"/>
      <c r="LGB9" s="11"/>
      <c r="LGC9" s="11"/>
      <c r="LGD9" s="11"/>
      <c r="LGE9" s="11"/>
      <c r="LGF9" s="11"/>
      <c r="LGG9" s="11"/>
      <c r="LGH9" s="11"/>
      <c r="LGI9" s="11"/>
      <c r="LGJ9" s="11"/>
      <c r="LGK9" s="11"/>
      <c r="LGL9" s="11"/>
      <c r="LGM9" s="11"/>
      <c r="LGN9" s="11"/>
      <c r="LGO9" s="11"/>
      <c r="LGP9" s="11"/>
      <c r="LGQ9" s="11"/>
      <c r="LGR9" s="11"/>
      <c r="LGS9" s="11"/>
      <c r="LGT9" s="11"/>
      <c r="LGU9" s="11"/>
      <c r="LGV9" s="11"/>
      <c r="LGW9" s="11"/>
      <c r="LGX9" s="11"/>
      <c r="LGY9" s="11"/>
      <c r="LGZ9" s="11"/>
      <c r="LHA9" s="11"/>
      <c r="LHB9" s="11"/>
      <c r="LHC9" s="11"/>
      <c r="LHD9" s="11"/>
      <c r="LHE9" s="11"/>
      <c r="LHF9" s="11"/>
      <c r="LHG9" s="11"/>
      <c r="LHH9" s="11"/>
      <c r="LHI9" s="11"/>
      <c r="LHJ9" s="11"/>
      <c r="LHK9" s="11"/>
      <c r="LHL9" s="11"/>
      <c r="LHM9" s="11"/>
      <c r="LHN9" s="11"/>
      <c r="LHO9" s="11"/>
      <c r="LHP9" s="11"/>
      <c r="LHQ9" s="11"/>
      <c r="LHR9" s="11"/>
      <c r="LHS9" s="11"/>
      <c r="LHT9" s="11"/>
      <c r="LHU9" s="11"/>
      <c r="LHV9" s="11"/>
      <c r="LHW9" s="11"/>
      <c r="LHX9" s="11"/>
      <c r="LHY9" s="11"/>
      <c r="LHZ9" s="11"/>
      <c r="LIA9" s="11"/>
      <c r="LIB9" s="11"/>
      <c r="LIC9" s="11"/>
      <c r="LID9" s="11"/>
      <c r="LIE9" s="11"/>
      <c r="LIF9" s="11"/>
      <c r="LIG9" s="11"/>
      <c r="LIH9" s="11"/>
      <c r="LII9" s="11"/>
      <c r="LIJ9" s="11"/>
      <c r="LIK9" s="11"/>
      <c r="LIL9" s="11"/>
      <c r="LIM9" s="11"/>
      <c r="LIN9" s="11"/>
      <c r="LIO9" s="11"/>
      <c r="LIP9" s="11"/>
      <c r="LIQ9" s="11"/>
      <c r="LIR9" s="11"/>
      <c r="LIS9" s="11"/>
      <c r="LIT9" s="11"/>
      <c r="LIU9" s="11"/>
      <c r="LIV9" s="11"/>
      <c r="LIW9" s="11"/>
      <c r="LIX9" s="11"/>
      <c r="LIY9" s="11"/>
      <c r="LIZ9" s="11"/>
      <c r="LJA9" s="11"/>
      <c r="LJB9" s="11"/>
      <c r="LJC9" s="11"/>
      <c r="LJD9" s="11"/>
      <c r="LJE9" s="11"/>
      <c r="LJF9" s="11"/>
      <c r="LJG9" s="11"/>
      <c r="LJH9" s="11"/>
      <c r="LJI9" s="11"/>
      <c r="LJJ9" s="11"/>
      <c r="LJK9" s="11"/>
      <c r="LJL9" s="11"/>
      <c r="LJM9" s="11"/>
      <c r="LJN9" s="11"/>
      <c r="LJO9" s="11"/>
      <c r="LJP9" s="11"/>
      <c r="LJQ9" s="11"/>
      <c r="LJR9" s="11"/>
      <c r="LJS9" s="11"/>
      <c r="LJT9" s="11"/>
      <c r="LJU9" s="11"/>
      <c r="LJV9" s="11"/>
      <c r="LJW9" s="11"/>
      <c r="LJX9" s="11"/>
      <c r="LJY9" s="11"/>
      <c r="LJZ9" s="11"/>
      <c r="LKA9" s="11"/>
      <c r="LKB9" s="11"/>
      <c r="LKC9" s="11"/>
      <c r="LKD9" s="11"/>
      <c r="LKE9" s="11"/>
      <c r="LKF9" s="11"/>
      <c r="LKG9" s="11"/>
      <c r="LKH9" s="11"/>
      <c r="LKI9" s="11"/>
      <c r="LKJ9" s="11"/>
      <c r="LKK9" s="11"/>
      <c r="LKL9" s="11"/>
      <c r="LKM9" s="11"/>
      <c r="LKN9" s="11"/>
      <c r="LKO9" s="11"/>
      <c r="LKP9" s="11"/>
      <c r="LKQ9" s="11"/>
      <c r="LKR9" s="11"/>
      <c r="LKS9" s="11"/>
      <c r="LKT9" s="11"/>
      <c r="LKU9" s="11"/>
      <c r="LKV9" s="11"/>
      <c r="LKW9" s="11"/>
      <c r="LKX9" s="11"/>
      <c r="LKY9" s="11"/>
      <c r="LKZ9" s="11"/>
      <c r="LLA9" s="11"/>
      <c r="LLB9" s="11"/>
      <c r="LLC9" s="11"/>
      <c r="LLD9" s="11"/>
      <c r="LLE9" s="11"/>
      <c r="LLF9" s="11"/>
      <c r="LLG9" s="11"/>
      <c r="LLH9" s="11"/>
      <c r="LLI9" s="11"/>
      <c r="LLJ9" s="11"/>
      <c r="LLK9" s="11"/>
      <c r="LLL9" s="11"/>
      <c r="LLM9" s="11"/>
      <c r="LLN9" s="11"/>
      <c r="LLO9" s="11"/>
      <c r="LLP9" s="11"/>
      <c r="LLQ9" s="11"/>
      <c r="LLR9" s="11"/>
      <c r="LLS9" s="11"/>
      <c r="LLT9" s="11"/>
      <c r="LLU9" s="11"/>
      <c r="LLV9" s="11"/>
      <c r="LLW9" s="11"/>
      <c r="LLX9" s="11"/>
      <c r="LLY9" s="11"/>
      <c r="LLZ9" s="11"/>
      <c r="LMA9" s="11"/>
      <c r="LMB9" s="11"/>
      <c r="LMC9" s="11"/>
      <c r="LMD9" s="11"/>
      <c r="LME9" s="11"/>
      <c r="LMF9" s="11"/>
      <c r="LMG9" s="11"/>
      <c r="LMH9" s="11"/>
      <c r="LMI9" s="11"/>
      <c r="LMJ9" s="11"/>
      <c r="LMK9" s="11"/>
      <c r="LML9" s="11"/>
      <c r="LMM9" s="11"/>
      <c r="LMN9" s="11"/>
      <c r="LMO9" s="11"/>
      <c r="LMP9" s="11"/>
      <c r="LMQ9" s="11"/>
      <c r="LMR9" s="11"/>
      <c r="LMS9" s="11"/>
      <c r="LMT9" s="11"/>
      <c r="LMU9" s="11"/>
      <c r="LMV9" s="11"/>
      <c r="LMW9" s="11"/>
      <c r="LMX9" s="11"/>
      <c r="LMY9" s="11"/>
      <c r="LMZ9" s="11"/>
      <c r="LNA9" s="11"/>
      <c r="LNB9" s="11"/>
      <c r="LNC9" s="11"/>
      <c r="LND9" s="11"/>
      <c r="LNE9" s="11"/>
      <c r="LNF9" s="11"/>
      <c r="LNG9" s="11"/>
      <c r="LNH9" s="11"/>
      <c r="LNI9" s="11"/>
      <c r="LNJ9" s="11"/>
      <c r="LNK9" s="11"/>
      <c r="LNL9" s="11"/>
      <c r="LNM9" s="11"/>
      <c r="LNN9" s="11"/>
      <c r="LNO9" s="11"/>
      <c r="LNP9" s="11"/>
      <c r="LNQ9" s="11"/>
      <c r="LNR9" s="11"/>
      <c r="LNS9" s="11"/>
      <c r="LNT9" s="11"/>
      <c r="LNU9" s="11"/>
      <c r="LNV9" s="11"/>
      <c r="LNW9" s="11"/>
      <c r="LNX9" s="11"/>
      <c r="LNY9" s="11"/>
      <c r="LNZ9" s="11"/>
      <c r="LOA9" s="11"/>
      <c r="LOB9" s="11"/>
      <c r="LOC9" s="11"/>
      <c r="LOD9" s="11"/>
      <c r="LOE9" s="11"/>
      <c r="LOF9" s="11"/>
      <c r="LOG9" s="11"/>
      <c r="LOH9" s="11"/>
      <c r="LOI9" s="11"/>
      <c r="LOJ9" s="11"/>
      <c r="LOK9" s="11"/>
      <c r="LOL9" s="11"/>
      <c r="LOM9" s="11"/>
      <c r="LON9" s="11"/>
      <c r="LOO9" s="11"/>
      <c r="LOP9" s="11"/>
      <c r="LOQ9" s="11"/>
      <c r="LOR9" s="11"/>
      <c r="LOS9" s="11"/>
      <c r="LOT9" s="11"/>
      <c r="LOU9" s="11"/>
      <c r="LOV9" s="11"/>
      <c r="LOW9" s="11"/>
      <c r="LOX9" s="11"/>
      <c r="LOY9" s="11"/>
      <c r="LOZ9" s="11"/>
      <c r="LPA9" s="11"/>
      <c r="LPB9" s="11"/>
      <c r="LPC9" s="11"/>
      <c r="LPD9" s="11"/>
      <c r="LPE9" s="11"/>
      <c r="LPF9" s="11"/>
      <c r="LPG9" s="11"/>
      <c r="LPH9" s="11"/>
      <c r="LPI9" s="11"/>
      <c r="LPJ9" s="11"/>
      <c r="LPK9" s="11"/>
      <c r="LPL9" s="11"/>
      <c r="LPM9" s="11"/>
      <c r="LPN9" s="11"/>
      <c r="LPO9" s="11"/>
      <c r="LPP9" s="11"/>
      <c r="LPQ9" s="11"/>
      <c r="LPR9" s="11"/>
      <c r="LPS9" s="11"/>
      <c r="LPT9" s="11"/>
      <c r="LPU9" s="11"/>
      <c r="LPV9" s="11"/>
      <c r="LPW9" s="11"/>
      <c r="LPX9" s="11"/>
      <c r="LPY9" s="11"/>
      <c r="LPZ9" s="11"/>
      <c r="LQA9" s="11"/>
      <c r="LQB9" s="11"/>
      <c r="LQC9" s="11"/>
      <c r="LQD9" s="11"/>
      <c r="LQE9" s="11"/>
      <c r="LQF9" s="11"/>
      <c r="LQG9" s="11"/>
      <c r="LQH9" s="11"/>
      <c r="LQI9" s="11"/>
      <c r="LQJ9" s="11"/>
      <c r="LQK9" s="11"/>
      <c r="LQL9" s="11"/>
      <c r="LQM9" s="11"/>
      <c r="LQN9" s="11"/>
      <c r="LQO9" s="11"/>
      <c r="LQP9" s="11"/>
      <c r="LQQ9" s="11"/>
      <c r="LQR9" s="11"/>
      <c r="LQS9" s="11"/>
      <c r="LQT9" s="11"/>
      <c r="LQU9" s="11"/>
      <c r="LQV9" s="11"/>
      <c r="LQW9" s="11"/>
      <c r="LQX9" s="11"/>
      <c r="LQY9" s="11"/>
      <c r="LQZ9" s="11"/>
      <c r="LRA9" s="11"/>
      <c r="LRB9" s="11"/>
      <c r="LRC9" s="11"/>
      <c r="LRD9" s="11"/>
      <c r="LRE9" s="11"/>
      <c r="LRF9" s="11"/>
      <c r="LRG9" s="11"/>
      <c r="LRH9" s="11"/>
      <c r="LRI9" s="11"/>
      <c r="LRJ9" s="11"/>
      <c r="LRK9" s="11"/>
      <c r="LRL9" s="11"/>
      <c r="LRM9" s="11"/>
      <c r="LRN9" s="11"/>
      <c r="LRO9" s="11"/>
      <c r="LRP9" s="11"/>
      <c r="LRQ9" s="11"/>
      <c r="LRR9" s="11"/>
      <c r="LRS9" s="11"/>
      <c r="LRT9" s="11"/>
      <c r="LRU9" s="11"/>
      <c r="LRV9" s="11"/>
      <c r="LRW9" s="11"/>
      <c r="LRX9" s="11"/>
      <c r="LRY9" s="11"/>
      <c r="LRZ9" s="11"/>
      <c r="LSA9" s="11"/>
      <c r="LSB9" s="11"/>
      <c r="LSC9" s="11"/>
      <c r="LSD9" s="11"/>
      <c r="LSE9" s="11"/>
      <c r="LSF9" s="11"/>
      <c r="LSG9" s="11"/>
      <c r="LSH9" s="11"/>
      <c r="LSI9" s="11"/>
      <c r="LSJ9" s="11"/>
      <c r="LSK9" s="11"/>
      <c r="LSL9" s="11"/>
      <c r="LSM9" s="11"/>
      <c r="LSN9" s="11"/>
      <c r="LSO9" s="11"/>
      <c r="LSP9" s="11"/>
      <c r="LSQ9" s="11"/>
      <c r="LSR9" s="11"/>
      <c r="LSS9" s="11"/>
      <c r="LST9" s="11"/>
      <c r="LSU9" s="11"/>
      <c r="LSV9" s="11"/>
      <c r="LSW9" s="11"/>
      <c r="LSX9" s="11"/>
      <c r="LSY9" s="11"/>
      <c r="LSZ9" s="11"/>
      <c r="LTA9" s="11"/>
      <c r="LTB9" s="11"/>
      <c r="LTC9" s="11"/>
      <c r="LTD9" s="11"/>
      <c r="LTE9" s="11"/>
      <c r="LTF9" s="11"/>
      <c r="LTG9" s="11"/>
      <c r="LTH9" s="11"/>
      <c r="LTI9" s="11"/>
      <c r="LTJ9" s="11"/>
      <c r="LTK9" s="11"/>
      <c r="LTL9" s="11"/>
      <c r="LTM9" s="11"/>
      <c r="LTN9" s="11"/>
      <c r="LTO9" s="11"/>
      <c r="LTP9" s="11"/>
      <c r="LTQ9" s="11"/>
      <c r="LTR9" s="11"/>
      <c r="LTS9" s="11"/>
      <c r="LTT9" s="11"/>
      <c r="LTU9" s="11"/>
      <c r="LTV9" s="11"/>
      <c r="LTW9" s="11"/>
      <c r="LTX9" s="11"/>
      <c r="LTY9" s="11"/>
      <c r="LTZ9" s="11"/>
      <c r="LUA9" s="11"/>
      <c r="LUB9" s="11"/>
      <c r="LUC9" s="11"/>
      <c r="LUD9" s="11"/>
      <c r="LUE9" s="11"/>
      <c r="LUF9" s="11"/>
      <c r="LUG9" s="11"/>
      <c r="LUH9" s="11"/>
      <c r="LUI9" s="11"/>
      <c r="LUJ9" s="11"/>
      <c r="LUK9" s="11"/>
      <c r="LUL9" s="11"/>
      <c r="LUM9" s="11"/>
      <c r="LUN9" s="11"/>
      <c r="LUO9" s="11"/>
      <c r="LUP9" s="11"/>
      <c r="LUQ9" s="11"/>
      <c r="LUR9" s="11"/>
      <c r="LUS9" s="11"/>
      <c r="LUT9" s="11"/>
      <c r="LUU9" s="11"/>
      <c r="LUV9" s="11"/>
      <c r="LUW9" s="11"/>
      <c r="LUX9" s="11"/>
      <c r="LUY9" s="11"/>
      <c r="LUZ9" s="11"/>
      <c r="LVA9" s="11"/>
      <c r="LVB9" s="11"/>
      <c r="LVC9" s="11"/>
      <c r="LVD9" s="11"/>
      <c r="LVE9" s="11"/>
      <c r="LVF9" s="11"/>
      <c r="LVG9" s="11"/>
      <c r="LVH9" s="11"/>
      <c r="LVI9" s="11"/>
      <c r="LVJ9" s="11"/>
      <c r="LVK9" s="11"/>
      <c r="LVL9" s="11"/>
      <c r="LVM9" s="11"/>
      <c r="LVN9" s="11"/>
      <c r="LVO9" s="11"/>
      <c r="LVP9" s="11"/>
      <c r="LVQ9" s="11"/>
      <c r="LVR9" s="11"/>
      <c r="LVS9" s="11"/>
      <c r="LVT9" s="11"/>
      <c r="LVU9" s="11"/>
      <c r="LVV9" s="11"/>
      <c r="LVW9" s="11"/>
      <c r="LVX9" s="11"/>
      <c r="LVY9" s="11"/>
      <c r="LVZ9" s="11"/>
      <c r="LWA9" s="11"/>
      <c r="LWB9" s="11"/>
      <c r="LWC9" s="11"/>
      <c r="LWD9" s="11"/>
      <c r="LWE9" s="11"/>
      <c r="LWF9" s="11"/>
      <c r="LWG9" s="11"/>
      <c r="LWH9" s="11"/>
      <c r="LWI9" s="11"/>
      <c r="LWJ9" s="11"/>
      <c r="LWK9" s="11"/>
      <c r="LWL9" s="11"/>
      <c r="LWM9" s="11"/>
      <c r="LWN9" s="11"/>
      <c r="LWO9" s="11"/>
      <c r="LWP9" s="11"/>
      <c r="LWQ9" s="11"/>
      <c r="LWR9" s="11"/>
      <c r="LWS9" s="11"/>
      <c r="LWT9" s="11"/>
      <c r="LWU9" s="11"/>
      <c r="LWV9" s="11"/>
      <c r="LWW9" s="11"/>
      <c r="LWX9" s="11"/>
      <c r="LWY9" s="11"/>
      <c r="LWZ9" s="11"/>
      <c r="LXA9" s="11"/>
      <c r="LXB9" s="11"/>
      <c r="LXC9" s="11"/>
      <c r="LXD9" s="11"/>
      <c r="LXE9" s="11"/>
      <c r="LXF9" s="11"/>
      <c r="LXG9" s="11"/>
      <c r="LXH9" s="11"/>
      <c r="LXI9" s="11"/>
      <c r="LXJ9" s="11"/>
      <c r="LXK9" s="11"/>
      <c r="LXL9" s="11"/>
      <c r="LXM9" s="11"/>
      <c r="LXN9" s="11"/>
      <c r="LXO9" s="11"/>
      <c r="LXP9" s="11"/>
      <c r="LXQ9" s="11"/>
      <c r="LXR9" s="11"/>
      <c r="LXS9" s="11"/>
      <c r="LXT9" s="11"/>
      <c r="LXU9" s="11"/>
      <c r="LXV9" s="11"/>
      <c r="LXW9" s="11"/>
      <c r="LXX9" s="11"/>
      <c r="LXY9" s="11"/>
      <c r="LXZ9" s="11"/>
      <c r="LYA9" s="11"/>
      <c r="LYB9" s="11"/>
      <c r="LYC9" s="11"/>
      <c r="LYD9" s="11"/>
      <c r="LYE9" s="11"/>
      <c r="LYF9" s="11"/>
      <c r="LYG9" s="11"/>
      <c r="LYH9" s="11"/>
      <c r="LYI9" s="11"/>
      <c r="LYJ9" s="11"/>
      <c r="LYK9" s="11"/>
      <c r="LYL9" s="11"/>
      <c r="LYM9" s="11"/>
      <c r="LYN9" s="11"/>
      <c r="LYO9" s="11"/>
      <c r="LYP9" s="11"/>
      <c r="LYQ9" s="11"/>
      <c r="LYR9" s="11"/>
      <c r="LYS9" s="11"/>
      <c r="LYT9" s="11"/>
      <c r="LYU9" s="11"/>
      <c r="LYV9" s="11"/>
      <c r="LYW9" s="11"/>
      <c r="LYX9" s="11"/>
      <c r="LYY9" s="11"/>
      <c r="LYZ9" s="11"/>
      <c r="LZA9" s="11"/>
      <c r="LZB9" s="11"/>
      <c r="LZC9" s="11"/>
      <c r="LZD9" s="11"/>
      <c r="LZE9" s="11"/>
      <c r="LZF9" s="11"/>
      <c r="LZG9" s="11"/>
      <c r="LZH9" s="11"/>
      <c r="LZI9" s="11"/>
      <c r="LZJ9" s="11"/>
      <c r="LZK9" s="11"/>
      <c r="LZL9" s="11"/>
      <c r="LZM9" s="11"/>
      <c r="LZN9" s="11"/>
      <c r="LZO9" s="11"/>
      <c r="LZP9" s="11"/>
      <c r="LZQ9" s="11"/>
      <c r="LZR9" s="11"/>
      <c r="LZS9" s="11"/>
      <c r="LZT9" s="11"/>
      <c r="LZU9" s="11"/>
      <c r="LZV9" s="11"/>
      <c r="LZW9" s="11"/>
      <c r="LZX9" s="11"/>
      <c r="LZY9" s="11"/>
      <c r="LZZ9" s="11"/>
      <c r="MAA9" s="11"/>
      <c r="MAB9" s="11"/>
      <c r="MAC9" s="11"/>
      <c r="MAD9" s="11"/>
      <c r="MAE9" s="11"/>
      <c r="MAF9" s="11"/>
      <c r="MAG9" s="11"/>
      <c r="MAH9" s="11"/>
      <c r="MAI9" s="11"/>
      <c r="MAJ9" s="11"/>
      <c r="MAK9" s="11"/>
      <c r="MAL9" s="11"/>
      <c r="MAM9" s="11"/>
      <c r="MAN9" s="11"/>
      <c r="MAO9" s="11"/>
      <c r="MAP9" s="11"/>
      <c r="MAQ9" s="11"/>
      <c r="MAR9" s="11"/>
      <c r="MAS9" s="11"/>
      <c r="MAT9" s="11"/>
      <c r="MAU9" s="11"/>
      <c r="MAV9" s="11"/>
      <c r="MAW9" s="11"/>
      <c r="MAX9" s="11"/>
      <c r="MAY9" s="11"/>
      <c r="MAZ9" s="11"/>
      <c r="MBA9" s="11"/>
      <c r="MBB9" s="11"/>
      <c r="MBC9" s="11"/>
      <c r="MBD9" s="11"/>
      <c r="MBE9" s="11"/>
      <c r="MBF9" s="11"/>
      <c r="MBG9" s="11"/>
      <c r="MBH9" s="11"/>
      <c r="MBI9" s="11"/>
      <c r="MBJ9" s="11"/>
      <c r="MBK9" s="11"/>
      <c r="MBL9" s="11"/>
      <c r="MBM9" s="11"/>
      <c r="MBN9" s="11"/>
      <c r="MBO9" s="11"/>
      <c r="MBP9" s="11"/>
      <c r="MBQ9" s="11"/>
      <c r="MBR9" s="11"/>
      <c r="MBS9" s="11"/>
      <c r="MBT9" s="11"/>
      <c r="MBU9" s="11"/>
      <c r="MBV9" s="11"/>
      <c r="MBW9" s="11"/>
      <c r="MBX9" s="11"/>
      <c r="MBY9" s="11"/>
      <c r="MBZ9" s="11"/>
      <c r="MCA9" s="11"/>
      <c r="MCB9" s="11"/>
      <c r="MCC9" s="11"/>
      <c r="MCD9" s="11"/>
      <c r="MCE9" s="11"/>
      <c r="MCF9" s="11"/>
      <c r="MCG9" s="11"/>
      <c r="MCH9" s="11"/>
      <c r="MCI9" s="11"/>
      <c r="MCJ9" s="11"/>
      <c r="MCK9" s="11"/>
      <c r="MCL9" s="11"/>
      <c r="MCM9" s="11"/>
      <c r="MCN9" s="11"/>
      <c r="MCO9" s="11"/>
      <c r="MCP9" s="11"/>
      <c r="MCQ9" s="11"/>
      <c r="MCR9" s="11"/>
      <c r="MCS9" s="11"/>
      <c r="MCT9" s="11"/>
      <c r="MCU9" s="11"/>
      <c r="MCV9" s="11"/>
      <c r="MCW9" s="11"/>
      <c r="MCX9" s="11"/>
      <c r="MCY9" s="11"/>
      <c r="MCZ9" s="11"/>
      <c r="MDA9" s="11"/>
      <c r="MDB9" s="11"/>
      <c r="MDC9" s="11"/>
      <c r="MDD9" s="11"/>
      <c r="MDE9" s="11"/>
      <c r="MDF9" s="11"/>
      <c r="MDG9" s="11"/>
      <c r="MDH9" s="11"/>
      <c r="MDI9" s="11"/>
      <c r="MDJ9" s="11"/>
      <c r="MDK9" s="11"/>
      <c r="MDL9" s="11"/>
      <c r="MDM9" s="11"/>
      <c r="MDN9" s="11"/>
      <c r="MDO9" s="11"/>
      <c r="MDP9" s="11"/>
      <c r="MDQ9" s="11"/>
      <c r="MDR9" s="11"/>
      <c r="MDS9" s="11"/>
      <c r="MDT9" s="11"/>
      <c r="MDU9" s="11"/>
      <c r="MDV9" s="11"/>
      <c r="MDW9" s="11"/>
      <c r="MDX9" s="11"/>
      <c r="MDY9" s="11"/>
      <c r="MDZ9" s="11"/>
      <c r="MEA9" s="11"/>
      <c r="MEB9" s="11"/>
      <c r="MEC9" s="11"/>
      <c r="MED9" s="11"/>
      <c r="MEE9" s="11"/>
      <c r="MEF9" s="11"/>
      <c r="MEG9" s="11"/>
      <c r="MEH9" s="11"/>
      <c r="MEI9" s="11"/>
      <c r="MEJ9" s="11"/>
      <c r="MEK9" s="11"/>
      <c r="MEL9" s="11"/>
      <c r="MEM9" s="11"/>
      <c r="MEN9" s="11"/>
      <c r="MEO9" s="11"/>
      <c r="MEP9" s="11"/>
      <c r="MEQ9" s="11"/>
      <c r="MER9" s="11"/>
      <c r="MES9" s="11"/>
      <c r="MET9" s="11"/>
      <c r="MEU9" s="11"/>
      <c r="MEV9" s="11"/>
      <c r="MEW9" s="11"/>
      <c r="MEX9" s="11"/>
      <c r="MEY9" s="11"/>
      <c r="MEZ9" s="11"/>
      <c r="MFA9" s="11"/>
      <c r="MFB9" s="11"/>
      <c r="MFC9" s="11"/>
      <c r="MFD9" s="11"/>
      <c r="MFE9" s="11"/>
      <c r="MFF9" s="11"/>
      <c r="MFG9" s="11"/>
      <c r="MFH9" s="11"/>
      <c r="MFI9" s="11"/>
      <c r="MFJ9" s="11"/>
      <c r="MFK9" s="11"/>
      <c r="MFL9" s="11"/>
      <c r="MFM9" s="11"/>
      <c r="MFN9" s="11"/>
      <c r="MFO9" s="11"/>
      <c r="MFP9" s="11"/>
      <c r="MFQ9" s="11"/>
      <c r="MFR9" s="11"/>
      <c r="MFS9" s="11"/>
      <c r="MFT9" s="11"/>
      <c r="MFU9" s="11"/>
      <c r="MFV9" s="11"/>
      <c r="MFW9" s="11"/>
      <c r="MFX9" s="11"/>
      <c r="MFY9" s="11"/>
      <c r="MFZ9" s="11"/>
      <c r="MGA9" s="11"/>
      <c r="MGB9" s="11"/>
      <c r="MGC9" s="11"/>
      <c r="MGD9" s="11"/>
      <c r="MGE9" s="11"/>
      <c r="MGF9" s="11"/>
      <c r="MGG9" s="11"/>
      <c r="MGH9" s="11"/>
      <c r="MGI9" s="11"/>
      <c r="MGJ9" s="11"/>
      <c r="MGK9" s="11"/>
      <c r="MGL9" s="11"/>
      <c r="MGM9" s="11"/>
      <c r="MGN9" s="11"/>
      <c r="MGO9" s="11"/>
      <c r="MGP9" s="11"/>
      <c r="MGQ9" s="11"/>
      <c r="MGR9" s="11"/>
      <c r="MGS9" s="11"/>
      <c r="MGT9" s="11"/>
      <c r="MGU9" s="11"/>
      <c r="MGV9" s="11"/>
      <c r="MGW9" s="11"/>
      <c r="MGX9" s="11"/>
      <c r="MGY9" s="11"/>
      <c r="MGZ9" s="11"/>
      <c r="MHA9" s="11"/>
      <c r="MHB9" s="11"/>
      <c r="MHC9" s="11"/>
      <c r="MHD9" s="11"/>
      <c r="MHE9" s="11"/>
      <c r="MHF9" s="11"/>
      <c r="MHG9" s="11"/>
      <c r="MHH9" s="11"/>
      <c r="MHI9" s="11"/>
      <c r="MHJ9" s="11"/>
      <c r="MHK9" s="11"/>
      <c r="MHL9" s="11"/>
      <c r="MHM9" s="11"/>
      <c r="MHN9" s="11"/>
      <c r="MHO9" s="11"/>
      <c r="MHP9" s="11"/>
      <c r="MHQ9" s="11"/>
      <c r="MHR9" s="11"/>
      <c r="MHS9" s="11"/>
      <c r="MHT9" s="11"/>
      <c r="MHU9" s="11"/>
      <c r="MHV9" s="11"/>
      <c r="MHW9" s="11"/>
      <c r="MHX9" s="11"/>
      <c r="MHY9" s="11"/>
      <c r="MHZ9" s="11"/>
      <c r="MIA9" s="11"/>
      <c r="MIB9" s="11"/>
      <c r="MIC9" s="11"/>
      <c r="MID9" s="11"/>
      <c r="MIE9" s="11"/>
      <c r="MIF9" s="11"/>
      <c r="MIG9" s="11"/>
      <c r="MIH9" s="11"/>
      <c r="MII9" s="11"/>
      <c r="MIJ9" s="11"/>
      <c r="MIK9" s="11"/>
      <c r="MIL9" s="11"/>
      <c r="MIM9" s="11"/>
      <c r="MIN9" s="11"/>
      <c r="MIO9" s="11"/>
      <c r="MIP9" s="11"/>
      <c r="MIQ9" s="11"/>
      <c r="MIR9" s="11"/>
      <c r="MIS9" s="11"/>
      <c r="MIT9" s="11"/>
      <c r="MIU9" s="11"/>
      <c r="MIV9" s="11"/>
      <c r="MIW9" s="11"/>
      <c r="MIX9" s="11"/>
      <c r="MIY9" s="11"/>
      <c r="MIZ9" s="11"/>
      <c r="MJA9" s="11"/>
      <c r="MJB9" s="11"/>
      <c r="MJC9" s="11"/>
      <c r="MJD9" s="11"/>
      <c r="MJE9" s="11"/>
      <c r="MJF9" s="11"/>
      <c r="MJG9" s="11"/>
      <c r="MJH9" s="11"/>
      <c r="MJI9" s="11"/>
      <c r="MJJ9" s="11"/>
      <c r="MJK9" s="11"/>
      <c r="MJL9" s="11"/>
      <c r="MJM9" s="11"/>
      <c r="MJN9" s="11"/>
      <c r="MJO9" s="11"/>
      <c r="MJP9" s="11"/>
      <c r="MJQ9" s="11"/>
      <c r="MJR9" s="11"/>
      <c r="MJS9" s="11"/>
      <c r="MJT9" s="11"/>
      <c r="MJU9" s="11"/>
      <c r="MJV9" s="11"/>
      <c r="MJW9" s="11"/>
      <c r="MJX9" s="11"/>
      <c r="MJY9" s="11"/>
      <c r="MJZ9" s="11"/>
      <c r="MKA9" s="11"/>
      <c r="MKB9" s="11"/>
      <c r="MKC9" s="11"/>
      <c r="MKD9" s="11"/>
      <c r="MKE9" s="11"/>
      <c r="MKF9" s="11"/>
      <c r="MKG9" s="11"/>
      <c r="MKH9" s="11"/>
      <c r="MKI9" s="11"/>
      <c r="MKJ9" s="11"/>
      <c r="MKK9" s="11"/>
      <c r="MKL9" s="11"/>
      <c r="MKM9" s="11"/>
      <c r="MKN9" s="11"/>
      <c r="MKO9" s="11"/>
      <c r="MKP9" s="11"/>
      <c r="MKQ9" s="11"/>
      <c r="MKR9" s="11"/>
      <c r="MKS9" s="11"/>
      <c r="MKT9" s="11"/>
      <c r="MKU9" s="11"/>
      <c r="MKV9" s="11"/>
      <c r="MKW9" s="11"/>
      <c r="MKX9" s="11"/>
      <c r="MKY9" s="11"/>
      <c r="MKZ9" s="11"/>
      <c r="MLA9" s="11"/>
      <c r="MLB9" s="11"/>
      <c r="MLC9" s="11"/>
      <c r="MLD9" s="11"/>
      <c r="MLE9" s="11"/>
      <c r="MLF9" s="11"/>
      <c r="MLG9" s="11"/>
      <c r="MLH9" s="11"/>
      <c r="MLI9" s="11"/>
      <c r="MLJ9" s="11"/>
      <c r="MLK9" s="11"/>
      <c r="MLL9" s="11"/>
      <c r="MLM9" s="11"/>
      <c r="MLN9" s="11"/>
      <c r="MLO9" s="11"/>
      <c r="MLP9" s="11"/>
      <c r="MLQ9" s="11"/>
      <c r="MLR9" s="11"/>
      <c r="MLS9" s="11"/>
      <c r="MLT9" s="11"/>
      <c r="MLU9" s="11"/>
      <c r="MLV9" s="11"/>
      <c r="MLW9" s="11"/>
      <c r="MLX9" s="11"/>
      <c r="MLY9" s="11"/>
      <c r="MLZ9" s="11"/>
      <c r="MMA9" s="11"/>
      <c r="MMB9" s="11"/>
      <c r="MMC9" s="11"/>
      <c r="MMD9" s="11"/>
      <c r="MME9" s="11"/>
      <c r="MMF9" s="11"/>
      <c r="MMG9" s="11"/>
      <c r="MMH9" s="11"/>
      <c r="MMI9" s="11"/>
      <c r="MMJ9" s="11"/>
      <c r="MMK9" s="11"/>
      <c r="MML9" s="11"/>
      <c r="MMM9" s="11"/>
      <c r="MMN9" s="11"/>
      <c r="MMO9" s="11"/>
      <c r="MMP9" s="11"/>
      <c r="MMQ9" s="11"/>
      <c r="MMR9" s="11"/>
      <c r="MMS9" s="11"/>
      <c r="MMT9" s="11"/>
      <c r="MMU9" s="11"/>
      <c r="MMV9" s="11"/>
      <c r="MMW9" s="11"/>
      <c r="MMX9" s="11"/>
      <c r="MMY9" s="11"/>
      <c r="MMZ9" s="11"/>
      <c r="MNA9" s="11"/>
      <c r="MNB9" s="11"/>
      <c r="MNC9" s="11"/>
      <c r="MND9" s="11"/>
      <c r="MNE9" s="11"/>
      <c r="MNF9" s="11"/>
      <c r="MNG9" s="11"/>
      <c r="MNH9" s="11"/>
      <c r="MNI9" s="11"/>
      <c r="MNJ9" s="11"/>
      <c r="MNK9" s="11"/>
      <c r="MNL9" s="11"/>
      <c r="MNM9" s="11"/>
      <c r="MNN9" s="11"/>
      <c r="MNO9" s="11"/>
      <c r="MNP9" s="11"/>
      <c r="MNQ9" s="11"/>
      <c r="MNR9" s="11"/>
      <c r="MNS9" s="11"/>
      <c r="MNT9" s="11"/>
      <c r="MNU9" s="11"/>
      <c r="MNV9" s="11"/>
      <c r="MNW9" s="11"/>
      <c r="MNX9" s="11"/>
      <c r="MNY9" s="11"/>
      <c r="MNZ9" s="11"/>
      <c r="MOA9" s="11"/>
      <c r="MOB9" s="11"/>
      <c r="MOC9" s="11"/>
      <c r="MOD9" s="11"/>
      <c r="MOE9" s="11"/>
      <c r="MOF9" s="11"/>
      <c r="MOG9" s="11"/>
      <c r="MOH9" s="11"/>
      <c r="MOI9" s="11"/>
      <c r="MOJ9" s="11"/>
      <c r="MOK9" s="11"/>
      <c r="MOL9" s="11"/>
      <c r="MOM9" s="11"/>
      <c r="MON9" s="11"/>
      <c r="MOO9" s="11"/>
      <c r="MOP9" s="11"/>
      <c r="MOQ9" s="11"/>
      <c r="MOR9" s="11"/>
      <c r="MOS9" s="11"/>
      <c r="MOT9" s="11"/>
      <c r="MOU9" s="11"/>
      <c r="MOV9" s="11"/>
      <c r="MOW9" s="11"/>
      <c r="MOX9" s="11"/>
      <c r="MOY9" s="11"/>
      <c r="MOZ9" s="11"/>
      <c r="MPA9" s="11"/>
      <c r="MPB9" s="11"/>
      <c r="MPC9" s="11"/>
      <c r="MPD9" s="11"/>
      <c r="MPE9" s="11"/>
      <c r="MPF9" s="11"/>
      <c r="MPG9" s="11"/>
      <c r="MPH9" s="11"/>
      <c r="MPI9" s="11"/>
      <c r="MPJ9" s="11"/>
      <c r="MPK9" s="11"/>
      <c r="MPL9" s="11"/>
      <c r="MPM9" s="11"/>
      <c r="MPN9" s="11"/>
      <c r="MPO9" s="11"/>
      <c r="MPP9" s="11"/>
      <c r="MPQ9" s="11"/>
      <c r="MPR9" s="11"/>
      <c r="MPS9" s="11"/>
      <c r="MPT9" s="11"/>
      <c r="MPU9" s="11"/>
      <c r="MPV9" s="11"/>
      <c r="MPW9" s="11"/>
      <c r="MPX9" s="11"/>
      <c r="MPY9" s="11"/>
      <c r="MPZ9" s="11"/>
      <c r="MQA9" s="11"/>
      <c r="MQB9" s="11"/>
      <c r="MQC9" s="11"/>
      <c r="MQD9" s="11"/>
      <c r="MQE9" s="11"/>
      <c r="MQF9" s="11"/>
      <c r="MQG9" s="11"/>
      <c r="MQH9" s="11"/>
      <c r="MQI9" s="11"/>
      <c r="MQJ9" s="11"/>
      <c r="MQK9" s="11"/>
      <c r="MQL9" s="11"/>
      <c r="MQM9" s="11"/>
      <c r="MQN9" s="11"/>
      <c r="MQO9" s="11"/>
      <c r="MQP9" s="11"/>
      <c r="MQQ9" s="11"/>
      <c r="MQR9" s="11"/>
      <c r="MQS9" s="11"/>
      <c r="MQT9" s="11"/>
      <c r="MQU9" s="11"/>
      <c r="MQV9" s="11"/>
      <c r="MQW9" s="11"/>
      <c r="MQX9" s="11"/>
      <c r="MQY9" s="11"/>
      <c r="MQZ9" s="11"/>
      <c r="MRA9" s="11"/>
      <c r="MRB9" s="11"/>
      <c r="MRC9" s="11"/>
      <c r="MRD9" s="11"/>
      <c r="MRE9" s="11"/>
      <c r="MRF9" s="11"/>
      <c r="MRG9" s="11"/>
      <c r="MRH9" s="11"/>
      <c r="MRI9" s="11"/>
      <c r="MRJ9" s="11"/>
      <c r="MRK9" s="11"/>
      <c r="MRL9" s="11"/>
      <c r="MRM9" s="11"/>
      <c r="MRN9" s="11"/>
      <c r="MRO9" s="11"/>
      <c r="MRP9" s="11"/>
      <c r="MRQ9" s="11"/>
      <c r="MRR9" s="11"/>
      <c r="MRS9" s="11"/>
      <c r="MRT9" s="11"/>
      <c r="MRU9" s="11"/>
      <c r="MRV9" s="11"/>
      <c r="MRW9" s="11"/>
      <c r="MRX9" s="11"/>
      <c r="MRY9" s="11"/>
      <c r="MRZ9" s="11"/>
      <c r="MSA9" s="11"/>
      <c r="MSB9" s="11"/>
      <c r="MSC9" s="11"/>
      <c r="MSD9" s="11"/>
      <c r="MSE9" s="11"/>
      <c r="MSF9" s="11"/>
      <c r="MSG9" s="11"/>
      <c r="MSH9" s="11"/>
      <c r="MSI9" s="11"/>
      <c r="MSJ9" s="11"/>
      <c r="MSK9" s="11"/>
      <c r="MSL9" s="11"/>
      <c r="MSM9" s="11"/>
      <c r="MSN9" s="11"/>
      <c r="MSO9" s="11"/>
      <c r="MSP9" s="11"/>
      <c r="MSQ9" s="11"/>
      <c r="MSR9" s="11"/>
      <c r="MSS9" s="11"/>
      <c r="MST9" s="11"/>
      <c r="MSU9" s="11"/>
      <c r="MSV9" s="11"/>
      <c r="MSW9" s="11"/>
      <c r="MSX9" s="11"/>
      <c r="MSY9" s="11"/>
      <c r="MSZ9" s="11"/>
      <c r="MTA9" s="11"/>
      <c r="MTB9" s="11"/>
      <c r="MTC9" s="11"/>
      <c r="MTD9" s="11"/>
      <c r="MTE9" s="11"/>
      <c r="MTF9" s="11"/>
      <c r="MTG9" s="11"/>
      <c r="MTH9" s="11"/>
      <c r="MTI9" s="11"/>
      <c r="MTJ9" s="11"/>
      <c r="MTK9" s="11"/>
      <c r="MTL9" s="11"/>
      <c r="MTM9" s="11"/>
      <c r="MTN9" s="11"/>
      <c r="MTO9" s="11"/>
      <c r="MTP9" s="11"/>
      <c r="MTQ9" s="11"/>
      <c r="MTR9" s="11"/>
      <c r="MTS9" s="11"/>
      <c r="MTT9" s="11"/>
      <c r="MTU9" s="11"/>
      <c r="MTV9" s="11"/>
      <c r="MTW9" s="11"/>
      <c r="MTX9" s="11"/>
      <c r="MTY9" s="11"/>
      <c r="MTZ9" s="11"/>
      <c r="MUA9" s="11"/>
      <c r="MUB9" s="11"/>
      <c r="MUC9" s="11"/>
      <c r="MUD9" s="11"/>
      <c r="MUE9" s="11"/>
      <c r="MUF9" s="11"/>
      <c r="MUG9" s="11"/>
      <c r="MUH9" s="11"/>
      <c r="MUI9" s="11"/>
      <c r="MUJ9" s="11"/>
      <c r="MUK9" s="11"/>
      <c r="MUL9" s="11"/>
      <c r="MUM9" s="11"/>
      <c r="MUN9" s="11"/>
      <c r="MUO9" s="11"/>
      <c r="MUP9" s="11"/>
      <c r="MUQ9" s="11"/>
      <c r="MUR9" s="11"/>
      <c r="MUS9" s="11"/>
      <c r="MUT9" s="11"/>
      <c r="MUU9" s="11"/>
      <c r="MUV9" s="11"/>
      <c r="MUW9" s="11"/>
      <c r="MUX9" s="11"/>
      <c r="MUY9" s="11"/>
      <c r="MUZ9" s="11"/>
      <c r="MVA9" s="11"/>
      <c r="MVB9" s="11"/>
      <c r="MVC9" s="11"/>
      <c r="MVD9" s="11"/>
      <c r="MVE9" s="11"/>
      <c r="MVF9" s="11"/>
      <c r="MVG9" s="11"/>
      <c r="MVH9" s="11"/>
      <c r="MVI9" s="11"/>
      <c r="MVJ9" s="11"/>
      <c r="MVK9" s="11"/>
      <c r="MVL9" s="11"/>
      <c r="MVM9" s="11"/>
      <c r="MVN9" s="11"/>
      <c r="MVO9" s="11"/>
      <c r="MVP9" s="11"/>
      <c r="MVQ9" s="11"/>
      <c r="MVR9" s="11"/>
      <c r="MVS9" s="11"/>
      <c r="MVT9" s="11"/>
      <c r="MVU9" s="11"/>
      <c r="MVV9" s="11"/>
      <c r="MVW9" s="11"/>
      <c r="MVX9" s="11"/>
      <c r="MVY9" s="11"/>
      <c r="MVZ9" s="11"/>
      <c r="MWA9" s="11"/>
      <c r="MWB9" s="11"/>
      <c r="MWC9" s="11"/>
      <c r="MWD9" s="11"/>
      <c r="MWE9" s="11"/>
      <c r="MWF9" s="11"/>
      <c r="MWG9" s="11"/>
      <c r="MWH9" s="11"/>
      <c r="MWI9" s="11"/>
      <c r="MWJ9" s="11"/>
      <c r="MWK9" s="11"/>
      <c r="MWL9" s="11"/>
      <c r="MWM9" s="11"/>
      <c r="MWN9" s="11"/>
      <c r="MWO9" s="11"/>
      <c r="MWP9" s="11"/>
      <c r="MWQ9" s="11"/>
      <c r="MWR9" s="11"/>
      <c r="MWS9" s="11"/>
      <c r="MWT9" s="11"/>
      <c r="MWU9" s="11"/>
      <c r="MWV9" s="11"/>
      <c r="MWW9" s="11"/>
      <c r="MWX9" s="11"/>
      <c r="MWY9" s="11"/>
      <c r="MWZ9" s="11"/>
      <c r="MXA9" s="11"/>
      <c r="MXB9" s="11"/>
      <c r="MXC9" s="11"/>
      <c r="MXD9" s="11"/>
      <c r="MXE9" s="11"/>
      <c r="MXF9" s="11"/>
      <c r="MXG9" s="11"/>
      <c r="MXH9" s="11"/>
      <c r="MXI9" s="11"/>
      <c r="MXJ9" s="11"/>
      <c r="MXK9" s="11"/>
      <c r="MXL9" s="11"/>
      <c r="MXM9" s="11"/>
      <c r="MXN9" s="11"/>
      <c r="MXO9" s="11"/>
      <c r="MXP9" s="11"/>
      <c r="MXQ9" s="11"/>
      <c r="MXR9" s="11"/>
      <c r="MXS9" s="11"/>
      <c r="MXT9" s="11"/>
      <c r="MXU9" s="11"/>
      <c r="MXV9" s="11"/>
      <c r="MXW9" s="11"/>
      <c r="MXX9" s="11"/>
      <c r="MXY9" s="11"/>
      <c r="MXZ9" s="11"/>
      <c r="MYA9" s="11"/>
      <c r="MYB9" s="11"/>
      <c r="MYC9" s="11"/>
      <c r="MYD9" s="11"/>
      <c r="MYE9" s="11"/>
      <c r="MYF9" s="11"/>
      <c r="MYG9" s="11"/>
      <c r="MYH9" s="11"/>
      <c r="MYI9" s="11"/>
      <c r="MYJ9" s="11"/>
      <c r="MYK9" s="11"/>
      <c r="MYL9" s="11"/>
      <c r="MYM9" s="11"/>
      <c r="MYN9" s="11"/>
      <c r="MYO9" s="11"/>
      <c r="MYP9" s="11"/>
      <c r="MYQ9" s="11"/>
      <c r="MYR9" s="11"/>
      <c r="MYS9" s="11"/>
      <c r="MYT9" s="11"/>
      <c r="MYU9" s="11"/>
      <c r="MYV9" s="11"/>
      <c r="MYW9" s="11"/>
      <c r="MYX9" s="11"/>
      <c r="MYY9" s="11"/>
      <c r="MYZ9" s="11"/>
      <c r="MZA9" s="11"/>
      <c r="MZB9" s="11"/>
      <c r="MZC9" s="11"/>
      <c r="MZD9" s="11"/>
      <c r="MZE9" s="11"/>
      <c r="MZF9" s="11"/>
      <c r="MZG9" s="11"/>
      <c r="MZH9" s="11"/>
      <c r="MZI9" s="11"/>
      <c r="MZJ9" s="11"/>
      <c r="MZK9" s="11"/>
      <c r="MZL9" s="11"/>
      <c r="MZM9" s="11"/>
      <c r="MZN9" s="11"/>
      <c r="MZO9" s="11"/>
      <c r="MZP9" s="11"/>
      <c r="MZQ9" s="11"/>
      <c r="MZR9" s="11"/>
      <c r="MZS9" s="11"/>
      <c r="MZT9" s="11"/>
      <c r="MZU9" s="11"/>
      <c r="MZV9" s="11"/>
      <c r="MZW9" s="11"/>
      <c r="MZX9" s="11"/>
      <c r="MZY9" s="11"/>
      <c r="MZZ9" s="11"/>
      <c r="NAA9" s="11"/>
      <c r="NAB9" s="11"/>
      <c r="NAC9" s="11"/>
      <c r="NAD9" s="11"/>
      <c r="NAE9" s="11"/>
      <c r="NAF9" s="11"/>
      <c r="NAG9" s="11"/>
      <c r="NAH9" s="11"/>
      <c r="NAI9" s="11"/>
      <c r="NAJ9" s="11"/>
      <c r="NAK9" s="11"/>
      <c r="NAL9" s="11"/>
      <c r="NAM9" s="11"/>
      <c r="NAN9" s="11"/>
      <c r="NAO9" s="11"/>
      <c r="NAP9" s="11"/>
      <c r="NAQ9" s="11"/>
      <c r="NAR9" s="11"/>
      <c r="NAS9" s="11"/>
      <c r="NAT9" s="11"/>
      <c r="NAU9" s="11"/>
      <c r="NAV9" s="11"/>
      <c r="NAW9" s="11"/>
      <c r="NAX9" s="11"/>
      <c r="NAY9" s="11"/>
      <c r="NAZ9" s="11"/>
      <c r="NBA9" s="11"/>
      <c r="NBB9" s="11"/>
      <c r="NBC9" s="11"/>
      <c r="NBD9" s="11"/>
      <c r="NBE9" s="11"/>
      <c r="NBF9" s="11"/>
      <c r="NBG9" s="11"/>
      <c r="NBH9" s="11"/>
      <c r="NBI9" s="11"/>
      <c r="NBJ9" s="11"/>
      <c r="NBK9" s="11"/>
      <c r="NBL9" s="11"/>
      <c r="NBM9" s="11"/>
      <c r="NBN9" s="11"/>
      <c r="NBO9" s="11"/>
      <c r="NBP9" s="11"/>
      <c r="NBQ9" s="11"/>
      <c r="NBR9" s="11"/>
      <c r="NBS9" s="11"/>
      <c r="NBT9" s="11"/>
      <c r="NBU9" s="11"/>
      <c r="NBV9" s="11"/>
      <c r="NBW9" s="11"/>
      <c r="NBX9" s="11"/>
      <c r="NBY9" s="11"/>
      <c r="NBZ9" s="11"/>
      <c r="NCA9" s="11"/>
      <c r="NCB9" s="11"/>
      <c r="NCC9" s="11"/>
      <c r="NCD9" s="11"/>
      <c r="NCE9" s="11"/>
      <c r="NCF9" s="11"/>
      <c r="NCG9" s="11"/>
      <c r="NCH9" s="11"/>
      <c r="NCI9" s="11"/>
      <c r="NCJ9" s="11"/>
      <c r="NCK9" s="11"/>
      <c r="NCL9" s="11"/>
      <c r="NCM9" s="11"/>
      <c r="NCN9" s="11"/>
      <c r="NCO9" s="11"/>
      <c r="NCP9" s="11"/>
      <c r="NCQ9" s="11"/>
      <c r="NCR9" s="11"/>
      <c r="NCS9" s="11"/>
      <c r="NCT9" s="11"/>
      <c r="NCU9" s="11"/>
      <c r="NCV9" s="11"/>
      <c r="NCW9" s="11"/>
      <c r="NCX9" s="11"/>
      <c r="NCY9" s="11"/>
      <c r="NCZ9" s="11"/>
      <c r="NDA9" s="11"/>
      <c r="NDB9" s="11"/>
      <c r="NDC9" s="11"/>
      <c r="NDD9" s="11"/>
      <c r="NDE9" s="11"/>
      <c r="NDF9" s="11"/>
      <c r="NDG9" s="11"/>
      <c r="NDH9" s="11"/>
      <c r="NDI9" s="11"/>
      <c r="NDJ9" s="11"/>
      <c r="NDK9" s="11"/>
      <c r="NDL9" s="11"/>
      <c r="NDM9" s="11"/>
      <c r="NDN9" s="11"/>
      <c r="NDO9" s="11"/>
      <c r="NDP9" s="11"/>
      <c r="NDQ9" s="11"/>
      <c r="NDR9" s="11"/>
      <c r="NDS9" s="11"/>
      <c r="NDT9" s="11"/>
      <c r="NDU9" s="11"/>
      <c r="NDV9" s="11"/>
      <c r="NDW9" s="11"/>
      <c r="NDX9" s="11"/>
      <c r="NDY9" s="11"/>
      <c r="NDZ9" s="11"/>
      <c r="NEA9" s="11"/>
      <c r="NEB9" s="11"/>
      <c r="NEC9" s="11"/>
      <c r="NED9" s="11"/>
      <c r="NEE9" s="11"/>
      <c r="NEF9" s="11"/>
      <c r="NEG9" s="11"/>
      <c r="NEH9" s="11"/>
      <c r="NEI9" s="11"/>
      <c r="NEJ9" s="11"/>
      <c r="NEK9" s="11"/>
      <c r="NEL9" s="11"/>
      <c r="NEM9" s="11"/>
      <c r="NEN9" s="11"/>
      <c r="NEO9" s="11"/>
      <c r="NEP9" s="11"/>
      <c r="NEQ9" s="11"/>
      <c r="NER9" s="11"/>
      <c r="NES9" s="11"/>
      <c r="NET9" s="11"/>
      <c r="NEU9" s="11"/>
      <c r="NEV9" s="11"/>
      <c r="NEW9" s="11"/>
      <c r="NEX9" s="11"/>
      <c r="NEY9" s="11"/>
      <c r="NEZ9" s="11"/>
      <c r="NFA9" s="11"/>
      <c r="NFB9" s="11"/>
      <c r="NFC9" s="11"/>
      <c r="NFD9" s="11"/>
      <c r="NFE9" s="11"/>
      <c r="NFF9" s="11"/>
      <c r="NFG9" s="11"/>
      <c r="NFH9" s="11"/>
      <c r="NFI9" s="11"/>
      <c r="NFJ9" s="11"/>
      <c r="NFK9" s="11"/>
      <c r="NFL9" s="11"/>
      <c r="NFM9" s="11"/>
      <c r="NFN9" s="11"/>
      <c r="NFO9" s="11"/>
      <c r="NFP9" s="11"/>
      <c r="NFQ9" s="11"/>
      <c r="NFR9" s="11"/>
      <c r="NFS9" s="11"/>
      <c r="NFT9" s="11"/>
      <c r="NFU9" s="11"/>
      <c r="NFV9" s="11"/>
      <c r="NFW9" s="11"/>
      <c r="NFX9" s="11"/>
      <c r="NFY9" s="11"/>
      <c r="NFZ9" s="11"/>
      <c r="NGA9" s="11"/>
      <c r="NGB9" s="11"/>
      <c r="NGC9" s="11"/>
      <c r="NGD9" s="11"/>
      <c r="NGE9" s="11"/>
      <c r="NGF9" s="11"/>
      <c r="NGG9" s="11"/>
      <c r="NGH9" s="11"/>
      <c r="NGI9" s="11"/>
      <c r="NGJ9" s="11"/>
      <c r="NGK9" s="11"/>
      <c r="NGL9" s="11"/>
      <c r="NGM9" s="11"/>
      <c r="NGN9" s="11"/>
      <c r="NGO9" s="11"/>
      <c r="NGP9" s="11"/>
      <c r="NGQ9" s="11"/>
      <c r="NGR9" s="11"/>
      <c r="NGS9" s="11"/>
      <c r="NGT9" s="11"/>
      <c r="NGU9" s="11"/>
      <c r="NGV9" s="11"/>
      <c r="NGW9" s="11"/>
      <c r="NGX9" s="11"/>
      <c r="NGY9" s="11"/>
      <c r="NGZ9" s="11"/>
      <c r="NHA9" s="11"/>
      <c r="NHB9" s="11"/>
      <c r="NHC9" s="11"/>
      <c r="NHD9" s="11"/>
      <c r="NHE9" s="11"/>
      <c r="NHF9" s="11"/>
      <c r="NHG9" s="11"/>
      <c r="NHH9" s="11"/>
      <c r="NHI9" s="11"/>
      <c r="NHJ9" s="11"/>
      <c r="NHK9" s="11"/>
      <c r="NHL9" s="11"/>
      <c r="NHM9" s="11"/>
      <c r="NHN9" s="11"/>
      <c r="NHO9" s="11"/>
      <c r="NHP9" s="11"/>
      <c r="NHQ9" s="11"/>
      <c r="NHR9" s="11"/>
      <c r="NHS9" s="11"/>
      <c r="NHT9" s="11"/>
      <c r="NHU9" s="11"/>
      <c r="NHV9" s="11"/>
      <c r="NHW9" s="11"/>
      <c r="NHX9" s="11"/>
      <c r="NHY9" s="11"/>
      <c r="NHZ9" s="11"/>
      <c r="NIA9" s="11"/>
      <c r="NIB9" s="11"/>
      <c r="NIC9" s="11"/>
      <c r="NID9" s="11"/>
      <c r="NIE9" s="11"/>
      <c r="NIF9" s="11"/>
      <c r="NIG9" s="11"/>
      <c r="NIH9" s="11"/>
      <c r="NII9" s="11"/>
      <c r="NIJ9" s="11"/>
      <c r="NIK9" s="11"/>
      <c r="NIL9" s="11"/>
      <c r="NIM9" s="11"/>
      <c r="NIN9" s="11"/>
      <c r="NIO9" s="11"/>
      <c r="NIP9" s="11"/>
      <c r="NIQ9" s="11"/>
      <c r="NIR9" s="11"/>
      <c r="NIS9" s="11"/>
      <c r="NIT9" s="11"/>
      <c r="NIU9" s="11"/>
      <c r="NIV9" s="11"/>
      <c r="NIW9" s="11"/>
      <c r="NIX9" s="11"/>
      <c r="NIY9" s="11"/>
      <c r="NIZ9" s="11"/>
      <c r="NJA9" s="11"/>
      <c r="NJB9" s="11"/>
      <c r="NJC9" s="11"/>
      <c r="NJD9" s="11"/>
      <c r="NJE9" s="11"/>
      <c r="NJF9" s="11"/>
      <c r="NJG9" s="11"/>
      <c r="NJH9" s="11"/>
      <c r="NJI9" s="11"/>
      <c r="NJJ9" s="11"/>
      <c r="NJK9" s="11"/>
      <c r="NJL9" s="11"/>
      <c r="NJM9" s="11"/>
      <c r="NJN9" s="11"/>
      <c r="NJO9" s="11"/>
      <c r="NJP9" s="11"/>
      <c r="NJQ9" s="11"/>
      <c r="NJR9" s="11"/>
      <c r="NJS9" s="11"/>
      <c r="NJT9" s="11"/>
      <c r="NJU9" s="11"/>
      <c r="NJV9" s="11"/>
      <c r="NJW9" s="11"/>
      <c r="NJX9" s="11"/>
      <c r="NJY9" s="11"/>
      <c r="NJZ9" s="11"/>
      <c r="NKA9" s="11"/>
      <c r="NKB9" s="11"/>
      <c r="NKC9" s="11"/>
      <c r="NKD9" s="11"/>
      <c r="NKE9" s="11"/>
      <c r="NKF9" s="11"/>
      <c r="NKG9" s="11"/>
      <c r="NKH9" s="11"/>
      <c r="NKI9" s="11"/>
      <c r="NKJ9" s="11"/>
      <c r="NKK9" s="11"/>
      <c r="NKL9" s="11"/>
      <c r="NKM9" s="11"/>
      <c r="NKN9" s="11"/>
      <c r="NKO9" s="11"/>
      <c r="NKP9" s="11"/>
      <c r="NKQ9" s="11"/>
      <c r="NKR9" s="11"/>
      <c r="NKS9" s="11"/>
      <c r="NKT9" s="11"/>
      <c r="NKU9" s="11"/>
      <c r="NKV9" s="11"/>
      <c r="NKW9" s="11"/>
      <c r="NKX9" s="11"/>
      <c r="NKY9" s="11"/>
      <c r="NKZ9" s="11"/>
      <c r="NLA9" s="11"/>
      <c r="NLB9" s="11"/>
      <c r="NLC9" s="11"/>
      <c r="NLD9" s="11"/>
      <c r="NLE9" s="11"/>
      <c r="NLF9" s="11"/>
      <c r="NLG9" s="11"/>
      <c r="NLH9" s="11"/>
      <c r="NLI9" s="11"/>
      <c r="NLJ9" s="11"/>
      <c r="NLK9" s="11"/>
      <c r="NLL9" s="11"/>
      <c r="NLM9" s="11"/>
      <c r="NLN9" s="11"/>
      <c r="NLO9" s="11"/>
      <c r="NLP9" s="11"/>
      <c r="NLQ9" s="11"/>
      <c r="NLR9" s="11"/>
      <c r="NLS9" s="11"/>
      <c r="NLT9" s="11"/>
      <c r="NLU9" s="11"/>
      <c r="NLV9" s="11"/>
      <c r="NLW9" s="11"/>
      <c r="NLX9" s="11"/>
      <c r="NLY9" s="11"/>
      <c r="NLZ9" s="11"/>
      <c r="NMA9" s="11"/>
      <c r="NMB9" s="11"/>
      <c r="NMC9" s="11"/>
      <c r="NMD9" s="11"/>
      <c r="NME9" s="11"/>
      <c r="NMF9" s="11"/>
      <c r="NMG9" s="11"/>
      <c r="NMH9" s="11"/>
      <c r="NMI9" s="11"/>
      <c r="NMJ9" s="11"/>
      <c r="NMK9" s="11"/>
      <c r="NML9" s="11"/>
      <c r="NMM9" s="11"/>
      <c r="NMN9" s="11"/>
      <c r="NMO9" s="11"/>
      <c r="NMP9" s="11"/>
      <c r="NMQ9" s="11"/>
      <c r="NMR9" s="11"/>
      <c r="NMS9" s="11"/>
      <c r="NMT9" s="11"/>
      <c r="NMU9" s="11"/>
      <c r="NMV9" s="11"/>
      <c r="NMW9" s="11"/>
      <c r="NMX9" s="11"/>
      <c r="NMY9" s="11"/>
      <c r="NMZ9" s="11"/>
      <c r="NNA9" s="11"/>
      <c r="NNB9" s="11"/>
      <c r="NNC9" s="11"/>
      <c r="NND9" s="11"/>
      <c r="NNE9" s="11"/>
      <c r="NNF9" s="11"/>
      <c r="NNG9" s="11"/>
      <c r="NNH9" s="11"/>
      <c r="NNI9" s="11"/>
      <c r="NNJ9" s="11"/>
      <c r="NNK9" s="11"/>
      <c r="NNL9" s="11"/>
      <c r="NNM9" s="11"/>
      <c r="NNN9" s="11"/>
      <c r="NNO9" s="11"/>
      <c r="NNP9" s="11"/>
      <c r="NNQ9" s="11"/>
      <c r="NNR9" s="11"/>
      <c r="NNS9" s="11"/>
      <c r="NNT9" s="11"/>
      <c r="NNU9" s="11"/>
      <c r="NNV9" s="11"/>
      <c r="NNW9" s="11"/>
      <c r="NNX9" s="11"/>
      <c r="NNY9" s="11"/>
      <c r="NNZ9" s="11"/>
      <c r="NOA9" s="11"/>
      <c r="NOB9" s="11"/>
      <c r="NOC9" s="11"/>
      <c r="NOD9" s="11"/>
      <c r="NOE9" s="11"/>
      <c r="NOF9" s="11"/>
      <c r="NOG9" s="11"/>
      <c r="NOH9" s="11"/>
      <c r="NOI9" s="11"/>
      <c r="NOJ9" s="11"/>
      <c r="NOK9" s="11"/>
      <c r="NOL9" s="11"/>
      <c r="NOM9" s="11"/>
      <c r="NON9" s="11"/>
      <c r="NOO9" s="11"/>
      <c r="NOP9" s="11"/>
      <c r="NOQ9" s="11"/>
      <c r="NOR9" s="11"/>
      <c r="NOS9" s="11"/>
      <c r="NOT9" s="11"/>
      <c r="NOU9" s="11"/>
      <c r="NOV9" s="11"/>
      <c r="NOW9" s="11"/>
      <c r="NOX9" s="11"/>
      <c r="NOY9" s="11"/>
      <c r="NOZ9" s="11"/>
      <c r="NPA9" s="11"/>
      <c r="NPB9" s="11"/>
      <c r="NPC9" s="11"/>
      <c r="NPD9" s="11"/>
      <c r="NPE9" s="11"/>
      <c r="NPF9" s="11"/>
      <c r="NPG9" s="11"/>
      <c r="NPH9" s="11"/>
      <c r="NPI9" s="11"/>
      <c r="NPJ9" s="11"/>
      <c r="NPK9" s="11"/>
      <c r="NPL9" s="11"/>
      <c r="NPM9" s="11"/>
      <c r="NPN9" s="11"/>
      <c r="NPO9" s="11"/>
      <c r="NPP9" s="11"/>
      <c r="NPQ9" s="11"/>
      <c r="NPR9" s="11"/>
      <c r="NPS9" s="11"/>
      <c r="NPT9" s="11"/>
      <c r="NPU9" s="11"/>
      <c r="NPV9" s="11"/>
      <c r="NPW9" s="11"/>
      <c r="NPX9" s="11"/>
      <c r="NPY9" s="11"/>
      <c r="NPZ9" s="11"/>
      <c r="NQA9" s="11"/>
      <c r="NQB9" s="11"/>
      <c r="NQC9" s="11"/>
      <c r="NQD9" s="11"/>
      <c r="NQE9" s="11"/>
      <c r="NQF9" s="11"/>
      <c r="NQG9" s="11"/>
      <c r="NQH9" s="11"/>
      <c r="NQI9" s="11"/>
      <c r="NQJ9" s="11"/>
      <c r="NQK9" s="11"/>
      <c r="NQL9" s="11"/>
      <c r="NQM9" s="11"/>
      <c r="NQN9" s="11"/>
      <c r="NQO9" s="11"/>
      <c r="NQP9" s="11"/>
      <c r="NQQ9" s="11"/>
      <c r="NQR9" s="11"/>
      <c r="NQS9" s="11"/>
      <c r="NQT9" s="11"/>
      <c r="NQU9" s="11"/>
      <c r="NQV9" s="11"/>
      <c r="NQW9" s="11"/>
      <c r="NQX9" s="11"/>
      <c r="NQY9" s="11"/>
      <c r="NQZ9" s="11"/>
      <c r="NRA9" s="11"/>
      <c r="NRB9" s="11"/>
      <c r="NRC9" s="11"/>
      <c r="NRD9" s="11"/>
      <c r="NRE9" s="11"/>
      <c r="NRF9" s="11"/>
      <c r="NRG9" s="11"/>
      <c r="NRH9" s="11"/>
      <c r="NRI9" s="11"/>
      <c r="NRJ9" s="11"/>
      <c r="NRK9" s="11"/>
      <c r="NRL9" s="11"/>
      <c r="NRM9" s="11"/>
      <c r="NRN9" s="11"/>
      <c r="NRO9" s="11"/>
      <c r="NRP9" s="11"/>
      <c r="NRQ9" s="11"/>
      <c r="NRR9" s="11"/>
      <c r="NRS9" s="11"/>
      <c r="NRT9" s="11"/>
      <c r="NRU9" s="11"/>
      <c r="NRV9" s="11"/>
      <c r="NRW9" s="11"/>
      <c r="NRX9" s="11"/>
      <c r="NRY9" s="11"/>
      <c r="NRZ9" s="11"/>
      <c r="NSA9" s="11"/>
      <c r="NSB9" s="11"/>
      <c r="NSC9" s="11"/>
      <c r="NSD9" s="11"/>
      <c r="NSE9" s="11"/>
      <c r="NSF9" s="11"/>
      <c r="NSG9" s="11"/>
      <c r="NSH9" s="11"/>
      <c r="NSI9" s="11"/>
      <c r="NSJ9" s="11"/>
      <c r="NSK9" s="11"/>
      <c r="NSL9" s="11"/>
      <c r="NSM9" s="11"/>
      <c r="NSN9" s="11"/>
      <c r="NSO9" s="11"/>
      <c r="NSP9" s="11"/>
      <c r="NSQ9" s="11"/>
      <c r="NSR9" s="11"/>
      <c r="NSS9" s="11"/>
      <c r="NST9" s="11"/>
      <c r="NSU9" s="11"/>
      <c r="NSV9" s="11"/>
      <c r="NSW9" s="11"/>
      <c r="NSX9" s="11"/>
      <c r="NSY9" s="11"/>
      <c r="NSZ9" s="11"/>
      <c r="NTA9" s="11"/>
      <c r="NTB9" s="11"/>
      <c r="NTC9" s="11"/>
      <c r="NTD9" s="11"/>
      <c r="NTE9" s="11"/>
      <c r="NTF9" s="11"/>
      <c r="NTG9" s="11"/>
      <c r="NTH9" s="11"/>
      <c r="NTI9" s="11"/>
      <c r="NTJ9" s="11"/>
      <c r="NTK9" s="11"/>
      <c r="NTL9" s="11"/>
      <c r="NTM9" s="11"/>
      <c r="NTN9" s="11"/>
      <c r="NTO9" s="11"/>
      <c r="NTP9" s="11"/>
      <c r="NTQ9" s="11"/>
      <c r="NTR9" s="11"/>
      <c r="NTS9" s="11"/>
      <c r="NTT9" s="11"/>
      <c r="NTU9" s="11"/>
      <c r="NTV9" s="11"/>
      <c r="NTW9" s="11"/>
      <c r="NTX9" s="11"/>
      <c r="NTY9" s="11"/>
      <c r="NTZ9" s="11"/>
      <c r="NUA9" s="11"/>
      <c r="NUB9" s="11"/>
      <c r="NUC9" s="11"/>
      <c r="NUD9" s="11"/>
      <c r="NUE9" s="11"/>
      <c r="NUF9" s="11"/>
      <c r="NUG9" s="11"/>
      <c r="NUH9" s="11"/>
      <c r="NUI9" s="11"/>
      <c r="NUJ9" s="11"/>
      <c r="NUK9" s="11"/>
      <c r="NUL9" s="11"/>
      <c r="NUM9" s="11"/>
      <c r="NUN9" s="11"/>
      <c r="NUO9" s="11"/>
      <c r="NUP9" s="11"/>
      <c r="NUQ9" s="11"/>
      <c r="NUR9" s="11"/>
      <c r="NUS9" s="11"/>
      <c r="NUT9" s="11"/>
      <c r="NUU9" s="11"/>
      <c r="NUV9" s="11"/>
      <c r="NUW9" s="11"/>
      <c r="NUX9" s="11"/>
      <c r="NUY9" s="11"/>
      <c r="NUZ9" s="11"/>
      <c r="NVA9" s="11"/>
      <c r="NVB9" s="11"/>
      <c r="NVC9" s="11"/>
      <c r="NVD9" s="11"/>
      <c r="NVE9" s="11"/>
      <c r="NVF9" s="11"/>
      <c r="NVG9" s="11"/>
      <c r="NVH9" s="11"/>
      <c r="NVI9" s="11"/>
      <c r="NVJ9" s="11"/>
      <c r="NVK9" s="11"/>
      <c r="NVL9" s="11"/>
      <c r="NVM9" s="11"/>
      <c r="NVN9" s="11"/>
      <c r="NVO9" s="11"/>
      <c r="NVP9" s="11"/>
      <c r="NVQ9" s="11"/>
      <c r="NVR9" s="11"/>
      <c r="NVS9" s="11"/>
      <c r="NVT9" s="11"/>
      <c r="NVU9" s="11"/>
      <c r="NVV9" s="11"/>
      <c r="NVW9" s="11"/>
      <c r="NVX9" s="11"/>
      <c r="NVY9" s="11"/>
      <c r="NVZ9" s="11"/>
      <c r="NWA9" s="11"/>
      <c r="NWB9" s="11"/>
      <c r="NWC9" s="11"/>
      <c r="NWD9" s="11"/>
      <c r="NWE9" s="11"/>
      <c r="NWF9" s="11"/>
      <c r="NWG9" s="11"/>
      <c r="NWH9" s="11"/>
      <c r="NWI9" s="11"/>
      <c r="NWJ9" s="11"/>
      <c r="NWK9" s="11"/>
      <c r="NWL9" s="11"/>
      <c r="NWM9" s="11"/>
      <c r="NWN9" s="11"/>
      <c r="NWO9" s="11"/>
      <c r="NWP9" s="11"/>
      <c r="NWQ9" s="11"/>
      <c r="NWR9" s="11"/>
      <c r="NWS9" s="11"/>
      <c r="NWT9" s="11"/>
      <c r="NWU9" s="11"/>
      <c r="NWV9" s="11"/>
      <c r="NWW9" s="11"/>
      <c r="NWX9" s="11"/>
      <c r="NWY9" s="11"/>
      <c r="NWZ9" s="11"/>
      <c r="NXA9" s="11"/>
      <c r="NXB9" s="11"/>
      <c r="NXC9" s="11"/>
      <c r="NXD9" s="11"/>
      <c r="NXE9" s="11"/>
      <c r="NXF9" s="11"/>
      <c r="NXG9" s="11"/>
      <c r="NXH9" s="11"/>
      <c r="NXI9" s="11"/>
      <c r="NXJ9" s="11"/>
      <c r="NXK9" s="11"/>
      <c r="NXL9" s="11"/>
      <c r="NXM9" s="11"/>
      <c r="NXN9" s="11"/>
      <c r="NXO9" s="11"/>
      <c r="NXP9" s="11"/>
      <c r="NXQ9" s="11"/>
      <c r="NXR9" s="11"/>
      <c r="NXS9" s="11"/>
      <c r="NXT9" s="11"/>
      <c r="NXU9" s="11"/>
      <c r="NXV9" s="11"/>
      <c r="NXW9" s="11"/>
      <c r="NXX9" s="11"/>
      <c r="NXY9" s="11"/>
      <c r="NXZ9" s="11"/>
      <c r="NYA9" s="11"/>
      <c r="NYB9" s="11"/>
      <c r="NYC9" s="11"/>
      <c r="NYD9" s="11"/>
      <c r="NYE9" s="11"/>
      <c r="NYF9" s="11"/>
      <c r="NYG9" s="11"/>
      <c r="NYH9" s="11"/>
      <c r="NYI9" s="11"/>
      <c r="NYJ9" s="11"/>
      <c r="NYK9" s="11"/>
      <c r="NYL9" s="11"/>
      <c r="NYM9" s="11"/>
      <c r="NYN9" s="11"/>
      <c r="NYO9" s="11"/>
      <c r="NYP9" s="11"/>
      <c r="NYQ9" s="11"/>
      <c r="NYR9" s="11"/>
      <c r="NYS9" s="11"/>
      <c r="NYT9" s="11"/>
      <c r="NYU9" s="11"/>
      <c r="NYV9" s="11"/>
      <c r="NYW9" s="11"/>
      <c r="NYX9" s="11"/>
      <c r="NYY9" s="11"/>
      <c r="NYZ9" s="11"/>
      <c r="NZA9" s="11"/>
      <c r="NZB9" s="11"/>
      <c r="NZC9" s="11"/>
      <c r="NZD9" s="11"/>
      <c r="NZE9" s="11"/>
      <c r="NZF9" s="11"/>
      <c r="NZG9" s="11"/>
      <c r="NZH9" s="11"/>
      <c r="NZI9" s="11"/>
      <c r="NZJ9" s="11"/>
      <c r="NZK9" s="11"/>
      <c r="NZL9" s="11"/>
      <c r="NZM9" s="11"/>
      <c r="NZN9" s="11"/>
      <c r="NZO9" s="11"/>
      <c r="NZP9" s="11"/>
      <c r="NZQ9" s="11"/>
      <c r="NZR9" s="11"/>
      <c r="NZS9" s="11"/>
      <c r="NZT9" s="11"/>
      <c r="NZU9" s="11"/>
      <c r="NZV9" s="11"/>
      <c r="NZW9" s="11"/>
      <c r="NZX9" s="11"/>
      <c r="NZY9" s="11"/>
      <c r="NZZ9" s="11"/>
      <c r="OAA9" s="11"/>
      <c r="OAB9" s="11"/>
      <c r="OAC9" s="11"/>
      <c r="OAD9" s="11"/>
      <c r="OAE9" s="11"/>
      <c r="OAF9" s="11"/>
      <c r="OAG9" s="11"/>
      <c r="OAH9" s="11"/>
      <c r="OAI9" s="11"/>
      <c r="OAJ9" s="11"/>
      <c r="OAK9" s="11"/>
      <c r="OAL9" s="11"/>
      <c r="OAM9" s="11"/>
      <c r="OAN9" s="11"/>
      <c r="OAO9" s="11"/>
      <c r="OAP9" s="11"/>
      <c r="OAQ9" s="11"/>
      <c r="OAR9" s="11"/>
      <c r="OAS9" s="11"/>
      <c r="OAT9" s="11"/>
      <c r="OAU9" s="11"/>
      <c r="OAV9" s="11"/>
      <c r="OAW9" s="11"/>
      <c r="OAX9" s="11"/>
      <c r="OAY9" s="11"/>
      <c r="OAZ9" s="11"/>
      <c r="OBA9" s="11"/>
      <c r="OBB9" s="11"/>
      <c r="OBC9" s="11"/>
      <c r="OBD9" s="11"/>
      <c r="OBE9" s="11"/>
      <c r="OBF9" s="11"/>
      <c r="OBG9" s="11"/>
      <c r="OBH9" s="11"/>
      <c r="OBI9" s="11"/>
      <c r="OBJ9" s="11"/>
      <c r="OBK9" s="11"/>
      <c r="OBL9" s="11"/>
      <c r="OBM9" s="11"/>
      <c r="OBN9" s="11"/>
      <c r="OBO9" s="11"/>
      <c r="OBP9" s="11"/>
      <c r="OBQ9" s="11"/>
      <c r="OBR9" s="11"/>
      <c r="OBS9" s="11"/>
      <c r="OBT9" s="11"/>
      <c r="OBU9" s="11"/>
      <c r="OBV9" s="11"/>
      <c r="OBW9" s="11"/>
      <c r="OBX9" s="11"/>
      <c r="OBY9" s="11"/>
      <c r="OBZ9" s="11"/>
      <c r="OCA9" s="11"/>
      <c r="OCB9" s="11"/>
      <c r="OCC9" s="11"/>
      <c r="OCD9" s="11"/>
      <c r="OCE9" s="11"/>
      <c r="OCF9" s="11"/>
      <c r="OCG9" s="11"/>
      <c r="OCH9" s="11"/>
      <c r="OCI9" s="11"/>
      <c r="OCJ9" s="11"/>
      <c r="OCK9" s="11"/>
      <c r="OCL9" s="11"/>
      <c r="OCM9" s="11"/>
      <c r="OCN9" s="11"/>
      <c r="OCO9" s="11"/>
      <c r="OCP9" s="11"/>
      <c r="OCQ9" s="11"/>
      <c r="OCR9" s="11"/>
      <c r="OCS9" s="11"/>
      <c r="OCT9" s="11"/>
      <c r="OCU9" s="11"/>
      <c r="OCV9" s="11"/>
      <c r="OCW9" s="11"/>
      <c r="OCX9" s="11"/>
      <c r="OCY9" s="11"/>
      <c r="OCZ9" s="11"/>
      <c r="ODA9" s="11"/>
      <c r="ODB9" s="11"/>
      <c r="ODC9" s="11"/>
      <c r="ODD9" s="11"/>
      <c r="ODE9" s="11"/>
      <c r="ODF9" s="11"/>
      <c r="ODG9" s="11"/>
      <c r="ODH9" s="11"/>
      <c r="ODI9" s="11"/>
      <c r="ODJ9" s="11"/>
      <c r="ODK9" s="11"/>
      <c r="ODL9" s="11"/>
      <c r="ODM9" s="11"/>
      <c r="ODN9" s="11"/>
      <c r="ODO9" s="11"/>
      <c r="ODP9" s="11"/>
      <c r="ODQ9" s="11"/>
      <c r="ODR9" s="11"/>
      <c r="ODS9" s="11"/>
      <c r="ODT9" s="11"/>
      <c r="ODU9" s="11"/>
      <c r="ODV9" s="11"/>
      <c r="ODW9" s="11"/>
      <c r="ODX9" s="11"/>
      <c r="ODY9" s="11"/>
      <c r="ODZ9" s="11"/>
      <c r="OEA9" s="11"/>
      <c r="OEB9" s="11"/>
      <c r="OEC9" s="11"/>
      <c r="OED9" s="11"/>
      <c r="OEE9" s="11"/>
      <c r="OEF9" s="11"/>
      <c r="OEG9" s="11"/>
      <c r="OEH9" s="11"/>
      <c r="OEI9" s="11"/>
      <c r="OEJ9" s="11"/>
      <c r="OEK9" s="11"/>
      <c r="OEL9" s="11"/>
      <c r="OEM9" s="11"/>
      <c r="OEN9" s="11"/>
      <c r="OEO9" s="11"/>
      <c r="OEP9" s="11"/>
      <c r="OEQ9" s="11"/>
      <c r="OER9" s="11"/>
      <c r="OES9" s="11"/>
      <c r="OET9" s="11"/>
      <c r="OEU9" s="11"/>
      <c r="OEV9" s="11"/>
      <c r="OEW9" s="11"/>
      <c r="OEX9" s="11"/>
      <c r="OEY9" s="11"/>
      <c r="OEZ9" s="11"/>
      <c r="OFA9" s="11"/>
      <c r="OFB9" s="11"/>
      <c r="OFC9" s="11"/>
      <c r="OFD9" s="11"/>
      <c r="OFE9" s="11"/>
      <c r="OFF9" s="11"/>
      <c r="OFG9" s="11"/>
      <c r="OFH9" s="11"/>
      <c r="OFI9" s="11"/>
      <c r="OFJ9" s="11"/>
      <c r="OFK9" s="11"/>
      <c r="OFL9" s="11"/>
      <c r="OFM9" s="11"/>
      <c r="OFN9" s="11"/>
      <c r="OFO9" s="11"/>
      <c r="OFP9" s="11"/>
      <c r="OFQ9" s="11"/>
      <c r="OFR9" s="11"/>
      <c r="OFS9" s="11"/>
      <c r="OFT9" s="11"/>
      <c r="OFU9" s="11"/>
      <c r="OFV9" s="11"/>
      <c r="OFW9" s="11"/>
      <c r="OFX9" s="11"/>
      <c r="OFY9" s="11"/>
      <c r="OFZ9" s="11"/>
      <c r="OGA9" s="11"/>
      <c r="OGB9" s="11"/>
      <c r="OGC9" s="11"/>
      <c r="OGD9" s="11"/>
      <c r="OGE9" s="11"/>
      <c r="OGF9" s="11"/>
      <c r="OGG9" s="11"/>
      <c r="OGH9" s="11"/>
      <c r="OGI9" s="11"/>
      <c r="OGJ9" s="11"/>
      <c r="OGK9" s="11"/>
      <c r="OGL9" s="11"/>
      <c r="OGM9" s="11"/>
      <c r="OGN9" s="11"/>
      <c r="OGO9" s="11"/>
      <c r="OGP9" s="11"/>
      <c r="OGQ9" s="11"/>
      <c r="OGR9" s="11"/>
      <c r="OGS9" s="11"/>
      <c r="OGT9" s="11"/>
      <c r="OGU9" s="11"/>
      <c r="OGV9" s="11"/>
      <c r="OGW9" s="11"/>
      <c r="OGX9" s="11"/>
      <c r="OGY9" s="11"/>
      <c r="OGZ9" s="11"/>
      <c r="OHA9" s="11"/>
      <c r="OHB9" s="11"/>
      <c r="OHC9" s="11"/>
      <c r="OHD9" s="11"/>
      <c r="OHE9" s="11"/>
      <c r="OHF9" s="11"/>
      <c r="OHG9" s="11"/>
      <c r="OHH9" s="11"/>
      <c r="OHI9" s="11"/>
      <c r="OHJ9" s="11"/>
      <c r="OHK9" s="11"/>
      <c r="OHL9" s="11"/>
      <c r="OHM9" s="11"/>
      <c r="OHN9" s="11"/>
      <c r="OHO9" s="11"/>
      <c r="OHP9" s="11"/>
      <c r="OHQ9" s="11"/>
      <c r="OHR9" s="11"/>
      <c r="OHS9" s="11"/>
      <c r="OHT9" s="11"/>
      <c r="OHU9" s="11"/>
      <c r="OHV9" s="11"/>
      <c r="OHW9" s="11"/>
      <c r="OHX9" s="11"/>
      <c r="OHY9" s="11"/>
      <c r="OHZ9" s="11"/>
      <c r="OIA9" s="11"/>
      <c r="OIB9" s="11"/>
      <c r="OIC9" s="11"/>
      <c r="OID9" s="11"/>
      <c r="OIE9" s="11"/>
      <c r="OIF9" s="11"/>
      <c r="OIG9" s="11"/>
      <c r="OIH9" s="11"/>
      <c r="OII9" s="11"/>
      <c r="OIJ9" s="11"/>
      <c r="OIK9" s="11"/>
      <c r="OIL9" s="11"/>
      <c r="OIM9" s="11"/>
      <c r="OIN9" s="11"/>
      <c r="OIO9" s="11"/>
      <c r="OIP9" s="11"/>
      <c r="OIQ9" s="11"/>
      <c r="OIR9" s="11"/>
      <c r="OIS9" s="11"/>
      <c r="OIT9" s="11"/>
      <c r="OIU9" s="11"/>
      <c r="OIV9" s="11"/>
      <c r="OIW9" s="11"/>
      <c r="OIX9" s="11"/>
      <c r="OIY9" s="11"/>
      <c r="OIZ9" s="11"/>
      <c r="OJA9" s="11"/>
      <c r="OJB9" s="11"/>
      <c r="OJC9" s="11"/>
      <c r="OJD9" s="11"/>
      <c r="OJE9" s="11"/>
      <c r="OJF9" s="11"/>
      <c r="OJG9" s="11"/>
      <c r="OJH9" s="11"/>
      <c r="OJI9" s="11"/>
      <c r="OJJ9" s="11"/>
      <c r="OJK9" s="11"/>
      <c r="OJL9" s="11"/>
      <c r="OJM9" s="11"/>
      <c r="OJN9" s="11"/>
      <c r="OJO9" s="11"/>
      <c r="OJP9" s="11"/>
      <c r="OJQ9" s="11"/>
      <c r="OJR9" s="11"/>
      <c r="OJS9" s="11"/>
      <c r="OJT9" s="11"/>
      <c r="OJU9" s="11"/>
      <c r="OJV9" s="11"/>
      <c r="OJW9" s="11"/>
      <c r="OJX9" s="11"/>
      <c r="OJY9" s="11"/>
      <c r="OJZ9" s="11"/>
      <c r="OKA9" s="11"/>
      <c r="OKB9" s="11"/>
      <c r="OKC9" s="11"/>
      <c r="OKD9" s="11"/>
      <c r="OKE9" s="11"/>
      <c r="OKF9" s="11"/>
      <c r="OKG9" s="11"/>
      <c r="OKH9" s="11"/>
      <c r="OKI9" s="11"/>
      <c r="OKJ9" s="11"/>
      <c r="OKK9" s="11"/>
      <c r="OKL9" s="11"/>
      <c r="OKM9" s="11"/>
      <c r="OKN9" s="11"/>
      <c r="OKO9" s="11"/>
      <c r="OKP9" s="11"/>
      <c r="OKQ9" s="11"/>
      <c r="OKR9" s="11"/>
      <c r="OKS9" s="11"/>
      <c r="OKT9" s="11"/>
      <c r="OKU9" s="11"/>
      <c r="OKV9" s="11"/>
      <c r="OKW9" s="11"/>
      <c r="OKX9" s="11"/>
      <c r="OKY9" s="11"/>
      <c r="OKZ9" s="11"/>
      <c r="OLA9" s="11"/>
      <c r="OLB9" s="11"/>
      <c r="OLC9" s="11"/>
      <c r="OLD9" s="11"/>
      <c r="OLE9" s="11"/>
      <c r="OLF9" s="11"/>
      <c r="OLG9" s="11"/>
      <c r="OLH9" s="11"/>
      <c r="OLI9" s="11"/>
      <c r="OLJ9" s="11"/>
      <c r="OLK9" s="11"/>
      <c r="OLL9" s="11"/>
      <c r="OLM9" s="11"/>
      <c r="OLN9" s="11"/>
      <c r="OLO9" s="11"/>
      <c r="OLP9" s="11"/>
      <c r="OLQ9" s="11"/>
      <c r="OLR9" s="11"/>
      <c r="OLS9" s="11"/>
      <c r="OLT9" s="11"/>
      <c r="OLU9" s="11"/>
      <c r="OLV9" s="11"/>
      <c r="OLW9" s="11"/>
      <c r="OLX9" s="11"/>
      <c r="OLY9" s="11"/>
      <c r="OLZ9" s="11"/>
      <c r="OMA9" s="11"/>
      <c r="OMB9" s="11"/>
      <c r="OMC9" s="11"/>
      <c r="OMD9" s="11"/>
      <c r="OME9" s="11"/>
      <c r="OMF9" s="11"/>
      <c r="OMG9" s="11"/>
      <c r="OMH9" s="11"/>
      <c r="OMI9" s="11"/>
      <c r="OMJ9" s="11"/>
      <c r="OMK9" s="11"/>
      <c r="OML9" s="11"/>
      <c r="OMM9" s="11"/>
      <c r="OMN9" s="11"/>
      <c r="OMO9" s="11"/>
      <c r="OMP9" s="11"/>
      <c r="OMQ9" s="11"/>
      <c r="OMR9" s="11"/>
      <c r="OMS9" s="11"/>
      <c r="OMT9" s="11"/>
      <c r="OMU9" s="11"/>
      <c r="OMV9" s="11"/>
      <c r="OMW9" s="11"/>
      <c r="OMX9" s="11"/>
      <c r="OMY9" s="11"/>
      <c r="OMZ9" s="11"/>
      <c r="ONA9" s="11"/>
      <c r="ONB9" s="11"/>
      <c r="ONC9" s="11"/>
      <c r="OND9" s="11"/>
      <c r="ONE9" s="11"/>
      <c r="ONF9" s="11"/>
      <c r="ONG9" s="11"/>
      <c r="ONH9" s="11"/>
      <c r="ONI9" s="11"/>
      <c r="ONJ9" s="11"/>
      <c r="ONK9" s="11"/>
      <c r="ONL9" s="11"/>
      <c r="ONM9" s="11"/>
      <c r="ONN9" s="11"/>
      <c r="ONO9" s="11"/>
      <c r="ONP9" s="11"/>
      <c r="ONQ9" s="11"/>
      <c r="ONR9" s="11"/>
      <c r="ONS9" s="11"/>
      <c r="ONT9" s="11"/>
      <c r="ONU9" s="11"/>
      <c r="ONV9" s="11"/>
      <c r="ONW9" s="11"/>
      <c r="ONX9" s="11"/>
      <c r="ONY9" s="11"/>
      <c r="ONZ9" s="11"/>
      <c r="OOA9" s="11"/>
      <c r="OOB9" s="11"/>
      <c r="OOC9" s="11"/>
      <c r="OOD9" s="11"/>
      <c r="OOE9" s="11"/>
      <c r="OOF9" s="11"/>
      <c r="OOG9" s="11"/>
      <c r="OOH9" s="11"/>
      <c r="OOI9" s="11"/>
      <c r="OOJ9" s="11"/>
      <c r="OOK9" s="11"/>
      <c r="OOL9" s="11"/>
      <c r="OOM9" s="11"/>
      <c r="OON9" s="11"/>
      <c r="OOO9" s="11"/>
      <c r="OOP9" s="11"/>
      <c r="OOQ9" s="11"/>
      <c r="OOR9" s="11"/>
      <c r="OOS9" s="11"/>
      <c r="OOT9" s="11"/>
      <c r="OOU9" s="11"/>
      <c r="OOV9" s="11"/>
      <c r="OOW9" s="11"/>
      <c r="OOX9" s="11"/>
      <c r="OOY9" s="11"/>
      <c r="OOZ9" s="11"/>
      <c r="OPA9" s="11"/>
      <c r="OPB9" s="11"/>
      <c r="OPC9" s="11"/>
      <c r="OPD9" s="11"/>
      <c r="OPE9" s="11"/>
      <c r="OPF9" s="11"/>
      <c r="OPG9" s="11"/>
      <c r="OPH9" s="11"/>
      <c r="OPI9" s="11"/>
      <c r="OPJ9" s="11"/>
      <c r="OPK9" s="11"/>
      <c r="OPL9" s="11"/>
      <c r="OPM9" s="11"/>
      <c r="OPN9" s="11"/>
      <c r="OPO9" s="11"/>
      <c r="OPP9" s="11"/>
      <c r="OPQ9" s="11"/>
      <c r="OPR9" s="11"/>
      <c r="OPS9" s="11"/>
      <c r="OPT9" s="11"/>
      <c r="OPU9" s="11"/>
      <c r="OPV9" s="11"/>
      <c r="OPW9" s="11"/>
      <c r="OPX9" s="11"/>
      <c r="OPY9" s="11"/>
      <c r="OPZ9" s="11"/>
      <c r="OQA9" s="11"/>
      <c r="OQB9" s="11"/>
      <c r="OQC9" s="11"/>
      <c r="OQD9" s="11"/>
      <c r="OQE9" s="11"/>
      <c r="OQF9" s="11"/>
      <c r="OQG9" s="11"/>
      <c r="OQH9" s="11"/>
      <c r="OQI9" s="11"/>
      <c r="OQJ9" s="11"/>
      <c r="OQK9" s="11"/>
      <c r="OQL9" s="11"/>
      <c r="OQM9" s="11"/>
      <c r="OQN9" s="11"/>
      <c r="OQO9" s="11"/>
      <c r="OQP9" s="11"/>
      <c r="OQQ9" s="11"/>
      <c r="OQR9" s="11"/>
      <c r="OQS9" s="11"/>
      <c r="OQT9" s="11"/>
      <c r="OQU9" s="11"/>
      <c r="OQV9" s="11"/>
      <c r="OQW9" s="11"/>
      <c r="OQX9" s="11"/>
      <c r="OQY9" s="11"/>
      <c r="OQZ9" s="11"/>
      <c r="ORA9" s="11"/>
      <c r="ORB9" s="11"/>
      <c r="ORC9" s="11"/>
      <c r="ORD9" s="11"/>
      <c r="ORE9" s="11"/>
      <c r="ORF9" s="11"/>
      <c r="ORG9" s="11"/>
      <c r="ORH9" s="11"/>
      <c r="ORI9" s="11"/>
      <c r="ORJ9" s="11"/>
      <c r="ORK9" s="11"/>
      <c r="ORL9" s="11"/>
      <c r="ORM9" s="11"/>
      <c r="ORN9" s="11"/>
      <c r="ORO9" s="11"/>
      <c r="ORP9" s="11"/>
      <c r="ORQ9" s="11"/>
      <c r="ORR9" s="11"/>
      <c r="ORS9" s="11"/>
      <c r="ORT9" s="11"/>
      <c r="ORU9" s="11"/>
      <c r="ORV9" s="11"/>
      <c r="ORW9" s="11"/>
      <c r="ORX9" s="11"/>
      <c r="ORY9" s="11"/>
      <c r="ORZ9" s="11"/>
      <c r="OSA9" s="11"/>
      <c r="OSB9" s="11"/>
      <c r="OSC9" s="11"/>
      <c r="OSD9" s="11"/>
      <c r="OSE9" s="11"/>
      <c r="OSF9" s="11"/>
      <c r="OSG9" s="11"/>
      <c r="OSH9" s="11"/>
      <c r="OSI9" s="11"/>
      <c r="OSJ9" s="11"/>
      <c r="OSK9" s="11"/>
      <c r="OSL9" s="11"/>
      <c r="OSM9" s="11"/>
      <c r="OSN9" s="11"/>
      <c r="OSO9" s="11"/>
      <c r="OSP9" s="11"/>
      <c r="OSQ9" s="11"/>
      <c r="OSR9" s="11"/>
      <c r="OSS9" s="11"/>
      <c r="OST9" s="11"/>
      <c r="OSU9" s="11"/>
      <c r="OSV9" s="11"/>
      <c r="OSW9" s="11"/>
      <c r="OSX9" s="11"/>
      <c r="OSY9" s="11"/>
      <c r="OSZ9" s="11"/>
      <c r="OTA9" s="11"/>
      <c r="OTB9" s="11"/>
      <c r="OTC9" s="11"/>
      <c r="OTD9" s="11"/>
      <c r="OTE9" s="11"/>
      <c r="OTF9" s="11"/>
      <c r="OTG9" s="11"/>
      <c r="OTH9" s="11"/>
      <c r="OTI9" s="11"/>
      <c r="OTJ9" s="11"/>
      <c r="OTK9" s="11"/>
      <c r="OTL9" s="11"/>
      <c r="OTM9" s="11"/>
      <c r="OTN9" s="11"/>
      <c r="OTO9" s="11"/>
      <c r="OTP9" s="11"/>
      <c r="OTQ9" s="11"/>
      <c r="OTR9" s="11"/>
      <c r="OTS9" s="11"/>
      <c r="OTT9" s="11"/>
      <c r="OTU9" s="11"/>
      <c r="OTV9" s="11"/>
      <c r="OTW9" s="11"/>
      <c r="OTX9" s="11"/>
      <c r="OTY9" s="11"/>
      <c r="OTZ9" s="11"/>
      <c r="OUA9" s="11"/>
      <c r="OUB9" s="11"/>
      <c r="OUC9" s="11"/>
      <c r="OUD9" s="11"/>
      <c r="OUE9" s="11"/>
      <c r="OUF9" s="11"/>
      <c r="OUG9" s="11"/>
      <c r="OUH9" s="11"/>
      <c r="OUI9" s="11"/>
      <c r="OUJ9" s="11"/>
      <c r="OUK9" s="11"/>
      <c r="OUL9" s="11"/>
      <c r="OUM9" s="11"/>
      <c r="OUN9" s="11"/>
      <c r="OUO9" s="11"/>
      <c r="OUP9" s="11"/>
      <c r="OUQ9" s="11"/>
      <c r="OUR9" s="11"/>
      <c r="OUS9" s="11"/>
      <c r="OUT9" s="11"/>
      <c r="OUU9" s="11"/>
      <c r="OUV9" s="11"/>
      <c r="OUW9" s="11"/>
      <c r="OUX9" s="11"/>
      <c r="OUY9" s="11"/>
      <c r="OUZ9" s="11"/>
      <c r="OVA9" s="11"/>
      <c r="OVB9" s="11"/>
      <c r="OVC9" s="11"/>
      <c r="OVD9" s="11"/>
      <c r="OVE9" s="11"/>
      <c r="OVF9" s="11"/>
      <c r="OVG9" s="11"/>
      <c r="OVH9" s="11"/>
      <c r="OVI9" s="11"/>
      <c r="OVJ9" s="11"/>
      <c r="OVK9" s="11"/>
      <c r="OVL9" s="11"/>
      <c r="OVM9" s="11"/>
      <c r="OVN9" s="11"/>
      <c r="OVO9" s="11"/>
      <c r="OVP9" s="11"/>
      <c r="OVQ9" s="11"/>
      <c r="OVR9" s="11"/>
      <c r="OVS9" s="11"/>
      <c r="OVT9" s="11"/>
      <c r="OVU9" s="11"/>
      <c r="OVV9" s="11"/>
      <c r="OVW9" s="11"/>
      <c r="OVX9" s="11"/>
      <c r="OVY9" s="11"/>
      <c r="OVZ9" s="11"/>
      <c r="OWA9" s="11"/>
      <c r="OWB9" s="11"/>
      <c r="OWC9" s="11"/>
      <c r="OWD9" s="11"/>
      <c r="OWE9" s="11"/>
      <c r="OWF9" s="11"/>
      <c r="OWG9" s="11"/>
      <c r="OWH9" s="11"/>
      <c r="OWI9" s="11"/>
      <c r="OWJ9" s="11"/>
      <c r="OWK9" s="11"/>
      <c r="OWL9" s="11"/>
      <c r="OWM9" s="11"/>
      <c r="OWN9" s="11"/>
      <c r="OWO9" s="11"/>
      <c r="OWP9" s="11"/>
      <c r="OWQ9" s="11"/>
      <c r="OWR9" s="11"/>
      <c r="OWS9" s="11"/>
      <c r="OWT9" s="11"/>
      <c r="OWU9" s="11"/>
      <c r="OWV9" s="11"/>
      <c r="OWW9" s="11"/>
      <c r="OWX9" s="11"/>
      <c r="OWY9" s="11"/>
      <c r="OWZ9" s="11"/>
      <c r="OXA9" s="11"/>
      <c r="OXB9" s="11"/>
      <c r="OXC9" s="11"/>
      <c r="OXD9" s="11"/>
      <c r="OXE9" s="11"/>
      <c r="OXF9" s="11"/>
      <c r="OXG9" s="11"/>
      <c r="OXH9" s="11"/>
      <c r="OXI9" s="11"/>
      <c r="OXJ9" s="11"/>
      <c r="OXK9" s="11"/>
      <c r="OXL9" s="11"/>
      <c r="OXM9" s="11"/>
      <c r="OXN9" s="11"/>
      <c r="OXO9" s="11"/>
      <c r="OXP9" s="11"/>
      <c r="OXQ9" s="11"/>
      <c r="OXR9" s="11"/>
      <c r="OXS9" s="11"/>
      <c r="OXT9" s="11"/>
      <c r="OXU9" s="11"/>
      <c r="OXV9" s="11"/>
      <c r="OXW9" s="11"/>
      <c r="OXX9" s="11"/>
      <c r="OXY9" s="11"/>
      <c r="OXZ9" s="11"/>
      <c r="OYA9" s="11"/>
      <c r="OYB9" s="11"/>
      <c r="OYC9" s="11"/>
      <c r="OYD9" s="11"/>
      <c r="OYE9" s="11"/>
      <c r="OYF9" s="11"/>
      <c r="OYG9" s="11"/>
      <c r="OYH9" s="11"/>
      <c r="OYI9" s="11"/>
      <c r="OYJ9" s="11"/>
      <c r="OYK9" s="11"/>
      <c r="OYL9" s="11"/>
      <c r="OYM9" s="11"/>
      <c r="OYN9" s="11"/>
      <c r="OYO9" s="11"/>
      <c r="OYP9" s="11"/>
      <c r="OYQ9" s="11"/>
      <c r="OYR9" s="11"/>
      <c r="OYS9" s="11"/>
      <c r="OYT9" s="11"/>
      <c r="OYU9" s="11"/>
      <c r="OYV9" s="11"/>
      <c r="OYW9" s="11"/>
      <c r="OYX9" s="11"/>
      <c r="OYY9" s="11"/>
      <c r="OYZ9" s="11"/>
      <c r="OZA9" s="11"/>
      <c r="OZB9" s="11"/>
      <c r="OZC9" s="11"/>
      <c r="OZD9" s="11"/>
      <c r="OZE9" s="11"/>
      <c r="OZF9" s="11"/>
      <c r="OZG9" s="11"/>
      <c r="OZH9" s="11"/>
      <c r="OZI9" s="11"/>
      <c r="OZJ9" s="11"/>
      <c r="OZK9" s="11"/>
      <c r="OZL9" s="11"/>
      <c r="OZM9" s="11"/>
      <c r="OZN9" s="11"/>
      <c r="OZO9" s="11"/>
      <c r="OZP9" s="11"/>
      <c r="OZQ9" s="11"/>
      <c r="OZR9" s="11"/>
      <c r="OZS9" s="11"/>
      <c r="OZT9" s="11"/>
      <c r="OZU9" s="11"/>
      <c r="OZV9" s="11"/>
      <c r="OZW9" s="11"/>
      <c r="OZX9" s="11"/>
      <c r="OZY9" s="11"/>
      <c r="OZZ9" s="11"/>
      <c r="PAA9" s="11"/>
      <c r="PAB9" s="11"/>
      <c r="PAC9" s="11"/>
      <c r="PAD9" s="11"/>
      <c r="PAE9" s="11"/>
      <c r="PAF9" s="11"/>
      <c r="PAG9" s="11"/>
      <c r="PAH9" s="11"/>
      <c r="PAI9" s="11"/>
      <c r="PAJ9" s="11"/>
      <c r="PAK9" s="11"/>
      <c r="PAL9" s="11"/>
      <c r="PAM9" s="11"/>
      <c r="PAN9" s="11"/>
      <c r="PAO9" s="11"/>
      <c r="PAP9" s="11"/>
      <c r="PAQ9" s="11"/>
      <c r="PAR9" s="11"/>
      <c r="PAS9" s="11"/>
      <c r="PAT9" s="11"/>
      <c r="PAU9" s="11"/>
      <c r="PAV9" s="11"/>
      <c r="PAW9" s="11"/>
      <c r="PAX9" s="11"/>
      <c r="PAY9" s="11"/>
      <c r="PAZ9" s="11"/>
      <c r="PBA9" s="11"/>
      <c r="PBB9" s="11"/>
      <c r="PBC9" s="11"/>
      <c r="PBD9" s="11"/>
      <c r="PBE9" s="11"/>
      <c r="PBF9" s="11"/>
      <c r="PBG9" s="11"/>
      <c r="PBH9" s="11"/>
      <c r="PBI9" s="11"/>
      <c r="PBJ9" s="11"/>
      <c r="PBK9" s="11"/>
      <c r="PBL9" s="11"/>
      <c r="PBM9" s="11"/>
      <c r="PBN9" s="11"/>
      <c r="PBO9" s="11"/>
      <c r="PBP9" s="11"/>
      <c r="PBQ9" s="11"/>
      <c r="PBR9" s="11"/>
      <c r="PBS9" s="11"/>
      <c r="PBT9" s="11"/>
      <c r="PBU9" s="11"/>
      <c r="PBV9" s="11"/>
      <c r="PBW9" s="11"/>
      <c r="PBX9" s="11"/>
      <c r="PBY9" s="11"/>
      <c r="PBZ9" s="11"/>
      <c r="PCA9" s="11"/>
      <c r="PCB9" s="11"/>
      <c r="PCC9" s="11"/>
      <c r="PCD9" s="11"/>
      <c r="PCE9" s="11"/>
      <c r="PCF9" s="11"/>
      <c r="PCG9" s="11"/>
      <c r="PCH9" s="11"/>
      <c r="PCI9" s="11"/>
      <c r="PCJ9" s="11"/>
      <c r="PCK9" s="11"/>
      <c r="PCL9" s="11"/>
      <c r="PCM9" s="11"/>
      <c r="PCN9" s="11"/>
      <c r="PCO9" s="11"/>
      <c r="PCP9" s="11"/>
      <c r="PCQ9" s="11"/>
      <c r="PCR9" s="11"/>
      <c r="PCS9" s="11"/>
      <c r="PCT9" s="11"/>
      <c r="PCU9" s="11"/>
      <c r="PCV9" s="11"/>
      <c r="PCW9" s="11"/>
      <c r="PCX9" s="11"/>
      <c r="PCY9" s="11"/>
      <c r="PCZ9" s="11"/>
      <c r="PDA9" s="11"/>
      <c r="PDB9" s="11"/>
      <c r="PDC9" s="11"/>
      <c r="PDD9" s="11"/>
      <c r="PDE9" s="11"/>
      <c r="PDF9" s="11"/>
      <c r="PDG9" s="11"/>
      <c r="PDH9" s="11"/>
      <c r="PDI9" s="11"/>
      <c r="PDJ9" s="11"/>
      <c r="PDK9" s="11"/>
      <c r="PDL9" s="11"/>
      <c r="PDM9" s="11"/>
      <c r="PDN9" s="11"/>
      <c r="PDO9" s="11"/>
      <c r="PDP9" s="11"/>
      <c r="PDQ9" s="11"/>
      <c r="PDR9" s="11"/>
      <c r="PDS9" s="11"/>
      <c r="PDT9" s="11"/>
      <c r="PDU9" s="11"/>
      <c r="PDV9" s="11"/>
      <c r="PDW9" s="11"/>
      <c r="PDX9" s="11"/>
      <c r="PDY9" s="11"/>
      <c r="PDZ9" s="11"/>
      <c r="PEA9" s="11"/>
      <c r="PEB9" s="11"/>
      <c r="PEC9" s="11"/>
      <c r="PED9" s="11"/>
      <c r="PEE9" s="11"/>
      <c r="PEF9" s="11"/>
      <c r="PEG9" s="11"/>
      <c r="PEH9" s="11"/>
      <c r="PEI9" s="11"/>
      <c r="PEJ9" s="11"/>
      <c r="PEK9" s="11"/>
      <c r="PEL9" s="11"/>
      <c r="PEM9" s="11"/>
      <c r="PEN9" s="11"/>
      <c r="PEO9" s="11"/>
      <c r="PEP9" s="11"/>
      <c r="PEQ9" s="11"/>
      <c r="PER9" s="11"/>
      <c r="PES9" s="11"/>
      <c r="PET9" s="11"/>
      <c r="PEU9" s="11"/>
      <c r="PEV9" s="11"/>
      <c r="PEW9" s="11"/>
      <c r="PEX9" s="11"/>
      <c r="PEY9" s="11"/>
      <c r="PEZ9" s="11"/>
      <c r="PFA9" s="11"/>
      <c r="PFB9" s="11"/>
      <c r="PFC9" s="11"/>
      <c r="PFD9" s="11"/>
      <c r="PFE9" s="11"/>
      <c r="PFF9" s="11"/>
      <c r="PFG9" s="11"/>
      <c r="PFH9" s="11"/>
      <c r="PFI9" s="11"/>
      <c r="PFJ9" s="11"/>
      <c r="PFK9" s="11"/>
      <c r="PFL9" s="11"/>
      <c r="PFM9" s="11"/>
      <c r="PFN9" s="11"/>
      <c r="PFO9" s="11"/>
      <c r="PFP9" s="11"/>
      <c r="PFQ9" s="11"/>
      <c r="PFR9" s="11"/>
      <c r="PFS9" s="11"/>
      <c r="PFT9" s="11"/>
      <c r="PFU9" s="11"/>
      <c r="PFV9" s="11"/>
      <c r="PFW9" s="11"/>
      <c r="PFX9" s="11"/>
      <c r="PFY9" s="11"/>
      <c r="PFZ9" s="11"/>
      <c r="PGA9" s="11"/>
      <c r="PGB9" s="11"/>
      <c r="PGC9" s="11"/>
      <c r="PGD9" s="11"/>
      <c r="PGE9" s="11"/>
      <c r="PGF9" s="11"/>
      <c r="PGG9" s="11"/>
      <c r="PGH9" s="11"/>
      <c r="PGI9" s="11"/>
      <c r="PGJ9" s="11"/>
      <c r="PGK9" s="11"/>
      <c r="PGL9" s="11"/>
      <c r="PGM9" s="11"/>
      <c r="PGN9" s="11"/>
      <c r="PGO9" s="11"/>
      <c r="PGP9" s="11"/>
      <c r="PGQ9" s="11"/>
      <c r="PGR9" s="11"/>
      <c r="PGS9" s="11"/>
      <c r="PGT9" s="11"/>
      <c r="PGU9" s="11"/>
      <c r="PGV9" s="11"/>
      <c r="PGW9" s="11"/>
      <c r="PGX9" s="11"/>
      <c r="PGY9" s="11"/>
      <c r="PGZ9" s="11"/>
      <c r="PHA9" s="11"/>
      <c r="PHB9" s="11"/>
      <c r="PHC9" s="11"/>
      <c r="PHD9" s="11"/>
      <c r="PHE9" s="11"/>
      <c r="PHF9" s="11"/>
      <c r="PHG9" s="11"/>
      <c r="PHH9" s="11"/>
      <c r="PHI9" s="11"/>
      <c r="PHJ9" s="11"/>
      <c r="PHK9" s="11"/>
      <c r="PHL9" s="11"/>
      <c r="PHM9" s="11"/>
      <c r="PHN9" s="11"/>
      <c r="PHO9" s="11"/>
      <c r="PHP9" s="11"/>
      <c r="PHQ9" s="11"/>
      <c r="PHR9" s="11"/>
      <c r="PHS9" s="11"/>
      <c r="PHT9" s="11"/>
      <c r="PHU9" s="11"/>
      <c r="PHV9" s="11"/>
      <c r="PHW9" s="11"/>
      <c r="PHX9" s="11"/>
      <c r="PHY9" s="11"/>
      <c r="PHZ9" s="11"/>
      <c r="PIA9" s="11"/>
      <c r="PIB9" s="11"/>
      <c r="PIC9" s="11"/>
      <c r="PID9" s="11"/>
      <c r="PIE9" s="11"/>
      <c r="PIF9" s="11"/>
      <c r="PIG9" s="11"/>
      <c r="PIH9" s="11"/>
      <c r="PII9" s="11"/>
      <c r="PIJ9" s="11"/>
      <c r="PIK9" s="11"/>
      <c r="PIL9" s="11"/>
      <c r="PIM9" s="11"/>
      <c r="PIN9" s="11"/>
      <c r="PIO9" s="11"/>
      <c r="PIP9" s="11"/>
      <c r="PIQ9" s="11"/>
      <c r="PIR9" s="11"/>
      <c r="PIS9" s="11"/>
      <c r="PIT9" s="11"/>
      <c r="PIU9" s="11"/>
      <c r="PIV9" s="11"/>
      <c r="PIW9" s="11"/>
      <c r="PIX9" s="11"/>
      <c r="PIY9" s="11"/>
      <c r="PIZ9" s="11"/>
      <c r="PJA9" s="11"/>
      <c r="PJB9" s="11"/>
      <c r="PJC9" s="11"/>
      <c r="PJD9" s="11"/>
      <c r="PJE9" s="11"/>
      <c r="PJF9" s="11"/>
      <c r="PJG9" s="11"/>
      <c r="PJH9" s="11"/>
      <c r="PJI9" s="11"/>
      <c r="PJJ9" s="11"/>
      <c r="PJK9" s="11"/>
      <c r="PJL9" s="11"/>
      <c r="PJM9" s="11"/>
      <c r="PJN9" s="11"/>
      <c r="PJO9" s="11"/>
      <c r="PJP9" s="11"/>
      <c r="PJQ9" s="11"/>
      <c r="PJR9" s="11"/>
      <c r="PJS9" s="11"/>
      <c r="PJT9" s="11"/>
      <c r="PJU9" s="11"/>
      <c r="PJV9" s="11"/>
      <c r="PJW9" s="11"/>
      <c r="PJX9" s="11"/>
      <c r="PJY9" s="11"/>
      <c r="PJZ9" s="11"/>
      <c r="PKA9" s="11"/>
      <c r="PKB9" s="11"/>
      <c r="PKC9" s="11"/>
      <c r="PKD9" s="11"/>
      <c r="PKE9" s="11"/>
      <c r="PKF9" s="11"/>
      <c r="PKG9" s="11"/>
      <c r="PKH9" s="11"/>
      <c r="PKI9" s="11"/>
      <c r="PKJ9" s="11"/>
      <c r="PKK9" s="11"/>
      <c r="PKL9" s="11"/>
      <c r="PKM9" s="11"/>
      <c r="PKN9" s="11"/>
      <c r="PKO9" s="11"/>
      <c r="PKP9" s="11"/>
      <c r="PKQ9" s="11"/>
      <c r="PKR9" s="11"/>
      <c r="PKS9" s="11"/>
      <c r="PKT9" s="11"/>
      <c r="PKU9" s="11"/>
      <c r="PKV9" s="11"/>
      <c r="PKW9" s="11"/>
      <c r="PKX9" s="11"/>
      <c r="PKY9" s="11"/>
      <c r="PKZ9" s="11"/>
      <c r="PLA9" s="11"/>
      <c r="PLB9" s="11"/>
      <c r="PLC9" s="11"/>
      <c r="PLD9" s="11"/>
      <c r="PLE9" s="11"/>
      <c r="PLF9" s="11"/>
      <c r="PLG9" s="11"/>
      <c r="PLH9" s="11"/>
      <c r="PLI9" s="11"/>
      <c r="PLJ9" s="11"/>
      <c r="PLK9" s="11"/>
      <c r="PLL9" s="11"/>
      <c r="PLM9" s="11"/>
      <c r="PLN9" s="11"/>
      <c r="PLO9" s="11"/>
      <c r="PLP9" s="11"/>
      <c r="PLQ9" s="11"/>
      <c r="PLR9" s="11"/>
      <c r="PLS9" s="11"/>
      <c r="PLT9" s="11"/>
      <c r="PLU9" s="11"/>
      <c r="PLV9" s="11"/>
      <c r="PLW9" s="11"/>
      <c r="PLX9" s="11"/>
      <c r="PLY9" s="11"/>
      <c r="PLZ9" s="11"/>
      <c r="PMA9" s="11"/>
      <c r="PMB9" s="11"/>
      <c r="PMC9" s="11"/>
      <c r="PMD9" s="11"/>
      <c r="PME9" s="11"/>
      <c r="PMF9" s="11"/>
      <c r="PMG9" s="11"/>
      <c r="PMH9" s="11"/>
      <c r="PMI9" s="11"/>
      <c r="PMJ9" s="11"/>
      <c r="PMK9" s="11"/>
      <c r="PML9" s="11"/>
      <c r="PMM9" s="11"/>
      <c r="PMN9" s="11"/>
      <c r="PMO9" s="11"/>
      <c r="PMP9" s="11"/>
      <c r="PMQ9" s="11"/>
      <c r="PMR9" s="11"/>
      <c r="PMS9" s="11"/>
      <c r="PMT9" s="11"/>
      <c r="PMU9" s="11"/>
      <c r="PMV9" s="11"/>
      <c r="PMW9" s="11"/>
      <c r="PMX9" s="11"/>
      <c r="PMY9" s="11"/>
      <c r="PMZ9" s="11"/>
      <c r="PNA9" s="11"/>
      <c r="PNB9" s="11"/>
      <c r="PNC9" s="11"/>
      <c r="PND9" s="11"/>
      <c r="PNE9" s="11"/>
      <c r="PNF9" s="11"/>
      <c r="PNG9" s="11"/>
      <c r="PNH9" s="11"/>
      <c r="PNI9" s="11"/>
      <c r="PNJ9" s="11"/>
      <c r="PNK9" s="11"/>
      <c r="PNL9" s="11"/>
      <c r="PNM9" s="11"/>
      <c r="PNN9" s="11"/>
      <c r="PNO9" s="11"/>
      <c r="PNP9" s="11"/>
      <c r="PNQ9" s="11"/>
      <c r="PNR9" s="11"/>
      <c r="PNS9" s="11"/>
      <c r="PNT9" s="11"/>
      <c r="PNU9" s="11"/>
      <c r="PNV9" s="11"/>
      <c r="PNW9" s="11"/>
      <c r="PNX9" s="11"/>
      <c r="PNY9" s="11"/>
      <c r="PNZ9" s="11"/>
      <c r="POA9" s="11"/>
      <c r="POB9" s="11"/>
      <c r="POC9" s="11"/>
      <c r="POD9" s="11"/>
      <c r="POE9" s="11"/>
      <c r="POF9" s="11"/>
      <c r="POG9" s="11"/>
      <c r="POH9" s="11"/>
      <c r="POI9" s="11"/>
      <c r="POJ9" s="11"/>
      <c r="POK9" s="11"/>
      <c r="POL9" s="11"/>
      <c r="POM9" s="11"/>
      <c r="PON9" s="11"/>
      <c r="POO9" s="11"/>
      <c r="POP9" s="11"/>
      <c r="POQ9" s="11"/>
      <c r="POR9" s="11"/>
      <c r="POS9" s="11"/>
      <c r="POT9" s="11"/>
      <c r="POU9" s="11"/>
      <c r="POV9" s="11"/>
      <c r="POW9" s="11"/>
      <c r="POX9" s="11"/>
      <c r="POY9" s="11"/>
      <c r="POZ9" s="11"/>
      <c r="PPA9" s="11"/>
      <c r="PPB9" s="11"/>
      <c r="PPC9" s="11"/>
      <c r="PPD9" s="11"/>
      <c r="PPE9" s="11"/>
      <c r="PPF9" s="11"/>
      <c r="PPG9" s="11"/>
      <c r="PPH9" s="11"/>
      <c r="PPI9" s="11"/>
      <c r="PPJ9" s="11"/>
      <c r="PPK9" s="11"/>
      <c r="PPL9" s="11"/>
      <c r="PPM9" s="11"/>
      <c r="PPN9" s="11"/>
      <c r="PPO9" s="11"/>
      <c r="PPP9" s="11"/>
      <c r="PPQ9" s="11"/>
      <c r="PPR9" s="11"/>
      <c r="PPS9" s="11"/>
      <c r="PPT9" s="11"/>
      <c r="PPU9" s="11"/>
      <c r="PPV9" s="11"/>
      <c r="PPW9" s="11"/>
      <c r="PPX9" s="11"/>
      <c r="PPY9" s="11"/>
      <c r="PPZ9" s="11"/>
      <c r="PQA9" s="11"/>
      <c r="PQB9" s="11"/>
      <c r="PQC9" s="11"/>
      <c r="PQD9" s="11"/>
      <c r="PQE9" s="11"/>
      <c r="PQF9" s="11"/>
      <c r="PQG9" s="11"/>
      <c r="PQH9" s="11"/>
      <c r="PQI9" s="11"/>
      <c r="PQJ9" s="11"/>
      <c r="PQK9" s="11"/>
      <c r="PQL9" s="11"/>
      <c r="PQM9" s="11"/>
      <c r="PQN9" s="11"/>
      <c r="PQO9" s="11"/>
      <c r="PQP9" s="11"/>
      <c r="PQQ9" s="11"/>
      <c r="PQR9" s="11"/>
      <c r="PQS9" s="11"/>
      <c r="PQT9" s="11"/>
      <c r="PQU9" s="11"/>
      <c r="PQV9" s="11"/>
      <c r="PQW9" s="11"/>
      <c r="PQX9" s="11"/>
      <c r="PQY9" s="11"/>
      <c r="PQZ9" s="11"/>
      <c r="PRA9" s="11"/>
      <c r="PRB9" s="11"/>
      <c r="PRC9" s="11"/>
      <c r="PRD9" s="11"/>
      <c r="PRE9" s="11"/>
      <c r="PRF9" s="11"/>
      <c r="PRG9" s="11"/>
      <c r="PRH9" s="11"/>
      <c r="PRI9" s="11"/>
      <c r="PRJ9" s="11"/>
      <c r="PRK9" s="11"/>
      <c r="PRL9" s="11"/>
      <c r="PRM9" s="11"/>
      <c r="PRN9" s="11"/>
      <c r="PRO9" s="11"/>
      <c r="PRP9" s="11"/>
      <c r="PRQ9" s="11"/>
      <c r="PRR9" s="11"/>
      <c r="PRS9" s="11"/>
      <c r="PRT9" s="11"/>
      <c r="PRU9" s="11"/>
      <c r="PRV9" s="11"/>
      <c r="PRW9" s="11"/>
      <c r="PRX9" s="11"/>
      <c r="PRY9" s="11"/>
      <c r="PRZ9" s="11"/>
      <c r="PSA9" s="11"/>
      <c r="PSB9" s="11"/>
      <c r="PSC9" s="11"/>
      <c r="PSD9" s="11"/>
      <c r="PSE9" s="11"/>
      <c r="PSF9" s="11"/>
      <c r="PSG9" s="11"/>
      <c r="PSH9" s="11"/>
      <c r="PSI9" s="11"/>
      <c r="PSJ9" s="11"/>
      <c r="PSK9" s="11"/>
      <c r="PSL9" s="11"/>
      <c r="PSM9" s="11"/>
      <c r="PSN9" s="11"/>
      <c r="PSO9" s="11"/>
      <c r="PSP9" s="11"/>
      <c r="PSQ9" s="11"/>
      <c r="PSR9" s="11"/>
      <c r="PSS9" s="11"/>
      <c r="PST9" s="11"/>
      <c r="PSU9" s="11"/>
      <c r="PSV9" s="11"/>
      <c r="PSW9" s="11"/>
      <c r="PSX9" s="11"/>
      <c r="PSY9" s="11"/>
      <c r="PSZ9" s="11"/>
      <c r="PTA9" s="11"/>
      <c r="PTB9" s="11"/>
      <c r="PTC9" s="11"/>
      <c r="PTD9" s="11"/>
      <c r="PTE9" s="11"/>
      <c r="PTF9" s="11"/>
      <c r="PTG9" s="11"/>
      <c r="PTH9" s="11"/>
      <c r="PTI9" s="11"/>
      <c r="PTJ9" s="11"/>
      <c r="PTK9" s="11"/>
      <c r="PTL9" s="11"/>
      <c r="PTM9" s="11"/>
      <c r="PTN9" s="11"/>
      <c r="PTO9" s="11"/>
      <c r="PTP9" s="11"/>
      <c r="PTQ9" s="11"/>
      <c r="PTR9" s="11"/>
      <c r="PTS9" s="11"/>
      <c r="PTT9" s="11"/>
      <c r="PTU9" s="11"/>
      <c r="PTV9" s="11"/>
      <c r="PTW9" s="11"/>
      <c r="PTX9" s="11"/>
      <c r="PTY9" s="11"/>
      <c r="PTZ9" s="11"/>
      <c r="PUA9" s="11"/>
      <c r="PUB9" s="11"/>
      <c r="PUC9" s="11"/>
      <c r="PUD9" s="11"/>
      <c r="PUE9" s="11"/>
      <c r="PUF9" s="11"/>
      <c r="PUG9" s="11"/>
      <c r="PUH9" s="11"/>
      <c r="PUI9" s="11"/>
      <c r="PUJ9" s="11"/>
      <c r="PUK9" s="11"/>
      <c r="PUL9" s="11"/>
      <c r="PUM9" s="11"/>
      <c r="PUN9" s="11"/>
      <c r="PUO9" s="11"/>
      <c r="PUP9" s="11"/>
      <c r="PUQ9" s="11"/>
      <c r="PUR9" s="11"/>
      <c r="PUS9" s="11"/>
      <c r="PUT9" s="11"/>
      <c r="PUU9" s="11"/>
      <c r="PUV9" s="11"/>
      <c r="PUW9" s="11"/>
      <c r="PUX9" s="11"/>
      <c r="PUY9" s="11"/>
      <c r="PUZ9" s="11"/>
      <c r="PVA9" s="11"/>
      <c r="PVB9" s="11"/>
      <c r="PVC9" s="11"/>
      <c r="PVD9" s="11"/>
      <c r="PVE9" s="11"/>
      <c r="PVF9" s="11"/>
      <c r="PVG9" s="11"/>
      <c r="PVH9" s="11"/>
      <c r="PVI9" s="11"/>
      <c r="PVJ9" s="11"/>
      <c r="PVK9" s="11"/>
      <c r="PVL9" s="11"/>
      <c r="PVM9" s="11"/>
      <c r="PVN9" s="11"/>
      <c r="PVO9" s="11"/>
      <c r="PVP9" s="11"/>
      <c r="PVQ9" s="11"/>
      <c r="PVR9" s="11"/>
      <c r="PVS9" s="11"/>
      <c r="PVT9" s="11"/>
      <c r="PVU9" s="11"/>
      <c r="PVV9" s="11"/>
      <c r="PVW9" s="11"/>
      <c r="PVX9" s="11"/>
      <c r="PVY9" s="11"/>
      <c r="PVZ9" s="11"/>
      <c r="PWA9" s="11"/>
      <c r="PWB9" s="11"/>
      <c r="PWC9" s="11"/>
      <c r="PWD9" s="11"/>
      <c r="PWE9" s="11"/>
      <c r="PWF9" s="11"/>
      <c r="PWG9" s="11"/>
      <c r="PWH9" s="11"/>
      <c r="PWI9" s="11"/>
      <c r="PWJ9" s="11"/>
      <c r="PWK9" s="11"/>
      <c r="PWL9" s="11"/>
      <c r="PWM9" s="11"/>
      <c r="PWN9" s="11"/>
      <c r="PWO9" s="11"/>
      <c r="PWP9" s="11"/>
      <c r="PWQ9" s="11"/>
      <c r="PWR9" s="11"/>
      <c r="PWS9" s="11"/>
      <c r="PWT9" s="11"/>
      <c r="PWU9" s="11"/>
      <c r="PWV9" s="11"/>
      <c r="PWW9" s="11"/>
      <c r="PWX9" s="11"/>
      <c r="PWY9" s="11"/>
      <c r="PWZ9" s="11"/>
      <c r="PXA9" s="11"/>
      <c r="PXB9" s="11"/>
      <c r="PXC9" s="11"/>
      <c r="PXD9" s="11"/>
      <c r="PXE9" s="11"/>
      <c r="PXF9" s="11"/>
      <c r="PXG9" s="11"/>
      <c r="PXH9" s="11"/>
      <c r="PXI9" s="11"/>
      <c r="PXJ9" s="11"/>
      <c r="PXK9" s="11"/>
      <c r="PXL9" s="11"/>
      <c r="PXM9" s="11"/>
      <c r="PXN9" s="11"/>
      <c r="PXO9" s="11"/>
      <c r="PXP9" s="11"/>
      <c r="PXQ9" s="11"/>
      <c r="PXR9" s="11"/>
      <c r="PXS9" s="11"/>
      <c r="PXT9" s="11"/>
      <c r="PXU9" s="11"/>
      <c r="PXV9" s="11"/>
      <c r="PXW9" s="11"/>
      <c r="PXX9" s="11"/>
      <c r="PXY9" s="11"/>
      <c r="PXZ9" s="11"/>
      <c r="PYA9" s="11"/>
      <c r="PYB9" s="11"/>
      <c r="PYC9" s="11"/>
      <c r="PYD9" s="11"/>
      <c r="PYE9" s="11"/>
      <c r="PYF9" s="11"/>
      <c r="PYG9" s="11"/>
      <c r="PYH9" s="11"/>
      <c r="PYI9" s="11"/>
      <c r="PYJ9" s="11"/>
      <c r="PYK9" s="11"/>
      <c r="PYL9" s="11"/>
      <c r="PYM9" s="11"/>
      <c r="PYN9" s="11"/>
      <c r="PYO9" s="11"/>
      <c r="PYP9" s="11"/>
      <c r="PYQ9" s="11"/>
      <c r="PYR9" s="11"/>
      <c r="PYS9" s="11"/>
      <c r="PYT9" s="11"/>
      <c r="PYU9" s="11"/>
      <c r="PYV9" s="11"/>
      <c r="PYW9" s="11"/>
      <c r="PYX9" s="11"/>
      <c r="PYY9" s="11"/>
      <c r="PYZ9" s="11"/>
      <c r="PZA9" s="11"/>
      <c r="PZB9" s="11"/>
      <c r="PZC9" s="11"/>
      <c r="PZD9" s="11"/>
      <c r="PZE9" s="11"/>
      <c r="PZF9" s="11"/>
      <c r="PZG9" s="11"/>
      <c r="PZH9" s="11"/>
      <c r="PZI9" s="11"/>
      <c r="PZJ9" s="11"/>
      <c r="PZK9" s="11"/>
      <c r="PZL9" s="11"/>
      <c r="PZM9" s="11"/>
      <c r="PZN9" s="11"/>
      <c r="PZO9" s="11"/>
      <c r="PZP9" s="11"/>
      <c r="PZQ9" s="11"/>
      <c r="PZR9" s="11"/>
      <c r="PZS9" s="11"/>
      <c r="PZT9" s="11"/>
      <c r="PZU9" s="11"/>
      <c r="PZV9" s="11"/>
      <c r="PZW9" s="11"/>
      <c r="PZX9" s="11"/>
      <c r="PZY9" s="11"/>
      <c r="PZZ9" s="11"/>
      <c r="QAA9" s="11"/>
      <c r="QAB9" s="11"/>
      <c r="QAC9" s="11"/>
      <c r="QAD9" s="11"/>
      <c r="QAE9" s="11"/>
      <c r="QAF9" s="11"/>
      <c r="QAG9" s="11"/>
      <c r="QAH9" s="11"/>
      <c r="QAI9" s="11"/>
      <c r="QAJ9" s="11"/>
      <c r="QAK9" s="11"/>
      <c r="QAL9" s="11"/>
      <c r="QAM9" s="11"/>
      <c r="QAN9" s="11"/>
      <c r="QAO9" s="11"/>
      <c r="QAP9" s="11"/>
      <c r="QAQ9" s="11"/>
      <c r="QAR9" s="11"/>
      <c r="QAS9" s="11"/>
      <c r="QAT9" s="11"/>
      <c r="QAU9" s="11"/>
      <c r="QAV9" s="11"/>
      <c r="QAW9" s="11"/>
      <c r="QAX9" s="11"/>
      <c r="QAY9" s="11"/>
      <c r="QAZ9" s="11"/>
      <c r="QBA9" s="11"/>
      <c r="QBB9" s="11"/>
      <c r="QBC9" s="11"/>
      <c r="QBD9" s="11"/>
      <c r="QBE9" s="11"/>
      <c r="QBF9" s="11"/>
      <c r="QBG9" s="11"/>
      <c r="QBH9" s="11"/>
      <c r="QBI9" s="11"/>
      <c r="QBJ9" s="11"/>
      <c r="QBK9" s="11"/>
      <c r="QBL9" s="11"/>
      <c r="QBM9" s="11"/>
      <c r="QBN9" s="11"/>
      <c r="QBO9" s="11"/>
      <c r="QBP9" s="11"/>
      <c r="QBQ9" s="11"/>
      <c r="QBR9" s="11"/>
      <c r="QBS9" s="11"/>
      <c r="QBT9" s="11"/>
      <c r="QBU9" s="11"/>
      <c r="QBV9" s="11"/>
      <c r="QBW9" s="11"/>
      <c r="QBX9" s="11"/>
      <c r="QBY9" s="11"/>
      <c r="QBZ9" s="11"/>
      <c r="QCA9" s="11"/>
      <c r="QCB9" s="11"/>
      <c r="QCC9" s="11"/>
      <c r="QCD9" s="11"/>
      <c r="QCE9" s="11"/>
      <c r="QCF9" s="11"/>
      <c r="QCG9" s="11"/>
      <c r="QCH9" s="11"/>
      <c r="QCI9" s="11"/>
      <c r="QCJ9" s="11"/>
      <c r="QCK9" s="11"/>
      <c r="QCL9" s="11"/>
      <c r="QCM9" s="11"/>
      <c r="QCN9" s="11"/>
      <c r="QCO9" s="11"/>
      <c r="QCP9" s="11"/>
      <c r="QCQ9" s="11"/>
      <c r="QCR9" s="11"/>
      <c r="QCS9" s="11"/>
      <c r="QCT9" s="11"/>
      <c r="QCU9" s="11"/>
      <c r="QCV9" s="11"/>
      <c r="QCW9" s="11"/>
      <c r="QCX9" s="11"/>
      <c r="QCY9" s="11"/>
      <c r="QCZ9" s="11"/>
      <c r="QDA9" s="11"/>
      <c r="QDB9" s="11"/>
      <c r="QDC9" s="11"/>
      <c r="QDD9" s="11"/>
      <c r="QDE9" s="11"/>
      <c r="QDF9" s="11"/>
      <c r="QDG9" s="11"/>
      <c r="QDH9" s="11"/>
      <c r="QDI9" s="11"/>
      <c r="QDJ9" s="11"/>
      <c r="QDK9" s="11"/>
      <c r="QDL9" s="11"/>
      <c r="QDM9" s="11"/>
      <c r="QDN9" s="11"/>
      <c r="QDO9" s="11"/>
      <c r="QDP9" s="11"/>
      <c r="QDQ9" s="11"/>
      <c r="QDR9" s="11"/>
      <c r="QDS9" s="11"/>
      <c r="QDT9" s="11"/>
      <c r="QDU9" s="11"/>
      <c r="QDV9" s="11"/>
      <c r="QDW9" s="11"/>
      <c r="QDX9" s="11"/>
      <c r="QDY9" s="11"/>
      <c r="QDZ9" s="11"/>
      <c r="QEA9" s="11"/>
      <c r="QEB9" s="11"/>
      <c r="QEC9" s="11"/>
      <c r="QED9" s="11"/>
      <c r="QEE9" s="11"/>
      <c r="QEF9" s="11"/>
      <c r="QEG9" s="11"/>
      <c r="QEH9" s="11"/>
      <c r="QEI9" s="11"/>
      <c r="QEJ9" s="11"/>
      <c r="QEK9" s="11"/>
      <c r="QEL9" s="11"/>
      <c r="QEM9" s="11"/>
      <c r="QEN9" s="11"/>
      <c r="QEO9" s="11"/>
      <c r="QEP9" s="11"/>
      <c r="QEQ9" s="11"/>
      <c r="QER9" s="11"/>
      <c r="QES9" s="11"/>
      <c r="QET9" s="11"/>
      <c r="QEU9" s="11"/>
      <c r="QEV9" s="11"/>
      <c r="QEW9" s="11"/>
      <c r="QEX9" s="11"/>
      <c r="QEY9" s="11"/>
      <c r="QEZ9" s="11"/>
      <c r="QFA9" s="11"/>
      <c r="QFB9" s="11"/>
      <c r="QFC9" s="11"/>
      <c r="QFD9" s="11"/>
      <c r="QFE9" s="11"/>
      <c r="QFF9" s="11"/>
      <c r="QFG9" s="11"/>
      <c r="QFH9" s="11"/>
      <c r="QFI9" s="11"/>
      <c r="QFJ9" s="11"/>
      <c r="QFK9" s="11"/>
      <c r="QFL9" s="11"/>
      <c r="QFM9" s="11"/>
      <c r="QFN9" s="11"/>
      <c r="QFO9" s="11"/>
      <c r="QFP9" s="11"/>
      <c r="QFQ9" s="11"/>
      <c r="QFR9" s="11"/>
      <c r="QFS9" s="11"/>
      <c r="QFT9" s="11"/>
      <c r="QFU9" s="11"/>
      <c r="QFV9" s="11"/>
      <c r="QFW9" s="11"/>
      <c r="QFX9" s="11"/>
      <c r="QFY9" s="11"/>
      <c r="QFZ9" s="11"/>
      <c r="QGA9" s="11"/>
      <c r="QGB9" s="11"/>
      <c r="QGC9" s="11"/>
      <c r="QGD9" s="11"/>
      <c r="QGE9" s="11"/>
      <c r="QGF9" s="11"/>
      <c r="QGG9" s="11"/>
      <c r="QGH9" s="11"/>
      <c r="QGI9" s="11"/>
      <c r="QGJ9" s="11"/>
      <c r="QGK9" s="11"/>
      <c r="QGL9" s="11"/>
      <c r="QGM9" s="11"/>
      <c r="QGN9" s="11"/>
      <c r="QGO9" s="11"/>
      <c r="QGP9" s="11"/>
      <c r="QGQ9" s="11"/>
      <c r="QGR9" s="11"/>
      <c r="QGS9" s="11"/>
      <c r="QGT9" s="11"/>
      <c r="QGU9" s="11"/>
      <c r="QGV9" s="11"/>
      <c r="QGW9" s="11"/>
      <c r="QGX9" s="11"/>
      <c r="QGY9" s="11"/>
      <c r="QGZ9" s="11"/>
      <c r="QHA9" s="11"/>
      <c r="QHB9" s="11"/>
      <c r="QHC9" s="11"/>
      <c r="QHD9" s="11"/>
      <c r="QHE9" s="11"/>
      <c r="QHF9" s="11"/>
      <c r="QHG9" s="11"/>
      <c r="QHH9" s="11"/>
      <c r="QHI9" s="11"/>
      <c r="QHJ9" s="11"/>
      <c r="QHK9" s="11"/>
      <c r="QHL9" s="11"/>
      <c r="QHM9" s="11"/>
      <c r="QHN9" s="11"/>
      <c r="QHO9" s="11"/>
      <c r="QHP9" s="11"/>
      <c r="QHQ9" s="11"/>
      <c r="QHR9" s="11"/>
      <c r="QHS9" s="11"/>
      <c r="QHT9" s="11"/>
      <c r="QHU9" s="11"/>
      <c r="QHV9" s="11"/>
      <c r="QHW9" s="11"/>
      <c r="QHX9" s="11"/>
      <c r="QHY9" s="11"/>
      <c r="QHZ9" s="11"/>
      <c r="QIA9" s="11"/>
      <c r="QIB9" s="11"/>
      <c r="QIC9" s="11"/>
      <c r="QID9" s="11"/>
      <c r="QIE9" s="11"/>
      <c r="QIF9" s="11"/>
      <c r="QIG9" s="11"/>
      <c r="QIH9" s="11"/>
      <c r="QII9" s="11"/>
      <c r="QIJ9" s="11"/>
      <c r="QIK9" s="11"/>
      <c r="QIL9" s="11"/>
      <c r="QIM9" s="11"/>
      <c r="QIN9" s="11"/>
      <c r="QIO9" s="11"/>
      <c r="QIP9" s="11"/>
      <c r="QIQ9" s="11"/>
      <c r="QIR9" s="11"/>
      <c r="QIS9" s="11"/>
      <c r="QIT9" s="11"/>
      <c r="QIU9" s="11"/>
      <c r="QIV9" s="11"/>
      <c r="QIW9" s="11"/>
      <c r="QIX9" s="11"/>
      <c r="QIY9" s="11"/>
      <c r="QIZ9" s="11"/>
      <c r="QJA9" s="11"/>
      <c r="QJB9" s="11"/>
      <c r="QJC9" s="11"/>
      <c r="QJD9" s="11"/>
      <c r="QJE9" s="11"/>
      <c r="QJF9" s="11"/>
      <c r="QJG9" s="11"/>
      <c r="QJH9" s="11"/>
      <c r="QJI9" s="11"/>
      <c r="QJJ9" s="11"/>
      <c r="QJK9" s="11"/>
      <c r="QJL9" s="11"/>
      <c r="QJM9" s="11"/>
      <c r="QJN9" s="11"/>
      <c r="QJO9" s="11"/>
      <c r="QJP9" s="11"/>
      <c r="QJQ9" s="11"/>
      <c r="QJR9" s="11"/>
      <c r="QJS9" s="11"/>
      <c r="QJT9" s="11"/>
      <c r="QJU9" s="11"/>
      <c r="QJV9" s="11"/>
      <c r="QJW9" s="11"/>
      <c r="QJX9" s="11"/>
      <c r="QJY9" s="11"/>
      <c r="QJZ9" s="11"/>
      <c r="QKA9" s="11"/>
      <c r="QKB9" s="11"/>
      <c r="QKC9" s="11"/>
      <c r="QKD9" s="11"/>
      <c r="QKE9" s="11"/>
      <c r="QKF9" s="11"/>
      <c r="QKG9" s="11"/>
      <c r="QKH9" s="11"/>
      <c r="QKI9" s="11"/>
      <c r="QKJ9" s="11"/>
      <c r="QKK9" s="11"/>
      <c r="QKL9" s="11"/>
      <c r="QKM9" s="11"/>
      <c r="QKN9" s="11"/>
      <c r="QKO9" s="11"/>
      <c r="QKP9" s="11"/>
      <c r="QKQ9" s="11"/>
      <c r="QKR9" s="11"/>
      <c r="QKS9" s="11"/>
      <c r="QKT9" s="11"/>
      <c r="QKU9" s="11"/>
      <c r="QKV9" s="11"/>
      <c r="QKW9" s="11"/>
      <c r="QKX9" s="11"/>
      <c r="QKY9" s="11"/>
      <c r="QKZ9" s="11"/>
      <c r="QLA9" s="11"/>
      <c r="QLB9" s="11"/>
      <c r="QLC9" s="11"/>
      <c r="QLD9" s="11"/>
      <c r="QLE9" s="11"/>
      <c r="QLF9" s="11"/>
      <c r="QLG9" s="11"/>
      <c r="QLH9" s="11"/>
      <c r="QLI9" s="11"/>
      <c r="QLJ9" s="11"/>
      <c r="QLK9" s="11"/>
      <c r="QLL9" s="11"/>
      <c r="QLM9" s="11"/>
      <c r="QLN9" s="11"/>
      <c r="QLO9" s="11"/>
      <c r="QLP9" s="11"/>
      <c r="QLQ9" s="11"/>
      <c r="QLR9" s="11"/>
      <c r="QLS9" s="11"/>
      <c r="QLT9" s="11"/>
      <c r="QLU9" s="11"/>
      <c r="QLV9" s="11"/>
      <c r="QLW9" s="11"/>
      <c r="QLX9" s="11"/>
      <c r="QLY9" s="11"/>
      <c r="QLZ9" s="11"/>
      <c r="QMA9" s="11"/>
      <c r="QMB9" s="11"/>
      <c r="QMC9" s="11"/>
      <c r="QMD9" s="11"/>
      <c r="QME9" s="11"/>
      <c r="QMF9" s="11"/>
      <c r="QMG9" s="11"/>
      <c r="QMH9" s="11"/>
      <c r="QMI9" s="11"/>
      <c r="QMJ9" s="11"/>
      <c r="QMK9" s="11"/>
      <c r="QML9" s="11"/>
      <c r="QMM9" s="11"/>
      <c r="QMN9" s="11"/>
      <c r="QMO9" s="11"/>
      <c r="QMP9" s="11"/>
      <c r="QMQ9" s="11"/>
      <c r="QMR9" s="11"/>
      <c r="QMS9" s="11"/>
      <c r="QMT9" s="11"/>
      <c r="QMU9" s="11"/>
      <c r="QMV9" s="11"/>
      <c r="QMW9" s="11"/>
      <c r="QMX9" s="11"/>
      <c r="QMY9" s="11"/>
      <c r="QMZ9" s="11"/>
      <c r="QNA9" s="11"/>
      <c r="QNB9" s="11"/>
      <c r="QNC9" s="11"/>
      <c r="QND9" s="11"/>
      <c r="QNE9" s="11"/>
      <c r="QNF9" s="11"/>
      <c r="QNG9" s="11"/>
      <c r="QNH9" s="11"/>
      <c r="QNI9" s="11"/>
      <c r="QNJ9" s="11"/>
      <c r="QNK9" s="11"/>
      <c r="QNL9" s="11"/>
      <c r="QNM9" s="11"/>
      <c r="QNN9" s="11"/>
      <c r="QNO9" s="11"/>
      <c r="QNP9" s="11"/>
      <c r="QNQ9" s="11"/>
      <c r="QNR9" s="11"/>
      <c r="QNS9" s="11"/>
      <c r="QNT9" s="11"/>
      <c r="QNU9" s="11"/>
      <c r="QNV9" s="11"/>
      <c r="QNW9" s="11"/>
      <c r="QNX9" s="11"/>
      <c r="QNY9" s="11"/>
      <c r="QNZ9" s="11"/>
      <c r="QOA9" s="11"/>
      <c r="QOB9" s="11"/>
      <c r="QOC9" s="11"/>
      <c r="QOD9" s="11"/>
      <c r="QOE9" s="11"/>
      <c r="QOF9" s="11"/>
      <c r="QOG9" s="11"/>
      <c r="QOH9" s="11"/>
      <c r="QOI9" s="11"/>
      <c r="QOJ9" s="11"/>
      <c r="QOK9" s="11"/>
      <c r="QOL9" s="11"/>
      <c r="QOM9" s="11"/>
      <c r="QON9" s="11"/>
      <c r="QOO9" s="11"/>
      <c r="QOP9" s="11"/>
      <c r="QOQ9" s="11"/>
      <c r="QOR9" s="11"/>
      <c r="QOS9" s="11"/>
      <c r="QOT9" s="11"/>
      <c r="QOU9" s="11"/>
      <c r="QOV9" s="11"/>
      <c r="QOW9" s="11"/>
      <c r="QOX9" s="11"/>
      <c r="QOY9" s="11"/>
      <c r="QOZ9" s="11"/>
      <c r="QPA9" s="11"/>
      <c r="QPB9" s="11"/>
      <c r="QPC9" s="11"/>
      <c r="QPD9" s="11"/>
      <c r="QPE9" s="11"/>
      <c r="QPF9" s="11"/>
      <c r="QPG9" s="11"/>
      <c r="QPH9" s="11"/>
      <c r="QPI9" s="11"/>
      <c r="QPJ9" s="11"/>
      <c r="QPK9" s="11"/>
      <c r="QPL9" s="11"/>
      <c r="QPM9" s="11"/>
      <c r="QPN9" s="11"/>
      <c r="QPO9" s="11"/>
      <c r="QPP9" s="11"/>
      <c r="QPQ9" s="11"/>
      <c r="QPR9" s="11"/>
      <c r="QPS9" s="11"/>
      <c r="QPT9" s="11"/>
      <c r="QPU9" s="11"/>
      <c r="QPV9" s="11"/>
      <c r="QPW9" s="11"/>
      <c r="QPX9" s="11"/>
      <c r="QPY9" s="11"/>
      <c r="QPZ9" s="11"/>
      <c r="QQA9" s="11"/>
      <c r="QQB9" s="11"/>
      <c r="QQC9" s="11"/>
      <c r="QQD9" s="11"/>
      <c r="QQE9" s="11"/>
      <c r="QQF9" s="11"/>
      <c r="QQG9" s="11"/>
      <c r="QQH9" s="11"/>
      <c r="QQI9" s="11"/>
      <c r="QQJ9" s="11"/>
      <c r="QQK9" s="11"/>
      <c r="QQL9" s="11"/>
      <c r="QQM9" s="11"/>
      <c r="QQN9" s="11"/>
      <c r="QQO9" s="11"/>
      <c r="QQP9" s="11"/>
      <c r="QQQ9" s="11"/>
      <c r="QQR9" s="11"/>
      <c r="QQS9" s="11"/>
      <c r="QQT9" s="11"/>
      <c r="QQU9" s="11"/>
      <c r="QQV9" s="11"/>
      <c r="QQW9" s="11"/>
      <c r="QQX9" s="11"/>
      <c r="QQY9" s="11"/>
      <c r="QQZ9" s="11"/>
      <c r="QRA9" s="11"/>
      <c r="QRB9" s="11"/>
      <c r="QRC9" s="11"/>
      <c r="QRD9" s="11"/>
      <c r="QRE9" s="11"/>
      <c r="QRF9" s="11"/>
      <c r="QRG9" s="11"/>
      <c r="QRH9" s="11"/>
      <c r="QRI9" s="11"/>
      <c r="QRJ9" s="11"/>
      <c r="QRK9" s="11"/>
      <c r="QRL9" s="11"/>
      <c r="QRM9" s="11"/>
      <c r="QRN9" s="11"/>
      <c r="QRO9" s="11"/>
      <c r="QRP9" s="11"/>
      <c r="QRQ9" s="11"/>
      <c r="QRR9" s="11"/>
      <c r="QRS9" s="11"/>
      <c r="QRT9" s="11"/>
      <c r="QRU9" s="11"/>
      <c r="QRV9" s="11"/>
      <c r="QRW9" s="11"/>
      <c r="QRX9" s="11"/>
      <c r="QRY9" s="11"/>
      <c r="QRZ9" s="11"/>
      <c r="QSA9" s="11"/>
      <c r="QSB9" s="11"/>
      <c r="QSC9" s="11"/>
      <c r="QSD9" s="11"/>
      <c r="QSE9" s="11"/>
      <c r="QSF9" s="11"/>
      <c r="QSG9" s="11"/>
      <c r="QSH9" s="11"/>
      <c r="QSI9" s="11"/>
      <c r="QSJ9" s="11"/>
      <c r="QSK9" s="11"/>
      <c r="QSL9" s="11"/>
      <c r="QSM9" s="11"/>
      <c r="QSN9" s="11"/>
      <c r="QSO9" s="11"/>
      <c r="QSP9" s="11"/>
      <c r="QSQ9" s="11"/>
      <c r="QSR9" s="11"/>
      <c r="QSS9" s="11"/>
      <c r="QST9" s="11"/>
      <c r="QSU9" s="11"/>
      <c r="QSV9" s="11"/>
      <c r="QSW9" s="11"/>
      <c r="QSX9" s="11"/>
      <c r="QSY9" s="11"/>
      <c r="QSZ9" s="11"/>
      <c r="QTA9" s="11"/>
      <c r="QTB9" s="11"/>
      <c r="QTC9" s="11"/>
      <c r="QTD9" s="11"/>
      <c r="QTE9" s="11"/>
      <c r="QTF9" s="11"/>
      <c r="QTG9" s="11"/>
      <c r="QTH9" s="11"/>
      <c r="QTI9" s="11"/>
      <c r="QTJ9" s="11"/>
      <c r="QTK9" s="11"/>
      <c r="QTL9" s="11"/>
      <c r="QTM9" s="11"/>
      <c r="QTN9" s="11"/>
      <c r="QTO9" s="11"/>
      <c r="QTP9" s="11"/>
      <c r="QTQ9" s="11"/>
      <c r="QTR9" s="11"/>
      <c r="QTS9" s="11"/>
      <c r="QTT9" s="11"/>
      <c r="QTU9" s="11"/>
      <c r="QTV9" s="11"/>
      <c r="QTW9" s="11"/>
      <c r="QTX9" s="11"/>
      <c r="QTY9" s="11"/>
      <c r="QTZ9" s="11"/>
      <c r="QUA9" s="11"/>
      <c r="QUB9" s="11"/>
      <c r="QUC9" s="11"/>
      <c r="QUD9" s="11"/>
      <c r="QUE9" s="11"/>
      <c r="QUF9" s="11"/>
      <c r="QUG9" s="11"/>
      <c r="QUH9" s="11"/>
      <c r="QUI9" s="11"/>
      <c r="QUJ9" s="11"/>
      <c r="QUK9" s="11"/>
      <c r="QUL9" s="11"/>
      <c r="QUM9" s="11"/>
      <c r="QUN9" s="11"/>
      <c r="QUO9" s="11"/>
      <c r="QUP9" s="11"/>
      <c r="QUQ9" s="11"/>
      <c r="QUR9" s="11"/>
      <c r="QUS9" s="11"/>
      <c r="QUT9" s="11"/>
      <c r="QUU9" s="11"/>
      <c r="QUV9" s="11"/>
      <c r="QUW9" s="11"/>
      <c r="QUX9" s="11"/>
      <c r="QUY9" s="11"/>
      <c r="QUZ9" s="11"/>
      <c r="QVA9" s="11"/>
      <c r="QVB9" s="11"/>
      <c r="QVC9" s="11"/>
      <c r="QVD9" s="11"/>
      <c r="QVE9" s="11"/>
      <c r="QVF9" s="11"/>
      <c r="QVG9" s="11"/>
      <c r="QVH9" s="11"/>
      <c r="QVI9" s="11"/>
      <c r="QVJ9" s="11"/>
      <c r="QVK9" s="11"/>
      <c r="QVL9" s="11"/>
      <c r="QVM9" s="11"/>
      <c r="QVN9" s="11"/>
      <c r="QVO9" s="11"/>
      <c r="QVP9" s="11"/>
      <c r="QVQ9" s="11"/>
      <c r="QVR9" s="11"/>
      <c r="QVS9" s="11"/>
      <c r="QVT9" s="11"/>
      <c r="QVU9" s="11"/>
      <c r="QVV9" s="11"/>
      <c r="QVW9" s="11"/>
      <c r="QVX9" s="11"/>
      <c r="QVY9" s="11"/>
      <c r="QVZ9" s="11"/>
      <c r="QWA9" s="11"/>
      <c r="QWB9" s="11"/>
      <c r="QWC9" s="11"/>
      <c r="QWD9" s="11"/>
      <c r="QWE9" s="11"/>
      <c r="QWF9" s="11"/>
      <c r="QWG9" s="11"/>
      <c r="QWH9" s="11"/>
      <c r="QWI9" s="11"/>
      <c r="QWJ9" s="11"/>
      <c r="QWK9" s="11"/>
      <c r="QWL9" s="11"/>
      <c r="QWM9" s="11"/>
      <c r="QWN9" s="11"/>
      <c r="QWO9" s="11"/>
      <c r="QWP9" s="11"/>
      <c r="QWQ9" s="11"/>
      <c r="QWR9" s="11"/>
      <c r="QWS9" s="11"/>
      <c r="QWT9" s="11"/>
      <c r="QWU9" s="11"/>
      <c r="QWV9" s="11"/>
      <c r="QWW9" s="11"/>
      <c r="QWX9" s="11"/>
      <c r="QWY9" s="11"/>
      <c r="QWZ9" s="11"/>
      <c r="QXA9" s="11"/>
      <c r="QXB9" s="11"/>
      <c r="QXC9" s="11"/>
      <c r="QXD9" s="11"/>
      <c r="QXE9" s="11"/>
      <c r="QXF9" s="11"/>
      <c r="QXG9" s="11"/>
      <c r="QXH9" s="11"/>
      <c r="QXI9" s="11"/>
      <c r="QXJ9" s="11"/>
      <c r="QXK9" s="11"/>
      <c r="QXL9" s="11"/>
      <c r="QXM9" s="11"/>
      <c r="QXN9" s="11"/>
      <c r="QXO9" s="11"/>
      <c r="QXP9" s="11"/>
      <c r="QXQ9" s="11"/>
      <c r="QXR9" s="11"/>
      <c r="QXS9" s="11"/>
      <c r="QXT9" s="11"/>
      <c r="QXU9" s="11"/>
      <c r="QXV9" s="11"/>
      <c r="QXW9" s="11"/>
      <c r="QXX9" s="11"/>
      <c r="QXY9" s="11"/>
      <c r="QXZ9" s="11"/>
      <c r="QYA9" s="11"/>
      <c r="QYB9" s="11"/>
      <c r="QYC9" s="11"/>
      <c r="QYD9" s="11"/>
      <c r="QYE9" s="11"/>
      <c r="QYF9" s="11"/>
      <c r="QYG9" s="11"/>
      <c r="QYH9" s="11"/>
      <c r="QYI9" s="11"/>
      <c r="QYJ9" s="11"/>
      <c r="QYK9" s="11"/>
      <c r="QYL9" s="11"/>
      <c r="QYM9" s="11"/>
      <c r="QYN9" s="11"/>
      <c r="QYO9" s="11"/>
      <c r="QYP9" s="11"/>
      <c r="QYQ9" s="11"/>
      <c r="QYR9" s="11"/>
      <c r="QYS9" s="11"/>
      <c r="QYT9" s="11"/>
      <c r="QYU9" s="11"/>
      <c r="QYV9" s="11"/>
      <c r="QYW9" s="11"/>
      <c r="QYX9" s="11"/>
      <c r="QYY9" s="11"/>
      <c r="QYZ9" s="11"/>
      <c r="QZA9" s="11"/>
      <c r="QZB9" s="11"/>
      <c r="QZC9" s="11"/>
      <c r="QZD9" s="11"/>
      <c r="QZE9" s="11"/>
      <c r="QZF9" s="11"/>
      <c r="QZG9" s="11"/>
      <c r="QZH9" s="11"/>
      <c r="QZI9" s="11"/>
      <c r="QZJ9" s="11"/>
      <c r="QZK9" s="11"/>
      <c r="QZL9" s="11"/>
      <c r="QZM9" s="11"/>
      <c r="QZN9" s="11"/>
      <c r="QZO9" s="11"/>
      <c r="QZP9" s="11"/>
      <c r="QZQ9" s="11"/>
      <c r="QZR9" s="11"/>
      <c r="QZS9" s="11"/>
      <c r="QZT9" s="11"/>
      <c r="QZU9" s="11"/>
      <c r="QZV9" s="11"/>
      <c r="QZW9" s="11"/>
      <c r="QZX9" s="11"/>
      <c r="QZY9" s="11"/>
      <c r="QZZ9" s="11"/>
      <c r="RAA9" s="11"/>
      <c r="RAB9" s="11"/>
      <c r="RAC9" s="11"/>
      <c r="RAD9" s="11"/>
      <c r="RAE9" s="11"/>
      <c r="RAF9" s="11"/>
      <c r="RAG9" s="11"/>
      <c r="RAH9" s="11"/>
      <c r="RAI9" s="11"/>
      <c r="RAJ9" s="11"/>
      <c r="RAK9" s="11"/>
      <c r="RAL9" s="11"/>
      <c r="RAM9" s="11"/>
      <c r="RAN9" s="11"/>
      <c r="RAO9" s="11"/>
      <c r="RAP9" s="11"/>
      <c r="RAQ9" s="11"/>
      <c r="RAR9" s="11"/>
      <c r="RAS9" s="11"/>
      <c r="RAT9" s="11"/>
      <c r="RAU9" s="11"/>
      <c r="RAV9" s="11"/>
      <c r="RAW9" s="11"/>
      <c r="RAX9" s="11"/>
      <c r="RAY9" s="11"/>
      <c r="RAZ9" s="11"/>
      <c r="RBA9" s="11"/>
      <c r="RBB9" s="11"/>
      <c r="RBC9" s="11"/>
      <c r="RBD9" s="11"/>
      <c r="RBE9" s="11"/>
      <c r="RBF9" s="11"/>
      <c r="RBG9" s="11"/>
      <c r="RBH9" s="11"/>
      <c r="RBI9" s="11"/>
      <c r="RBJ9" s="11"/>
      <c r="RBK9" s="11"/>
      <c r="RBL9" s="11"/>
      <c r="RBM9" s="11"/>
      <c r="RBN9" s="11"/>
      <c r="RBO9" s="11"/>
      <c r="RBP9" s="11"/>
      <c r="RBQ9" s="11"/>
      <c r="RBR9" s="11"/>
      <c r="RBS9" s="11"/>
      <c r="RBT9" s="11"/>
      <c r="RBU9" s="11"/>
      <c r="RBV9" s="11"/>
      <c r="RBW9" s="11"/>
      <c r="RBX9" s="11"/>
      <c r="RBY9" s="11"/>
      <c r="RBZ9" s="11"/>
      <c r="RCA9" s="11"/>
      <c r="RCB9" s="11"/>
      <c r="RCC9" s="11"/>
      <c r="RCD9" s="11"/>
      <c r="RCE9" s="11"/>
      <c r="RCF9" s="11"/>
      <c r="RCG9" s="11"/>
      <c r="RCH9" s="11"/>
      <c r="RCI9" s="11"/>
      <c r="RCJ9" s="11"/>
      <c r="RCK9" s="11"/>
      <c r="RCL9" s="11"/>
      <c r="RCM9" s="11"/>
      <c r="RCN9" s="11"/>
      <c r="RCO9" s="11"/>
      <c r="RCP9" s="11"/>
      <c r="RCQ9" s="11"/>
      <c r="RCR9" s="11"/>
      <c r="RCS9" s="11"/>
      <c r="RCT9" s="11"/>
      <c r="RCU9" s="11"/>
      <c r="RCV9" s="11"/>
      <c r="RCW9" s="11"/>
      <c r="RCX9" s="11"/>
      <c r="RCY9" s="11"/>
      <c r="RCZ9" s="11"/>
      <c r="RDA9" s="11"/>
      <c r="RDB9" s="11"/>
      <c r="RDC9" s="11"/>
      <c r="RDD9" s="11"/>
      <c r="RDE9" s="11"/>
      <c r="RDF9" s="11"/>
      <c r="RDG9" s="11"/>
      <c r="RDH9" s="11"/>
      <c r="RDI9" s="11"/>
      <c r="RDJ9" s="11"/>
      <c r="RDK9" s="11"/>
      <c r="RDL9" s="11"/>
      <c r="RDM9" s="11"/>
      <c r="RDN9" s="11"/>
      <c r="RDO9" s="11"/>
      <c r="RDP9" s="11"/>
      <c r="RDQ9" s="11"/>
      <c r="RDR9" s="11"/>
      <c r="RDS9" s="11"/>
      <c r="RDT9" s="11"/>
      <c r="RDU9" s="11"/>
      <c r="RDV9" s="11"/>
      <c r="RDW9" s="11"/>
      <c r="RDX9" s="11"/>
      <c r="RDY9" s="11"/>
      <c r="RDZ9" s="11"/>
      <c r="REA9" s="11"/>
      <c r="REB9" s="11"/>
      <c r="REC9" s="11"/>
      <c r="RED9" s="11"/>
      <c r="REE9" s="11"/>
      <c r="REF9" s="11"/>
      <c r="REG9" s="11"/>
      <c r="REH9" s="11"/>
      <c r="REI9" s="11"/>
      <c r="REJ9" s="11"/>
      <c r="REK9" s="11"/>
      <c r="REL9" s="11"/>
      <c r="REM9" s="11"/>
      <c r="REN9" s="11"/>
      <c r="REO9" s="11"/>
      <c r="REP9" s="11"/>
      <c r="REQ9" s="11"/>
      <c r="RER9" s="11"/>
      <c r="RES9" s="11"/>
      <c r="RET9" s="11"/>
      <c r="REU9" s="11"/>
      <c r="REV9" s="11"/>
      <c r="REW9" s="11"/>
      <c r="REX9" s="11"/>
      <c r="REY9" s="11"/>
      <c r="REZ9" s="11"/>
      <c r="RFA9" s="11"/>
      <c r="RFB9" s="11"/>
      <c r="RFC9" s="11"/>
      <c r="RFD9" s="11"/>
      <c r="RFE9" s="11"/>
      <c r="RFF9" s="11"/>
      <c r="RFG9" s="11"/>
      <c r="RFH9" s="11"/>
      <c r="RFI9" s="11"/>
      <c r="RFJ9" s="11"/>
      <c r="RFK9" s="11"/>
      <c r="RFL9" s="11"/>
      <c r="RFM9" s="11"/>
      <c r="RFN9" s="11"/>
      <c r="RFO9" s="11"/>
      <c r="RFP9" s="11"/>
      <c r="RFQ9" s="11"/>
      <c r="RFR9" s="11"/>
      <c r="RFS9" s="11"/>
      <c r="RFT9" s="11"/>
      <c r="RFU9" s="11"/>
      <c r="RFV9" s="11"/>
      <c r="RFW9" s="11"/>
      <c r="RFX9" s="11"/>
      <c r="RFY9" s="11"/>
      <c r="RFZ9" s="11"/>
      <c r="RGA9" s="11"/>
      <c r="RGB9" s="11"/>
      <c r="RGC9" s="11"/>
      <c r="RGD9" s="11"/>
      <c r="RGE9" s="11"/>
      <c r="RGF9" s="11"/>
      <c r="RGG9" s="11"/>
      <c r="RGH9" s="11"/>
      <c r="RGI9" s="11"/>
      <c r="RGJ9" s="11"/>
      <c r="RGK9" s="11"/>
      <c r="RGL9" s="11"/>
      <c r="RGM9" s="11"/>
      <c r="RGN9" s="11"/>
      <c r="RGO9" s="11"/>
      <c r="RGP9" s="11"/>
      <c r="RGQ9" s="11"/>
      <c r="RGR9" s="11"/>
      <c r="RGS9" s="11"/>
      <c r="RGT9" s="11"/>
      <c r="RGU9" s="11"/>
      <c r="RGV9" s="11"/>
      <c r="RGW9" s="11"/>
      <c r="RGX9" s="11"/>
      <c r="RGY9" s="11"/>
      <c r="RGZ9" s="11"/>
      <c r="RHA9" s="11"/>
      <c r="RHB9" s="11"/>
      <c r="RHC9" s="11"/>
      <c r="RHD9" s="11"/>
      <c r="RHE9" s="11"/>
      <c r="RHF9" s="11"/>
      <c r="RHG9" s="11"/>
      <c r="RHH9" s="11"/>
      <c r="RHI9" s="11"/>
      <c r="RHJ9" s="11"/>
      <c r="RHK9" s="11"/>
      <c r="RHL9" s="11"/>
      <c r="RHM9" s="11"/>
      <c r="RHN9" s="11"/>
      <c r="RHO9" s="11"/>
      <c r="RHP9" s="11"/>
      <c r="RHQ9" s="11"/>
      <c r="RHR9" s="11"/>
      <c r="RHS9" s="11"/>
      <c r="RHT9" s="11"/>
      <c r="RHU9" s="11"/>
      <c r="RHV9" s="11"/>
      <c r="RHW9" s="11"/>
      <c r="RHX9" s="11"/>
      <c r="RHY9" s="11"/>
      <c r="RHZ9" s="11"/>
      <c r="RIA9" s="11"/>
      <c r="RIB9" s="11"/>
      <c r="RIC9" s="11"/>
      <c r="RID9" s="11"/>
      <c r="RIE9" s="11"/>
      <c r="RIF9" s="11"/>
      <c r="RIG9" s="11"/>
      <c r="RIH9" s="11"/>
      <c r="RII9" s="11"/>
      <c r="RIJ9" s="11"/>
      <c r="RIK9" s="11"/>
      <c r="RIL9" s="11"/>
      <c r="RIM9" s="11"/>
      <c r="RIN9" s="11"/>
      <c r="RIO9" s="11"/>
      <c r="RIP9" s="11"/>
      <c r="RIQ9" s="11"/>
      <c r="RIR9" s="11"/>
      <c r="RIS9" s="11"/>
      <c r="RIT9" s="11"/>
      <c r="RIU9" s="11"/>
      <c r="RIV9" s="11"/>
      <c r="RIW9" s="11"/>
      <c r="RIX9" s="11"/>
      <c r="RIY9" s="11"/>
      <c r="RIZ9" s="11"/>
      <c r="RJA9" s="11"/>
      <c r="RJB9" s="11"/>
      <c r="RJC9" s="11"/>
      <c r="RJD9" s="11"/>
      <c r="RJE9" s="11"/>
      <c r="RJF9" s="11"/>
      <c r="RJG9" s="11"/>
      <c r="RJH9" s="11"/>
      <c r="RJI9" s="11"/>
      <c r="RJJ9" s="11"/>
      <c r="RJK9" s="11"/>
      <c r="RJL9" s="11"/>
      <c r="RJM9" s="11"/>
      <c r="RJN9" s="11"/>
      <c r="RJO9" s="11"/>
      <c r="RJP9" s="11"/>
      <c r="RJQ9" s="11"/>
      <c r="RJR9" s="11"/>
      <c r="RJS9" s="11"/>
      <c r="RJT9" s="11"/>
      <c r="RJU9" s="11"/>
      <c r="RJV9" s="11"/>
      <c r="RJW9" s="11"/>
      <c r="RJX9" s="11"/>
      <c r="RJY9" s="11"/>
      <c r="RJZ9" s="11"/>
      <c r="RKA9" s="11"/>
      <c r="RKB9" s="11"/>
      <c r="RKC9" s="11"/>
      <c r="RKD9" s="11"/>
      <c r="RKE9" s="11"/>
      <c r="RKF9" s="11"/>
      <c r="RKG9" s="11"/>
      <c r="RKH9" s="11"/>
      <c r="RKI9" s="11"/>
      <c r="RKJ9" s="11"/>
      <c r="RKK9" s="11"/>
      <c r="RKL9" s="11"/>
      <c r="RKM9" s="11"/>
      <c r="RKN9" s="11"/>
      <c r="RKO9" s="11"/>
      <c r="RKP9" s="11"/>
      <c r="RKQ9" s="11"/>
      <c r="RKR9" s="11"/>
      <c r="RKS9" s="11"/>
      <c r="RKT9" s="11"/>
      <c r="RKU9" s="11"/>
      <c r="RKV9" s="11"/>
      <c r="RKW9" s="11"/>
      <c r="RKX9" s="11"/>
      <c r="RKY9" s="11"/>
      <c r="RKZ9" s="11"/>
      <c r="RLA9" s="11"/>
      <c r="RLB9" s="11"/>
      <c r="RLC9" s="11"/>
      <c r="RLD9" s="11"/>
      <c r="RLE9" s="11"/>
      <c r="RLF9" s="11"/>
      <c r="RLG9" s="11"/>
      <c r="RLH9" s="11"/>
      <c r="RLI9" s="11"/>
      <c r="RLJ9" s="11"/>
      <c r="RLK9" s="11"/>
      <c r="RLL9" s="11"/>
      <c r="RLM9" s="11"/>
      <c r="RLN9" s="11"/>
      <c r="RLO9" s="11"/>
      <c r="RLP9" s="11"/>
      <c r="RLQ9" s="11"/>
      <c r="RLR9" s="11"/>
      <c r="RLS9" s="11"/>
      <c r="RLT9" s="11"/>
      <c r="RLU9" s="11"/>
      <c r="RLV9" s="11"/>
      <c r="RLW9" s="11"/>
      <c r="RLX9" s="11"/>
      <c r="RLY9" s="11"/>
      <c r="RLZ9" s="11"/>
      <c r="RMA9" s="11"/>
      <c r="RMB9" s="11"/>
      <c r="RMC9" s="11"/>
      <c r="RMD9" s="11"/>
      <c r="RME9" s="11"/>
      <c r="RMF9" s="11"/>
      <c r="RMG9" s="11"/>
      <c r="RMH9" s="11"/>
      <c r="RMI9" s="11"/>
      <c r="RMJ9" s="11"/>
      <c r="RMK9" s="11"/>
      <c r="RML9" s="11"/>
      <c r="RMM9" s="11"/>
      <c r="RMN9" s="11"/>
      <c r="RMO9" s="11"/>
      <c r="RMP9" s="11"/>
      <c r="RMQ9" s="11"/>
      <c r="RMR9" s="11"/>
      <c r="RMS9" s="11"/>
      <c r="RMT9" s="11"/>
      <c r="RMU9" s="11"/>
      <c r="RMV9" s="11"/>
      <c r="RMW9" s="11"/>
      <c r="RMX9" s="11"/>
      <c r="RMY9" s="11"/>
      <c r="RMZ9" s="11"/>
      <c r="RNA9" s="11"/>
      <c r="RNB9" s="11"/>
      <c r="RNC9" s="11"/>
      <c r="RND9" s="11"/>
      <c r="RNE9" s="11"/>
      <c r="RNF9" s="11"/>
      <c r="RNG9" s="11"/>
      <c r="RNH9" s="11"/>
      <c r="RNI9" s="11"/>
      <c r="RNJ9" s="11"/>
      <c r="RNK9" s="11"/>
      <c r="RNL9" s="11"/>
      <c r="RNM9" s="11"/>
      <c r="RNN9" s="11"/>
      <c r="RNO9" s="11"/>
      <c r="RNP9" s="11"/>
      <c r="RNQ9" s="11"/>
      <c r="RNR9" s="11"/>
      <c r="RNS9" s="11"/>
      <c r="RNT9" s="11"/>
      <c r="RNU9" s="11"/>
      <c r="RNV9" s="11"/>
      <c r="RNW9" s="11"/>
      <c r="RNX9" s="11"/>
      <c r="RNY9" s="11"/>
      <c r="RNZ9" s="11"/>
      <c r="ROA9" s="11"/>
      <c r="ROB9" s="11"/>
      <c r="ROC9" s="11"/>
      <c r="ROD9" s="11"/>
      <c r="ROE9" s="11"/>
      <c r="ROF9" s="11"/>
      <c r="ROG9" s="11"/>
      <c r="ROH9" s="11"/>
      <c r="ROI9" s="11"/>
      <c r="ROJ9" s="11"/>
      <c r="ROK9" s="11"/>
      <c r="ROL9" s="11"/>
      <c r="ROM9" s="11"/>
      <c r="RON9" s="11"/>
      <c r="ROO9" s="11"/>
      <c r="ROP9" s="11"/>
      <c r="ROQ9" s="11"/>
      <c r="ROR9" s="11"/>
      <c r="ROS9" s="11"/>
      <c r="ROT9" s="11"/>
      <c r="ROU9" s="11"/>
      <c r="ROV9" s="11"/>
      <c r="ROW9" s="11"/>
      <c r="ROX9" s="11"/>
      <c r="ROY9" s="11"/>
      <c r="ROZ9" s="11"/>
      <c r="RPA9" s="11"/>
      <c r="RPB9" s="11"/>
      <c r="RPC9" s="11"/>
      <c r="RPD9" s="11"/>
      <c r="RPE9" s="11"/>
      <c r="RPF9" s="11"/>
      <c r="RPG9" s="11"/>
      <c r="RPH9" s="11"/>
      <c r="RPI9" s="11"/>
      <c r="RPJ9" s="11"/>
      <c r="RPK9" s="11"/>
      <c r="RPL9" s="11"/>
      <c r="RPM9" s="11"/>
      <c r="RPN9" s="11"/>
      <c r="RPO9" s="11"/>
      <c r="RPP9" s="11"/>
      <c r="RPQ9" s="11"/>
      <c r="RPR9" s="11"/>
      <c r="RPS9" s="11"/>
      <c r="RPT9" s="11"/>
      <c r="RPU9" s="11"/>
      <c r="RPV9" s="11"/>
      <c r="RPW9" s="11"/>
      <c r="RPX9" s="11"/>
      <c r="RPY9" s="11"/>
      <c r="RPZ9" s="11"/>
      <c r="RQA9" s="11"/>
      <c r="RQB9" s="11"/>
      <c r="RQC9" s="11"/>
      <c r="RQD9" s="11"/>
      <c r="RQE9" s="11"/>
      <c r="RQF9" s="11"/>
      <c r="RQG9" s="11"/>
      <c r="RQH9" s="11"/>
      <c r="RQI9" s="11"/>
      <c r="RQJ9" s="11"/>
      <c r="RQK9" s="11"/>
      <c r="RQL9" s="11"/>
      <c r="RQM9" s="11"/>
      <c r="RQN9" s="11"/>
      <c r="RQO9" s="11"/>
      <c r="RQP9" s="11"/>
      <c r="RQQ9" s="11"/>
      <c r="RQR9" s="11"/>
      <c r="RQS9" s="11"/>
      <c r="RQT9" s="11"/>
      <c r="RQU9" s="11"/>
      <c r="RQV9" s="11"/>
      <c r="RQW9" s="11"/>
      <c r="RQX9" s="11"/>
      <c r="RQY9" s="11"/>
      <c r="RQZ9" s="11"/>
      <c r="RRA9" s="11"/>
      <c r="RRB9" s="11"/>
      <c r="RRC9" s="11"/>
      <c r="RRD9" s="11"/>
      <c r="RRE9" s="11"/>
      <c r="RRF9" s="11"/>
      <c r="RRG9" s="11"/>
      <c r="RRH9" s="11"/>
      <c r="RRI9" s="11"/>
      <c r="RRJ9" s="11"/>
      <c r="RRK9" s="11"/>
      <c r="RRL9" s="11"/>
      <c r="RRM9" s="11"/>
      <c r="RRN9" s="11"/>
      <c r="RRO9" s="11"/>
      <c r="RRP9" s="11"/>
      <c r="RRQ9" s="11"/>
      <c r="RRR9" s="11"/>
      <c r="RRS9" s="11"/>
      <c r="RRT9" s="11"/>
      <c r="RRU9" s="11"/>
      <c r="RRV9" s="11"/>
      <c r="RRW9" s="11"/>
      <c r="RRX9" s="11"/>
      <c r="RRY9" s="11"/>
      <c r="RRZ9" s="11"/>
      <c r="RSA9" s="11"/>
      <c r="RSB9" s="11"/>
      <c r="RSC9" s="11"/>
      <c r="RSD9" s="11"/>
      <c r="RSE9" s="11"/>
      <c r="RSF9" s="11"/>
      <c r="RSG9" s="11"/>
      <c r="RSH9" s="11"/>
      <c r="RSI9" s="11"/>
      <c r="RSJ9" s="11"/>
      <c r="RSK9" s="11"/>
      <c r="RSL9" s="11"/>
      <c r="RSM9" s="11"/>
      <c r="RSN9" s="11"/>
      <c r="RSO9" s="11"/>
      <c r="RSP9" s="11"/>
      <c r="RSQ9" s="11"/>
      <c r="RSR9" s="11"/>
      <c r="RSS9" s="11"/>
      <c r="RST9" s="11"/>
      <c r="RSU9" s="11"/>
      <c r="RSV9" s="11"/>
      <c r="RSW9" s="11"/>
      <c r="RSX9" s="11"/>
      <c r="RSY9" s="11"/>
      <c r="RSZ9" s="11"/>
      <c r="RTA9" s="11"/>
      <c r="RTB9" s="11"/>
      <c r="RTC9" s="11"/>
      <c r="RTD9" s="11"/>
      <c r="RTE9" s="11"/>
      <c r="RTF9" s="11"/>
      <c r="RTG9" s="11"/>
      <c r="RTH9" s="11"/>
      <c r="RTI9" s="11"/>
      <c r="RTJ9" s="11"/>
      <c r="RTK9" s="11"/>
      <c r="RTL9" s="11"/>
      <c r="RTM9" s="11"/>
      <c r="RTN9" s="11"/>
      <c r="RTO9" s="11"/>
      <c r="RTP9" s="11"/>
      <c r="RTQ9" s="11"/>
      <c r="RTR9" s="11"/>
      <c r="RTS9" s="11"/>
      <c r="RTT9" s="11"/>
      <c r="RTU9" s="11"/>
      <c r="RTV9" s="11"/>
      <c r="RTW9" s="11"/>
      <c r="RTX9" s="11"/>
      <c r="RTY9" s="11"/>
      <c r="RTZ9" s="11"/>
      <c r="RUA9" s="11"/>
      <c r="RUB9" s="11"/>
      <c r="RUC9" s="11"/>
      <c r="RUD9" s="11"/>
      <c r="RUE9" s="11"/>
      <c r="RUF9" s="11"/>
      <c r="RUG9" s="11"/>
      <c r="RUH9" s="11"/>
      <c r="RUI9" s="11"/>
      <c r="RUJ9" s="11"/>
      <c r="RUK9" s="11"/>
      <c r="RUL9" s="11"/>
      <c r="RUM9" s="11"/>
      <c r="RUN9" s="11"/>
      <c r="RUO9" s="11"/>
      <c r="RUP9" s="11"/>
      <c r="RUQ9" s="11"/>
      <c r="RUR9" s="11"/>
      <c r="RUS9" s="11"/>
      <c r="RUT9" s="11"/>
      <c r="RUU9" s="11"/>
      <c r="RUV9" s="11"/>
      <c r="RUW9" s="11"/>
      <c r="RUX9" s="11"/>
      <c r="RUY9" s="11"/>
      <c r="RUZ9" s="11"/>
      <c r="RVA9" s="11"/>
      <c r="RVB9" s="11"/>
      <c r="RVC9" s="11"/>
      <c r="RVD9" s="11"/>
      <c r="RVE9" s="11"/>
      <c r="RVF9" s="11"/>
      <c r="RVG9" s="11"/>
      <c r="RVH9" s="11"/>
      <c r="RVI9" s="11"/>
      <c r="RVJ9" s="11"/>
      <c r="RVK9" s="11"/>
      <c r="RVL9" s="11"/>
      <c r="RVM9" s="11"/>
      <c r="RVN9" s="11"/>
      <c r="RVO9" s="11"/>
      <c r="RVP9" s="11"/>
      <c r="RVQ9" s="11"/>
      <c r="RVR9" s="11"/>
      <c r="RVS9" s="11"/>
      <c r="RVT9" s="11"/>
      <c r="RVU9" s="11"/>
      <c r="RVV9" s="11"/>
      <c r="RVW9" s="11"/>
      <c r="RVX9" s="11"/>
      <c r="RVY9" s="11"/>
      <c r="RVZ9" s="11"/>
      <c r="RWA9" s="11"/>
      <c r="RWB9" s="11"/>
      <c r="RWC9" s="11"/>
      <c r="RWD9" s="11"/>
      <c r="RWE9" s="11"/>
      <c r="RWF9" s="11"/>
      <c r="RWG9" s="11"/>
      <c r="RWH9" s="11"/>
      <c r="RWI9" s="11"/>
      <c r="RWJ9" s="11"/>
      <c r="RWK9" s="11"/>
      <c r="RWL9" s="11"/>
      <c r="RWM9" s="11"/>
      <c r="RWN9" s="11"/>
      <c r="RWO9" s="11"/>
      <c r="RWP9" s="11"/>
      <c r="RWQ9" s="11"/>
      <c r="RWR9" s="11"/>
      <c r="RWS9" s="11"/>
      <c r="RWT9" s="11"/>
      <c r="RWU9" s="11"/>
      <c r="RWV9" s="11"/>
      <c r="RWW9" s="11"/>
      <c r="RWX9" s="11"/>
      <c r="RWY9" s="11"/>
      <c r="RWZ9" s="11"/>
      <c r="RXA9" s="11"/>
      <c r="RXB9" s="11"/>
      <c r="RXC9" s="11"/>
      <c r="RXD9" s="11"/>
      <c r="RXE9" s="11"/>
      <c r="RXF9" s="11"/>
      <c r="RXG9" s="11"/>
      <c r="RXH9" s="11"/>
      <c r="RXI9" s="11"/>
      <c r="RXJ9" s="11"/>
      <c r="RXK9" s="11"/>
      <c r="RXL9" s="11"/>
      <c r="RXM9" s="11"/>
      <c r="RXN9" s="11"/>
      <c r="RXO9" s="11"/>
      <c r="RXP9" s="11"/>
      <c r="RXQ9" s="11"/>
      <c r="RXR9" s="11"/>
      <c r="RXS9" s="11"/>
      <c r="RXT9" s="11"/>
      <c r="RXU9" s="11"/>
      <c r="RXV9" s="11"/>
      <c r="RXW9" s="11"/>
      <c r="RXX9" s="11"/>
      <c r="RXY9" s="11"/>
      <c r="RXZ9" s="11"/>
      <c r="RYA9" s="11"/>
      <c r="RYB9" s="11"/>
      <c r="RYC9" s="11"/>
      <c r="RYD9" s="11"/>
      <c r="RYE9" s="11"/>
      <c r="RYF9" s="11"/>
      <c r="RYG9" s="11"/>
      <c r="RYH9" s="11"/>
      <c r="RYI9" s="11"/>
      <c r="RYJ9" s="11"/>
      <c r="RYK9" s="11"/>
      <c r="RYL9" s="11"/>
      <c r="RYM9" s="11"/>
      <c r="RYN9" s="11"/>
      <c r="RYO9" s="11"/>
      <c r="RYP9" s="11"/>
      <c r="RYQ9" s="11"/>
      <c r="RYR9" s="11"/>
      <c r="RYS9" s="11"/>
      <c r="RYT9" s="11"/>
      <c r="RYU9" s="11"/>
      <c r="RYV9" s="11"/>
      <c r="RYW9" s="11"/>
      <c r="RYX9" s="11"/>
      <c r="RYY9" s="11"/>
      <c r="RYZ9" s="11"/>
      <c r="RZA9" s="11"/>
      <c r="RZB9" s="11"/>
      <c r="RZC9" s="11"/>
      <c r="RZD9" s="11"/>
      <c r="RZE9" s="11"/>
      <c r="RZF9" s="11"/>
      <c r="RZG9" s="11"/>
      <c r="RZH9" s="11"/>
      <c r="RZI9" s="11"/>
      <c r="RZJ9" s="11"/>
      <c r="RZK9" s="11"/>
      <c r="RZL9" s="11"/>
      <c r="RZM9" s="11"/>
      <c r="RZN9" s="11"/>
      <c r="RZO9" s="11"/>
      <c r="RZP9" s="11"/>
      <c r="RZQ9" s="11"/>
      <c r="RZR9" s="11"/>
      <c r="RZS9" s="11"/>
      <c r="RZT9" s="11"/>
      <c r="RZU9" s="11"/>
      <c r="RZV9" s="11"/>
      <c r="RZW9" s="11"/>
      <c r="RZX9" s="11"/>
      <c r="RZY9" s="11"/>
      <c r="RZZ9" s="11"/>
      <c r="SAA9" s="11"/>
      <c r="SAB9" s="11"/>
      <c r="SAC9" s="11"/>
      <c r="SAD9" s="11"/>
      <c r="SAE9" s="11"/>
      <c r="SAF9" s="11"/>
      <c r="SAG9" s="11"/>
      <c r="SAH9" s="11"/>
      <c r="SAI9" s="11"/>
      <c r="SAJ9" s="11"/>
      <c r="SAK9" s="11"/>
      <c r="SAL9" s="11"/>
      <c r="SAM9" s="11"/>
      <c r="SAN9" s="11"/>
      <c r="SAO9" s="11"/>
      <c r="SAP9" s="11"/>
      <c r="SAQ9" s="11"/>
      <c r="SAR9" s="11"/>
      <c r="SAS9" s="11"/>
      <c r="SAT9" s="11"/>
      <c r="SAU9" s="11"/>
      <c r="SAV9" s="11"/>
      <c r="SAW9" s="11"/>
      <c r="SAX9" s="11"/>
      <c r="SAY9" s="11"/>
      <c r="SAZ9" s="11"/>
      <c r="SBA9" s="11"/>
      <c r="SBB9" s="11"/>
      <c r="SBC9" s="11"/>
      <c r="SBD9" s="11"/>
      <c r="SBE9" s="11"/>
      <c r="SBF9" s="11"/>
      <c r="SBG9" s="11"/>
      <c r="SBH9" s="11"/>
      <c r="SBI9" s="11"/>
      <c r="SBJ9" s="11"/>
      <c r="SBK9" s="11"/>
      <c r="SBL9" s="11"/>
      <c r="SBM9" s="11"/>
      <c r="SBN9" s="11"/>
      <c r="SBO9" s="11"/>
      <c r="SBP9" s="11"/>
      <c r="SBQ9" s="11"/>
      <c r="SBR9" s="11"/>
      <c r="SBS9" s="11"/>
      <c r="SBT9" s="11"/>
      <c r="SBU9" s="11"/>
      <c r="SBV9" s="11"/>
      <c r="SBW9" s="11"/>
      <c r="SBX9" s="11"/>
      <c r="SBY9" s="11"/>
      <c r="SBZ9" s="11"/>
      <c r="SCA9" s="11"/>
      <c r="SCB9" s="11"/>
      <c r="SCC9" s="11"/>
      <c r="SCD9" s="11"/>
      <c r="SCE9" s="11"/>
      <c r="SCF9" s="11"/>
      <c r="SCG9" s="11"/>
      <c r="SCH9" s="11"/>
      <c r="SCI9" s="11"/>
      <c r="SCJ9" s="11"/>
      <c r="SCK9" s="11"/>
      <c r="SCL9" s="11"/>
      <c r="SCM9" s="11"/>
      <c r="SCN9" s="11"/>
      <c r="SCO9" s="11"/>
      <c r="SCP9" s="11"/>
      <c r="SCQ9" s="11"/>
      <c r="SCR9" s="11"/>
      <c r="SCS9" s="11"/>
      <c r="SCT9" s="11"/>
      <c r="SCU9" s="11"/>
      <c r="SCV9" s="11"/>
      <c r="SCW9" s="11"/>
      <c r="SCX9" s="11"/>
      <c r="SCY9" s="11"/>
      <c r="SCZ9" s="11"/>
      <c r="SDA9" s="11"/>
      <c r="SDB9" s="11"/>
      <c r="SDC9" s="11"/>
      <c r="SDD9" s="11"/>
      <c r="SDE9" s="11"/>
      <c r="SDF9" s="11"/>
      <c r="SDG9" s="11"/>
      <c r="SDH9" s="11"/>
      <c r="SDI9" s="11"/>
      <c r="SDJ9" s="11"/>
      <c r="SDK9" s="11"/>
      <c r="SDL9" s="11"/>
      <c r="SDM9" s="11"/>
      <c r="SDN9" s="11"/>
      <c r="SDO9" s="11"/>
      <c r="SDP9" s="11"/>
      <c r="SDQ9" s="11"/>
      <c r="SDR9" s="11"/>
      <c r="SDS9" s="11"/>
      <c r="SDT9" s="11"/>
      <c r="SDU9" s="11"/>
      <c r="SDV9" s="11"/>
      <c r="SDW9" s="11"/>
      <c r="SDX9" s="11"/>
      <c r="SDY9" s="11"/>
      <c r="SDZ9" s="11"/>
      <c r="SEA9" s="11"/>
      <c r="SEB9" s="11"/>
      <c r="SEC9" s="11"/>
      <c r="SED9" s="11"/>
      <c r="SEE9" s="11"/>
      <c r="SEF9" s="11"/>
      <c r="SEG9" s="11"/>
      <c r="SEH9" s="11"/>
      <c r="SEI9" s="11"/>
      <c r="SEJ9" s="11"/>
      <c r="SEK9" s="11"/>
      <c r="SEL9" s="11"/>
      <c r="SEM9" s="11"/>
      <c r="SEN9" s="11"/>
      <c r="SEO9" s="11"/>
      <c r="SEP9" s="11"/>
      <c r="SEQ9" s="11"/>
      <c r="SER9" s="11"/>
      <c r="SES9" s="11"/>
      <c r="SET9" s="11"/>
      <c r="SEU9" s="11"/>
      <c r="SEV9" s="11"/>
      <c r="SEW9" s="11"/>
      <c r="SEX9" s="11"/>
      <c r="SEY9" s="11"/>
      <c r="SEZ9" s="11"/>
      <c r="SFA9" s="11"/>
      <c r="SFB9" s="11"/>
      <c r="SFC9" s="11"/>
      <c r="SFD9" s="11"/>
      <c r="SFE9" s="11"/>
      <c r="SFF9" s="11"/>
      <c r="SFG9" s="11"/>
      <c r="SFH9" s="11"/>
      <c r="SFI9" s="11"/>
      <c r="SFJ9" s="11"/>
      <c r="SFK9" s="11"/>
      <c r="SFL9" s="11"/>
      <c r="SFM9" s="11"/>
      <c r="SFN9" s="11"/>
      <c r="SFO9" s="11"/>
      <c r="SFP9" s="11"/>
      <c r="SFQ9" s="11"/>
      <c r="SFR9" s="11"/>
      <c r="SFS9" s="11"/>
      <c r="SFT9" s="11"/>
      <c r="SFU9" s="11"/>
      <c r="SFV9" s="11"/>
      <c r="SFW9" s="11"/>
      <c r="SFX9" s="11"/>
      <c r="SFY9" s="11"/>
      <c r="SFZ9" s="11"/>
      <c r="SGA9" s="11"/>
      <c r="SGB9" s="11"/>
      <c r="SGC9" s="11"/>
      <c r="SGD9" s="11"/>
      <c r="SGE9" s="11"/>
      <c r="SGF9" s="11"/>
      <c r="SGG9" s="11"/>
      <c r="SGH9" s="11"/>
      <c r="SGI9" s="11"/>
      <c r="SGJ9" s="11"/>
      <c r="SGK9" s="11"/>
      <c r="SGL9" s="11"/>
      <c r="SGM9" s="11"/>
      <c r="SGN9" s="11"/>
      <c r="SGO9" s="11"/>
      <c r="SGP9" s="11"/>
      <c r="SGQ9" s="11"/>
      <c r="SGR9" s="11"/>
      <c r="SGS9" s="11"/>
      <c r="SGT9" s="11"/>
      <c r="SGU9" s="11"/>
      <c r="SGV9" s="11"/>
      <c r="SGW9" s="11"/>
      <c r="SGX9" s="11"/>
      <c r="SGY9" s="11"/>
      <c r="SGZ9" s="11"/>
      <c r="SHA9" s="11"/>
      <c r="SHB9" s="11"/>
      <c r="SHC9" s="11"/>
      <c r="SHD9" s="11"/>
      <c r="SHE9" s="11"/>
      <c r="SHF9" s="11"/>
      <c r="SHG9" s="11"/>
      <c r="SHH9" s="11"/>
      <c r="SHI9" s="11"/>
      <c r="SHJ9" s="11"/>
      <c r="SHK9" s="11"/>
      <c r="SHL9" s="11"/>
      <c r="SHM9" s="11"/>
      <c r="SHN9" s="11"/>
      <c r="SHO9" s="11"/>
      <c r="SHP9" s="11"/>
      <c r="SHQ9" s="11"/>
      <c r="SHR9" s="11"/>
      <c r="SHS9" s="11"/>
      <c r="SHT9" s="11"/>
      <c r="SHU9" s="11"/>
      <c r="SHV9" s="11"/>
      <c r="SHW9" s="11"/>
      <c r="SHX9" s="11"/>
      <c r="SHY9" s="11"/>
      <c r="SHZ9" s="11"/>
      <c r="SIA9" s="11"/>
      <c r="SIB9" s="11"/>
      <c r="SIC9" s="11"/>
      <c r="SID9" s="11"/>
      <c r="SIE9" s="11"/>
      <c r="SIF9" s="11"/>
      <c r="SIG9" s="11"/>
      <c r="SIH9" s="11"/>
      <c r="SII9" s="11"/>
      <c r="SIJ9" s="11"/>
      <c r="SIK9" s="11"/>
      <c r="SIL9" s="11"/>
      <c r="SIM9" s="11"/>
      <c r="SIN9" s="11"/>
      <c r="SIO9" s="11"/>
      <c r="SIP9" s="11"/>
      <c r="SIQ9" s="11"/>
      <c r="SIR9" s="11"/>
      <c r="SIS9" s="11"/>
      <c r="SIT9" s="11"/>
      <c r="SIU9" s="11"/>
      <c r="SIV9" s="11"/>
      <c r="SIW9" s="11"/>
      <c r="SIX9" s="11"/>
      <c r="SIY9" s="11"/>
      <c r="SIZ9" s="11"/>
      <c r="SJA9" s="11"/>
      <c r="SJB9" s="11"/>
      <c r="SJC9" s="11"/>
      <c r="SJD9" s="11"/>
      <c r="SJE9" s="11"/>
      <c r="SJF9" s="11"/>
      <c r="SJG9" s="11"/>
      <c r="SJH9" s="11"/>
      <c r="SJI9" s="11"/>
      <c r="SJJ9" s="11"/>
      <c r="SJK9" s="11"/>
      <c r="SJL9" s="11"/>
      <c r="SJM9" s="11"/>
      <c r="SJN9" s="11"/>
      <c r="SJO9" s="11"/>
      <c r="SJP9" s="11"/>
      <c r="SJQ9" s="11"/>
      <c r="SJR9" s="11"/>
      <c r="SJS9" s="11"/>
      <c r="SJT9" s="11"/>
      <c r="SJU9" s="11"/>
      <c r="SJV9" s="11"/>
      <c r="SJW9" s="11"/>
      <c r="SJX9" s="11"/>
      <c r="SJY9" s="11"/>
      <c r="SJZ9" s="11"/>
      <c r="SKA9" s="11"/>
      <c r="SKB9" s="11"/>
      <c r="SKC9" s="11"/>
      <c r="SKD9" s="11"/>
      <c r="SKE9" s="11"/>
      <c r="SKF9" s="11"/>
      <c r="SKG9" s="11"/>
      <c r="SKH9" s="11"/>
      <c r="SKI9" s="11"/>
      <c r="SKJ9" s="11"/>
      <c r="SKK9" s="11"/>
      <c r="SKL9" s="11"/>
      <c r="SKM9" s="11"/>
      <c r="SKN9" s="11"/>
      <c r="SKO9" s="11"/>
      <c r="SKP9" s="11"/>
      <c r="SKQ9" s="11"/>
      <c r="SKR9" s="11"/>
      <c r="SKS9" s="11"/>
      <c r="SKT9" s="11"/>
      <c r="SKU9" s="11"/>
      <c r="SKV9" s="11"/>
      <c r="SKW9" s="11"/>
      <c r="SKX9" s="11"/>
      <c r="SKY9" s="11"/>
      <c r="SKZ9" s="11"/>
      <c r="SLA9" s="11"/>
      <c r="SLB9" s="11"/>
      <c r="SLC9" s="11"/>
      <c r="SLD9" s="11"/>
      <c r="SLE9" s="11"/>
      <c r="SLF9" s="11"/>
      <c r="SLG9" s="11"/>
      <c r="SLH9" s="11"/>
      <c r="SLI9" s="11"/>
      <c r="SLJ9" s="11"/>
      <c r="SLK9" s="11"/>
      <c r="SLL9" s="11"/>
      <c r="SLM9" s="11"/>
      <c r="SLN9" s="11"/>
      <c r="SLO9" s="11"/>
      <c r="SLP9" s="11"/>
      <c r="SLQ9" s="11"/>
      <c r="SLR9" s="11"/>
      <c r="SLS9" s="11"/>
      <c r="SLT9" s="11"/>
      <c r="SLU9" s="11"/>
      <c r="SLV9" s="11"/>
      <c r="SLW9" s="11"/>
      <c r="SLX9" s="11"/>
      <c r="SLY9" s="11"/>
      <c r="SLZ9" s="11"/>
      <c r="SMA9" s="11"/>
      <c r="SMB9" s="11"/>
      <c r="SMC9" s="11"/>
      <c r="SMD9" s="11"/>
      <c r="SME9" s="11"/>
      <c r="SMF9" s="11"/>
      <c r="SMG9" s="11"/>
      <c r="SMH9" s="11"/>
      <c r="SMI9" s="11"/>
      <c r="SMJ9" s="11"/>
      <c r="SMK9" s="11"/>
      <c r="SML9" s="11"/>
      <c r="SMM9" s="11"/>
      <c r="SMN9" s="11"/>
      <c r="SMO9" s="11"/>
      <c r="SMP9" s="11"/>
      <c r="SMQ9" s="11"/>
      <c r="SMR9" s="11"/>
      <c r="SMS9" s="11"/>
      <c r="SMT9" s="11"/>
      <c r="SMU9" s="11"/>
      <c r="SMV9" s="11"/>
      <c r="SMW9" s="11"/>
      <c r="SMX9" s="11"/>
      <c r="SMY9" s="11"/>
      <c r="SMZ9" s="11"/>
      <c r="SNA9" s="11"/>
      <c r="SNB9" s="11"/>
      <c r="SNC9" s="11"/>
      <c r="SND9" s="11"/>
      <c r="SNE9" s="11"/>
      <c r="SNF9" s="11"/>
      <c r="SNG9" s="11"/>
      <c r="SNH9" s="11"/>
      <c r="SNI9" s="11"/>
      <c r="SNJ9" s="11"/>
      <c r="SNK9" s="11"/>
      <c r="SNL9" s="11"/>
      <c r="SNM9" s="11"/>
      <c r="SNN9" s="11"/>
      <c r="SNO9" s="11"/>
      <c r="SNP9" s="11"/>
      <c r="SNQ9" s="11"/>
      <c r="SNR9" s="11"/>
      <c r="SNS9" s="11"/>
      <c r="SNT9" s="11"/>
      <c r="SNU9" s="11"/>
      <c r="SNV9" s="11"/>
      <c r="SNW9" s="11"/>
      <c r="SNX9" s="11"/>
      <c r="SNY9" s="11"/>
      <c r="SNZ9" s="11"/>
      <c r="SOA9" s="11"/>
      <c r="SOB9" s="11"/>
      <c r="SOC9" s="11"/>
      <c r="SOD9" s="11"/>
      <c r="SOE9" s="11"/>
      <c r="SOF9" s="11"/>
      <c r="SOG9" s="11"/>
      <c r="SOH9" s="11"/>
      <c r="SOI9" s="11"/>
      <c r="SOJ9" s="11"/>
      <c r="SOK9" s="11"/>
      <c r="SOL9" s="11"/>
      <c r="SOM9" s="11"/>
      <c r="SON9" s="11"/>
      <c r="SOO9" s="11"/>
      <c r="SOP9" s="11"/>
      <c r="SOQ9" s="11"/>
      <c r="SOR9" s="11"/>
      <c r="SOS9" s="11"/>
      <c r="SOT9" s="11"/>
      <c r="SOU9" s="11"/>
      <c r="SOV9" s="11"/>
      <c r="SOW9" s="11"/>
      <c r="SOX9" s="11"/>
      <c r="SOY9" s="11"/>
      <c r="SOZ9" s="11"/>
      <c r="SPA9" s="11"/>
      <c r="SPB9" s="11"/>
      <c r="SPC9" s="11"/>
      <c r="SPD9" s="11"/>
      <c r="SPE9" s="11"/>
      <c r="SPF9" s="11"/>
      <c r="SPG9" s="11"/>
      <c r="SPH9" s="11"/>
      <c r="SPI9" s="11"/>
      <c r="SPJ9" s="11"/>
      <c r="SPK9" s="11"/>
      <c r="SPL9" s="11"/>
      <c r="SPM9" s="11"/>
      <c r="SPN9" s="11"/>
      <c r="SPO9" s="11"/>
      <c r="SPP9" s="11"/>
      <c r="SPQ9" s="11"/>
      <c r="SPR9" s="11"/>
      <c r="SPS9" s="11"/>
      <c r="SPT9" s="11"/>
      <c r="SPU9" s="11"/>
      <c r="SPV9" s="11"/>
      <c r="SPW9" s="11"/>
      <c r="SPX9" s="11"/>
      <c r="SPY9" s="11"/>
      <c r="SPZ9" s="11"/>
      <c r="SQA9" s="11"/>
      <c r="SQB9" s="11"/>
      <c r="SQC9" s="11"/>
      <c r="SQD9" s="11"/>
      <c r="SQE9" s="11"/>
      <c r="SQF9" s="11"/>
      <c r="SQG9" s="11"/>
      <c r="SQH9" s="11"/>
      <c r="SQI9" s="11"/>
      <c r="SQJ9" s="11"/>
      <c r="SQK9" s="11"/>
      <c r="SQL9" s="11"/>
      <c r="SQM9" s="11"/>
      <c r="SQN9" s="11"/>
      <c r="SQO9" s="11"/>
      <c r="SQP9" s="11"/>
      <c r="SQQ9" s="11"/>
      <c r="SQR9" s="11"/>
      <c r="SQS9" s="11"/>
      <c r="SQT9" s="11"/>
      <c r="SQU9" s="11"/>
      <c r="SQV9" s="11"/>
      <c r="SQW9" s="11"/>
      <c r="SQX9" s="11"/>
      <c r="SQY9" s="11"/>
      <c r="SQZ9" s="11"/>
      <c r="SRA9" s="11"/>
      <c r="SRB9" s="11"/>
      <c r="SRC9" s="11"/>
      <c r="SRD9" s="11"/>
      <c r="SRE9" s="11"/>
      <c r="SRF9" s="11"/>
      <c r="SRG9" s="11"/>
      <c r="SRH9" s="11"/>
      <c r="SRI9" s="11"/>
      <c r="SRJ9" s="11"/>
      <c r="SRK9" s="11"/>
      <c r="SRL9" s="11"/>
      <c r="SRM9" s="11"/>
      <c r="SRN9" s="11"/>
      <c r="SRO9" s="11"/>
      <c r="SRP9" s="11"/>
      <c r="SRQ9" s="11"/>
      <c r="SRR9" s="11"/>
      <c r="SRS9" s="11"/>
      <c r="SRT9" s="11"/>
      <c r="SRU9" s="11"/>
      <c r="SRV9" s="11"/>
      <c r="SRW9" s="11"/>
      <c r="SRX9" s="11"/>
      <c r="SRY9" s="11"/>
      <c r="SRZ9" s="11"/>
      <c r="SSA9" s="11"/>
      <c r="SSB9" s="11"/>
      <c r="SSC9" s="11"/>
      <c r="SSD9" s="11"/>
      <c r="SSE9" s="11"/>
      <c r="SSF9" s="11"/>
      <c r="SSG9" s="11"/>
      <c r="SSH9" s="11"/>
      <c r="SSI9" s="11"/>
      <c r="SSJ9" s="11"/>
      <c r="SSK9" s="11"/>
      <c r="SSL9" s="11"/>
      <c r="SSM9" s="11"/>
      <c r="SSN9" s="11"/>
      <c r="SSO9" s="11"/>
      <c r="SSP9" s="11"/>
      <c r="SSQ9" s="11"/>
      <c r="SSR9" s="11"/>
      <c r="SSS9" s="11"/>
      <c r="SST9" s="11"/>
      <c r="SSU9" s="11"/>
      <c r="SSV9" s="11"/>
      <c r="SSW9" s="11"/>
      <c r="SSX9" s="11"/>
      <c r="SSY9" s="11"/>
      <c r="SSZ9" s="11"/>
      <c r="STA9" s="11"/>
      <c r="STB9" s="11"/>
      <c r="STC9" s="11"/>
      <c r="STD9" s="11"/>
      <c r="STE9" s="11"/>
      <c r="STF9" s="11"/>
      <c r="STG9" s="11"/>
      <c r="STH9" s="11"/>
      <c r="STI9" s="11"/>
      <c r="STJ9" s="11"/>
      <c r="STK9" s="11"/>
      <c r="STL9" s="11"/>
      <c r="STM9" s="11"/>
      <c r="STN9" s="11"/>
      <c r="STO9" s="11"/>
      <c r="STP9" s="11"/>
      <c r="STQ9" s="11"/>
      <c r="STR9" s="11"/>
      <c r="STS9" s="11"/>
      <c r="STT9" s="11"/>
      <c r="STU9" s="11"/>
      <c r="STV9" s="11"/>
      <c r="STW9" s="11"/>
      <c r="STX9" s="11"/>
      <c r="STY9" s="11"/>
      <c r="STZ9" s="11"/>
      <c r="SUA9" s="11"/>
      <c r="SUB9" s="11"/>
      <c r="SUC9" s="11"/>
      <c r="SUD9" s="11"/>
      <c r="SUE9" s="11"/>
      <c r="SUF9" s="11"/>
      <c r="SUG9" s="11"/>
      <c r="SUH9" s="11"/>
      <c r="SUI9" s="11"/>
      <c r="SUJ9" s="11"/>
      <c r="SUK9" s="11"/>
      <c r="SUL9" s="11"/>
      <c r="SUM9" s="11"/>
      <c r="SUN9" s="11"/>
      <c r="SUO9" s="11"/>
      <c r="SUP9" s="11"/>
      <c r="SUQ9" s="11"/>
      <c r="SUR9" s="11"/>
      <c r="SUS9" s="11"/>
      <c r="SUT9" s="11"/>
      <c r="SUU9" s="11"/>
      <c r="SUV9" s="11"/>
      <c r="SUW9" s="11"/>
      <c r="SUX9" s="11"/>
      <c r="SUY9" s="11"/>
      <c r="SUZ9" s="11"/>
      <c r="SVA9" s="11"/>
      <c r="SVB9" s="11"/>
      <c r="SVC9" s="11"/>
      <c r="SVD9" s="11"/>
      <c r="SVE9" s="11"/>
      <c r="SVF9" s="11"/>
      <c r="SVG9" s="11"/>
      <c r="SVH9" s="11"/>
      <c r="SVI9" s="11"/>
      <c r="SVJ9" s="11"/>
      <c r="SVK9" s="11"/>
      <c r="SVL9" s="11"/>
      <c r="SVM9" s="11"/>
      <c r="SVN9" s="11"/>
      <c r="SVO9" s="11"/>
      <c r="SVP9" s="11"/>
      <c r="SVQ9" s="11"/>
      <c r="SVR9" s="11"/>
      <c r="SVS9" s="11"/>
      <c r="SVT9" s="11"/>
      <c r="SVU9" s="11"/>
      <c r="SVV9" s="11"/>
      <c r="SVW9" s="11"/>
      <c r="SVX9" s="11"/>
      <c r="SVY9" s="11"/>
      <c r="SVZ9" s="11"/>
      <c r="SWA9" s="11"/>
      <c r="SWB9" s="11"/>
      <c r="SWC9" s="11"/>
      <c r="SWD9" s="11"/>
      <c r="SWE9" s="11"/>
      <c r="SWF9" s="11"/>
      <c r="SWG9" s="11"/>
      <c r="SWH9" s="11"/>
      <c r="SWI9" s="11"/>
      <c r="SWJ9" s="11"/>
      <c r="SWK9" s="11"/>
      <c r="SWL9" s="11"/>
      <c r="SWM9" s="11"/>
      <c r="SWN9" s="11"/>
      <c r="SWO9" s="11"/>
      <c r="SWP9" s="11"/>
      <c r="SWQ9" s="11"/>
      <c r="SWR9" s="11"/>
      <c r="SWS9" s="11"/>
      <c r="SWT9" s="11"/>
      <c r="SWU9" s="11"/>
      <c r="SWV9" s="11"/>
      <c r="SWW9" s="11"/>
      <c r="SWX9" s="11"/>
      <c r="SWY9" s="11"/>
      <c r="SWZ9" s="11"/>
      <c r="SXA9" s="11"/>
      <c r="SXB9" s="11"/>
      <c r="SXC9" s="11"/>
      <c r="SXD9" s="11"/>
      <c r="SXE9" s="11"/>
      <c r="SXF9" s="11"/>
      <c r="SXG9" s="11"/>
      <c r="SXH9" s="11"/>
      <c r="SXI9" s="11"/>
      <c r="SXJ9" s="11"/>
      <c r="SXK9" s="11"/>
      <c r="SXL9" s="11"/>
      <c r="SXM9" s="11"/>
      <c r="SXN9" s="11"/>
      <c r="SXO9" s="11"/>
      <c r="SXP9" s="11"/>
      <c r="SXQ9" s="11"/>
      <c r="SXR9" s="11"/>
      <c r="SXS9" s="11"/>
      <c r="SXT9" s="11"/>
      <c r="SXU9" s="11"/>
      <c r="SXV9" s="11"/>
      <c r="SXW9" s="11"/>
      <c r="SXX9" s="11"/>
      <c r="SXY9" s="11"/>
      <c r="SXZ9" s="11"/>
      <c r="SYA9" s="11"/>
      <c r="SYB9" s="11"/>
      <c r="SYC9" s="11"/>
      <c r="SYD9" s="11"/>
      <c r="SYE9" s="11"/>
      <c r="SYF9" s="11"/>
      <c r="SYG9" s="11"/>
      <c r="SYH9" s="11"/>
      <c r="SYI9" s="11"/>
      <c r="SYJ9" s="11"/>
      <c r="SYK9" s="11"/>
      <c r="SYL9" s="11"/>
      <c r="SYM9" s="11"/>
      <c r="SYN9" s="11"/>
      <c r="SYO9" s="11"/>
      <c r="SYP9" s="11"/>
      <c r="SYQ9" s="11"/>
      <c r="SYR9" s="11"/>
      <c r="SYS9" s="11"/>
      <c r="SYT9" s="11"/>
      <c r="SYU9" s="11"/>
      <c r="SYV9" s="11"/>
      <c r="SYW9" s="11"/>
      <c r="SYX9" s="11"/>
      <c r="SYY9" s="11"/>
      <c r="SYZ9" s="11"/>
      <c r="SZA9" s="11"/>
      <c r="SZB9" s="11"/>
      <c r="SZC9" s="11"/>
      <c r="SZD9" s="11"/>
      <c r="SZE9" s="11"/>
      <c r="SZF9" s="11"/>
      <c r="SZG9" s="11"/>
      <c r="SZH9" s="11"/>
      <c r="SZI9" s="11"/>
      <c r="SZJ9" s="11"/>
      <c r="SZK9" s="11"/>
      <c r="SZL9" s="11"/>
      <c r="SZM9" s="11"/>
      <c r="SZN9" s="11"/>
      <c r="SZO9" s="11"/>
      <c r="SZP9" s="11"/>
      <c r="SZQ9" s="11"/>
      <c r="SZR9" s="11"/>
      <c r="SZS9" s="11"/>
      <c r="SZT9" s="11"/>
      <c r="SZU9" s="11"/>
      <c r="SZV9" s="11"/>
      <c r="SZW9" s="11"/>
      <c r="SZX9" s="11"/>
      <c r="SZY9" s="11"/>
      <c r="SZZ9" s="11"/>
      <c r="TAA9" s="11"/>
      <c r="TAB9" s="11"/>
      <c r="TAC9" s="11"/>
      <c r="TAD9" s="11"/>
      <c r="TAE9" s="11"/>
      <c r="TAF9" s="11"/>
      <c r="TAG9" s="11"/>
      <c r="TAH9" s="11"/>
      <c r="TAI9" s="11"/>
      <c r="TAJ9" s="11"/>
      <c r="TAK9" s="11"/>
      <c r="TAL9" s="11"/>
      <c r="TAM9" s="11"/>
      <c r="TAN9" s="11"/>
      <c r="TAO9" s="11"/>
      <c r="TAP9" s="11"/>
      <c r="TAQ9" s="11"/>
      <c r="TAR9" s="11"/>
      <c r="TAS9" s="11"/>
      <c r="TAT9" s="11"/>
      <c r="TAU9" s="11"/>
      <c r="TAV9" s="11"/>
      <c r="TAW9" s="11"/>
      <c r="TAX9" s="11"/>
      <c r="TAY9" s="11"/>
      <c r="TAZ9" s="11"/>
      <c r="TBA9" s="11"/>
      <c r="TBB9" s="11"/>
      <c r="TBC9" s="11"/>
      <c r="TBD9" s="11"/>
      <c r="TBE9" s="11"/>
      <c r="TBF9" s="11"/>
      <c r="TBG9" s="11"/>
      <c r="TBH9" s="11"/>
      <c r="TBI9" s="11"/>
      <c r="TBJ9" s="11"/>
      <c r="TBK9" s="11"/>
      <c r="TBL9" s="11"/>
      <c r="TBM9" s="11"/>
      <c r="TBN9" s="11"/>
      <c r="TBO9" s="11"/>
      <c r="TBP9" s="11"/>
      <c r="TBQ9" s="11"/>
      <c r="TBR9" s="11"/>
      <c r="TBS9" s="11"/>
      <c r="TBT9" s="11"/>
      <c r="TBU9" s="11"/>
      <c r="TBV9" s="11"/>
      <c r="TBW9" s="11"/>
      <c r="TBX9" s="11"/>
      <c r="TBY9" s="11"/>
      <c r="TBZ9" s="11"/>
      <c r="TCA9" s="11"/>
      <c r="TCB9" s="11"/>
      <c r="TCC9" s="11"/>
      <c r="TCD9" s="11"/>
      <c r="TCE9" s="11"/>
      <c r="TCF9" s="11"/>
      <c r="TCG9" s="11"/>
      <c r="TCH9" s="11"/>
      <c r="TCI9" s="11"/>
      <c r="TCJ9" s="11"/>
      <c r="TCK9" s="11"/>
      <c r="TCL9" s="11"/>
      <c r="TCM9" s="11"/>
      <c r="TCN9" s="11"/>
      <c r="TCO9" s="11"/>
      <c r="TCP9" s="11"/>
      <c r="TCQ9" s="11"/>
      <c r="TCR9" s="11"/>
      <c r="TCS9" s="11"/>
      <c r="TCT9" s="11"/>
      <c r="TCU9" s="11"/>
      <c r="TCV9" s="11"/>
      <c r="TCW9" s="11"/>
      <c r="TCX9" s="11"/>
      <c r="TCY9" s="11"/>
      <c r="TCZ9" s="11"/>
      <c r="TDA9" s="11"/>
      <c r="TDB9" s="11"/>
      <c r="TDC9" s="11"/>
      <c r="TDD9" s="11"/>
      <c r="TDE9" s="11"/>
      <c r="TDF9" s="11"/>
      <c r="TDG9" s="11"/>
      <c r="TDH9" s="11"/>
      <c r="TDI9" s="11"/>
      <c r="TDJ9" s="11"/>
      <c r="TDK9" s="11"/>
      <c r="TDL9" s="11"/>
      <c r="TDM9" s="11"/>
      <c r="TDN9" s="11"/>
      <c r="TDO9" s="11"/>
      <c r="TDP9" s="11"/>
      <c r="TDQ9" s="11"/>
      <c r="TDR9" s="11"/>
      <c r="TDS9" s="11"/>
      <c r="TDT9" s="11"/>
      <c r="TDU9" s="11"/>
      <c r="TDV9" s="11"/>
      <c r="TDW9" s="11"/>
      <c r="TDX9" s="11"/>
      <c r="TDY9" s="11"/>
      <c r="TDZ9" s="11"/>
      <c r="TEA9" s="11"/>
      <c r="TEB9" s="11"/>
      <c r="TEC9" s="11"/>
      <c r="TED9" s="11"/>
      <c r="TEE9" s="11"/>
      <c r="TEF9" s="11"/>
      <c r="TEG9" s="11"/>
      <c r="TEH9" s="11"/>
      <c r="TEI9" s="11"/>
      <c r="TEJ9" s="11"/>
      <c r="TEK9" s="11"/>
      <c r="TEL9" s="11"/>
      <c r="TEM9" s="11"/>
      <c r="TEN9" s="11"/>
      <c r="TEO9" s="11"/>
      <c r="TEP9" s="11"/>
      <c r="TEQ9" s="11"/>
      <c r="TER9" s="11"/>
      <c r="TES9" s="11"/>
      <c r="TET9" s="11"/>
      <c r="TEU9" s="11"/>
      <c r="TEV9" s="11"/>
      <c r="TEW9" s="11"/>
      <c r="TEX9" s="11"/>
      <c r="TEY9" s="11"/>
      <c r="TEZ9" s="11"/>
      <c r="TFA9" s="11"/>
      <c r="TFB9" s="11"/>
      <c r="TFC9" s="11"/>
      <c r="TFD9" s="11"/>
      <c r="TFE9" s="11"/>
      <c r="TFF9" s="11"/>
      <c r="TFG9" s="11"/>
      <c r="TFH9" s="11"/>
      <c r="TFI9" s="11"/>
      <c r="TFJ9" s="11"/>
      <c r="TFK9" s="11"/>
      <c r="TFL9" s="11"/>
      <c r="TFM9" s="11"/>
      <c r="TFN9" s="11"/>
      <c r="TFO9" s="11"/>
      <c r="TFP9" s="11"/>
      <c r="TFQ9" s="11"/>
      <c r="TFR9" s="11"/>
      <c r="TFS9" s="11"/>
      <c r="TFT9" s="11"/>
      <c r="TFU9" s="11"/>
      <c r="TFV9" s="11"/>
      <c r="TFW9" s="11"/>
      <c r="TFX9" s="11"/>
      <c r="TFY9" s="11"/>
      <c r="TFZ9" s="11"/>
      <c r="TGA9" s="11"/>
      <c r="TGB9" s="11"/>
      <c r="TGC9" s="11"/>
      <c r="TGD9" s="11"/>
      <c r="TGE9" s="11"/>
      <c r="TGF9" s="11"/>
      <c r="TGG9" s="11"/>
      <c r="TGH9" s="11"/>
      <c r="TGI9" s="11"/>
      <c r="TGJ9" s="11"/>
      <c r="TGK9" s="11"/>
      <c r="TGL9" s="11"/>
      <c r="TGM9" s="11"/>
      <c r="TGN9" s="11"/>
      <c r="TGO9" s="11"/>
      <c r="TGP9" s="11"/>
      <c r="TGQ9" s="11"/>
      <c r="TGR9" s="11"/>
      <c r="TGS9" s="11"/>
      <c r="TGT9" s="11"/>
      <c r="TGU9" s="11"/>
      <c r="TGV9" s="11"/>
      <c r="TGW9" s="11"/>
      <c r="TGX9" s="11"/>
      <c r="TGY9" s="11"/>
      <c r="TGZ9" s="11"/>
      <c r="THA9" s="11"/>
      <c r="THB9" s="11"/>
      <c r="THC9" s="11"/>
      <c r="THD9" s="11"/>
      <c r="THE9" s="11"/>
      <c r="THF9" s="11"/>
      <c r="THG9" s="11"/>
      <c r="THH9" s="11"/>
      <c r="THI9" s="11"/>
      <c r="THJ9" s="11"/>
      <c r="THK9" s="11"/>
      <c r="THL9" s="11"/>
      <c r="THM9" s="11"/>
      <c r="THN9" s="11"/>
      <c r="THO9" s="11"/>
      <c r="THP9" s="11"/>
      <c r="THQ9" s="11"/>
      <c r="THR9" s="11"/>
      <c r="THS9" s="11"/>
      <c r="THT9" s="11"/>
      <c r="THU9" s="11"/>
      <c r="THV9" s="11"/>
      <c r="THW9" s="11"/>
      <c r="THX9" s="11"/>
      <c r="THY9" s="11"/>
      <c r="THZ9" s="11"/>
      <c r="TIA9" s="11"/>
      <c r="TIB9" s="11"/>
      <c r="TIC9" s="11"/>
      <c r="TID9" s="11"/>
      <c r="TIE9" s="11"/>
      <c r="TIF9" s="11"/>
      <c r="TIG9" s="11"/>
      <c r="TIH9" s="11"/>
      <c r="TII9" s="11"/>
      <c r="TIJ9" s="11"/>
      <c r="TIK9" s="11"/>
      <c r="TIL9" s="11"/>
      <c r="TIM9" s="11"/>
      <c r="TIN9" s="11"/>
      <c r="TIO9" s="11"/>
      <c r="TIP9" s="11"/>
      <c r="TIQ9" s="11"/>
      <c r="TIR9" s="11"/>
      <c r="TIS9" s="11"/>
      <c r="TIT9" s="11"/>
      <c r="TIU9" s="11"/>
      <c r="TIV9" s="11"/>
      <c r="TIW9" s="11"/>
      <c r="TIX9" s="11"/>
      <c r="TIY9" s="11"/>
      <c r="TIZ9" s="11"/>
      <c r="TJA9" s="11"/>
      <c r="TJB9" s="11"/>
      <c r="TJC9" s="11"/>
      <c r="TJD9" s="11"/>
      <c r="TJE9" s="11"/>
      <c r="TJF9" s="11"/>
      <c r="TJG9" s="11"/>
      <c r="TJH9" s="11"/>
      <c r="TJI9" s="11"/>
      <c r="TJJ9" s="11"/>
      <c r="TJK9" s="11"/>
      <c r="TJL9" s="11"/>
      <c r="TJM9" s="11"/>
      <c r="TJN9" s="11"/>
      <c r="TJO9" s="11"/>
      <c r="TJP9" s="11"/>
      <c r="TJQ9" s="11"/>
      <c r="TJR9" s="11"/>
      <c r="TJS9" s="11"/>
      <c r="TJT9" s="11"/>
      <c r="TJU9" s="11"/>
      <c r="TJV9" s="11"/>
      <c r="TJW9" s="11"/>
      <c r="TJX9" s="11"/>
      <c r="TJY9" s="11"/>
      <c r="TJZ9" s="11"/>
      <c r="TKA9" s="11"/>
      <c r="TKB9" s="11"/>
      <c r="TKC9" s="11"/>
      <c r="TKD9" s="11"/>
      <c r="TKE9" s="11"/>
      <c r="TKF9" s="11"/>
      <c r="TKG9" s="11"/>
      <c r="TKH9" s="11"/>
      <c r="TKI9" s="11"/>
      <c r="TKJ9" s="11"/>
      <c r="TKK9" s="11"/>
      <c r="TKL9" s="11"/>
      <c r="TKM9" s="11"/>
      <c r="TKN9" s="11"/>
      <c r="TKO9" s="11"/>
      <c r="TKP9" s="11"/>
      <c r="TKQ9" s="11"/>
      <c r="TKR9" s="11"/>
      <c r="TKS9" s="11"/>
      <c r="TKT9" s="11"/>
      <c r="TKU9" s="11"/>
      <c r="TKV9" s="11"/>
      <c r="TKW9" s="11"/>
      <c r="TKX9" s="11"/>
      <c r="TKY9" s="11"/>
      <c r="TKZ9" s="11"/>
      <c r="TLA9" s="11"/>
      <c r="TLB9" s="11"/>
      <c r="TLC9" s="11"/>
      <c r="TLD9" s="11"/>
      <c r="TLE9" s="11"/>
      <c r="TLF9" s="11"/>
      <c r="TLG9" s="11"/>
      <c r="TLH9" s="11"/>
      <c r="TLI9" s="11"/>
      <c r="TLJ9" s="11"/>
      <c r="TLK9" s="11"/>
      <c r="TLL9" s="11"/>
      <c r="TLM9" s="11"/>
      <c r="TLN9" s="11"/>
      <c r="TLO9" s="11"/>
      <c r="TLP9" s="11"/>
      <c r="TLQ9" s="11"/>
      <c r="TLR9" s="11"/>
      <c r="TLS9" s="11"/>
      <c r="TLT9" s="11"/>
      <c r="TLU9" s="11"/>
      <c r="TLV9" s="11"/>
      <c r="TLW9" s="11"/>
      <c r="TLX9" s="11"/>
      <c r="TLY9" s="11"/>
      <c r="TLZ9" s="11"/>
      <c r="TMA9" s="11"/>
      <c r="TMB9" s="11"/>
      <c r="TMC9" s="11"/>
      <c r="TMD9" s="11"/>
      <c r="TME9" s="11"/>
      <c r="TMF9" s="11"/>
      <c r="TMG9" s="11"/>
      <c r="TMH9" s="11"/>
      <c r="TMI9" s="11"/>
      <c r="TMJ9" s="11"/>
      <c r="TMK9" s="11"/>
      <c r="TML9" s="11"/>
      <c r="TMM9" s="11"/>
      <c r="TMN9" s="11"/>
      <c r="TMO9" s="11"/>
      <c r="TMP9" s="11"/>
      <c r="TMQ9" s="11"/>
      <c r="TMR9" s="11"/>
      <c r="TMS9" s="11"/>
      <c r="TMT9" s="11"/>
      <c r="TMU9" s="11"/>
      <c r="TMV9" s="11"/>
      <c r="TMW9" s="11"/>
      <c r="TMX9" s="11"/>
      <c r="TMY9" s="11"/>
      <c r="TMZ9" s="11"/>
      <c r="TNA9" s="11"/>
      <c r="TNB9" s="11"/>
      <c r="TNC9" s="11"/>
      <c r="TND9" s="11"/>
      <c r="TNE9" s="11"/>
      <c r="TNF9" s="11"/>
      <c r="TNG9" s="11"/>
      <c r="TNH9" s="11"/>
      <c r="TNI9" s="11"/>
      <c r="TNJ9" s="11"/>
      <c r="TNK9" s="11"/>
      <c r="TNL9" s="11"/>
      <c r="TNM9" s="11"/>
      <c r="TNN9" s="11"/>
      <c r="TNO9" s="11"/>
      <c r="TNP9" s="11"/>
      <c r="TNQ9" s="11"/>
      <c r="TNR9" s="11"/>
      <c r="TNS9" s="11"/>
      <c r="TNT9" s="11"/>
      <c r="TNU9" s="11"/>
      <c r="TNV9" s="11"/>
      <c r="TNW9" s="11"/>
      <c r="TNX9" s="11"/>
      <c r="TNY9" s="11"/>
      <c r="TNZ9" s="11"/>
      <c r="TOA9" s="11"/>
      <c r="TOB9" s="11"/>
      <c r="TOC9" s="11"/>
      <c r="TOD9" s="11"/>
      <c r="TOE9" s="11"/>
      <c r="TOF9" s="11"/>
      <c r="TOG9" s="11"/>
      <c r="TOH9" s="11"/>
      <c r="TOI9" s="11"/>
      <c r="TOJ9" s="11"/>
      <c r="TOK9" s="11"/>
      <c r="TOL9" s="11"/>
      <c r="TOM9" s="11"/>
      <c r="TON9" s="11"/>
      <c r="TOO9" s="11"/>
      <c r="TOP9" s="11"/>
      <c r="TOQ9" s="11"/>
      <c r="TOR9" s="11"/>
      <c r="TOS9" s="11"/>
      <c r="TOT9" s="11"/>
      <c r="TOU9" s="11"/>
      <c r="TOV9" s="11"/>
      <c r="TOW9" s="11"/>
      <c r="TOX9" s="11"/>
      <c r="TOY9" s="11"/>
      <c r="TOZ9" s="11"/>
      <c r="TPA9" s="11"/>
      <c r="TPB9" s="11"/>
      <c r="TPC9" s="11"/>
      <c r="TPD9" s="11"/>
      <c r="TPE9" s="11"/>
      <c r="TPF9" s="11"/>
      <c r="TPG9" s="11"/>
      <c r="TPH9" s="11"/>
      <c r="TPI9" s="11"/>
      <c r="TPJ9" s="11"/>
      <c r="TPK9" s="11"/>
      <c r="TPL9" s="11"/>
      <c r="TPM9" s="11"/>
      <c r="TPN9" s="11"/>
      <c r="TPO9" s="11"/>
      <c r="TPP9" s="11"/>
      <c r="TPQ9" s="11"/>
      <c r="TPR9" s="11"/>
      <c r="TPS9" s="11"/>
      <c r="TPT9" s="11"/>
      <c r="TPU9" s="11"/>
      <c r="TPV9" s="11"/>
      <c r="TPW9" s="11"/>
      <c r="TPX9" s="11"/>
      <c r="TPY9" s="11"/>
      <c r="TPZ9" s="11"/>
      <c r="TQA9" s="11"/>
      <c r="TQB9" s="11"/>
      <c r="TQC9" s="11"/>
      <c r="TQD9" s="11"/>
      <c r="TQE9" s="11"/>
      <c r="TQF9" s="11"/>
      <c r="TQG9" s="11"/>
      <c r="TQH9" s="11"/>
      <c r="TQI9" s="11"/>
      <c r="TQJ9" s="11"/>
      <c r="TQK9" s="11"/>
      <c r="TQL9" s="11"/>
      <c r="TQM9" s="11"/>
      <c r="TQN9" s="11"/>
      <c r="TQO9" s="11"/>
      <c r="TQP9" s="11"/>
      <c r="TQQ9" s="11"/>
      <c r="TQR9" s="11"/>
      <c r="TQS9" s="11"/>
      <c r="TQT9" s="11"/>
      <c r="TQU9" s="11"/>
      <c r="TQV9" s="11"/>
      <c r="TQW9" s="11"/>
      <c r="TQX9" s="11"/>
      <c r="TQY9" s="11"/>
      <c r="TQZ9" s="11"/>
      <c r="TRA9" s="11"/>
      <c r="TRB9" s="11"/>
      <c r="TRC9" s="11"/>
      <c r="TRD9" s="11"/>
      <c r="TRE9" s="11"/>
      <c r="TRF9" s="11"/>
      <c r="TRG9" s="11"/>
      <c r="TRH9" s="11"/>
      <c r="TRI9" s="11"/>
      <c r="TRJ9" s="11"/>
      <c r="TRK9" s="11"/>
      <c r="TRL9" s="11"/>
      <c r="TRM9" s="11"/>
      <c r="TRN9" s="11"/>
      <c r="TRO9" s="11"/>
      <c r="TRP9" s="11"/>
      <c r="TRQ9" s="11"/>
      <c r="TRR9" s="11"/>
      <c r="TRS9" s="11"/>
      <c r="TRT9" s="11"/>
      <c r="TRU9" s="11"/>
      <c r="TRV9" s="11"/>
      <c r="TRW9" s="11"/>
      <c r="TRX9" s="11"/>
      <c r="TRY9" s="11"/>
      <c r="TRZ9" s="11"/>
      <c r="TSA9" s="11"/>
      <c r="TSB9" s="11"/>
      <c r="TSC9" s="11"/>
      <c r="TSD9" s="11"/>
      <c r="TSE9" s="11"/>
      <c r="TSF9" s="11"/>
      <c r="TSG9" s="11"/>
      <c r="TSH9" s="11"/>
      <c r="TSI9" s="11"/>
      <c r="TSJ9" s="11"/>
      <c r="TSK9" s="11"/>
      <c r="TSL9" s="11"/>
      <c r="TSM9" s="11"/>
      <c r="TSN9" s="11"/>
      <c r="TSO9" s="11"/>
      <c r="TSP9" s="11"/>
      <c r="TSQ9" s="11"/>
      <c r="TSR9" s="11"/>
      <c r="TSS9" s="11"/>
      <c r="TST9" s="11"/>
      <c r="TSU9" s="11"/>
      <c r="TSV9" s="11"/>
      <c r="TSW9" s="11"/>
      <c r="TSX9" s="11"/>
      <c r="TSY9" s="11"/>
      <c r="TSZ9" s="11"/>
      <c r="TTA9" s="11"/>
      <c r="TTB9" s="11"/>
      <c r="TTC9" s="11"/>
      <c r="TTD9" s="11"/>
      <c r="TTE9" s="11"/>
      <c r="TTF9" s="11"/>
      <c r="TTG9" s="11"/>
      <c r="TTH9" s="11"/>
      <c r="TTI9" s="11"/>
      <c r="TTJ9" s="11"/>
      <c r="TTK9" s="11"/>
      <c r="TTL9" s="11"/>
      <c r="TTM9" s="11"/>
      <c r="TTN9" s="11"/>
      <c r="TTO9" s="11"/>
      <c r="TTP9" s="11"/>
      <c r="TTQ9" s="11"/>
      <c r="TTR9" s="11"/>
      <c r="TTS9" s="11"/>
      <c r="TTT9" s="11"/>
      <c r="TTU9" s="11"/>
      <c r="TTV9" s="11"/>
      <c r="TTW9" s="11"/>
      <c r="TTX9" s="11"/>
      <c r="TTY9" s="11"/>
      <c r="TTZ9" s="11"/>
      <c r="TUA9" s="11"/>
      <c r="TUB9" s="11"/>
      <c r="TUC9" s="11"/>
      <c r="TUD9" s="11"/>
      <c r="TUE9" s="11"/>
      <c r="TUF9" s="11"/>
      <c r="TUG9" s="11"/>
      <c r="TUH9" s="11"/>
      <c r="TUI9" s="11"/>
      <c r="TUJ9" s="11"/>
      <c r="TUK9" s="11"/>
      <c r="TUL9" s="11"/>
      <c r="TUM9" s="11"/>
      <c r="TUN9" s="11"/>
      <c r="TUO9" s="11"/>
      <c r="TUP9" s="11"/>
      <c r="TUQ9" s="11"/>
      <c r="TUR9" s="11"/>
      <c r="TUS9" s="11"/>
      <c r="TUT9" s="11"/>
      <c r="TUU9" s="11"/>
      <c r="TUV9" s="11"/>
      <c r="TUW9" s="11"/>
      <c r="TUX9" s="11"/>
      <c r="TUY9" s="11"/>
      <c r="TUZ9" s="11"/>
      <c r="TVA9" s="11"/>
      <c r="TVB9" s="11"/>
      <c r="TVC9" s="11"/>
      <c r="TVD9" s="11"/>
      <c r="TVE9" s="11"/>
      <c r="TVF9" s="11"/>
      <c r="TVG9" s="11"/>
      <c r="TVH9" s="11"/>
      <c r="TVI9" s="11"/>
      <c r="TVJ9" s="11"/>
      <c r="TVK9" s="11"/>
      <c r="TVL9" s="11"/>
      <c r="TVM9" s="11"/>
      <c r="TVN9" s="11"/>
      <c r="TVO9" s="11"/>
      <c r="TVP9" s="11"/>
      <c r="TVQ9" s="11"/>
      <c r="TVR9" s="11"/>
      <c r="TVS9" s="11"/>
      <c r="TVT9" s="11"/>
      <c r="TVU9" s="11"/>
      <c r="TVV9" s="11"/>
      <c r="TVW9" s="11"/>
      <c r="TVX9" s="11"/>
      <c r="TVY9" s="11"/>
      <c r="TVZ9" s="11"/>
      <c r="TWA9" s="11"/>
      <c r="TWB9" s="11"/>
      <c r="TWC9" s="11"/>
      <c r="TWD9" s="11"/>
      <c r="TWE9" s="11"/>
      <c r="TWF9" s="11"/>
      <c r="TWG9" s="11"/>
      <c r="TWH9" s="11"/>
      <c r="TWI9" s="11"/>
      <c r="TWJ9" s="11"/>
      <c r="TWK9" s="11"/>
      <c r="TWL9" s="11"/>
      <c r="TWM9" s="11"/>
      <c r="TWN9" s="11"/>
      <c r="TWO9" s="11"/>
      <c r="TWP9" s="11"/>
      <c r="TWQ9" s="11"/>
      <c r="TWR9" s="11"/>
      <c r="TWS9" s="11"/>
      <c r="TWT9" s="11"/>
      <c r="TWU9" s="11"/>
      <c r="TWV9" s="11"/>
      <c r="TWW9" s="11"/>
      <c r="TWX9" s="11"/>
      <c r="TWY9" s="11"/>
      <c r="TWZ9" s="11"/>
      <c r="TXA9" s="11"/>
      <c r="TXB9" s="11"/>
      <c r="TXC9" s="11"/>
      <c r="TXD9" s="11"/>
      <c r="TXE9" s="11"/>
      <c r="TXF9" s="11"/>
      <c r="TXG9" s="11"/>
      <c r="TXH9" s="11"/>
      <c r="TXI9" s="11"/>
      <c r="TXJ9" s="11"/>
      <c r="TXK9" s="11"/>
      <c r="TXL9" s="11"/>
      <c r="TXM9" s="11"/>
      <c r="TXN9" s="11"/>
      <c r="TXO9" s="11"/>
      <c r="TXP9" s="11"/>
      <c r="TXQ9" s="11"/>
      <c r="TXR9" s="11"/>
      <c r="TXS9" s="11"/>
      <c r="TXT9" s="11"/>
      <c r="TXU9" s="11"/>
      <c r="TXV9" s="11"/>
      <c r="TXW9" s="11"/>
      <c r="TXX9" s="11"/>
      <c r="TXY9" s="11"/>
      <c r="TXZ9" s="11"/>
      <c r="TYA9" s="11"/>
      <c r="TYB9" s="11"/>
      <c r="TYC9" s="11"/>
      <c r="TYD9" s="11"/>
      <c r="TYE9" s="11"/>
      <c r="TYF9" s="11"/>
      <c r="TYG9" s="11"/>
      <c r="TYH9" s="11"/>
      <c r="TYI9" s="11"/>
      <c r="TYJ9" s="11"/>
      <c r="TYK9" s="11"/>
      <c r="TYL9" s="11"/>
      <c r="TYM9" s="11"/>
      <c r="TYN9" s="11"/>
      <c r="TYO9" s="11"/>
      <c r="TYP9" s="11"/>
      <c r="TYQ9" s="11"/>
      <c r="TYR9" s="11"/>
      <c r="TYS9" s="11"/>
      <c r="TYT9" s="11"/>
      <c r="TYU9" s="11"/>
      <c r="TYV9" s="11"/>
      <c r="TYW9" s="11"/>
      <c r="TYX9" s="11"/>
      <c r="TYY9" s="11"/>
      <c r="TYZ9" s="11"/>
      <c r="TZA9" s="11"/>
      <c r="TZB9" s="11"/>
      <c r="TZC9" s="11"/>
      <c r="TZD9" s="11"/>
      <c r="TZE9" s="11"/>
      <c r="TZF9" s="11"/>
      <c r="TZG9" s="11"/>
      <c r="TZH9" s="11"/>
      <c r="TZI9" s="11"/>
      <c r="TZJ9" s="11"/>
      <c r="TZK9" s="11"/>
      <c r="TZL9" s="11"/>
      <c r="TZM9" s="11"/>
      <c r="TZN9" s="11"/>
      <c r="TZO9" s="11"/>
      <c r="TZP9" s="11"/>
      <c r="TZQ9" s="11"/>
      <c r="TZR9" s="11"/>
      <c r="TZS9" s="11"/>
      <c r="TZT9" s="11"/>
      <c r="TZU9" s="11"/>
      <c r="TZV9" s="11"/>
      <c r="TZW9" s="11"/>
      <c r="TZX9" s="11"/>
      <c r="TZY9" s="11"/>
      <c r="TZZ9" s="11"/>
      <c r="UAA9" s="11"/>
      <c r="UAB9" s="11"/>
      <c r="UAC9" s="11"/>
      <c r="UAD9" s="11"/>
      <c r="UAE9" s="11"/>
      <c r="UAF9" s="11"/>
      <c r="UAG9" s="11"/>
      <c r="UAH9" s="11"/>
      <c r="UAI9" s="11"/>
      <c r="UAJ9" s="11"/>
      <c r="UAK9" s="11"/>
      <c r="UAL9" s="11"/>
      <c r="UAM9" s="11"/>
      <c r="UAN9" s="11"/>
      <c r="UAO9" s="11"/>
      <c r="UAP9" s="11"/>
      <c r="UAQ9" s="11"/>
      <c r="UAR9" s="11"/>
      <c r="UAS9" s="11"/>
      <c r="UAT9" s="11"/>
      <c r="UAU9" s="11"/>
      <c r="UAV9" s="11"/>
      <c r="UAW9" s="11"/>
      <c r="UAX9" s="11"/>
      <c r="UAY9" s="11"/>
      <c r="UAZ9" s="11"/>
      <c r="UBA9" s="11"/>
      <c r="UBB9" s="11"/>
      <c r="UBC9" s="11"/>
      <c r="UBD9" s="11"/>
      <c r="UBE9" s="11"/>
      <c r="UBF9" s="11"/>
      <c r="UBG9" s="11"/>
      <c r="UBH9" s="11"/>
      <c r="UBI9" s="11"/>
      <c r="UBJ9" s="11"/>
      <c r="UBK9" s="11"/>
      <c r="UBL9" s="11"/>
      <c r="UBM9" s="11"/>
      <c r="UBN9" s="11"/>
      <c r="UBO9" s="11"/>
      <c r="UBP9" s="11"/>
      <c r="UBQ9" s="11"/>
      <c r="UBR9" s="11"/>
      <c r="UBS9" s="11"/>
      <c r="UBT9" s="11"/>
      <c r="UBU9" s="11"/>
      <c r="UBV9" s="11"/>
      <c r="UBW9" s="11"/>
      <c r="UBX9" s="11"/>
      <c r="UBY9" s="11"/>
      <c r="UBZ9" s="11"/>
      <c r="UCA9" s="11"/>
      <c r="UCB9" s="11"/>
      <c r="UCC9" s="11"/>
      <c r="UCD9" s="11"/>
      <c r="UCE9" s="11"/>
      <c r="UCF9" s="11"/>
      <c r="UCG9" s="11"/>
      <c r="UCH9" s="11"/>
      <c r="UCI9" s="11"/>
      <c r="UCJ9" s="11"/>
      <c r="UCK9" s="11"/>
      <c r="UCL9" s="11"/>
      <c r="UCM9" s="11"/>
      <c r="UCN9" s="11"/>
      <c r="UCO9" s="11"/>
      <c r="UCP9" s="11"/>
      <c r="UCQ9" s="11"/>
      <c r="UCR9" s="11"/>
      <c r="UCS9" s="11"/>
      <c r="UCT9" s="11"/>
      <c r="UCU9" s="11"/>
      <c r="UCV9" s="11"/>
      <c r="UCW9" s="11"/>
      <c r="UCX9" s="11"/>
      <c r="UCY9" s="11"/>
      <c r="UCZ9" s="11"/>
      <c r="UDA9" s="11"/>
      <c r="UDB9" s="11"/>
      <c r="UDC9" s="11"/>
      <c r="UDD9" s="11"/>
      <c r="UDE9" s="11"/>
      <c r="UDF9" s="11"/>
      <c r="UDG9" s="11"/>
      <c r="UDH9" s="11"/>
      <c r="UDI9" s="11"/>
      <c r="UDJ9" s="11"/>
      <c r="UDK9" s="11"/>
      <c r="UDL9" s="11"/>
      <c r="UDM9" s="11"/>
      <c r="UDN9" s="11"/>
      <c r="UDO9" s="11"/>
      <c r="UDP9" s="11"/>
      <c r="UDQ9" s="11"/>
      <c r="UDR9" s="11"/>
      <c r="UDS9" s="11"/>
      <c r="UDT9" s="11"/>
      <c r="UDU9" s="11"/>
      <c r="UDV9" s="11"/>
      <c r="UDW9" s="11"/>
      <c r="UDX9" s="11"/>
      <c r="UDY9" s="11"/>
      <c r="UDZ9" s="11"/>
      <c r="UEA9" s="11"/>
      <c r="UEB9" s="11"/>
      <c r="UEC9" s="11"/>
      <c r="UED9" s="11"/>
      <c r="UEE9" s="11"/>
      <c r="UEF9" s="11"/>
      <c r="UEG9" s="11"/>
      <c r="UEH9" s="11"/>
      <c r="UEI9" s="11"/>
      <c r="UEJ9" s="11"/>
      <c r="UEK9" s="11"/>
      <c r="UEL9" s="11"/>
      <c r="UEM9" s="11"/>
      <c r="UEN9" s="11"/>
      <c r="UEO9" s="11"/>
      <c r="UEP9" s="11"/>
      <c r="UEQ9" s="11"/>
      <c r="UER9" s="11"/>
      <c r="UES9" s="11"/>
      <c r="UET9" s="11"/>
      <c r="UEU9" s="11"/>
      <c r="UEV9" s="11"/>
      <c r="UEW9" s="11"/>
      <c r="UEX9" s="11"/>
      <c r="UEY9" s="11"/>
      <c r="UEZ9" s="11"/>
      <c r="UFA9" s="11"/>
      <c r="UFB9" s="11"/>
      <c r="UFC9" s="11"/>
      <c r="UFD9" s="11"/>
      <c r="UFE9" s="11"/>
      <c r="UFF9" s="11"/>
      <c r="UFG9" s="11"/>
      <c r="UFH9" s="11"/>
      <c r="UFI9" s="11"/>
      <c r="UFJ9" s="11"/>
      <c r="UFK9" s="11"/>
      <c r="UFL9" s="11"/>
      <c r="UFM9" s="11"/>
      <c r="UFN9" s="11"/>
      <c r="UFO9" s="11"/>
      <c r="UFP9" s="11"/>
      <c r="UFQ9" s="11"/>
      <c r="UFR9" s="11"/>
      <c r="UFS9" s="11"/>
      <c r="UFT9" s="11"/>
      <c r="UFU9" s="11"/>
      <c r="UFV9" s="11"/>
      <c r="UFW9" s="11"/>
      <c r="UFX9" s="11"/>
      <c r="UFY9" s="11"/>
      <c r="UFZ9" s="11"/>
      <c r="UGA9" s="11"/>
      <c r="UGB9" s="11"/>
      <c r="UGC9" s="11"/>
      <c r="UGD9" s="11"/>
      <c r="UGE9" s="11"/>
      <c r="UGF9" s="11"/>
      <c r="UGG9" s="11"/>
      <c r="UGH9" s="11"/>
      <c r="UGI9" s="11"/>
      <c r="UGJ9" s="11"/>
      <c r="UGK9" s="11"/>
      <c r="UGL9" s="11"/>
      <c r="UGM9" s="11"/>
      <c r="UGN9" s="11"/>
      <c r="UGO9" s="11"/>
      <c r="UGP9" s="11"/>
      <c r="UGQ9" s="11"/>
      <c r="UGR9" s="11"/>
      <c r="UGS9" s="11"/>
      <c r="UGT9" s="11"/>
      <c r="UGU9" s="11"/>
      <c r="UGV9" s="11"/>
      <c r="UGW9" s="11"/>
      <c r="UGX9" s="11"/>
      <c r="UGY9" s="11"/>
      <c r="UGZ9" s="11"/>
      <c r="UHA9" s="11"/>
      <c r="UHB9" s="11"/>
      <c r="UHC9" s="11"/>
      <c r="UHD9" s="11"/>
      <c r="UHE9" s="11"/>
      <c r="UHF9" s="11"/>
      <c r="UHG9" s="11"/>
      <c r="UHH9" s="11"/>
      <c r="UHI9" s="11"/>
      <c r="UHJ9" s="11"/>
      <c r="UHK9" s="11"/>
      <c r="UHL9" s="11"/>
      <c r="UHM9" s="11"/>
      <c r="UHN9" s="11"/>
      <c r="UHO9" s="11"/>
      <c r="UHP9" s="11"/>
      <c r="UHQ9" s="11"/>
      <c r="UHR9" s="11"/>
      <c r="UHS9" s="11"/>
      <c r="UHT9" s="11"/>
      <c r="UHU9" s="11"/>
      <c r="UHV9" s="11"/>
      <c r="UHW9" s="11"/>
      <c r="UHX9" s="11"/>
      <c r="UHY9" s="11"/>
      <c r="UHZ9" s="11"/>
      <c r="UIA9" s="11"/>
      <c r="UIB9" s="11"/>
      <c r="UIC9" s="11"/>
      <c r="UID9" s="11"/>
      <c r="UIE9" s="11"/>
      <c r="UIF9" s="11"/>
      <c r="UIG9" s="11"/>
      <c r="UIH9" s="11"/>
      <c r="UII9" s="11"/>
      <c r="UIJ9" s="11"/>
      <c r="UIK9" s="11"/>
      <c r="UIL9" s="11"/>
      <c r="UIM9" s="11"/>
      <c r="UIN9" s="11"/>
      <c r="UIO9" s="11"/>
      <c r="UIP9" s="11"/>
      <c r="UIQ9" s="11"/>
      <c r="UIR9" s="11"/>
      <c r="UIS9" s="11"/>
      <c r="UIT9" s="11"/>
      <c r="UIU9" s="11"/>
      <c r="UIV9" s="11"/>
      <c r="UIW9" s="11"/>
      <c r="UIX9" s="11"/>
      <c r="UIY9" s="11"/>
      <c r="UIZ9" s="11"/>
      <c r="UJA9" s="11"/>
      <c r="UJB9" s="11"/>
      <c r="UJC9" s="11"/>
      <c r="UJD9" s="11"/>
      <c r="UJE9" s="11"/>
      <c r="UJF9" s="11"/>
      <c r="UJG9" s="11"/>
      <c r="UJH9" s="11"/>
      <c r="UJI9" s="11"/>
      <c r="UJJ9" s="11"/>
      <c r="UJK9" s="11"/>
      <c r="UJL9" s="11"/>
      <c r="UJM9" s="11"/>
      <c r="UJN9" s="11"/>
      <c r="UJO9" s="11"/>
      <c r="UJP9" s="11"/>
      <c r="UJQ9" s="11"/>
      <c r="UJR9" s="11"/>
      <c r="UJS9" s="11"/>
      <c r="UJT9" s="11"/>
      <c r="UJU9" s="11"/>
      <c r="UJV9" s="11"/>
      <c r="UJW9" s="11"/>
      <c r="UJX9" s="11"/>
      <c r="UJY9" s="11"/>
      <c r="UJZ9" s="11"/>
      <c r="UKA9" s="11"/>
      <c r="UKB9" s="11"/>
      <c r="UKC9" s="11"/>
      <c r="UKD9" s="11"/>
      <c r="UKE9" s="11"/>
      <c r="UKF9" s="11"/>
      <c r="UKG9" s="11"/>
      <c r="UKH9" s="11"/>
      <c r="UKI9" s="11"/>
      <c r="UKJ9" s="11"/>
      <c r="UKK9" s="11"/>
      <c r="UKL9" s="11"/>
      <c r="UKM9" s="11"/>
      <c r="UKN9" s="11"/>
      <c r="UKO9" s="11"/>
      <c r="UKP9" s="11"/>
      <c r="UKQ9" s="11"/>
      <c r="UKR9" s="11"/>
      <c r="UKS9" s="11"/>
      <c r="UKT9" s="11"/>
      <c r="UKU9" s="11"/>
      <c r="UKV9" s="11"/>
      <c r="UKW9" s="11"/>
      <c r="UKX9" s="11"/>
      <c r="UKY9" s="11"/>
      <c r="UKZ9" s="11"/>
      <c r="ULA9" s="11"/>
      <c r="ULB9" s="11"/>
      <c r="ULC9" s="11"/>
      <c r="ULD9" s="11"/>
      <c r="ULE9" s="11"/>
      <c r="ULF9" s="11"/>
      <c r="ULG9" s="11"/>
      <c r="ULH9" s="11"/>
      <c r="ULI9" s="11"/>
      <c r="ULJ9" s="11"/>
      <c r="ULK9" s="11"/>
      <c r="ULL9" s="11"/>
      <c r="ULM9" s="11"/>
      <c r="ULN9" s="11"/>
      <c r="ULO9" s="11"/>
      <c r="ULP9" s="11"/>
      <c r="ULQ9" s="11"/>
      <c r="ULR9" s="11"/>
      <c r="ULS9" s="11"/>
      <c r="ULT9" s="11"/>
      <c r="ULU9" s="11"/>
      <c r="ULV9" s="11"/>
      <c r="ULW9" s="11"/>
      <c r="ULX9" s="11"/>
      <c r="ULY9" s="11"/>
      <c r="ULZ9" s="11"/>
      <c r="UMA9" s="11"/>
      <c r="UMB9" s="11"/>
      <c r="UMC9" s="11"/>
      <c r="UMD9" s="11"/>
      <c r="UME9" s="11"/>
      <c r="UMF9" s="11"/>
      <c r="UMG9" s="11"/>
      <c r="UMH9" s="11"/>
      <c r="UMI9" s="11"/>
      <c r="UMJ9" s="11"/>
      <c r="UMK9" s="11"/>
      <c r="UML9" s="11"/>
      <c r="UMM9" s="11"/>
      <c r="UMN9" s="11"/>
      <c r="UMO9" s="11"/>
      <c r="UMP9" s="11"/>
      <c r="UMQ9" s="11"/>
      <c r="UMR9" s="11"/>
      <c r="UMS9" s="11"/>
      <c r="UMT9" s="11"/>
      <c r="UMU9" s="11"/>
      <c r="UMV9" s="11"/>
      <c r="UMW9" s="11"/>
      <c r="UMX9" s="11"/>
      <c r="UMY9" s="11"/>
      <c r="UMZ9" s="11"/>
      <c r="UNA9" s="11"/>
      <c r="UNB9" s="11"/>
      <c r="UNC9" s="11"/>
      <c r="UND9" s="11"/>
      <c r="UNE9" s="11"/>
      <c r="UNF9" s="11"/>
      <c r="UNG9" s="11"/>
      <c r="UNH9" s="11"/>
      <c r="UNI9" s="11"/>
      <c r="UNJ9" s="11"/>
      <c r="UNK9" s="11"/>
      <c r="UNL9" s="11"/>
      <c r="UNM9" s="11"/>
      <c r="UNN9" s="11"/>
      <c r="UNO9" s="11"/>
      <c r="UNP9" s="11"/>
      <c r="UNQ9" s="11"/>
      <c r="UNR9" s="11"/>
      <c r="UNS9" s="11"/>
      <c r="UNT9" s="11"/>
      <c r="UNU9" s="11"/>
      <c r="UNV9" s="11"/>
      <c r="UNW9" s="11"/>
      <c r="UNX9" s="11"/>
      <c r="UNY9" s="11"/>
      <c r="UNZ9" s="11"/>
      <c r="UOA9" s="11"/>
      <c r="UOB9" s="11"/>
      <c r="UOC9" s="11"/>
      <c r="UOD9" s="11"/>
      <c r="UOE9" s="11"/>
      <c r="UOF9" s="11"/>
      <c r="UOG9" s="11"/>
      <c r="UOH9" s="11"/>
      <c r="UOI9" s="11"/>
      <c r="UOJ9" s="11"/>
      <c r="UOK9" s="11"/>
      <c r="UOL9" s="11"/>
      <c r="UOM9" s="11"/>
      <c r="UON9" s="11"/>
      <c r="UOO9" s="11"/>
      <c r="UOP9" s="11"/>
      <c r="UOQ9" s="11"/>
      <c r="UOR9" s="11"/>
      <c r="UOS9" s="11"/>
      <c r="UOT9" s="11"/>
      <c r="UOU9" s="11"/>
      <c r="UOV9" s="11"/>
      <c r="UOW9" s="11"/>
      <c r="UOX9" s="11"/>
      <c r="UOY9" s="11"/>
      <c r="UOZ9" s="11"/>
      <c r="UPA9" s="11"/>
      <c r="UPB9" s="11"/>
      <c r="UPC9" s="11"/>
      <c r="UPD9" s="11"/>
      <c r="UPE9" s="11"/>
      <c r="UPF9" s="11"/>
      <c r="UPG9" s="11"/>
      <c r="UPH9" s="11"/>
      <c r="UPI9" s="11"/>
      <c r="UPJ9" s="11"/>
      <c r="UPK9" s="11"/>
      <c r="UPL9" s="11"/>
      <c r="UPM9" s="11"/>
      <c r="UPN9" s="11"/>
      <c r="UPO9" s="11"/>
      <c r="UPP9" s="11"/>
      <c r="UPQ9" s="11"/>
      <c r="UPR9" s="11"/>
      <c r="UPS9" s="11"/>
      <c r="UPT9" s="11"/>
      <c r="UPU9" s="11"/>
      <c r="UPV9" s="11"/>
      <c r="UPW9" s="11"/>
      <c r="UPX9" s="11"/>
      <c r="UPY9" s="11"/>
      <c r="UPZ9" s="11"/>
      <c r="UQA9" s="11"/>
      <c r="UQB9" s="11"/>
      <c r="UQC9" s="11"/>
      <c r="UQD9" s="11"/>
      <c r="UQE9" s="11"/>
      <c r="UQF9" s="11"/>
      <c r="UQG9" s="11"/>
      <c r="UQH9" s="11"/>
      <c r="UQI9" s="11"/>
      <c r="UQJ9" s="11"/>
      <c r="UQK9" s="11"/>
      <c r="UQL9" s="11"/>
      <c r="UQM9" s="11"/>
      <c r="UQN9" s="11"/>
      <c r="UQO9" s="11"/>
      <c r="UQP9" s="11"/>
      <c r="UQQ9" s="11"/>
      <c r="UQR9" s="11"/>
      <c r="UQS9" s="11"/>
      <c r="UQT9" s="11"/>
      <c r="UQU9" s="11"/>
      <c r="UQV9" s="11"/>
      <c r="UQW9" s="11"/>
      <c r="UQX9" s="11"/>
      <c r="UQY9" s="11"/>
      <c r="UQZ9" s="11"/>
      <c r="URA9" s="11"/>
      <c r="URB9" s="11"/>
      <c r="URC9" s="11"/>
      <c r="URD9" s="11"/>
      <c r="URE9" s="11"/>
      <c r="URF9" s="11"/>
      <c r="URG9" s="11"/>
      <c r="URH9" s="11"/>
      <c r="URI9" s="11"/>
      <c r="URJ9" s="11"/>
      <c r="URK9" s="11"/>
      <c r="URL9" s="11"/>
      <c r="URM9" s="11"/>
      <c r="URN9" s="11"/>
      <c r="URO9" s="11"/>
      <c r="URP9" s="11"/>
      <c r="URQ9" s="11"/>
      <c r="URR9" s="11"/>
      <c r="URS9" s="11"/>
      <c r="URT9" s="11"/>
      <c r="URU9" s="11"/>
      <c r="URV9" s="11"/>
      <c r="URW9" s="11"/>
      <c r="URX9" s="11"/>
      <c r="URY9" s="11"/>
      <c r="URZ9" s="11"/>
      <c r="USA9" s="11"/>
      <c r="USB9" s="11"/>
      <c r="USC9" s="11"/>
      <c r="USD9" s="11"/>
      <c r="USE9" s="11"/>
      <c r="USF9" s="11"/>
      <c r="USG9" s="11"/>
      <c r="USH9" s="11"/>
      <c r="USI9" s="11"/>
      <c r="USJ9" s="11"/>
      <c r="USK9" s="11"/>
      <c r="USL9" s="11"/>
      <c r="USM9" s="11"/>
      <c r="USN9" s="11"/>
      <c r="USO9" s="11"/>
      <c r="USP9" s="11"/>
      <c r="USQ9" s="11"/>
      <c r="USR9" s="11"/>
      <c r="USS9" s="11"/>
      <c r="UST9" s="11"/>
      <c r="USU9" s="11"/>
      <c r="USV9" s="11"/>
      <c r="USW9" s="11"/>
      <c r="USX9" s="11"/>
      <c r="USY9" s="11"/>
      <c r="USZ9" s="11"/>
      <c r="UTA9" s="11"/>
      <c r="UTB9" s="11"/>
      <c r="UTC9" s="11"/>
      <c r="UTD9" s="11"/>
      <c r="UTE9" s="11"/>
      <c r="UTF9" s="11"/>
      <c r="UTG9" s="11"/>
      <c r="UTH9" s="11"/>
      <c r="UTI9" s="11"/>
      <c r="UTJ9" s="11"/>
      <c r="UTK9" s="11"/>
      <c r="UTL9" s="11"/>
      <c r="UTM9" s="11"/>
      <c r="UTN9" s="11"/>
      <c r="UTO9" s="11"/>
      <c r="UTP9" s="11"/>
      <c r="UTQ9" s="11"/>
      <c r="UTR9" s="11"/>
      <c r="UTS9" s="11"/>
      <c r="UTT9" s="11"/>
      <c r="UTU9" s="11"/>
      <c r="UTV9" s="11"/>
      <c r="UTW9" s="11"/>
      <c r="UTX9" s="11"/>
      <c r="UTY9" s="11"/>
      <c r="UTZ9" s="11"/>
      <c r="UUA9" s="11"/>
      <c r="UUB9" s="11"/>
      <c r="UUC9" s="11"/>
      <c r="UUD9" s="11"/>
      <c r="UUE9" s="11"/>
      <c r="UUF9" s="11"/>
      <c r="UUG9" s="11"/>
      <c r="UUH9" s="11"/>
      <c r="UUI9" s="11"/>
      <c r="UUJ9" s="11"/>
      <c r="UUK9" s="11"/>
      <c r="UUL9" s="11"/>
      <c r="UUM9" s="11"/>
      <c r="UUN9" s="11"/>
      <c r="UUO9" s="11"/>
      <c r="UUP9" s="11"/>
      <c r="UUQ9" s="11"/>
      <c r="UUR9" s="11"/>
      <c r="UUS9" s="11"/>
      <c r="UUT9" s="11"/>
      <c r="UUU9" s="11"/>
      <c r="UUV9" s="11"/>
      <c r="UUW9" s="11"/>
      <c r="UUX9" s="11"/>
      <c r="UUY9" s="11"/>
      <c r="UUZ9" s="11"/>
      <c r="UVA9" s="11"/>
      <c r="UVB9" s="11"/>
      <c r="UVC9" s="11"/>
      <c r="UVD9" s="11"/>
      <c r="UVE9" s="11"/>
      <c r="UVF9" s="11"/>
      <c r="UVG9" s="11"/>
      <c r="UVH9" s="11"/>
      <c r="UVI9" s="11"/>
      <c r="UVJ9" s="11"/>
      <c r="UVK9" s="11"/>
      <c r="UVL9" s="11"/>
      <c r="UVM9" s="11"/>
      <c r="UVN9" s="11"/>
      <c r="UVO9" s="11"/>
      <c r="UVP9" s="11"/>
      <c r="UVQ9" s="11"/>
      <c r="UVR9" s="11"/>
      <c r="UVS9" s="11"/>
      <c r="UVT9" s="11"/>
      <c r="UVU9" s="11"/>
      <c r="UVV9" s="11"/>
      <c r="UVW9" s="11"/>
      <c r="UVX9" s="11"/>
      <c r="UVY9" s="11"/>
      <c r="UVZ9" s="11"/>
      <c r="UWA9" s="11"/>
      <c r="UWB9" s="11"/>
      <c r="UWC9" s="11"/>
      <c r="UWD9" s="11"/>
      <c r="UWE9" s="11"/>
      <c r="UWF9" s="11"/>
      <c r="UWG9" s="11"/>
      <c r="UWH9" s="11"/>
      <c r="UWI9" s="11"/>
      <c r="UWJ9" s="11"/>
      <c r="UWK9" s="11"/>
      <c r="UWL9" s="11"/>
      <c r="UWM9" s="11"/>
      <c r="UWN9" s="11"/>
      <c r="UWO9" s="11"/>
      <c r="UWP9" s="11"/>
      <c r="UWQ9" s="11"/>
      <c r="UWR9" s="11"/>
      <c r="UWS9" s="11"/>
      <c r="UWT9" s="11"/>
      <c r="UWU9" s="11"/>
      <c r="UWV9" s="11"/>
      <c r="UWW9" s="11"/>
      <c r="UWX9" s="11"/>
      <c r="UWY9" s="11"/>
      <c r="UWZ9" s="11"/>
      <c r="UXA9" s="11"/>
      <c r="UXB9" s="11"/>
      <c r="UXC9" s="11"/>
      <c r="UXD9" s="11"/>
      <c r="UXE9" s="11"/>
      <c r="UXF9" s="11"/>
      <c r="UXG9" s="11"/>
      <c r="UXH9" s="11"/>
      <c r="UXI9" s="11"/>
      <c r="UXJ9" s="11"/>
      <c r="UXK9" s="11"/>
      <c r="UXL9" s="11"/>
      <c r="UXM9" s="11"/>
      <c r="UXN9" s="11"/>
      <c r="UXO9" s="11"/>
      <c r="UXP9" s="11"/>
      <c r="UXQ9" s="11"/>
      <c r="UXR9" s="11"/>
      <c r="UXS9" s="11"/>
      <c r="UXT9" s="11"/>
      <c r="UXU9" s="11"/>
      <c r="UXV9" s="11"/>
      <c r="UXW9" s="11"/>
      <c r="UXX9" s="11"/>
      <c r="UXY9" s="11"/>
      <c r="UXZ9" s="11"/>
      <c r="UYA9" s="11"/>
      <c r="UYB9" s="11"/>
      <c r="UYC9" s="11"/>
      <c r="UYD9" s="11"/>
      <c r="UYE9" s="11"/>
      <c r="UYF9" s="11"/>
      <c r="UYG9" s="11"/>
      <c r="UYH9" s="11"/>
      <c r="UYI9" s="11"/>
      <c r="UYJ9" s="11"/>
      <c r="UYK9" s="11"/>
      <c r="UYL9" s="11"/>
      <c r="UYM9" s="11"/>
      <c r="UYN9" s="11"/>
      <c r="UYO9" s="11"/>
      <c r="UYP9" s="11"/>
      <c r="UYQ9" s="11"/>
      <c r="UYR9" s="11"/>
      <c r="UYS9" s="11"/>
      <c r="UYT9" s="11"/>
      <c r="UYU9" s="11"/>
      <c r="UYV9" s="11"/>
      <c r="UYW9" s="11"/>
      <c r="UYX9" s="11"/>
      <c r="UYY9" s="11"/>
      <c r="UYZ9" s="11"/>
      <c r="UZA9" s="11"/>
      <c r="UZB9" s="11"/>
      <c r="UZC9" s="11"/>
      <c r="UZD9" s="11"/>
      <c r="UZE9" s="11"/>
      <c r="UZF9" s="11"/>
      <c r="UZG9" s="11"/>
      <c r="UZH9" s="11"/>
      <c r="UZI9" s="11"/>
      <c r="UZJ9" s="11"/>
      <c r="UZK9" s="11"/>
      <c r="UZL9" s="11"/>
      <c r="UZM9" s="11"/>
      <c r="UZN9" s="11"/>
      <c r="UZO9" s="11"/>
      <c r="UZP9" s="11"/>
      <c r="UZQ9" s="11"/>
      <c r="UZR9" s="11"/>
      <c r="UZS9" s="11"/>
      <c r="UZT9" s="11"/>
      <c r="UZU9" s="11"/>
      <c r="UZV9" s="11"/>
      <c r="UZW9" s="11"/>
      <c r="UZX9" s="11"/>
      <c r="UZY9" s="11"/>
      <c r="UZZ9" s="11"/>
      <c r="VAA9" s="11"/>
      <c r="VAB9" s="11"/>
      <c r="VAC9" s="11"/>
      <c r="VAD9" s="11"/>
      <c r="VAE9" s="11"/>
      <c r="VAF9" s="11"/>
      <c r="VAG9" s="11"/>
      <c r="VAH9" s="11"/>
      <c r="VAI9" s="11"/>
      <c r="VAJ9" s="11"/>
      <c r="VAK9" s="11"/>
      <c r="VAL9" s="11"/>
      <c r="VAM9" s="11"/>
      <c r="VAN9" s="11"/>
      <c r="VAO9" s="11"/>
      <c r="VAP9" s="11"/>
      <c r="VAQ9" s="11"/>
      <c r="VAR9" s="11"/>
      <c r="VAS9" s="11"/>
      <c r="VAT9" s="11"/>
      <c r="VAU9" s="11"/>
      <c r="VAV9" s="11"/>
      <c r="VAW9" s="11"/>
      <c r="VAX9" s="11"/>
      <c r="VAY9" s="11"/>
      <c r="VAZ9" s="11"/>
      <c r="VBA9" s="11"/>
      <c r="VBB9" s="11"/>
      <c r="VBC9" s="11"/>
      <c r="VBD9" s="11"/>
      <c r="VBE9" s="11"/>
      <c r="VBF9" s="11"/>
      <c r="VBG9" s="11"/>
      <c r="VBH9" s="11"/>
      <c r="VBI9" s="11"/>
      <c r="VBJ9" s="11"/>
      <c r="VBK9" s="11"/>
      <c r="VBL9" s="11"/>
      <c r="VBM9" s="11"/>
      <c r="VBN9" s="11"/>
      <c r="VBO9" s="11"/>
      <c r="VBP9" s="11"/>
      <c r="VBQ9" s="11"/>
      <c r="VBR9" s="11"/>
      <c r="VBS9" s="11"/>
      <c r="VBT9" s="11"/>
      <c r="VBU9" s="11"/>
      <c r="VBV9" s="11"/>
      <c r="VBW9" s="11"/>
      <c r="VBX9" s="11"/>
      <c r="VBY9" s="11"/>
      <c r="VBZ9" s="11"/>
      <c r="VCA9" s="11"/>
      <c r="VCB9" s="11"/>
      <c r="VCC9" s="11"/>
      <c r="VCD9" s="11"/>
      <c r="VCE9" s="11"/>
      <c r="VCF9" s="11"/>
      <c r="VCG9" s="11"/>
      <c r="VCH9" s="11"/>
      <c r="VCI9" s="11"/>
      <c r="VCJ9" s="11"/>
      <c r="VCK9" s="11"/>
      <c r="VCL9" s="11"/>
      <c r="VCM9" s="11"/>
      <c r="VCN9" s="11"/>
      <c r="VCO9" s="11"/>
      <c r="VCP9" s="11"/>
      <c r="VCQ9" s="11"/>
      <c r="VCR9" s="11"/>
      <c r="VCS9" s="11"/>
      <c r="VCT9" s="11"/>
      <c r="VCU9" s="11"/>
      <c r="VCV9" s="11"/>
      <c r="VCW9" s="11"/>
      <c r="VCX9" s="11"/>
      <c r="VCY9" s="11"/>
      <c r="VCZ9" s="11"/>
      <c r="VDA9" s="11"/>
      <c r="VDB9" s="11"/>
      <c r="VDC9" s="11"/>
      <c r="VDD9" s="11"/>
      <c r="VDE9" s="11"/>
      <c r="VDF9" s="11"/>
      <c r="VDG9" s="11"/>
      <c r="VDH9" s="11"/>
      <c r="VDI9" s="11"/>
      <c r="VDJ9" s="11"/>
      <c r="VDK9" s="11"/>
      <c r="VDL9" s="11"/>
      <c r="VDM9" s="11"/>
      <c r="VDN9" s="11"/>
      <c r="VDO9" s="11"/>
      <c r="VDP9" s="11"/>
      <c r="VDQ9" s="11"/>
      <c r="VDR9" s="11"/>
      <c r="VDS9" s="11"/>
      <c r="VDT9" s="11"/>
      <c r="VDU9" s="11"/>
      <c r="VDV9" s="11"/>
      <c r="VDW9" s="11"/>
      <c r="VDX9" s="11"/>
      <c r="VDY9" s="11"/>
      <c r="VDZ9" s="11"/>
      <c r="VEA9" s="11"/>
      <c r="VEB9" s="11"/>
      <c r="VEC9" s="11"/>
      <c r="VED9" s="11"/>
      <c r="VEE9" s="11"/>
      <c r="VEF9" s="11"/>
      <c r="VEG9" s="11"/>
      <c r="VEH9" s="11"/>
      <c r="VEI9" s="11"/>
      <c r="VEJ9" s="11"/>
      <c r="VEK9" s="11"/>
      <c r="VEL9" s="11"/>
      <c r="VEM9" s="11"/>
      <c r="VEN9" s="11"/>
      <c r="VEO9" s="11"/>
      <c r="VEP9" s="11"/>
      <c r="VEQ9" s="11"/>
      <c r="VER9" s="11"/>
      <c r="VES9" s="11"/>
      <c r="VET9" s="11"/>
      <c r="VEU9" s="11"/>
      <c r="VEV9" s="11"/>
      <c r="VEW9" s="11"/>
      <c r="VEX9" s="11"/>
      <c r="VEY9" s="11"/>
      <c r="VEZ9" s="11"/>
      <c r="VFA9" s="11"/>
      <c r="VFB9" s="11"/>
      <c r="VFC9" s="11"/>
      <c r="VFD9" s="11"/>
      <c r="VFE9" s="11"/>
      <c r="VFF9" s="11"/>
      <c r="VFG9" s="11"/>
      <c r="VFH9" s="11"/>
      <c r="VFI9" s="11"/>
      <c r="VFJ9" s="11"/>
      <c r="VFK9" s="11"/>
      <c r="VFL9" s="11"/>
      <c r="VFM9" s="11"/>
      <c r="VFN9" s="11"/>
      <c r="VFO9" s="11"/>
      <c r="VFP9" s="11"/>
      <c r="VFQ9" s="11"/>
      <c r="VFR9" s="11"/>
      <c r="VFS9" s="11"/>
      <c r="VFT9" s="11"/>
      <c r="VFU9" s="11"/>
      <c r="VFV9" s="11"/>
      <c r="VFW9" s="11"/>
      <c r="VFX9" s="11"/>
      <c r="VFY9" s="11"/>
      <c r="VFZ9" s="11"/>
      <c r="VGA9" s="11"/>
      <c r="VGB9" s="11"/>
      <c r="VGC9" s="11"/>
      <c r="VGD9" s="11"/>
      <c r="VGE9" s="11"/>
      <c r="VGF9" s="11"/>
      <c r="VGG9" s="11"/>
      <c r="VGH9" s="11"/>
      <c r="VGI9" s="11"/>
      <c r="VGJ9" s="11"/>
      <c r="VGK9" s="11"/>
      <c r="VGL9" s="11"/>
      <c r="VGM9" s="11"/>
      <c r="VGN9" s="11"/>
      <c r="VGO9" s="11"/>
      <c r="VGP9" s="11"/>
      <c r="VGQ9" s="11"/>
      <c r="VGR9" s="11"/>
      <c r="VGS9" s="11"/>
      <c r="VGT9" s="11"/>
      <c r="VGU9" s="11"/>
      <c r="VGV9" s="11"/>
      <c r="VGW9" s="11"/>
      <c r="VGX9" s="11"/>
      <c r="VGY9" s="11"/>
      <c r="VGZ9" s="11"/>
      <c r="VHA9" s="11"/>
      <c r="VHB9" s="11"/>
      <c r="VHC9" s="11"/>
      <c r="VHD9" s="11"/>
      <c r="VHE9" s="11"/>
      <c r="VHF9" s="11"/>
      <c r="VHG9" s="11"/>
      <c r="VHH9" s="11"/>
      <c r="VHI9" s="11"/>
      <c r="VHJ9" s="11"/>
      <c r="VHK9" s="11"/>
      <c r="VHL9" s="11"/>
      <c r="VHM9" s="11"/>
      <c r="VHN9" s="11"/>
      <c r="VHO9" s="11"/>
      <c r="VHP9" s="11"/>
      <c r="VHQ9" s="11"/>
      <c r="VHR9" s="11"/>
      <c r="VHS9" s="11"/>
      <c r="VHT9" s="11"/>
      <c r="VHU9" s="11"/>
      <c r="VHV9" s="11"/>
      <c r="VHW9" s="11"/>
      <c r="VHX9" s="11"/>
      <c r="VHY9" s="11"/>
      <c r="VHZ9" s="11"/>
      <c r="VIA9" s="11"/>
      <c r="VIB9" s="11"/>
      <c r="VIC9" s="11"/>
      <c r="VID9" s="11"/>
      <c r="VIE9" s="11"/>
      <c r="VIF9" s="11"/>
      <c r="VIG9" s="11"/>
      <c r="VIH9" s="11"/>
      <c r="VII9" s="11"/>
      <c r="VIJ9" s="11"/>
      <c r="VIK9" s="11"/>
      <c r="VIL9" s="11"/>
      <c r="VIM9" s="11"/>
      <c r="VIN9" s="11"/>
      <c r="VIO9" s="11"/>
      <c r="VIP9" s="11"/>
      <c r="VIQ9" s="11"/>
      <c r="VIR9" s="11"/>
      <c r="VIS9" s="11"/>
      <c r="VIT9" s="11"/>
      <c r="VIU9" s="11"/>
      <c r="VIV9" s="11"/>
      <c r="VIW9" s="11"/>
      <c r="VIX9" s="11"/>
      <c r="VIY9" s="11"/>
      <c r="VIZ9" s="11"/>
      <c r="VJA9" s="11"/>
      <c r="VJB9" s="11"/>
      <c r="VJC9" s="11"/>
      <c r="VJD9" s="11"/>
      <c r="VJE9" s="11"/>
      <c r="VJF9" s="11"/>
      <c r="VJG9" s="11"/>
      <c r="VJH9" s="11"/>
      <c r="VJI9" s="11"/>
      <c r="VJJ9" s="11"/>
      <c r="VJK9" s="11"/>
      <c r="VJL9" s="11"/>
      <c r="VJM9" s="11"/>
      <c r="VJN9" s="11"/>
      <c r="VJO9" s="11"/>
      <c r="VJP9" s="11"/>
      <c r="VJQ9" s="11"/>
      <c r="VJR9" s="11"/>
      <c r="VJS9" s="11"/>
      <c r="VJT9" s="11"/>
      <c r="VJU9" s="11"/>
      <c r="VJV9" s="11"/>
      <c r="VJW9" s="11"/>
      <c r="VJX9" s="11"/>
      <c r="VJY9" s="11"/>
      <c r="VJZ9" s="11"/>
      <c r="VKA9" s="11"/>
      <c r="VKB9" s="11"/>
      <c r="VKC9" s="11"/>
      <c r="VKD9" s="11"/>
      <c r="VKE9" s="11"/>
      <c r="VKF9" s="11"/>
      <c r="VKG9" s="11"/>
      <c r="VKH9" s="11"/>
      <c r="VKI9" s="11"/>
      <c r="VKJ9" s="11"/>
      <c r="VKK9" s="11"/>
      <c r="VKL9" s="11"/>
      <c r="VKM9" s="11"/>
      <c r="VKN9" s="11"/>
      <c r="VKO9" s="11"/>
      <c r="VKP9" s="11"/>
      <c r="VKQ9" s="11"/>
      <c r="VKR9" s="11"/>
      <c r="VKS9" s="11"/>
      <c r="VKT9" s="11"/>
      <c r="VKU9" s="11"/>
      <c r="VKV9" s="11"/>
      <c r="VKW9" s="11"/>
      <c r="VKX9" s="11"/>
      <c r="VKY9" s="11"/>
      <c r="VKZ9" s="11"/>
      <c r="VLA9" s="11"/>
      <c r="VLB9" s="11"/>
      <c r="VLC9" s="11"/>
      <c r="VLD9" s="11"/>
      <c r="VLE9" s="11"/>
      <c r="VLF9" s="11"/>
      <c r="VLG9" s="11"/>
      <c r="VLH9" s="11"/>
      <c r="VLI9" s="11"/>
      <c r="VLJ9" s="11"/>
      <c r="VLK9" s="11"/>
      <c r="VLL9" s="11"/>
      <c r="VLM9" s="11"/>
      <c r="VLN9" s="11"/>
      <c r="VLO9" s="11"/>
      <c r="VLP9" s="11"/>
      <c r="VLQ9" s="11"/>
      <c r="VLR9" s="11"/>
      <c r="VLS9" s="11"/>
      <c r="VLT9" s="11"/>
      <c r="VLU9" s="11"/>
      <c r="VLV9" s="11"/>
      <c r="VLW9" s="11"/>
      <c r="VLX9" s="11"/>
      <c r="VLY9" s="11"/>
      <c r="VLZ9" s="11"/>
      <c r="VMA9" s="11"/>
      <c r="VMB9" s="11"/>
      <c r="VMC9" s="11"/>
      <c r="VMD9" s="11"/>
      <c r="VME9" s="11"/>
      <c r="VMF9" s="11"/>
      <c r="VMG9" s="11"/>
      <c r="VMH9" s="11"/>
      <c r="VMI9" s="11"/>
      <c r="VMJ9" s="11"/>
      <c r="VMK9" s="11"/>
      <c r="VML9" s="11"/>
      <c r="VMM9" s="11"/>
      <c r="VMN9" s="11"/>
      <c r="VMO9" s="11"/>
      <c r="VMP9" s="11"/>
      <c r="VMQ9" s="11"/>
      <c r="VMR9" s="11"/>
      <c r="VMS9" s="11"/>
      <c r="VMT9" s="11"/>
      <c r="VMU9" s="11"/>
      <c r="VMV9" s="11"/>
      <c r="VMW9" s="11"/>
      <c r="VMX9" s="11"/>
      <c r="VMY9" s="11"/>
      <c r="VMZ9" s="11"/>
      <c r="VNA9" s="11"/>
      <c r="VNB9" s="11"/>
      <c r="VNC9" s="11"/>
      <c r="VND9" s="11"/>
      <c r="VNE9" s="11"/>
      <c r="VNF9" s="11"/>
      <c r="VNG9" s="11"/>
      <c r="VNH9" s="11"/>
      <c r="VNI9" s="11"/>
      <c r="VNJ9" s="11"/>
      <c r="VNK9" s="11"/>
      <c r="VNL9" s="11"/>
      <c r="VNM9" s="11"/>
      <c r="VNN9" s="11"/>
      <c r="VNO9" s="11"/>
      <c r="VNP9" s="11"/>
      <c r="VNQ9" s="11"/>
      <c r="VNR9" s="11"/>
      <c r="VNS9" s="11"/>
      <c r="VNT9" s="11"/>
      <c r="VNU9" s="11"/>
      <c r="VNV9" s="11"/>
      <c r="VNW9" s="11"/>
      <c r="VNX9" s="11"/>
      <c r="VNY9" s="11"/>
      <c r="VNZ9" s="11"/>
      <c r="VOA9" s="11"/>
      <c r="VOB9" s="11"/>
      <c r="VOC9" s="11"/>
      <c r="VOD9" s="11"/>
      <c r="VOE9" s="11"/>
      <c r="VOF9" s="11"/>
      <c r="VOG9" s="11"/>
      <c r="VOH9" s="11"/>
      <c r="VOI9" s="11"/>
      <c r="VOJ9" s="11"/>
      <c r="VOK9" s="11"/>
      <c r="VOL9" s="11"/>
      <c r="VOM9" s="11"/>
      <c r="VON9" s="11"/>
      <c r="VOO9" s="11"/>
      <c r="VOP9" s="11"/>
      <c r="VOQ9" s="11"/>
      <c r="VOR9" s="11"/>
      <c r="VOS9" s="11"/>
      <c r="VOT9" s="11"/>
      <c r="VOU9" s="11"/>
      <c r="VOV9" s="11"/>
      <c r="VOW9" s="11"/>
      <c r="VOX9" s="11"/>
      <c r="VOY9" s="11"/>
      <c r="VOZ9" s="11"/>
      <c r="VPA9" s="11"/>
      <c r="VPB9" s="11"/>
      <c r="VPC9" s="11"/>
      <c r="VPD9" s="11"/>
      <c r="VPE9" s="11"/>
      <c r="VPF9" s="11"/>
      <c r="VPG9" s="11"/>
      <c r="VPH9" s="11"/>
      <c r="VPI9" s="11"/>
      <c r="VPJ9" s="11"/>
      <c r="VPK9" s="11"/>
      <c r="VPL9" s="11"/>
      <c r="VPM9" s="11"/>
      <c r="VPN9" s="11"/>
      <c r="VPO9" s="11"/>
      <c r="VPP9" s="11"/>
      <c r="VPQ9" s="11"/>
      <c r="VPR9" s="11"/>
      <c r="VPS9" s="11"/>
      <c r="VPT9" s="11"/>
      <c r="VPU9" s="11"/>
      <c r="VPV9" s="11"/>
      <c r="VPW9" s="11"/>
      <c r="VPX9" s="11"/>
      <c r="VPY9" s="11"/>
      <c r="VPZ9" s="11"/>
      <c r="VQA9" s="11"/>
      <c r="VQB9" s="11"/>
      <c r="VQC9" s="11"/>
      <c r="VQD9" s="11"/>
      <c r="VQE9" s="11"/>
      <c r="VQF9" s="11"/>
      <c r="VQG9" s="11"/>
      <c r="VQH9" s="11"/>
      <c r="VQI9" s="11"/>
      <c r="VQJ9" s="11"/>
      <c r="VQK9" s="11"/>
      <c r="VQL9" s="11"/>
      <c r="VQM9" s="11"/>
      <c r="VQN9" s="11"/>
      <c r="VQO9" s="11"/>
      <c r="VQP9" s="11"/>
      <c r="VQQ9" s="11"/>
      <c r="VQR9" s="11"/>
      <c r="VQS9" s="11"/>
      <c r="VQT9" s="11"/>
      <c r="VQU9" s="11"/>
      <c r="VQV9" s="11"/>
      <c r="VQW9" s="11"/>
      <c r="VQX9" s="11"/>
      <c r="VQY9" s="11"/>
      <c r="VQZ9" s="11"/>
      <c r="VRA9" s="11"/>
      <c r="VRB9" s="11"/>
      <c r="VRC9" s="11"/>
      <c r="VRD9" s="11"/>
      <c r="VRE9" s="11"/>
      <c r="VRF9" s="11"/>
      <c r="VRG9" s="11"/>
      <c r="VRH9" s="11"/>
      <c r="VRI9" s="11"/>
      <c r="VRJ9" s="11"/>
      <c r="VRK9" s="11"/>
      <c r="VRL9" s="11"/>
      <c r="VRM9" s="11"/>
      <c r="VRN9" s="11"/>
      <c r="VRO9" s="11"/>
      <c r="VRP9" s="11"/>
      <c r="VRQ9" s="11"/>
      <c r="VRR9" s="11"/>
      <c r="VRS9" s="11"/>
      <c r="VRT9" s="11"/>
      <c r="VRU9" s="11"/>
      <c r="VRV9" s="11"/>
      <c r="VRW9" s="11"/>
      <c r="VRX9" s="11"/>
      <c r="VRY9" s="11"/>
      <c r="VRZ9" s="11"/>
      <c r="VSA9" s="11"/>
      <c r="VSB9" s="11"/>
      <c r="VSC9" s="11"/>
      <c r="VSD9" s="11"/>
      <c r="VSE9" s="11"/>
      <c r="VSF9" s="11"/>
      <c r="VSG9" s="11"/>
      <c r="VSH9" s="11"/>
      <c r="VSI9" s="11"/>
      <c r="VSJ9" s="11"/>
      <c r="VSK9" s="11"/>
      <c r="VSL9" s="11"/>
      <c r="VSM9" s="11"/>
      <c r="VSN9" s="11"/>
      <c r="VSO9" s="11"/>
      <c r="VSP9" s="11"/>
      <c r="VSQ9" s="11"/>
      <c r="VSR9" s="11"/>
      <c r="VSS9" s="11"/>
      <c r="VST9" s="11"/>
      <c r="VSU9" s="11"/>
      <c r="VSV9" s="11"/>
      <c r="VSW9" s="11"/>
      <c r="VSX9" s="11"/>
      <c r="VSY9" s="11"/>
      <c r="VSZ9" s="11"/>
      <c r="VTA9" s="11"/>
      <c r="VTB9" s="11"/>
      <c r="VTC9" s="11"/>
      <c r="VTD9" s="11"/>
      <c r="VTE9" s="11"/>
      <c r="VTF9" s="11"/>
      <c r="VTG9" s="11"/>
      <c r="VTH9" s="11"/>
      <c r="VTI9" s="11"/>
      <c r="VTJ9" s="11"/>
      <c r="VTK9" s="11"/>
      <c r="VTL9" s="11"/>
      <c r="VTM9" s="11"/>
      <c r="VTN9" s="11"/>
      <c r="VTO9" s="11"/>
      <c r="VTP9" s="11"/>
      <c r="VTQ9" s="11"/>
      <c r="VTR9" s="11"/>
      <c r="VTS9" s="11"/>
      <c r="VTT9" s="11"/>
      <c r="VTU9" s="11"/>
      <c r="VTV9" s="11"/>
      <c r="VTW9" s="11"/>
      <c r="VTX9" s="11"/>
      <c r="VTY9" s="11"/>
      <c r="VTZ9" s="11"/>
      <c r="VUA9" s="11"/>
      <c r="VUB9" s="11"/>
      <c r="VUC9" s="11"/>
      <c r="VUD9" s="11"/>
      <c r="VUE9" s="11"/>
      <c r="VUF9" s="11"/>
      <c r="VUG9" s="11"/>
      <c r="VUH9" s="11"/>
      <c r="VUI9" s="11"/>
      <c r="VUJ9" s="11"/>
      <c r="VUK9" s="11"/>
      <c r="VUL9" s="11"/>
      <c r="VUM9" s="11"/>
      <c r="VUN9" s="11"/>
      <c r="VUO9" s="11"/>
      <c r="VUP9" s="11"/>
      <c r="VUQ9" s="11"/>
      <c r="VUR9" s="11"/>
      <c r="VUS9" s="11"/>
      <c r="VUT9" s="11"/>
      <c r="VUU9" s="11"/>
      <c r="VUV9" s="11"/>
      <c r="VUW9" s="11"/>
      <c r="VUX9" s="11"/>
      <c r="VUY9" s="11"/>
      <c r="VUZ9" s="11"/>
      <c r="VVA9" s="11"/>
      <c r="VVB9" s="11"/>
      <c r="VVC9" s="11"/>
      <c r="VVD9" s="11"/>
      <c r="VVE9" s="11"/>
      <c r="VVF9" s="11"/>
      <c r="VVG9" s="11"/>
      <c r="VVH9" s="11"/>
      <c r="VVI9" s="11"/>
      <c r="VVJ9" s="11"/>
      <c r="VVK9" s="11"/>
      <c r="VVL9" s="11"/>
      <c r="VVM9" s="11"/>
      <c r="VVN9" s="11"/>
      <c r="VVO9" s="11"/>
      <c r="VVP9" s="11"/>
      <c r="VVQ9" s="11"/>
      <c r="VVR9" s="11"/>
      <c r="VVS9" s="11"/>
      <c r="VVT9" s="11"/>
      <c r="VVU9" s="11"/>
      <c r="VVV9" s="11"/>
      <c r="VVW9" s="11"/>
      <c r="VVX9" s="11"/>
      <c r="VVY9" s="11"/>
      <c r="VVZ9" s="11"/>
      <c r="VWA9" s="11"/>
      <c r="VWB9" s="11"/>
      <c r="VWC9" s="11"/>
      <c r="VWD9" s="11"/>
      <c r="VWE9" s="11"/>
      <c r="VWF9" s="11"/>
      <c r="VWG9" s="11"/>
      <c r="VWH9" s="11"/>
      <c r="VWI9" s="11"/>
      <c r="VWJ9" s="11"/>
      <c r="VWK9" s="11"/>
      <c r="VWL9" s="11"/>
      <c r="VWM9" s="11"/>
      <c r="VWN9" s="11"/>
      <c r="VWO9" s="11"/>
      <c r="VWP9" s="11"/>
      <c r="VWQ9" s="11"/>
      <c r="VWR9" s="11"/>
      <c r="VWS9" s="11"/>
      <c r="VWT9" s="11"/>
      <c r="VWU9" s="11"/>
      <c r="VWV9" s="11"/>
      <c r="VWW9" s="11"/>
      <c r="VWX9" s="11"/>
      <c r="VWY9" s="11"/>
      <c r="VWZ9" s="11"/>
      <c r="VXA9" s="11"/>
      <c r="VXB9" s="11"/>
      <c r="VXC9" s="11"/>
      <c r="VXD9" s="11"/>
      <c r="VXE9" s="11"/>
      <c r="VXF9" s="11"/>
      <c r="VXG9" s="11"/>
      <c r="VXH9" s="11"/>
      <c r="VXI9" s="11"/>
      <c r="VXJ9" s="11"/>
      <c r="VXK9" s="11"/>
      <c r="VXL9" s="11"/>
      <c r="VXM9" s="11"/>
      <c r="VXN9" s="11"/>
      <c r="VXO9" s="11"/>
      <c r="VXP9" s="11"/>
      <c r="VXQ9" s="11"/>
      <c r="VXR9" s="11"/>
      <c r="VXS9" s="11"/>
      <c r="VXT9" s="11"/>
      <c r="VXU9" s="11"/>
      <c r="VXV9" s="11"/>
      <c r="VXW9" s="11"/>
      <c r="VXX9" s="11"/>
      <c r="VXY9" s="11"/>
      <c r="VXZ9" s="11"/>
      <c r="VYA9" s="11"/>
      <c r="VYB9" s="11"/>
      <c r="VYC9" s="11"/>
      <c r="VYD9" s="11"/>
      <c r="VYE9" s="11"/>
      <c r="VYF9" s="11"/>
      <c r="VYG9" s="11"/>
      <c r="VYH9" s="11"/>
      <c r="VYI9" s="11"/>
      <c r="VYJ9" s="11"/>
      <c r="VYK9" s="11"/>
      <c r="VYL9" s="11"/>
      <c r="VYM9" s="11"/>
      <c r="VYN9" s="11"/>
      <c r="VYO9" s="11"/>
      <c r="VYP9" s="11"/>
      <c r="VYQ9" s="11"/>
      <c r="VYR9" s="11"/>
      <c r="VYS9" s="11"/>
      <c r="VYT9" s="11"/>
      <c r="VYU9" s="11"/>
      <c r="VYV9" s="11"/>
      <c r="VYW9" s="11"/>
      <c r="VYX9" s="11"/>
      <c r="VYY9" s="11"/>
      <c r="VYZ9" s="11"/>
      <c r="VZA9" s="11"/>
      <c r="VZB9" s="11"/>
      <c r="VZC9" s="11"/>
      <c r="VZD9" s="11"/>
      <c r="VZE9" s="11"/>
      <c r="VZF9" s="11"/>
      <c r="VZG9" s="11"/>
      <c r="VZH9" s="11"/>
      <c r="VZI9" s="11"/>
      <c r="VZJ9" s="11"/>
      <c r="VZK9" s="11"/>
      <c r="VZL9" s="11"/>
      <c r="VZM9" s="11"/>
      <c r="VZN9" s="11"/>
      <c r="VZO9" s="11"/>
      <c r="VZP9" s="11"/>
      <c r="VZQ9" s="11"/>
      <c r="VZR9" s="11"/>
      <c r="VZS9" s="11"/>
      <c r="VZT9" s="11"/>
      <c r="VZU9" s="11"/>
      <c r="VZV9" s="11"/>
      <c r="VZW9" s="11"/>
      <c r="VZX9" s="11"/>
      <c r="VZY9" s="11"/>
      <c r="VZZ9" s="11"/>
      <c r="WAA9" s="11"/>
      <c r="WAB9" s="11"/>
      <c r="WAC9" s="11"/>
      <c r="WAD9" s="11"/>
      <c r="WAE9" s="11"/>
      <c r="WAF9" s="11"/>
      <c r="WAG9" s="11"/>
      <c r="WAH9" s="11"/>
      <c r="WAI9" s="11"/>
      <c r="WAJ9" s="11"/>
      <c r="WAK9" s="11"/>
      <c r="WAL9" s="11"/>
      <c r="WAM9" s="11"/>
      <c r="WAN9" s="11"/>
      <c r="WAO9" s="11"/>
      <c r="WAP9" s="11"/>
      <c r="WAQ9" s="11"/>
      <c r="WAR9" s="11"/>
      <c r="WAS9" s="11"/>
      <c r="WAT9" s="11"/>
      <c r="WAU9" s="11"/>
      <c r="WAV9" s="11"/>
      <c r="WAW9" s="11"/>
      <c r="WAX9" s="11"/>
      <c r="WAY9" s="11"/>
      <c r="WAZ9" s="11"/>
      <c r="WBA9" s="11"/>
      <c r="WBB9" s="11"/>
      <c r="WBC9" s="11"/>
      <c r="WBD9" s="11"/>
      <c r="WBE9" s="11"/>
      <c r="WBF9" s="11"/>
      <c r="WBG9" s="11"/>
      <c r="WBH9" s="11"/>
      <c r="WBI9" s="11"/>
      <c r="WBJ9" s="11"/>
      <c r="WBK9" s="11"/>
      <c r="WBL9" s="11"/>
      <c r="WBM9" s="11"/>
      <c r="WBN9" s="11"/>
      <c r="WBO9" s="11"/>
      <c r="WBP9" s="11"/>
      <c r="WBQ9" s="11"/>
      <c r="WBR9" s="11"/>
      <c r="WBS9" s="11"/>
      <c r="WBT9" s="11"/>
      <c r="WBU9" s="11"/>
      <c r="WBV9" s="11"/>
      <c r="WBW9" s="11"/>
      <c r="WBX9" s="11"/>
      <c r="WBY9" s="11"/>
      <c r="WBZ9" s="11"/>
      <c r="WCA9" s="11"/>
      <c r="WCB9" s="11"/>
      <c r="WCC9" s="11"/>
      <c r="WCD9" s="11"/>
      <c r="WCE9" s="11"/>
      <c r="WCF9" s="11"/>
      <c r="WCG9" s="11"/>
      <c r="WCH9" s="11"/>
      <c r="WCI9" s="11"/>
      <c r="WCJ9" s="11"/>
      <c r="WCK9" s="11"/>
      <c r="WCL9" s="11"/>
      <c r="WCM9" s="11"/>
      <c r="WCN9" s="11"/>
      <c r="WCO9" s="11"/>
      <c r="WCP9" s="11"/>
      <c r="WCQ9" s="11"/>
      <c r="WCR9" s="11"/>
      <c r="WCS9" s="11"/>
      <c r="WCT9" s="11"/>
      <c r="WCU9" s="11"/>
      <c r="WCV9" s="11"/>
      <c r="WCW9" s="11"/>
      <c r="WCX9" s="11"/>
      <c r="WCY9" s="11"/>
      <c r="WCZ9" s="11"/>
      <c r="WDA9" s="11"/>
      <c r="WDB9" s="11"/>
      <c r="WDC9" s="11"/>
      <c r="WDD9" s="11"/>
      <c r="WDE9" s="11"/>
      <c r="WDF9" s="11"/>
      <c r="WDG9" s="11"/>
      <c r="WDH9" s="11"/>
      <c r="WDI9" s="11"/>
      <c r="WDJ9" s="11"/>
      <c r="WDK9" s="11"/>
      <c r="WDL9" s="11"/>
      <c r="WDM9" s="11"/>
      <c r="WDN9" s="11"/>
      <c r="WDO9" s="11"/>
      <c r="WDP9" s="11"/>
      <c r="WDQ9" s="11"/>
      <c r="WDR9" s="11"/>
      <c r="WDS9" s="11"/>
      <c r="WDT9" s="11"/>
      <c r="WDU9" s="11"/>
      <c r="WDV9" s="11"/>
      <c r="WDW9" s="11"/>
      <c r="WDX9" s="11"/>
      <c r="WDY9" s="11"/>
      <c r="WDZ9" s="11"/>
      <c r="WEA9" s="11"/>
      <c r="WEB9" s="11"/>
      <c r="WEC9" s="11"/>
      <c r="WED9" s="11"/>
      <c r="WEE9" s="11"/>
      <c r="WEF9" s="11"/>
      <c r="WEG9" s="11"/>
      <c r="WEH9" s="11"/>
      <c r="WEI9" s="11"/>
      <c r="WEJ9" s="11"/>
      <c r="WEK9" s="11"/>
      <c r="WEL9" s="11"/>
      <c r="WEM9" s="11"/>
      <c r="WEN9" s="11"/>
      <c r="WEO9" s="11"/>
      <c r="WEP9" s="11"/>
      <c r="WEQ9" s="11"/>
      <c r="WER9" s="11"/>
      <c r="WES9" s="11"/>
      <c r="WET9" s="11"/>
      <c r="WEU9" s="11"/>
      <c r="WEV9" s="11"/>
      <c r="WEW9" s="11"/>
      <c r="WEX9" s="11"/>
      <c r="WEY9" s="11"/>
      <c r="WEZ9" s="11"/>
      <c r="WFA9" s="11"/>
      <c r="WFB9" s="11"/>
      <c r="WFC9" s="11"/>
      <c r="WFD9" s="11"/>
      <c r="WFE9" s="11"/>
      <c r="WFF9" s="11"/>
      <c r="WFG9" s="11"/>
      <c r="WFH9" s="11"/>
      <c r="WFI9" s="11"/>
      <c r="WFJ9" s="11"/>
      <c r="WFK9" s="11"/>
      <c r="WFL9" s="11"/>
      <c r="WFM9" s="11"/>
      <c r="WFN9" s="11"/>
      <c r="WFO9" s="11"/>
      <c r="WFP9" s="11"/>
      <c r="WFQ9" s="11"/>
      <c r="WFR9" s="11"/>
      <c r="WFS9" s="11"/>
      <c r="WFT9" s="11"/>
      <c r="WFU9" s="11"/>
      <c r="WFV9" s="11"/>
      <c r="WFW9" s="11"/>
      <c r="WFX9" s="11"/>
      <c r="WFY9" s="11"/>
      <c r="WFZ9" s="11"/>
      <c r="WGA9" s="11"/>
      <c r="WGB9" s="11"/>
      <c r="WGC9" s="11"/>
      <c r="WGD9" s="11"/>
      <c r="WGE9" s="11"/>
      <c r="WGF9" s="11"/>
      <c r="WGG9" s="11"/>
      <c r="WGH9" s="11"/>
      <c r="WGI9" s="11"/>
      <c r="WGJ9" s="11"/>
      <c r="WGK9" s="11"/>
      <c r="WGL9" s="11"/>
      <c r="WGM9" s="11"/>
      <c r="WGN9" s="11"/>
      <c r="WGO9" s="11"/>
      <c r="WGP9" s="11"/>
      <c r="WGQ9" s="11"/>
      <c r="WGR9" s="11"/>
      <c r="WGS9" s="11"/>
      <c r="WGT9" s="11"/>
      <c r="WGU9" s="11"/>
      <c r="WGV9" s="11"/>
      <c r="WGW9" s="11"/>
      <c r="WGX9" s="11"/>
      <c r="WGY9" s="11"/>
      <c r="WGZ9" s="11"/>
      <c r="WHA9" s="11"/>
      <c r="WHB9" s="11"/>
      <c r="WHC9" s="11"/>
      <c r="WHD9" s="11"/>
      <c r="WHE9" s="11"/>
      <c r="WHF9" s="11"/>
      <c r="WHG9" s="11"/>
      <c r="WHH9" s="11"/>
      <c r="WHI9" s="11"/>
      <c r="WHJ9" s="11"/>
      <c r="WHK9" s="11"/>
      <c r="WHL9" s="11"/>
      <c r="WHM9" s="11"/>
      <c r="WHN9" s="11"/>
      <c r="WHO9" s="11"/>
      <c r="WHP9" s="11"/>
      <c r="WHQ9" s="11"/>
      <c r="WHR9" s="11"/>
      <c r="WHS9" s="11"/>
      <c r="WHT9" s="11"/>
      <c r="WHU9" s="11"/>
      <c r="WHV9" s="11"/>
      <c r="WHW9" s="11"/>
      <c r="WHX9" s="11"/>
      <c r="WHY9" s="11"/>
      <c r="WHZ9" s="11"/>
      <c r="WIA9" s="11"/>
      <c r="WIB9" s="11"/>
      <c r="WIC9" s="11"/>
      <c r="WID9" s="11"/>
      <c r="WIE9" s="11"/>
      <c r="WIF9" s="11"/>
      <c r="WIG9" s="11"/>
      <c r="WIH9" s="11"/>
      <c r="WII9" s="11"/>
      <c r="WIJ9" s="11"/>
      <c r="WIK9" s="11"/>
      <c r="WIL9" s="11"/>
      <c r="WIM9" s="11"/>
      <c r="WIN9" s="11"/>
      <c r="WIO9" s="11"/>
      <c r="WIP9" s="11"/>
      <c r="WIQ9" s="11"/>
      <c r="WIR9" s="11"/>
      <c r="WIS9" s="11"/>
      <c r="WIT9" s="11"/>
      <c r="WIU9" s="11"/>
      <c r="WIV9" s="11"/>
      <c r="WIW9" s="11"/>
      <c r="WIX9" s="11"/>
      <c r="WIY9" s="11"/>
      <c r="WIZ9" s="11"/>
      <c r="WJA9" s="11"/>
      <c r="WJB9" s="11"/>
      <c r="WJC9" s="11"/>
      <c r="WJD9" s="11"/>
      <c r="WJE9" s="11"/>
      <c r="WJF9" s="11"/>
      <c r="WJG9" s="11"/>
      <c r="WJH9" s="11"/>
      <c r="WJI9" s="11"/>
      <c r="WJJ9" s="11"/>
      <c r="WJK9" s="11"/>
      <c r="WJL9" s="11"/>
      <c r="WJM9" s="11"/>
      <c r="WJN9" s="11"/>
      <c r="WJO9" s="11"/>
      <c r="WJP9" s="11"/>
      <c r="WJQ9" s="11"/>
      <c r="WJR9" s="11"/>
      <c r="WJS9" s="11"/>
      <c r="WJT9" s="11"/>
      <c r="WJU9" s="11"/>
      <c r="WJV9" s="11"/>
      <c r="WJW9" s="11"/>
      <c r="WJX9" s="11"/>
      <c r="WJY9" s="11"/>
      <c r="WJZ9" s="11"/>
      <c r="WKA9" s="11"/>
      <c r="WKB9" s="11"/>
      <c r="WKC9" s="11"/>
      <c r="WKD9" s="11"/>
      <c r="WKE9" s="11"/>
      <c r="WKF9" s="11"/>
      <c r="WKG9" s="11"/>
      <c r="WKH9" s="11"/>
      <c r="WKI9" s="11"/>
      <c r="WKJ9" s="11"/>
      <c r="WKK9" s="11"/>
      <c r="WKL9" s="11"/>
      <c r="WKM9" s="11"/>
      <c r="WKN9" s="11"/>
      <c r="WKO9" s="11"/>
      <c r="WKP9" s="11"/>
      <c r="WKQ9" s="11"/>
      <c r="WKR9" s="11"/>
      <c r="WKS9" s="11"/>
      <c r="WKT9" s="11"/>
      <c r="WKU9" s="11"/>
      <c r="WKV9" s="11"/>
      <c r="WKW9" s="11"/>
      <c r="WKX9" s="11"/>
      <c r="WKY9" s="11"/>
      <c r="WKZ9" s="11"/>
      <c r="WLA9" s="11"/>
      <c r="WLB9" s="11"/>
      <c r="WLC9" s="11"/>
      <c r="WLD9" s="11"/>
      <c r="WLE9" s="11"/>
      <c r="WLF9" s="11"/>
      <c r="WLG9" s="11"/>
      <c r="WLH9" s="11"/>
      <c r="WLI9" s="11"/>
      <c r="WLJ9" s="11"/>
      <c r="WLK9" s="11"/>
      <c r="WLL9" s="11"/>
      <c r="WLM9" s="11"/>
      <c r="WLN9" s="11"/>
      <c r="WLO9" s="11"/>
      <c r="WLP9" s="11"/>
      <c r="WLQ9" s="11"/>
      <c r="WLR9" s="11"/>
      <c r="WLS9" s="11"/>
      <c r="WLT9" s="11"/>
      <c r="WLU9" s="11"/>
      <c r="WLV9" s="11"/>
      <c r="WLW9" s="11"/>
      <c r="WLX9" s="11"/>
      <c r="WLY9" s="11"/>
      <c r="WLZ9" s="11"/>
      <c r="WMA9" s="11"/>
      <c r="WMB9" s="11"/>
      <c r="WMC9" s="11"/>
      <c r="WMD9" s="11"/>
      <c r="WME9" s="11"/>
      <c r="WMF9" s="11"/>
      <c r="WMG9" s="11"/>
      <c r="WMH9" s="11"/>
      <c r="WMI9" s="11"/>
      <c r="WMJ9" s="11"/>
      <c r="WMK9" s="11"/>
      <c r="WML9" s="11"/>
      <c r="WMM9" s="11"/>
      <c r="WMN9" s="11"/>
      <c r="WMO9" s="11"/>
      <c r="WMP9" s="11"/>
      <c r="WMQ9" s="11"/>
      <c r="WMR9" s="11"/>
      <c r="WMS9" s="11"/>
      <c r="WMT9" s="11"/>
      <c r="WMU9" s="11"/>
      <c r="WMV9" s="11"/>
      <c r="WMW9" s="11"/>
      <c r="WMX9" s="11"/>
      <c r="WMY9" s="11"/>
      <c r="WMZ9" s="11"/>
      <c r="WNA9" s="11"/>
      <c r="WNB9" s="11"/>
      <c r="WNC9" s="11"/>
      <c r="WND9" s="11"/>
      <c r="WNE9" s="11"/>
      <c r="WNF9" s="11"/>
      <c r="WNG9" s="11"/>
      <c r="WNH9" s="11"/>
      <c r="WNI9" s="11"/>
      <c r="WNJ9" s="11"/>
      <c r="WNK9" s="11"/>
      <c r="WNL9" s="11"/>
      <c r="WNM9" s="11"/>
      <c r="WNN9" s="11"/>
      <c r="WNO9" s="11"/>
      <c r="WNP9" s="11"/>
      <c r="WNQ9" s="11"/>
      <c r="WNR9" s="11"/>
      <c r="WNS9" s="11"/>
      <c r="WNT9" s="11"/>
      <c r="WNU9" s="11"/>
      <c r="WNV9" s="11"/>
      <c r="WNW9" s="11"/>
      <c r="WNX9" s="11"/>
      <c r="WNY9" s="11"/>
      <c r="WNZ9" s="11"/>
      <c r="WOA9" s="11"/>
      <c r="WOB9" s="11"/>
      <c r="WOC9" s="11"/>
      <c r="WOD9" s="11"/>
      <c r="WOE9" s="11"/>
      <c r="WOF9" s="11"/>
      <c r="WOG9" s="11"/>
      <c r="WOH9" s="11"/>
      <c r="WOI9" s="11"/>
      <c r="WOJ9" s="11"/>
      <c r="WOK9" s="11"/>
      <c r="WOL9" s="11"/>
      <c r="WOM9" s="11"/>
      <c r="WON9" s="11"/>
      <c r="WOO9" s="11"/>
      <c r="WOP9" s="11"/>
      <c r="WOQ9" s="11"/>
      <c r="WOR9" s="11"/>
      <c r="WOS9" s="11"/>
      <c r="WOT9" s="11"/>
      <c r="WOU9" s="11"/>
      <c r="WOV9" s="11"/>
      <c r="WOW9" s="11"/>
      <c r="WOX9" s="11"/>
      <c r="WOY9" s="11"/>
      <c r="WOZ9" s="11"/>
      <c r="WPA9" s="11"/>
      <c r="WPB9" s="11"/>
      <c r="WPC9" s="11"/>
      <c r="WPD9" s="11"/>
      <c r="WPE9" s="11"/>
      <c r="WPF9" s="11"/>
      <c r="WPG9" s="11"/>
      <c r="WPH9" s="11"/>
      <c r="WPI9" s="11"/>
      <c r="WPJ9" s="11"/>
      <c r="WPK9" s="11"/>
      <c r="WPL9" s="11"/>
      <c r="WPM9" s="11"/>
      <c r="WPN9" s="11"/>
      <c r="WPO9" s="11"/>
      <c r="WPP9" s="11"/>
      <c r="WPQ9" s="11"/>
      <c r="WPR9" s="11"/>
      <c r="WPS9" s="11"/>
      <c r="WPT9" s="11"/>
      <c r="WPU9" s="11"/>
      <c r="WPV9" s="11"/>
      <c r="WPW9" s="11"/>
      <c r="WPX9" s="11"/>
      <c r="WPY9" s="11"/>
      <c r="WPZ9" s="11"/>
      <c r="WQA9" s="11"/>
      <c r="WQB9" s="11"/>
      <c r="WQC9" s="11"/>
      <c r="WQD9" s="11"/>
      <c r="WQE9" s="11"/>
      <c r="WQF9" s="11"/>
      <c r="WQG9" s="11"/>
      <c r="WQH9" s="11"/>
      <c r="WQI9" s="11"/>
      <c r="WQJ9" s="11"/>
      <c r="WQK9" s="11"/>
      <c r="WQL9" s="11"/>
      <c r="WQM9" s="11"/>
      <c r="WQN9" s="11"/>
      <c r="WQO9" s="11"/>
      <c r="WQP9" s="11"/>
      <c r="WQQ9" s="11"/>
      <c r="WQR9" s="11"/>
      <c r="WQS9" s="11"/>
      <c r="WQT9" s="11"/>
      <c r="WQU9" s="11"/>
      <c r="WQV9" s="11"/>
      <c r="WQW9" s="11"/>
      <c r="WQX9" s="11"/>
      <c r="WQY9" s="11"/>
      <c r="WQZ9" s="11"/>
      <c r="WRA9" s="11"/>
      <c r="WRB9" s="11"/>
      <c r="WRC9" s="11"/>
      <c r="WRD9" s="11"/>
      <c r="WRE9" s="11"/>
      <c r="WRF9" s="11"/>
      <c r="WRG9" s="11"/>
      <c r="WRH9" s="11"/>
      <c r="WRI9" s="11"/>
      <c r="WRJ9" s="11"/>
      <c r="WRK9" s="11"/>
      <c r="WRL9" s="11"/>
      <c r="WRM9" s="11"/>
      <c r="WRN9" s="11"/>
      <c r="WRO9" s="11"/>
      <c r="WRP9" s="11"/>
      <c r="WRQ9" s="11"/>
      <c r="WRR9" s="11"/>
      <c r="WRS9" s="11"/>
      <c r="WRT9" s="11"/>
      <c r="WRU9" s="11"/>
      <c r="WRV9" s="11"/>
      <c r="WRW9" s="11"/>
      <c r="WRX9" s="11"/>
      <c r="WRY9" s="11"/>
      <c r="WRZ9" s="11"/>
      <c r="WSA9" s="11"/>
      <c r="WSB9" s="11"/>
      <c r="WSC9" s="11"/>
      <c r="WSD9" s="11"/>
      <c r="WSE9" s="11"/>
      <c r="WSF9" s="11"/>
      <c r="WSG9" s="11"/>
      <c r="WSH9" s="11"/>
      <c r="WSI9" s="11"/>
      <c r="WSJ9" s="11"/>
      <c r="WSK9" s="11"/>
      <c r="WSL9" s="11"/>
      <c r="WSM9" s="11"/>
      <c r="WSN9" s="11"/>
      <c r="WSO9" s="11"/>
      <c r="WSP9" s="11"/>
      <c r="WSQ9" s="11"/>
      <c r="WSR9" s="11"/>
      <c r="WSS9" s="11"/>
      <c r="WST9" s="11"/>
      <c r="WSU9" s="11"/>
      <c r="WSV9" s="11"/>
      <c r="WSW9" s="11"/>
      <c r="WSX9" s="11"/>
      <c r="WSY9" s="11"/>
      <c r="WSZ9" s="11"/>
      <c r="WTA9" s="11"/>
      <c r="WTB9" s="11"/>
      <c r="WTC9" s="11"/>
      <c r="WTD9" s="11"/>
      <c r="WTE9" s="11"/>
      <c r="WTF9" s="11"/>
      <c r="WTG9" s="11"/>
      <c r="WTH9" s="11"/>
      <c r="WTI9" s="11"/>
      <c r="WTJ9" s="11"/>
      <c r="WTK9" s="11"/>
      <c r="WTL9" s="11"/>
      <c r="WTM9" s="11"/>
      <c r="WTN9" s="11"/>
      <c r="WTO9" s="11"/>
      <c r="WTP9" s="11"/>
      <c r="WTQ9" s="11"/>
      <c r="WTR9" s="11"/>
      <c r="WTS9" s="11"/>
      <c r="WTT9" s="11"/>
      <c r="WTU9" s="11"/>
      <c r="WTV9" s="11"/>
      <c r="WTW9" s="11"/>
      <c r="WTX9" s="11"/>
      <c r="WTY9" s="11"/>
      <c r="WTZ9" s="11"/>
      <c r="WUA9" s="11"/>
      <c r="WUB9" s="11"/>
      <c r="WUC9" s="11"/>
      <c r="WUD9" s="11"/>
      <c r="WUE9" s="11"/>
      <c r="WUF9" s="11"/>
      <c r="WUG9" s="11"/>
      <c r="WUH9" s="11"/>
      <c r="WUI9" s="11"/>
      <c r="WUJ9" s="11"/>
      <c r="WUK9" s="11"/>
      <c r="WUL9" s="11"/>
      <c r="WUM9" s="11"/>
      <c r="WUN9" s="11"/>
      <c r="WUO9" s="11"/>
      <c r="WUP9" s="11"/>
      <c r="WUQ9" s="11"/>
      <c r="WUR9" s="11"/>
      <c r="WUS9" s="11"/>
      <c r="WUT9" s="11"/>
      <c r="WUU9" s="11"/>
      <c r="WUV9" s="11"/>
      <c r="WUW9" s="11"/>
      <c r="WUX9" s="11"/>
      <c r="WUY9" s="11"/>
      <c r="WUZ9" s="11"/>
      <c r="WVA9" s="11"/>
      <c r="WVB9" s="11"/>
      <c r="WVC9" s="11"/>
      <c r="WVD9" s="11"/>
      <c r="WVE9" s="11"/>
      <c r="WVF9" s="11"/>
      <c r="WVG9" s="11"/>
      <c r="WVH9" s="11"/>
      <c r="WVI9" s="11"/>
      <c r="WVJ9" s="11"/>
      <c r="WVK9" s="11"/>
      <c r="WVL9" s="11"/>
      <c r="WVM9" s="11"/>
      <c r="WVN9" s="11"/>
      <c r="WVO9" s="11"/>
      <c r="WVP9" s="11"/>
      <c r="WVQ9" s="11"/>
      <c r="WVR9" s="11"/>
      <c r="WVS9" s="11"/>
      <c r="WVT9" s="11"/>
      <c r="WVU9" s="11"/>
      <c r="WVV9" s="11"/>
      <c r="WVW9" s="11"/>
      <c r="WVX9" s="11"/>
      <c r="WVY9" s="11"/>
      <c r="WVZ9" s="11"/>
      <c r="WWA9" s="11"/>
      <c r="WWB9" s="11"/>
      <c r="WWC9" s="11"/>
      <c r="WWD9" s="11"/>
      <c r="WWE9" s="11"/>
      <c r="WWF9" s="11"/>
      <c r="WWG9" s="11"/>
      <c r="WWH9" s="11"/>
      <c r="WWI9" s="11"/>
      <c r="WWJ9" s="11"/>
      <c r="WWK9" s="11"/>
      <c r="WWL9" s="11"/>
      <c r="WWM9" s="11"/>
      <c r="WWN9" s="11"/>
      <c r="WWO9" s="11"/>
      <c r="WWP9" s="11"/>
      <c r="WWQ9" s="11"/>
      <c r="WWR9" s="11"/>
      <c r="WWS9" s="11"/>
      <c r="WWT9" s="11"/>
      <c r="WWU9" s="11"/>
      <c r="WWV9" s="11"/>
      <c r="WWW9" s="11"/>
      <c r="WWX9" s="11"/>
      <c r="WWY9" s="11"/>
      <c r="WWZ9" s="11"/>
      <c r="WXA9" s="11"/>
      <c r="WXB9" s="11"/>
      <c r="WXC9" s="11"/>
      <c r="WXD9" s="11"/>
      <c r="WXE9" s="11"/>
      <c r="WXF9" s="11"/>
      <c r="WXG9" s="11"/>
      <c r="WXH9" s="11"/>
      <c r="WXI9" s="11"/>
      <c r="WXJ9" s="11"/>
      <c r="WXK9" s="11"/>
      <c r="WXL9" s="11"/>
      <c r="WXM9" s="11"/>
      <c r="WXN9" s="11"/>
      <c r="WXO9" s="11"/>
      <c r="WXP9" s="11"/>
      <c r="WXQ9" s="11"/>
      <c r="WXR9" s="11"/>
      <c r="WXS9" s="11"/>
      <c r="WXT9" s="11"/>
      <c r="WXU9" s="11"/>
      <c r="WXV9" s="11"/>
      <c r="WXW9" s="11"/>
      <c r="WXX9" s="11"/>
      <c r="WXY9" s="11"/>
      <c r="WXZ9" s="11"/>
      <c r="WYA9" s="11"/>
      <c r="WYB9" s="11"/>
      <c r="WYC9" s="11"/>
      <c r="WYD9" s="11"/>
      <c r="WYE9" s="11"/>
      <c r="WYF9" s="11"/>
      <c r="WYG9" s="11"/>
      <c r="WYH9" s="11"/>
      <c r="WYI9" s="11"/>
      <c r="WYJ9" s="11"/>
      <c r="WYK9" s="11"/>
      <c r="WYL9" s="11"/>
      <c r="WYM9" s="11"/>
      <c r="WYN9" s="11"/>
      <c r="WYO9" s="11"/>
      <c r="WYP9" s="11"/>
      <c r="WYQ9" s="11"/>
      <c r="WYR9" s="11"/>
      <c r="WYS9" s="11"/>
      <c r="WYT9" s="11"/>
      <c r="WYU9" s="11"/>
      <c r="WYV9" s="11"/>
      <c r="WYW9" s="11"/>
      <c r="WYX9" s="11"/>
      <c r="WYY9" s="11"/>
      <c r="WYZ9" s="11"/>
      <c r="WZA9" s="11"/>
      <c r="WZB9" s="11"/>
      <c r="WZC9" s="11"/>
      <c r="WZD9" s="11"/>
      <c r="WZE9" s="11"/>
      <c r="WZF9" s="11"/>
      <c r="WZG9" s="11"/>
      <c r="WZH9" s="11"/>
      <c r="WZI9" s="11"/>
      <c r="WZJ9" s="11"/>
      <c r="WZK9" s="11"/>
      <c r="WZL9" s="11"/>
      <c r="WZM9" s="11"/>
      <c r="WZN9" s="11"/>
      <c r="WZO9" s="11"/>
      <c r="WZP9" s="11"/>
      <c r="WZQ9" s="11"/>
      <c r="WZR9" s="11"/>
      <c r="WZS9" s="11"/>
      <c r="WZT9" s="11"/>
      <c r="WZU9" s="11"/>
      <c r="WZV9" s="11"/>
      <c r="WZW9" s="11"/>
      <c r="WZX9" s="11"/>
      <c r="WZY9" s="11"/>
      <c r="WZZ9" s="11"/>
      <c r="XAA9" s="11"/>
      <c r="XAB9" s="11"/>
      <c r="XAC9" s="11"/>
      <c r="XAD9" s="11"/>
      <c r="XAE9" s="11"/>
      <c r="XAF9" s="11"/>
      <c r="XAG9" s="11"/>
      <c r="XAH9" s="11"/>
      <c r="XAI9" s="11"/>
      <c r="XAJ9" s="11"/>
      <c r="XAK9" s="11"/>
      <c r="XAL9" s="11"/>
      <c r="XAM9" s="11"/>
      <c r="XAN9" s="11"/>
      <c r="XAO9" s="11"/>
      <c r="XAP9" s="11"/>
      <c r="XAQ9" s="11"/>
      <c r="XAR9" s="11"/>
      <c r="XAS9" s="11"/>
      <c r="XAT9" s="11"/>
      <c r="XAU9" s="11"/>
      <c r="XAV9" s="11"/>
      <c r="XAW9" s="11"/>
      <c r="XAX9" s="11"/>
      <c r="XAY9" s="11"/>
      <c r="XAZ9" s="11"/>
      <c r="XBA9" s="11"/>
      <c r="XBB9" s="11"/>
      <c r="XBC9" s="11"/>
      <c r="XBD9" s="11"/>
      <c r="XBE9" s="11"/>
      <c r="XBF9" s="11"/>
      <c r="XBG9" s="11"/>
      <c r="XBH9" s="11"/>
      <c r="XBI9" s="11"/>
      <c r="XBJ9" s="11"/>
      <c r="XBK9" s="11"/>
      <c r="XBL9" s="11"/>
      <c r="XBM9" s="11"/>
      <c r="XBN9" s="11"/>
      <c r="XBO9" s="11"/>
      <c r="XBP9" s="11"/>
      <c r="XBQ9" s="11"/>
      <c r="XBR9" s="11"/>
      <c r="XBS9" s="11"/>
      <c r="XBT9" s="11"/>
      <c r="XBU9" s="11"/>
      <c r="XBV9" s="11"/>
      <c r="XBW9" s="11"/>
      <c r="XBX9" s="11"/>
      <c r="XBY9" s="11"/>
      <c r="XBZ9" s="11"/>
      <c r="XCA9" s="11"/>
      <c r="XCB9" s="11"/>
      <c r="XCC9" s="11"/>
      <c r="XCD9" s="11"/>
      <c r="XCE9" s="11"/>
      <c r="XCF9" s="11"/>
      <c r="XCG9" s="11"/>
      <c r="XCH9" s="11"/>
      <c r="XCI9" s="11"/>
      <c r="XCJ9" s="11"/>
      <c r="XCK9" s="11"/>
      <c r="XCL9" s="11"/>
      <c r="XCM9" s="11"/>
      <c r="XCN9" s="11"/>
      <c r="XCO9" s="11"/>
      <c r="XCP9" s="11"/>
    </row>
    <row r="10" spans="1:16318" x14ac:dyDescent="0.25">
      <c r="A10" s="11" t="s">
        <v>178</v>
      </c>
      <c r="B10" s="12" t="s">
        <v>100</v>
      </c>
      <c r="C10" s="18">
        <v>115.7</v>
      </c>
      <c r="D10" s="18">
        <v>115.9</v>
      </c>
      <c r="E10" s="15">
        <v>545251.64656499994</v>
      </c>
      <c r="F10" s="15">
        <v>6730608.8674269998</v>
      </c>
      <c r="G10" s="15">
        <v>66.645334000000005</v>
      </c>
      <c r="H10" s="15" t="s">
        <v>73</v>
      </c>
      <c r="I10" s="14" t="s">
        <v>174</v>
      </c>
      <c r="J10" s="14" t="s">
        <v>179</v>
      </c>
      <c r="K10" s="16">
        <f>(T10/'Volatile free'!$AN7)*'Volatile free'!K7-(14.574*LN(T10)+0.2586)</f>
        <v>6.9614372470259696</v>
      </c>
      <c r="L10" s="16">
        <f>(T10/'Volatile free'!$AN7)*'Volatile free'!M7-(2566.2*(T10^-1.327))</f>
        <v>-0.57250876591653954</v>
      </c>
      <c r="M10" s="16">
        <f>(T10/'Volatile free'!$AN7)*'Volatile free'!N7-(44.042*EXP(-0.025*(T10)))</f>
        <v>0.98963237509609714</v>
      </c>
      <c r="N10" s="16">
        <f>(T10/'Volatile free'!$AN7)*'Volatile free'!O7-(9.9739*EXP(-0.013*T10))</f>
        <v>0.21288806378725456</v>
      </c>
      <c r="O10" s="16">
        <f>(T10/'Volatile free'!$AN7)*'Volatile free'!P7-(0.0013*T10 + 3.5357)</f>
        <v>1.0756828935278988</v>
      </c>
      <c r="P10" s="16">
        <f>(T10/'Volatile free'!$AN7)*'Volatile free'!Q7-(0.0181*T10 - 0.1803)</f>
        <v>-1.5935838745140209</v>
      </c>
      <c r="Q10" s="16">
        <f>(T10/'Volatile free'!$AN7)*'Volatile free'!T7-(199.9*(T10^-1.609))</f>
        <v>-1.0549063202720491E-2</v>
      </c>
      <c r="R10" s="16">
        <f>(T10/'Volatile free'!$AN7)*'Volatile free'!R7-(-1.105*LN(T10)+5.7669)</f>
        <v>3.4989846319280149E-2</v>
      </c>
      <c r="S10" s="16">
        <f>'Volatile free'!AN7/'Volatile free'!R7/10000</f>
        <v>5.2846153846153855E-2</v>
      </c>
      <c r="T10" s="17">
        <f t="shared" si="0"/>
        <v>147.99060339673969</v>
      </c>
      <c r="U10" s="16">
        <f>'Volatile free'!L7/'Volatile free'!AN7</f>
        <v>8.9737991266375522E-2</v>
      </c>
      <c r="V10" s="16">
        <f t="shared" si="1"/>
        <v>1.2885709573151534</v>
      </c>
      <c r="W10" s="16">
        <f t="shared" si="2"/>
        <v>0.4171236091795576</v>
      </c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  <c r="JE10" s="11"/>
      <c r="JF10" s="11"/>
      <c r="JG10" s="11"/>
      <c r="JH10" s="11"/>
      <c r="JI10" s="11"/>
      <c r="JJ10" s="11"/>
      <c r="JK10" s="11"/>
      <c r="JL10" s="11"/>
      <c r="JM10" s="11"/>
      <c r="JN10" s="11"/>
      <c r="JO10" s="11"/>
      <c r="JP10" s="11"/>
      <c r="JQ10" s="11"/>
      <c r="JR10" s="11"/>
      <c r="JS10" s="11"/>
      <c r="JT10" s="11"/>
      <c r="JU10" s="11"/>
      <c r="JV10" s="11"/>
      <c r="JW10" s="11"/>
      <c r="JX10" s="11"/>
      <c r="JY10" s="11"/>
      <c r="JZ10" s="11"/>
      <c r="KA10" s="11"/>
      <c r="KB10" s="11"/>
      <c r="KC10" s="11"/>
      <c r="KD10" s="11"/>
      <c r="KE10" s="11"/>
      <c r="KF10" s="11"/>
      <c r="KG10" s="11"/>
      <c r="KH10" s="11"/>
      <c r="KI10" s="11"/>
      <c r="KJ10" s="11"/>
      <c r="KK10" s="11"/>
      <c r="KL10" s="11"/>
      <c r="KM10" s="11"/>
      <c r="KN10" s="11"/>
      <c r="KO10" s="11"/>
      <c r="KP10" s="11"/>
      <c r="KQ10" s="11"/>
      <c r="KR10" s="11"/>
      <c r="KS10" s="11"/>
      <c r="KT10" s="11"/>
      <c r="KU10" s="11"/>
      <c r="KV10" s="11"/>
      <c r="KW10" s="11"/>
      <c r="KX10" s="11"/>
      <c r="KY10" s="11"/>
      <c r="KZ10" s="11"/>
      <c r="LA10" s="11"/>
      <c r="LB10" s="11"/>
      <c r="LC10" s="11"/>
      <c r="LD10" s="11"/>
      <c r="LE10" s="11"/>
      <c r="LF10" s="11"/>
      <c r="LG10" s="11"/>
      <c r="LH10" s="11"/>
      <c r="LI10" s="11"/>
      <c r="LJ10" s="11"/>
      <c r="LK10" s="11"/>
      <c r="LL10" s="11"/>
      <c r="LM10" s="11"/>
      <c r="LN10" s="11"/>
      <c r="LO10" s="11"/>
      <c r="LP10" s="11"/>
      <c r="LQ10" s="11"/>
      <c r="LR10" s="11"/>
      <c r="LS10" s="11"/>
      <c r="LT10" s="11"/>
      <c r="LU10" s="11"/>
      <c r="LV10" s="11"/>
      <c r="LW10" s="11"/>
      <c r="LX10" s="11"/>
      <c r="LY10" s="11"/>
      <c r="LZ10" s="11"/>
      <c r="MA10" s="11"/>
      <c r="MB10" s="11"/>
      <c r="MC10" s="11"/>
      <c r="MD10" s="11"/>
      <c r="ME10" s="11"/>
      <c r="MF10" s="11"/>
      <c r="MG10" s="11"/>
      <c r="MH10" s="11"/>
      <c r="MI10" s="11"/>
      <c r="MJ10" s="11"/>
      <c r="MK10" s="11"/>
      <c r="ML10" s="11"/>
      <c r="MM10" s="11"/>
      <c r="MN10" s="11"/>
      <c r="MO10" s="11"/>
      <c r="MP10" s="11"/>
      <c r="MQ10" s="11"/>
      <c r="MR10" s="11"/>
      <c r="MS10" s="11"/>
      <c r="MT10" s="11"/>
      <c r="MU10" s="11"/>
      <c r="MV10" s="11"/>
      <c r="MW10" s="11"/>
      <c r="MX10" s="11"/>
      <c r="MY10" s="11"/>
      <c r="MZ10" s="11"/>
      <c r="NA10" s="11"/>
      <c r="NB10" s="11"/>
      <c r="NC10" s="11"/>
      <c r="ND10" s="11"/>
      <c r="NE10" s="11"/>
      <c r="NF10" s="11"/>
      <c r="NG10" s="11"/>
      <c r="NH10" s="11"/>
      <c r="NI10" s="11"/>
      <c r="NJ10" s="11"/>
      <c r="NK10" s="11"/>
      <c r="NL10" s="11"/>
      <c r="NM10" s="11"/>
      <c r="NN10" s="11"/>
      <c r="NO10" s="11"/>
      <c r="NP10" s="11"/>
      <c r="NQ10" s="11"/>
      <c r="NR10" s="11"/>
      <c r="NS10" s="11"/>
      <c r="NT10" s="11"/>
      <c r="NU10" s="11"/>
      <c r="NV10" s="11"/>
      <c r="NW10" s="11"/>
      <c r="NX10" s="11"/>
      <c r="NY10" s="11"/>
      <c r="NZ10" s="11"/>
      <c r="OA10" s="11"/>
      <c r="OB10" s="11"/>
      <c r="OC10" s="11"/>
      <c r="OD10" s="11"/>
      <c r="OE10" s="11"/>
      <c r="OF10" s="11"/>
      <c r="OG10" s="11"/>
      <c r="OH10" s="11"/>
      <c r="OI10" s="11"/>
      <c r="OJ10" s="11"/>
      <c r="OK10" s="11"/>
      <c r="OL10" s="11"/>
      <c r="OM10" s="11"/>
      <c r="ON10" s="11"/>
      <c r="OO10" s="11"/>
      <c r="OP10" s="11"/>
      <c r="OQ10" s="11"/>
      <c r="OR10" s="11"/>
      <c r="OS10" s="11"/>
      <c r="OT10" s="11"/>
      <c r="OU10" s="11"/>
      <c r="OV10" s="11"/>
      <c r="OW10" s="11"/>
      <c r="OX10" s="11"/>
      <c r="OY10" s="11"/>
      <c r="OZ10" s="11"/>
      <c r="PA10" s="11"/>
      <c r="PB10" s="11"/>
      <c r="PC10" s="11"/>
      <c r="PD10" s="11"/>
      <c r="PE10" s="11"/>
      <c r="PF10" s="11"/>
      <c r="PG10" s="11"/>
      <c r="PH10" s="11"/>
      <c r="PI10" s="11"/>
      <c r="PJ10" s="11"/>
      <c r="PK10" s="11"/>
      <c r="PL10" s="11"/>
      <c r="PM10" s="11"/>
      <c r="PN10" s="11"/>
      <c r="PO10" s="11"/>
      <c r="PP10" s="11"/>
      <c r="PQ10" s="11"/>
      <c r="PR10" s="11"/>
      <c r="PS10" s="11"/>
      <c r="PT10" s="11"/>
      <c r="PU10" s="11"/>
      <c r="PV10" s="11"/>
      <c r="PW10" s="11"/>
      <c r="PX10" s="11"/>
      <c r="PY10" s="11"/>
      <c r="PZ10" s="11"/>
      <c r="QA10" s="11"/>
      <c r="QB10" s="11"/>
      <c r="QC10" s="11"/>
      <c r="QD10" s="11"/>
      <c r="QE10" s="11"/>
      <c r="QF10" s="11"/>
      <c r="QG10" s="11"/>
      <c r="QH10" s="11"/>
      <c r="QI10" s="11"/>
      <c r="QJ10" s="11"/>
      <c r="QK10" s="11"/>
      <c r="QL10" s="11"/>
      <c r="QM10" s="11"/>
      <c r="QN10" s="11"/>
      <c r="QO10" s="11"/>
      <c r="QP10" s="11"/>
      <c r="QQ10" s="11"/>
      <c r="QR10" s="11"/>
      <c r="QS10" s="11"/>
      <c r="QT10" s="11"/>
      <c r="QU10" s="11"/>
      <c r="QV10" s="11"/>
      <c r="QW10" s="11"/>
      <c r="QX10" s="11"/>
      <c r="QY10" s="11"/>
      <c r="QZ10" s="11"/>
      <c r="RA10" s="11"/>
      <c r="RB10" s="11"/>
      <c r="RC10" s="11"/>
      <c r="RD10" s="11"/>
      <c r="RE10" s="11"/>
      <c r="RF10" s="11"/>
      <c r="RG10" s="11"/>
      <c r="RH10" s="11"/>
      <c r="RI10" s="11"/>
      <c r="RJ10" s="11"/>
      <c r="RK10" s="11"/>
      <c r="RL10" s="11"/>
      <c r="RM10" s="11"/>
      <c r="RN10" s="11"/>
      <c r="RO10" s="11"/>
      <c r="RP10" s="11"/>
      <c r="RQ10" s="11"/>
      <c r="RR10" s="11"/>
      <c r="RS10" s="11"/>
      <c r="RT10" s="11"/>
      <c r="RU10" s="11"/>
      <c r="RV10" s="11"/>
      <c r="RW10" s="11"/>
      <c r="RX10" s="11"/>
      <c r="RY10" s="11"/>
      <c r="RZ10" s="11"/>
      <c r="SA10" s="11"/>
      <c r="SB10" s="11"/>
      <c r="SC10" s="11"/>
      <c r="SD10" s="11"/>
      <c r="SE10" s="11"/>
      <c r="SF10" s="11"/>
      <c r="SG10" s="11"/>
      <c r="SH10" s="11"/>
      <c r="SI10" s="11"/>
      <c r="SJ10" s="11"/>
      <c r="SK10" s="11"/>
      <c r="SL10" s="11"/>
      <c r="SM10" s="11"/>
      <c r="SN10" s="11"/>
      <c r="SO10" s="11"/>
      <c r="SP10" s="11"/>
      <c r="SQ10" s="11"/>
      <c r="SR10" s="11"/>
      <c r="SS10" s="11"/>
      <c r="ST10" s="11"/>
      <c r="SU10" s="11"/>
      <c r="SV10" s="11"/>
      <c r="SW10" s="11"/>
      <c r="SX10" s="11"/>
      <c r="SY10" s="11"/>
      <c r="SZ10" s="11"/>
      <c r="TA10" s="11"/>
      <c r="TB10" s="11"/>
      <c r="TC10" s="11"/>
      <c r="TD10" s="11"/>
      <c r="TE10" s="11"/>
      <c r="TF10" s="11"/>
      <c r="TG10" s="11"/>
      <c r="TH10" s="11"/>
      <c r="TI10" s="11"/>
      <c r="TJ10" s="11"/>
      <c r="TK10" s="11"/>
      <c r="TL10" s="11"/>
      <c r="TM10" s="11"/>
      <c r="TN10" s="11"/>
      <c r="TO10" s="11"/>
      <c r="TP10" s="11"/>
      <c r="TQ10" s="11"/>
      <c r="TR10" s="11"/>
      <c r="TS10" s="11"/>
      <c r="TT10" s="11"/>
      <c r="TU10" s="11"/>
      <c r="TV10" s="11"/>
      <c r="TW10" s="11"/>
      <c r="TX10" s="11"/>
      <c r="TY10" s="11"/>
      <c r="TZ10" s="11"/>
      <c r="UA10" s="11"/>
      <c r="UB10" s="11"/>
      <c r="UC10" s="11"/>
      <c r="UD10" s="11"/>
      <c r="UE10" s="11"/>
      <c r="UF10" s="11"/>
      <c r="UG10" s="11"/>
      <c r="UH10" s="11"/>
      <c r="UI10" s="11"/>
      <c r="UJ10" s="11"/>
      <c r="UK10" s="11"/>
      <c r="UL10" s="11"/>
      <c r="UM10" s="11"/>
      <c r="UN10" s="11"/>
      <c r="UO10" s="11"/>
      <c r="UP10" s="11"/>
      <c r="UQ10" s="11"/>
      <c r="UR10" s="11"/>
      <c r="US10" s="11"/>
      <c r="UT10" s="11"/>
      <c r="UU10" s="11"/>
      <c r="UV10" s="11"/>
      <c r="UW10" s="11"/>
      <c r="UX10" s="11"/>
      <c r="UY10" s="11"/>
      <c r="UZ10" s="11"/>
      <c r="VA10" s="11"/>
      <c r="VB10" s="11"/>
      <c r="VC10" s="11"/>
      <c r="VD10" s="11"/>
      <c r="VE10" s="11"/>
      <c r="VF10" s="11"/>
      <c r="VG10" s="11"/>
      <c r="VH10" s="11"/>
      <c r="VI10" s="11"/>
      <c r="VJ10" s="11"/>
      <c r="VK10" s="11"/>
      <c r="VL10" s="11"/>
      <c r="VM10" s="11"/>
      <c r="VN10" s="11"/>
      <c r="VO10" s="11"/>
      <c r="VP10" s="11"/>
      <c r="VQ10" s="11"/>
      <c r="VR10" s="11"/>
      <c r="VS10" s="11"/>
      <c r="VT10" s="11"/>
      <c r="VU10" s="11"/>
      <c r="VV10" s="11"/>
      <c r="VW10" s="11"/>
      <c r="VX10" s="11"/>
      <c r="VY10" s="11"/>
      <c r="VZ10" s="11"/>
      <c r="WA10" s="11"/>
      <c r="WB10" s="11"/>
      <c r="WC10" s="11"/>
      <c r="WD10" s="11"/>
      <c r="WE10" s="11"/>
      <c r="WF10" s="11"/>
      <c r="WG10" s="11"/>
      <c r="WH10" s="11"/>
      <c r="WI10" s="11"/>
      <c r="WJ10" s="11"/>
      <c r="WK10" s="11"/>
      <c r="WL10" s="11"/>
      <c r="WM10" s="11"/>
      <c r="WN10" s="11"/>
      <c r="WO10" s="11"/>
      <c r="WP10" s="11"/>
      <c r="WQ10" s="11"/>
      <c r="WR10" s="11"/>
      <c r="WS10" s="11"/>
      <c r="WT10" s="11"/>
      <c r="WU10" s="11"/>
      <c r="WV10" s="11"/>
      <c r="WW10" s="11"/>
      <c r="WX10" s="11"/>
      <c r="WY10" s="11"/>
      <c r="WZ10" s="11"/>
      <c r="XA10" s="11"/>
      <c r="XB10" s="11"/>
      <c r="XC10" s="11"/>
      <c r="XD10" s="11"/>
      <c r="XE10" s="11"/>
      <c r="XF10" s="11"/>
      <c r="XG10" s="11"/>
      <c r="XH10" s="11"/>
      <c r="XI10" s="11"/>
      <c r="XJ10" s="11"/>
      <c r="XK10" s="11"/>
      <c r="XL10" s="11"/>
      <c r="XM10" s="11"/>
      <c r="XN10" s="11"/>
      <c r="XO10" s="11"/>
      <c r="XP10" s="11"/>
      <c r="XQ10" s="11"/>
      <c r="XR10" s="11"/>
      <c r="XS10" s="11"/>
      <c r="XT10" s="11"/>
      <c r="XU10" s="11"/>
      <c r="XV10" s="11"/>
      <c r="XW10" s="11"/>
      <c r="XX10" s="11"/>
      <c r="XY10" s="11"/>
      <c r="XZ10" s="11"/>
      <c r="YA10" s="11"/>
      <c r="YB10" s="11"/>
      <c r="YC10" s="11"/>
      <c r="YD10" s="11"/>
      <c r="YE10" s="11"/>
      <c r="YF10" s="11"/>
      <c r="YG10" s="11"/>
      <c r="YH10" s="11"/>
      <c r="YI10" s="11"/>
      <c r="YJ10" s="11"/>
      <c r="YK10" s="11"/>
      <c r="YL10" s="11"/>
      <c r="YM10" s="11"/>
      <c r="YN10" s="11"/>
      <c r="YO10" s="11"/>
      <c r="YP10" s="11"/>
      <c r="YQ10" s="11"/>
      <c r="YR10" s="11"/>
      <c r="YS10" s="11"/>
      <c r="YT10" s="11"/>
      <c r="YU10" s="11"/>
      <c r="YV10" s="11"/>
      <c r="YW10" s="11"/>
      <c r="YX10" s="11"/>
      <c r="YY10" s="11"/>
      <c r="YZ10" s="11"/>
      <c r="ZA10" s="11"/>
      <c r="ZB10" s="11"/>
      <c r="ZC10" s="11"/>
      <c r="ZD10" s="11"/>
      <c r="ZE10" s="11"/>
      <c r="ZF10" s="11"/>
      <c r="ZG10" s="11"/>
      <c r="ZH10" s="11"/>
      <c r="ZI10" s="11"/>
      <c r="ZJ10" s="11"/>
      <c r="ZK10" s="11"/>
      <c r="ZL10" s="11"/>
      <c r="ZM10" s="11"/>
      <c r="ZN10" s="11"/>
      <c r="ZO10" s="11"/>
      <c r="ZP10" s="11"/>
      <c r="ZQ10" s="11"/>
      <c r="ZR10" s="11"/>
      <c r="ZS10" s="11"/>
      <c r="ZT10" s="11"/>
      <c r="ZU10" s="11"/>
      <c r="ZV10" s="11"/>
      <c r="ZW10" s="11"/>
      <c r="ZX10" s="11"/>
      <c r="ZY10" s="11"/>
      <c r="ZZ10" s="11"/>
      <c r="AAA10" s="11"/>
      <c r="AAB10" s="11"/>
      <c r="AAC10" s="11"/>
      <c r="AAD10" s="11"/>
      <c r="AAE10" s="11"/>
      <c r="AAF10" s="11"/>
      <c r="AAG10" s="11"/>
      <c r="AAH10" s="11"/>
      <c r="AAI10" s="11"/>
      <c r="AAJ10" s="11"/>
      <c r="AAK10" s="11"/>
      <c r="AAL10" s="11"/>
      <c r="AAM10" s="11"/>
      <c r="AAN10" s="11"/>
      <c r="AAO10" s="11"/>
      <c r="AAP10" s="11"/>
      <c r="AAQ10" s="11"/>
      <c r="AAR10" s="11"/>
      <c r="AAS10" s="11"/>
      <c r="AAT10" s="11"/>
      <c r="AAU10" s="11"/>
      <c r="AAV10" s="11"/>
      <c r="AAW10" s="11"/>
      <c r="AAX10" s="11"/>
      <c r="AAY10" s="11"/>
      <c r="AAZ10" s="11"/>
      <c r="ABA10" s="11"/>
      <c r="ABB10" s="11"/>
      <c r="ABC10" s="11"/>
      <c r="ABD10" s="11"/>
      <c r="ABE10" s="11"/>
      <c r="ABF10" s="11"/>
      <c r="ABG10" s="11"/>
      <c r="ABH10" s="11"/>
      <c r="ABI10" s="11"/>
      <c r="ABJ10" s="11"/>
      <c r="ABK10" s="11"/>
      <c r="ABL10" s="11"/>
      <c r="ABM10" s="11"/>
      <c r="ABN10" s="11"/>
      <c r="ABO10" s="11"/>
      <c r="ABP10" s="11"/>
      <c r="ABQ10" s="11"/>
      <c r="ABR10" s="11"/>
      <c r="ABS10" s="11"/>
      <c r="ABT10" s="11"/>
      <c r="ABU10" s="11"/>
      <c r="ABV10" s="11"/>
      <c r="ABW10" s="11"/>
      <c r="ABX10" s="11"/>
      <c r="ABY10" s="11"/>
      <c r="ABZ10" s="11"/>
      <c r="ACA10" s="11"/>
      <c r="ACB10" s="11"/>
      <c r="ACC10" s="11"/>
      <c r="ACD10" s="11"/>
      <c r="ACE10" s="11"/>
      <c r="ACF10" s="11"/>
      <c r="ACG10" s="11"/>
      <c r="ACH10" s="11"/>
      <c r="ACI10" s="11"/>
      <c r="ACJ10" s="11"/>
      <c r="ACK10" s="11"/>
      <c r="ACL10" s="11"/>
      <c r="ACM10" s="11"/>
      <c r="ACN10" s="11"/>
      <c r="ACO10" s="11"/>
      <c r="ACP10" s="11"/>
      <c r="ACQ10" s="11"/>
      <c r="ACR10" s="11"/>
      <c r="ACS10" s="11"/>
      <c r="ACT10" s="11"/>
      <c r="ACU10" s="11"/>
      <c r="ACV10" s="11"/>
      <c r="ACW10" s="11"/>
      <c r="ACX10" s="11"/>
      <c r="ACY10" s="11"/>
      <c r="ACZ10" s="11"/>
      <c r="ADA10" s="11"/>
      <c r="ADB10" s="11"/>
      <c r="ADC10" s="11"/>
      <c r="ADD10" s="11"/>
      <c r="ADE10" s="11"/>
      <c r="ADF10" s="11"/>
      <c r="ADG10" s="11"/>
      <c r="ADH10" s="11"/>
      <c r="ADI10" s="11"/>
      <c r="ADJ10" s="11"/>
      <c r="ADK10" s="11"/>
      <c r="ADL10" s="11"/>
      <c r="ADM10" s="11"/>
      <c r="ADN10" s="11"/>
      <c r="ADO10" s="11"/>
      <c r="ADP10" s="11"/>
      <c r="ADQ10" s="11"/>
      <c r="ADR10" s="11"/>
      <c r="ADS10" s="11"/>
      <c r="ADT10" s="11"/>
      <c r="ADU10" s="11"/>
      <c r="ADV10" s="11"/>
      <c r="ADW10" s="11"/>
      <c r="ADX10" s="11"/>
      <c r="ADY10" s="11"/>
      <c r="ADZ10" s="11"/>
      <c r="AEA10" s="11"/>
      <c r="AEB10" s="11"/>
      <c r="AEC10" s="11"/>
      <c r="AED10" s="11"/>
      <c r="AEE10" s="11"/>
      <c r="AEF10" s="11"/>
      <c r="AEG10" s="11"/>
      <c r="AEH10" s="11"/>
      <c r="AEI10" s="11"/>
      <c r="AEJ10" s="11"/>
      <c r="AEK10" s="11"/>
      <c r="AEL10" s="11"/>
      <c r="AEM10" s="11"/>
      <c r="AEN10" s="11"/>
      <c r="AEO10" s="11"/>
      <c r="AEP10" s="11"/>
      <c r="AEQ10" s="11"/>
      <c r="AER10" s="11"/>
      <c r="AES10" s="11"/>
      <c r="AET10" s="11"/>
      <c r="AEU10" s="11"/>
      <c r="AEV10" s="11"/>
      <c r="AEW10" s="11"/>
      <c r="AEX10" s="11"/>
      <c r="AEY10" s="11"/>
      <c r="AEZ10" s="11"/>
      <c r="AFA10" s="11"/>
      <c r="AFB10" s="11"/>
      <c r="AFC10" s="11"/>
      <c r="AFD10" s="11"/>
      <c r="AFE10" s="11"/>
      <c r="AFF10" s="11"/>
      <c r="AFG10" s="11"/>
      <c r="AFH10" s="11"/>
      <c r="AFI10" s="11"/>
      <c r="AFJ10" s="11"/>
      <c r="AFK10" s="11"/>
      <c r="AFL10" s="11"/>
      <c r="AFM10" s="11"/>
      <c r="AFN10" s="11"/>
      <c r="AFO10" s="11"/>
      <c r="AFP10" s="11"/>
      <c r="AFQ10" s="11"/>
      <c r="AFR10" s="11"/>
      <c r="AFS10" s="11"/>
      <c r="AFT10" s="11"/>
      <c r="AFU10" s="11"/>
      <c r="AFV10" s="11"/>
      <c r="AFW10" s="11"/>
      <c r="AFX10" s="11"/>
      <c r="AFY10" s="11"/>
      <c r="AFZ10" s="11"/>
      <c r="AGA10" s="11"/>
      <c r="AGB10" s="11"/>
      <c r="AGC10" s="11"/>
      <c r="AGD10" s="11"/>
      <c r="AGE10" s="11"/>
      <c r="AGF10" s="11"/>
      <c r="AGG10" s="11"/>
      <c r="AGH10" s="11"/>
      <c r="AGI10" s="11"/>
      <c r="AGJ10" s="11"/>
      <c r="AGK10" s="11"/>
      <c r="AGL10" s="11"/>
      <c r="AGM10" s="11"/>
      <c r="AGN10" s="11"/>
      <c r="AGO10" s="11"/>
      <c r="AGP10" s="11"/>
      <c r="AGQ10" s="11"/>
      <c r="AGR10" s="11"/>
      <c r="AGS10" s="11"/>
      <c r="AGT10" s="11"/>
      <c r="AGU10" s="11"/>
      <c r="AGV10" s="11"/>
      <c r="AGW10" s="11"/>
      <c r="AGX10" s="11"/>
      <c r="AGY10" s="11"/>
      <c r="AGZ10" s="11"/>
      <c r="AHA10" s="11"/>
      <c r="AHB10" s="11"/>
      <c r="AHC10" s="11"/>
      <c r="AHD10" s="11"/>
      <c r="AHE10" s="11"/>
      <c r="AHF10" s="11"/>
      <c r="AHG10" s="11"/>
      <c r="AHH10" s="11"/>
      <c r="AHI10" s="11"/>
      <c r="AHJ10" s="11"/>
      <c r="AHK10" s="11"/>
      <c r="AHL10" s="11"/>
      <c r="AHM10" s="11"/>
      <c r="AHN10" s="11"/>
      <c r="AHO10" s="11"/>
      <c r="AHP10" s="11"/>
      <c r="AHQ10" s="11"/>
      <c r="AHR10" s="11"/>
      <c r="AHS10" s="11"/>
      <c r="AHT10" s="11"/>
      <c r="AHU10" s="11"/>
      <c r="AHV10" s="11"/>
      <c r="AHW10" s="11"/>
      <c r="AHX10" s="11"/>
      <c r="AHY10" s="11"/>
      <c r="AHZ10" s="11"/>
      <c r="AIA10" s="11"/>
      <c r="AIB10" s="11"/>
      <c r="AIC10" s="11"/>
      <c r="AID10" s="11"/>
      <c r="AIE10" s="11"/>
      <c r="AIF10" s="11"/>
      <c r="AIG10" s="11"/>
      <c r="AIH10" s="11"/>
      <c r="AII10" s="11"/>
      <c r="AIJ10" s="11"/>
      <c r="AIK10" s="11"/>
      <c r="AIL10" s="11"/>
      <c r="AIM10" s="11"/>
      <c r="AIN10" s="11"/>
      <c r="AIO10" s="11"/>
      <c r="AIP10" s="11"/>
      <c r="AIQ10" s="11"/>
      <c r="AIR10" s="11"/>
      <c r="AIS10" s="11"/>
      <c r="AIT10" s="11"/>
      <c r="AIU10" s="11"/>
      <c r="AIV10" s="11"/>
      <c r="AIW10" s="11"/>
      <c r="AIX10" s="11"/>
      <c r="AIY10" s="11"/>
      <c r="AIZ10" s="11"/>
      <c r="AJA10" s="11"/>
      <c r="AJB10" s="11"/>
      <c r="AJC10" s="11"/>
      <c r="AJD10" s="11"/>
      <c r="AJE10" s="11"/>
      <c r="AJF10" s="11"/>
      <c r="AJG10" s="11"/>
      <c r="AJH10" s="11"/>
      <c r="AJI10" s="11"/>
      <c r="AJJ10" s="11"/>
      <c r="AJK10" s="11"/>
      <c r="AJL10" s="11"/>
      <c r="AJM10" s="11"/>
      <c r="AJN10" s="11"/>
      <c r="AJO10" s="11"/>
      <c r="AJP10" s="11"/>
      <c r="AJQ10" s="11"/>
      <c r="AJR10" s="11"/>
      <c r="AJS10" s="11"/>
      <c r="AJT10" s="11"/>
      <c r="AJU10" s="11"/>
      <c r="AJV10" s="11"/>
      <c r="AJW10" s="11"/>
      <c r="AJX10" s="11"/>
      <c r="AJY10" s="11"/>
      <c r="AJZ10" s="11"/>
      <c r="AKA10" s="11"/>
      <c r="AKB10" s="11"/>
      <c r="AKC10" s="11"/>
      <c r="AKD10" s="11"/>
      <c r="AKE10" s="11"/>
      <c r="AKF10" s="11"/>
      <c r="AKG10" s="11"/>
      <c r="AKH10" s="11"/>
      <c r="AKI10" s="11"/>
      <c r="AKJ10" s="11"/>
      <c r="AKK10" s="11"/>
      <c r="AKL10" s="11"/>
      <c r="AKM10" s="11"/>
      <c r="AKN10" s="11"/>
      <c r="AKO10" s="11"/>
      <c r="AKP10" s="11"/>
      <c r="AKQ10" s="11"/>
      <c r="AKR10" s="11"/>
      <c r="AKS10" s="11"/>
      <c r="AKT10" s="11"/>
      <c r="AKU10" s="11"/>
      <c r="AKV10" s="11"/>
      <c r="AKW10" s="11"/>
      <c r="AKX10" s="11"/>
      <c r="AKY10" s="11"/>
      <c r="AKZ10" s="11"/>
      <c r="ALA10" s="11"/>
      <c r="ALB10" s="11"/>
      <c r="ALC10" s="11"/>
      <c r="ALD10" s="11"/>
      <c r="ALE10" s="11"/>
      <c r="ALF10" s="11"/>
      <c r="ALG10" s="11"/>
      <c r="ALH10" s="11"/>
      <c r="ALI10" s="11"/>
      <c r="ALJ10" s="11"/>
      <c r="ALK10" s="11"/>
      <c r="ALL10" s="11"/>
      <c r="ALM10" s="11"/>
      <c r="ALN10" s="11"/>
      <c r="ALO10" s="11"/>
      <c r="ALP10" s="11"/>
      <c r="ALQ10" s="11"/>
      <c r="ALR10" s="11"/>
      <c r="ALS10" s="11"/>
      <c r="ALT10" s="11"/>
      <c r="ALU10" s="11"/>
      <c r="ALV10" s="11"/>
      <c r="ALW10" s="11"/>
      <c r="ALX10" s="11"/>
      <c r="ALY10" s="11"/>
      <c r="ALZ10" s="11"/>
      <c r="AMA10" s="11"/>
      <c r="AMB10" s="11"/>
      <c r="AMC10" s="11"/>
      <c r="AMD10" s="11"/>
      <c r="AME10" s="11"/>
      <c r="AMF10" s="11"/>
      <c r="AMG10" s="11"/>
      <c r="AMH10" s="11"/>
      <c r="AMI10" s="11"/>
      <c r="AMJ10" s="11"/>
      <c r="AMK10" s="11"/>
      <c r="AML10" s="11"/>
      <c r="AMM10" s="11"/>
      <c r="AMN10" s="11"/>
      <c r="AMO10" s="11"/>
      <c r="AMP10" s="11"/>
      <c r="AMQ10" s="11"/>
      <c r="AMR10" s="11"/>
      <c r="AMS10" s="11"/>
      <c r="AMT10" s="11"/>
      <c r="AMU10" s="11"/>
      <c r="AMV10" s="11"/>
      <c r="AMW10" s="11"/>
      <c r="AMX10" s="11"/>
      <c r="AMY10" s="11"/>
      <c r="AMZ10" s="11"/>
      <c r="ANA10" s="11"/>
      <c r="ANB10" s="11"/>
      <c r="ANC10" s="11"/>
      <c r="AND10" s="11"/>
      <c r="ANE10" s="11"/>
      <c r="ANF10" s="11"/>
      <c r="ANG10" s="11"/>
      <c r="ANH10" s="11"/>
      <c r="ANI10" s="11"/>
      <c r="ANJ10" s="11"/>
      <c r="ANK10" s="11"/>
      <c r="ANL10" s="11"/>
      <c r="ANM10" s="11"/>
      <c r="ANN10" s="11"/>
      <c r="ANO10" s="11"/>
      <c r="ANP10" s="11"/>
      <c r="ANQ10" s="11"/>
      <c r="ANR10" s="11"/>
      <c r="ANS10" s="11"/>
      <c r="ANT10" s="11"/>
      <c r="ANU10" s="11"/>
      <c r="ANV10" s="11"/>
      <c r="ANW10" s="11"/>
      <c r="ANX10" s="11"/>
      <c r="ANY10" s="11"/>
      <c r="ANZ10" s="11"/>
      <c r="AOA10" s="11"/>
      <c r="AOB10" s="11"/>
      <c r="AOC10" s="11"/>
      <c r="AOD10" s="11"/>
      <c r="AOE10" s="11"/>
      <c r="AOF10" s="11"/>
      <c r="AOG10" s="11"/>
      <c r="AOH10" s="11"/>
      <c r="AOI10" s="11"/>
      <c r="AOJ10" s="11"/>
      <c r="AOK10" s="11"/>
      <c r="AOL10" s="11"/>
      <c r="AOM10" s="11"/>
      <c r="AON10" s="11"/>
      <c r="AOO10" s="11"/>
      <c r="AOP10" s="11"/>
      <c r="AOQ10" s="11"/>
      <c r="AOR10" s="11"/>
      <c r="AOS10" s="11"/>
      <c r="AOT10" s="11"/>
      <c r="AOU10" s="11"/>
      <c r="AOV10" s="11"/>
      <c r="AOW10" s="11"/>
      <c r="AOX10" s="11"/>
      <c r="AOY10" s="11"/>
      <c r="AOZ10" s="11"/>
      <c r="APA10" s="11"/>
      <c r="APB10" s="11"/>
      <c r="APC10" s="11"/>
      <c r="APD10" s="11"/>
      <c r="APE10" s="11"/>
      <c r="APF10" s="11"/>
      <c r="APG10" s="11"/>
      <c r="APH10" s="11"/>
      <c r="API10" s="11"/>
      <c r="APJ10" s="11"/>
      <c r="APK10" s="11"/>
      <c r="APL10" s="11"/>
      <c r="APM10" s="11"/>
      <c r="APN10" s="11"/>
      <c r="APO10" s="11"/>
      <c r="APP10" s="11"/>
      <c r="APQ10" s="11"/>
      <c r="APR10" s="11"/>
      <c r="APS10" s="11"/>
      <c r="APT10" s="11"/>
      <c r="APU10" s="11"/>
      <c r="APV10" s="11"/>
      <c r="APW10" s="11"/>
      <c r="APX10" s="11"/>
      <c r="APY10" s="11"/>
      <c r="APZ10" s="11"/>
      <c r="AQA10" s="11"/>
      <c r="AQB10" s="11"/>
      <c r="AQC10" s="11"/>
      <c r="AQD10" s="11"/>
      <c r="AQE10" s="11"/>
      <c r="AQF10" s="11"/>
      <c r="AQG10" s="11"/>
      <c r="AQH10" s="11"/>
      <c r="AQI10" s="11"/>
      <c r="AQJ10" s="11"/>
      <c r="AQK10" s="11"/>
      <c r="AQL10" s="11"/>
      <c r="AQM10" s="11"/>
      <c r="AQN10" s="11"/>
      <c r="AQO10" s="11"/>
      <c r="AQP10" s="11"/>
      <c r="AQQ10" s="11"/>
      <c r="AQR10" s="11"/>
      <c r="AQS10" s="11"/>
      <c r="AQT10" s="11"/>
      <c r="AQU10" s="11"/>
      <c r="AQV10" s="11"/>
      <c r="AQW10" s="11"/>
      <c r="AQX10" s="11"/>
      <c r="AQY10" s="11"/>
      <c r="AQZ10" s="11"/>
      <c r="ARA10" s="11"/>
      <c r="ARB10" s="11"/>
      <c r="ARC10" s="11"/>
      <c r="ARD10" s="11"/>
      <c r="ARE10" s="11"/>
      <c r="ARF10" s="11"/>
      <c r="ARG10" s="11"/>
      <c r="ARH10" s="11"/>
      <c r="ARI10" s="11"/>
      <c r="ARJ10" s="11"/>
      <c r="ARK10" s="11"/>
      <c r="ARL10" s="11"/>
      <c r="ARM10" s="11"/>
      <c r="ARN10" s="11"/>
      <c r="ARO10" s="11"/>
      <c r="ARP10" s="11"/>
      <c r="ARQ10" s="11"/>
      <c r="ARR10" s="11"/>
      <c r="ARS10" s="11"/>
      <c r="ART10" s="11"/>
      <c r="ARU10" s="11"/>
      <c r="ARV10" s="11"/>
      <c r="ARW10" s="11"/>
      <c r="ARX10" s="11"/>
      <c r="ARY10" s="11"/>
      <c r="ARZ10" s="11"/>
      <c r="ASA10" s="11"/>
      <c r="ASB10" s="11"/>
      <c r="ASC10" s="11"/>
      <c r="ASD10" s="11"/>
      <c r="ASE10" s="11"/>
      <c r="ASF10" s="11"/>
      <c r="ASG10" s="11"/>
      <c r="ASH10" s="11"/>
      <c r="ASI10" s="11"/>
      <c r="ASJ10" s="11"/>
      <c r="ASK10" s="11"/>
      <c r="ASL10" s="11"/>
      <c r="ASM10" s="11"/>
      <c r="ASN10" s="11"/>
      <c r="ASO10" s="11"/>
      <c r="ASP10" s="11"/>
      <c r="ASQ10" s="11"/>
      <c r="ASR10" s="11"/>
      <c r="ASS10" s="11"/>
      <c r="AST10" s="11"/>
      <c r="ASU10" s="11"/>
      <c r="ASV10" s="11"/>
      <c r="ASW10" s="11"/>
      <c r="ASX10" s="11"/>
      <c r="ASY10" s="11"/>
      <c r="ASZ10" s="11"/>
      <c r="ATA10" s="11"/>
      <c r="ATB10" s="11"/>
      <c r="ATC10" s="11"/>
      <c r="ATD10" s="11"/>
      <c r="ATE10" s="11"/>
      <c r="ATF10" s="11"/>
      <c r="ATG10" s="11"/>
      <c r="ATH10" s="11"/>
      <c r="ATI10" s="11"/>
      <c r="ATJ10" s="11"/>
      <c r="ATK10" s="11"/>
      <c r="ATL10" s="11"/>
      <c r="ATM10" s="11"/>
      <c r="ATN10" s="11"/>
      <c r="ATO10" s="11"/>
      <c r="ATP10" s="11"/>
      <c r="ATQ10" s="11"/>
      <c r="ATR10" s="11"/>
      <c r="ATS10" s="11"/>
      <c r="ATT10" s="11"/>
      <c r="ATU10" s="11"/>
      <c r="ATV10" s="11"/>
      <c r="ATW10" s="11"/>
      <c r="ATX10" s="11"/>
      <c r="ATY10" s="11"/>
      <c r="ATZ10" s="11"/>
      <c r="AUA10" s="11"/>
      <c r="AUB10" s="11"/>
      <c r="AUC10" s="11"/>
      <c r="AUD10" s="11"/>
      <c r="AUE10" s="11"/>
      <c r="AUF10" s="11"/>
      <c r="AUG10" s="11"/>
      <c r="AUH10" s="11"/>
      <c r="AUI10" s="11"/>
      <c r="AUJ10" s="11"/>
      <c r="AUK10" s="11"/>
      <c r="AUL10" s="11"/>
      <c r="AUM10" s="11"/>
      <c r="AUN10" s="11"/>
      <c r="AUO10" s="11"/>
      <c r="AUP10" s="11"/>
      <c r="AUQ10" s="11"/>
      <c r="AUR10" s="11"/>
      <c r="AUS10" s="11"/>
      <c r="AUT10" s="11"/>
      <c r="AUU10" s="11"/>
      <c r="AUV10" s="11"/>
      <c r="AUW10" s="11"/>
      <c r="AUX10" s="11"/>
      <c r="AUY10" s="11"/>
      <c r="AUZ10" s="11"/>
      <c r="AVA10" s="11"/>
      <c r="AVB10" s="11"/>
      <c r="AVC10" s="11"/>
      <c r="AVD10" s="11"/>
      <c r="AVE10" s="11"/>
      <c r="AVF10" s="11"/>
      <c r="AVG10" s="11"/>
      <c r="AVH10" s="11"/>
      <c r="AVI10" s="11"/>
      <c r="AVJ10" s="11"/>
      <c r="AVK10" s="11"/>
      <c r="AVL10" s="11"/>
      <c r="AVM10" s="11"/>
      <c r="AVN10" s="11"/>
      <c r="AVO10" s="11"/>
      <c r="AVP10" s="11"/>
      <c r="AVQ10" s="11"/>
      <c r="AVR10" s="11"/>
      <c r="AVS10" s="11"/>
      <c r="AVT10" s="11"/>
      <c r="AVU10" s="11"/>
      <c r="AVV10" s="11"/>
      <c r="AVW10" s="11"/>
      <c r="AVX10" s="11"/>
      <c r="AVY10" s="11"/>
      <c r="AVZ10" s="11"/>
      <c r="AWA10" s="11"/>
      <c r="AWB10" s="11"/>
      <c r="AWC10" s="11"/>
      <c r="AWD10" s="11"/>
      <c r="AWE10" s="11"/>
      <c r="AWF10" s="11"/>
      <c r="AWG10" s="11"/>
      <c r="AWH10" s="11"/>
      <c r="AWI10" s="11"/>
      <c r="AWJ10" s="11"/>
      <c r="AWK10" s="11"/>
      <c r="AWL10" s="11"/>
      <c r="AWM10" s="11"/>
      <c r="AWN10" s="11"/>
      <c r="AWO10" s="11"/>
      <c r="AWP10" s="11"/>
      <c r="AWQ10" s="11"/>
      <c r="AWR10" s="11"/>
      <c r="AWS10" s="11"/>
      <c r="AWT10" s="11"/>
      <c r="AWU10" s="11"/>
      <c r="AWV10" s="11"/>
      <c r="AWW10" s="11"/>
      <c r="AWX10" s="11"/>
      <c r="AWY10" s="11"/>
      <c r="AWZ10" s="11"/>
      <c r="AXA10" s="11"/>
      <c r="AXB10" s="11"/>
      <c r="AXC10" s="11"/>
      <c r="AXD10" s="11"/>
      <c r="AXE10" s="11"/>
      <c r="AXF10" s="11"/>
      <c r="AXG10" s="11"/>
      <c r="AXH10" s="11"/>
      <c r="AXI10" s="11"/>
      <c r="AXJ10" s="11"/>
      <c r="AXK10" s="11"/>
      <c r="AXL10" s="11"/>
      <c r="AXM10" s="11"/>
      <c r="AXN10" s="11"/>
      <c r="AXO10" s="11"/>
      <c r="AXP10" s="11"/>
      <c r="AXQ10" s="11"/>
      <c r="AXR10" s="11"/>
      <c r="AXS10" s="11"/>
      <c r="AXT10" s="11"/>
      <c r="AXU10" s="11"/>
      <c r="AXV10" s="11"/>
      <c r="AXW10" s="11"/>
      <c r="AXX10" s="11"/>
      <c r="AXY10" s="11"/>
      <c r="AXZ10" s="11"/>
      <c r="AYA10" s="11"/>
      <c r="AYB10" s="11"/>
      <c r="AYC10" s="11"/>
      <c r="AYD10" s="11"/>
      <c r="AYE10" s="11"/>
      <c r="AYF10" s="11"/>
      <c r="AYG10" s="11"/>
      <c r="AYH10" s="11"/>
      <c r="AYI10" s="11"/>
      <c r="AYJ10" s="11"/>
      <c r="AYK10" s="11"/>
      <c r="AYL10" s="11"/>
      <c r="AYM10" s="11"/>
      <c r="AYN10" s="11"/>
      <c r="AYO10" s="11"/>
      <c r="AYP10" s="11"/>
      <c r="AYQ10" s="11"/>
      <c r="AYR10" s="11"/>
      <c r="AYS10" s="11"/>
      <c r="AYT10" s="11"/>
      <c r="AYU10" s="11"/>
      <c r="AYV10" s="11"/>
      <c r="AYW10" s="11"/>
      <c r="AYX10" s="11"/>
      <c r="AYY10" s="11"/>
      <c r="AYZ10" s="11"/>
      <c r="AZA10" s="11"/>
      <c r="AZB10" s="11"/>
      <c r="AZC10" s="11"/>
      <c r="AZD10" s="11"/>
      <c r="AZE10" s="11"/>
      <c r="AZF10" s="11"/>
      <c r="AZG10" s="11"/>
      <c r="AZH10" s="11"/>
      <c r="AZI10" s="11"/>
      <c r="AZJ10" s="11"/>
      <c r="AZK10" s="11"/>
      <c r="AZL10" s="11"/>
      <c r="AZM10" s="11"/>
      <c r="AZN10" s="11"/>
      <c r="AZO10" s="11"/>
      <c r="AZP10" s="11"/>
      <c r="AZQ10" s="11"/>
      <c r="AZR10" s="11"/>
      <c r="AZS10" s="11"/>
      <c r="AZT10" s="11"/>
      <c r="AZU10" s="11"/>
      <c r="AZV10" s="11"/>
      <c r="AZW10" s="11"/>
      <c r="AZX10" s="11"/>
      <c r="AZY10" s="11"/>
      <c r="AZZ10" s="11"/>
      <c r="BAA10" s="11"/>
      <c r="BAB10" s="11"/>
      <c r="BAC10" s="11"/>
      <c r="BAD10" s="11"/>
      <c r="BAE10" s="11"/>
      <c r="BAF10" s="11"/>
      <c r="BAG10" s="11"/>
      <c r="BAH10" s="11"/>
      <c r="BAI10" s="11"/>
      <c r="BAJ10" s="11"/>
      <c r="BAK10" s="11"/>
      <c r="BAL10" s="11"/>
      <c r="BAM10" s="11"/>
      <c r="BAN10" s="11"/>
      <c r="BAO10" s="11"/>
      <c r="BAP10" s="11"/>
      <c r="BAQ10" s="11"/>
      <c r="BAR10" s="11"/>
      <c r="BAS10" s="11"/>
      <c r="BAT10" s="11"/>
      <c r="BAU10" s="11"/>
      <c r="BAV10" s="11"/>
      <c r="BAW10" s="11"/>
      <c r="BAX10" s="11"/>
      <c r="BAY10" s="11"/>
      <c r="BAZ10" s="11"/>
      <c r="BBA10" s="11"/>
      <c r="BBB10" s="11"/>
      <c r="BBC10" s="11"/>
      <c r="BBD10" s="11"/>
      <c r="BBE10" s="11"/>
      <c r="BBF10" s="11"/>
      <c r="BBG10" s="11"/>
      <c r="BBH10" s="11"/>
      <c r="BBI10" s="11"/>
      <c r="BBJ10" s="11"/>
      <c r="BBK10" s="11"/>
      <c r="BBL10" s="11"/>
      <c r="BBM10" s="11"/>
      <c r="BBN10" s="11"/>
      <c r="BBO10" s="11"/>
      <c r="BBP10" s="11"/>
      <c r="BBQ10" s="11"/>
      <c r="BBR10" s="11"/>
      <c r="BBS10" s="11"/>
      <c r="BBT10" s="11"/>
      <c r="BBU10" s="11"/>
      <c r="BBV10" s="11"/>
      <c r="BBW10" s="11"/>
      <c r="BBX10" s="11"/>
      <c r="BBY10" s="11"/>
      <c r="BBZ10" s="11"/>
      <c r="BCA10" s="11"/>
      <c r="BCB10" s="11"/>
      <c r="BCC10" s="11"/>
      <c r="BCD10" s="11"/>
      <c r="BCE10" s="11"/>
      <c r="BCF10" s="11"/>
      <c r="BCG10" s="11"/>
      <c r="BCH10" s="11"/>
      <c r="BCI10" s="11"/>
      <c r="BCJ10" s="11"/>
      <c r="BCK10" s="11"/>
      <c r="BCL10" s="11"/>
      <c r="BCM10" s="11"/>
      <c r="BCN10" s="11"/>
      <c r="BCO10" s="11"/>
      <c r="BCP10" s="11"/>
      <c r="BCQ10" s="11"/>
      <c r="BCR10" s="11"/>
      <c r="BCS10" s="11"/>
      <c r="BCT10" s="11"/>
      <c r="BCU10" s="11"/>
      <c r="BCV10" s="11"/>
      <c r="BCW10" s="11"/>
      <c r="BCX10" s="11"/>
      <c r="BCY10" s="11"/>
      <c r="BCZ10" s="11"/>
      <c r="BDA10" s="11"/>
      <c r="BDB10" s="11"/>
      <c r="BDC10" s="11"/>
      <c r="BDD10" s="11"/>
      <c r="BDE10" s="11"/>
      <c r="BDF10" s="11"/>
      <c r="BDG10" s="11"/>
      <c r="BDH10" s="11"/>
      <c r="BDI10" s="11"/>
      <c r="BDJ10" s="11"/>
      <c r="BDK10" s="11"/>
      <c r="BDL10" s="11"/>
      <c r="BDM10" s="11"/>
      <c r="BDN10" s="11"/>
      <c r="BDO10" s="11"/>
      <c r="BDP10" s="11"/>
      <c r="BDQ10" s="11"/>
      <c r="BDR10" s="11"/>
      <c r="BDS10" s="11"/>
      <c r="BDT10" s="11"/>
      <c r="BDU10" s="11"/>
      <c r="BDV10" s="11"/>
      <c r="BDW10" s="11"/>
      <c r="BDX10" s="11"/>
      <c r="BDY10" s="11"/>
      <c r="BDZ10" s="11"/>
      <c r="BEA10" s="11"/>
      <c r="BEB10" s="11"/>
      <c r="BEC10" s="11"/>
      <c r="BED10" s="11"/>
      <c r="BEE10" s="11"/>
      <c r="BEF10" s="11"/>
      <c r="BEG10" s="11"/>
      <c r="BEH10" s="11"/>
      <c r="BEI10" s="11"/>
      <c r="BEJ10" s="11"/>
      <c r="BEK10" s="11"/>
      <c r="BEL10" s="11"/>
      <c r="BEM10" s="11"/>
      <c r="BEN10" s="11"/>
      <c r="BEO10" s="11"/>
      <c r="BEP10" s="11"/>
      <c r="BEQ10" s="11"/>
      <c r="BER10" s="11"/>
      <c r="BES10" s="11"/>
      <c r="BET10" s="11"/>
      <c r="BEU10" s="11"/>
      <c r="BEV10" s="11"/>
      <c r="BEW10" s="11"/>
      <c r="BEX10" s="11"/>
      <c r="BEY10" s="11"/>
      <c r="BEZ10" s="11"/>
      <c r="BFA10" s="11"/>
      <c r="BFB10" s="11"/>
      <c r="BFC10" s="11"/>
      <c r="BFD10" s="11"/>
      <c r="BFE10" s="11"/>
      <c r="BFF10" s="11"/>
      <c r="BFG10" s="11"/>
      <c r="BFH10" s="11"/>
      <c r="BFI10" s="11"/>
      <c r="BFJ10" s="11"/>
      <c r="BFK10" s="11"/>
      <c r="BFL10" s="11"/>
      <c r="BFM10" s="11"/>
      <c r="BFN10" s="11"/>
      <c r="BFO10" s="11"/>
      <c r="BFP10" s="11"/>
      <c r="BFQ10" s="11"/>
      <c r="BFR10" s="11"/>
      <c r="BFS10" s="11"/>
      <c r="BFT10" s="11"/>
      <c r="BFU10" s="11"/>
      <c r="BFV10" s="11"/>
      <c r="BFW10" s="11"/>
      <c r="BFX10" s="11"/>
      <c r="BFY10" s="11"/>
      <c r="BFZ10" s="11"/>
      <c r="BGA10" s="11"/>
      <c r="BGB10" s="11"/>
      <c r="BGC10" s="11"/>
      <c r="BGD10" s="11"/>
      <c r="BGE10" s="11"/>
      <c r="BGF10" s="11"/>
      <c r="BGG10" s="11"/>
      <c r="BGH10" s="11"/>
      <c r="BGI10" s="11"/>
      <c r="BGJ10" s="11"/>
      <c r="BGK10" s="11"/>
      <c r="BGL10" s="11"/>
      <c r="BGM10" s="11"/>
      <c r="BGN10" s="11"/>
      <c r="BGO10" s="11"/>
      <c r="BGP10" s="11"/>
      <c r="BGQ10" s="11"/>
      <c r="BGR10" s="11"/>
      <c r="BGS10" s="11"/>
      <c r="BGT10" s="11"/>
      <c r="BGU10" s="11"/>
      <c r="BGV10" s="11"/>
      <c r="BGW10" s="11"/>
      <c r="BGX10" s="11"/>
      <c r="BGY10" s="11"/>
      <c r="BGZ10" s="11"/>
      <c r="BHA10" s="11"/>
      <c r="BHB10" s="11"/>
      <c r="BHC10" s="11"/>
      <c r="BHD10" s="11"/>
      <c r="BHE10" s="11"/>
      <c r="BHF10" s="11"/>
      <c r="BHG10" s="11"/>
      <c r="BHH10" s="11"/>
      <c r="BHI10" s="11"/>
      <c r="BHJ10" s="11"/>
      <c r="BHK10" s="11"/>
      <c r="BHL10" s="11"/>
      <c r="BHM10" s="11"/>
      <c r="BHN10" s="11"/>
      <c r="BHO10" s="11"/>
      <c r="BHP10" s="11"/>
      <c r="BHQ10" s="11"/>
      <c r="BHR10" s="11"/>
      <c r="BHS10" s="11"/>
      <c r="BHT10" s="11"/>
      <c r="BHU10" s="11"/>
      <c r="BHV10" s="11"/>
      <c r="BHW10" s="11"/>
      <c r="BHX10" s="11"/>
      <c r="BHY10" s="11"/>
      <c r="BHZ10" s="11"/>
      <c r="BIA10" s="11"/>
      <c r="BIB10" s="11"/>
      <c r="BIC10" s="11"/>
      <c r="BID10" s="11"/>
      <c r="BIE10" s="11"/>
      <c r="BIF10" s="11"/>
      <c r="BIG10" s="11"/>
      <c r="BIH10" s="11"/>
      <c r="BII10" s="11"/>
      <c r="BIJ10" s="11"/>
      <c r="BIK10" s="11"/>
      <c r="BIL10" s="11"/>
      <c r="BIM10" s="11"/>
      <c r="BIN10" s="11"/>
      <c r="BIO10" s="11"/>
      <c r="BIP10" s="11"/>
      <c r="BIQ10" s="11"/>
      <c r="BIR10" s="11"/>
      <c r="BIS10" s="11"/>
      <c r="BIT10" s="11"/>
      <c r="BIU10" s="11"/>
      <c r="BIV10" s="11"/>
      <c r="BIW10" s="11"/>
      <c r="BIX10" s="11"/>
      <c r="BIY10" s="11"/>
      <c r="BIZ10" s="11"/>
      <c r="BJA10" s="11"/>
      <c r="BJB10" s="11"/>
      <c r="BJC10" s="11"/>
      <c r="BJD10" s="11"/>
      <c r="BJE10" s="11"/>
      <c r="BJF10" s="11"/>
      <c r="BJG10" s="11"/>
      <c r="BJH10" s="11"/>
      <c r="BJI10" s="11"/>
      <c r="BJJ10" s="11"/>
      <c r="BJK10" s="11"/>
      <c r="BJL10" s="11"/>
      <c r="BJM10" s="11"/>
      <c r="BJN10" s="11"/>
      <c r="BJO10" s="11"/>
      <c r="BJP10" s="11"/>
      <c r="BJQ10" s="11"/>
      <c r="BJR10" s="11"/>
      <c r="BJS10" s="11"/>
      <c r="BJT10" s="11"/>
      <c r="BJU10" s="11"/>
      <c r="BJV10" s="11"/>
      <c r="BJW10" s="11"/>
      <c r="BJX10" s="11"/>
      <c r="BJY10" s="11"/>
      <c r="BJZ10" s="11"/>
      <c r="BKA10" s="11"/>
      <c r="BKB10" s="11"/>
      <c r="BKC10" s="11"/>
      <c r="BKD10" s="11"/>
      <c r="BKE10" s="11"/>
      <c r="BKF10" s="11"/>
      <c r="BKG10" s="11"/>
      <c r="BKH10" s="11"/>
      <c r="BKI10" s="11"/>
      <c r="BKJ10" s="11"/>
      <c r="BKK10" s="11"/>
      <c r="BKL10" s="11"/>
      <c r="BKM10" s="11"/>
      <c r="BKN10" s="11"/>
      <c r="BKO10" s="11"/>
      <c r="BKP10" s="11"/>
      <c r="BKQ10" s="11"/>
      <c r="BKR10" s="11"/>
      <c r="BKS10" s="11"/>
      <c r="BKT10" s="11"/>
      <c r="BKU10" s="11"/>
      <c r="BKV10" s="11"/>
      <c r="BKW10" s="11"/>
      <c r="BKX10" s="11"/>
      <c r="BKY10" s="11"/>
      <c r="BKZ10" s="11"/>
      <c r="BLA10" s="11"/>
      <c r="BLB10" s="11"/>
      <c r="BLC10" s="11"/>
      <c r="BLD10" s="11"/>
      <c r="BLE10" s="11"/>
      <c r="BLF10" s="11"/>
      <c r="BLG10" s="11"/>
      <c r="BLH10" s="11"/>
      <c r="BLI10" s="11"/>
      <c r="BLJ10" s="11"/>
      <c r="BLK10" s="11"/>
      <c r="BLL10" s="11"/>
      <c r="BLM10" s="11"/>
      <c r="BLN10" s="11"/>
      <c r="BLO10" s="11"/>
      <c r="BLP10" s="11"/>
      <c r="BLQ10" s="11"/>
      <c r="BLR10" s="11"/>
      <c r="BLS10" s="11"/>
      <c r="BLT10" s="11"/>
      <c r="BLU10" s="11"/>
      <c r="BLV10" s="11"/>
      <c r="BLW10" s="11"/>
      <c r="BLX10" s="11"/>
      <c r="BLY10" s="11"/>
      <c r="BLZ10" s="11"/>
      <c r="BMA10" s="11"/>
      <c r="BMB10" s="11"/>
      <c r="BMC10" s="11"/>
      <c r="BMD10" s="11"/>
      <c r="BME10" s="11"/>
      <c r="BMF10" s="11"/>
      <c r="BMG10" s="11"/>
      <c r="BMH10" s="11"/>
      <c r="BMI10" s="11"/>
      <c r="BMJ10" s="11"/>
      <c r="BMK10" s="11"/>
      <c r="BML10" s="11"/>
      <c r="BMM10" s="11"/>
      <c r="BMN10" s="11"/>
      <c r="BMO10" s="11"/>
      <c r="BMP10" s="11"/>
      <c r="BMQ10" s="11"/>
      <c r="BMR10" s="11"/>
      <c r="BMS10" s="11"/>
      <c r="BMT10" s="11"/>
      <c r="BMU10" s="11"/>
      <c r="BMV10" s="11"/>
      <c r="BMW10" s="11"/>
      <c r="BMX10" s="11"/>
      <c r="BMY10" s="11"/>
      <c r="BMZ10" s="11"/>
      <c r="BNA10" s="11"/>
      <c r="BNB10" s="11"/>
      <c r="BNC10" s="11"/>
      <c r="BND10" s="11"/>
      <c r="BNE10" s="11"/>
      <c r="BNF10" s="11"/>
      <c r="BNG10" s="11"/>
      <c r="BNH10" s="11"/>
      <c r="BNI10" s="11"/>
      <c r="BNJ10" s="11"/>
      <c r="BNK10" s="11"/>
      <c r="BNL10" s="11"/>
      <c r="BNM10" s="11"/>
      <c r="BNN10" s="11"/>
      <c r="BNO10" s="11"/>
      <c r="BNP10" s="11"/>
      <c r="BNQ10" s="11"/>
      <c r="BNR10" s="11"/>
      <c r="BNS10" s="11"/>
      <c r="BNT10" s="11"/>
      <c r="BNU10" s="11"/>
      <c r="BNV10" s="11"/>
      <c r="BNW10" s="11"/>
      <c r="BNX10" s="11"/>
      <c r="BNY10" s="11"/>
      <c r="BNZ10" s="11"/>
      <c r="BOA10" s="11"/>
      <c r="BOB10" s="11"/>
      <c r="BOC10" s="11"/>
      <c r="BOD10" s="11"/>
      <c r="BOE10" s="11"/>
      <c r="BOF10" s="11"/>
      <c r="BOG10" s="11"/>
      <c r="BOH10" s="11"/>
      <c r="BOI10" s="11"/>
      <c r="BOJ10" s="11"/>
      <c r="BOK10" s="11"/>
      <c r="BOL10" s="11"/>
      <c r="BOM10" s="11"/>
      <c r="BON10" s="11"/>
      <c r="BOO10" s="11"/>
      <c r="BOP10" s="11"/>
      <c r="BOQ10" s="11"/>
      <c r="BOR10" s="11"/>
      <c r="BOS10" s="11"/>
      <c r="BOT10" s="11"/>
      <c r="BOU10" s="11"/>
      <c r="BOV10" s="11"/>
      <c r="BOW10" s="11"/>
      <c r="BOX10" s="11"/>
      <c r="BOY10" s="11"/>
      <c r="BOZ10" s="11"/>
      <c r="BPA10" s="11"/>
      <c r="BPB10" s="11"/>
      <c r="BPC10" s="11"/>
      <c r="BPD10" s="11"/>
      <c r="BPE10" s="11"/>
      <c r="BPF10" s="11"/>
      <c r="BPG10" s="11"/>
      <c r="BPH10" s="11"/>
      <c r="BPI10" s="11"/>
      <c r="BPJ10" s="11"/>
      <c r="BPK10" s="11"/>
      <c r="BPL10" s="11"/>
      <c r="BPM10" s="11"/>
      <c r="BPN10" s="11"/>
      <c r="BPO10" s="11"/>
      <c r="BPP10" s="11"/>
      <c r="BPQ10" s="11"/>
      <c r="BPR10" s="11"/>
      <c r="BPS10" s="11"/>
      <c r="BPT10" s="11"/>
      <c r="BPU10" s="11"/>
      <c r="BPV10" s="11"/>
      <c r="BPW10" s="11"/>
      <c r="BPX10" s="11"/>
      <c r="BPY10" s="11"/>
      <c r="BPZ10" s="11"/>
      <c r="BQA10" s="11"/>
      <c r="BQB10" s="11"/>
      <c r="BQC10" s="11"/>
      <c r="BQD10" s="11"/>
      <c r="BQE10" s="11"/>
      <c r="BQF10" s="11"/>
      <c r="BQG10" s="11"/>
      <c r="BQH10" s="11"/>
      <c r="BQI10" s="11"/>
      <c r="BQJ10" s="11"/>
      <c r="BQK10" s="11"/>
      <c r="BQL10" s="11"/>
      <c r="BQM10" s="11"/>
      <c r="BQN10" s="11"/>
      <c r="BQO10" s="11"/>
      <c r="BQP10" s="11"/>
      <c r="BQQ10" s="11"/>
      <c r="BQR10" s="11"/>
      <c r="BQS10" s="11"/>
      <c r="BQT10" s="11"/>
      <c r="BQU10" s="11"/>
      <c r="BQV10" s="11"/>
      <c r="BQW10" s="11"/>
      <c r="BQX10" s="11"/>
      <c r="BQY10" s="11"/>
      <c r="BQZ10" s="11"/>
      <c r="BRA10" s="11"/>
      <c r="BRB10" s="11"/>
      <c r="BRC10" s="11"/>
      <c r="BRD10" s="11"/>
      <c r="BRE10" s="11"/>
      <c r="BRF10" s="11"/>
      <c r="BRG10" s="11"/>
      <c r="BRH10" s="11"/>
      <c r="BRI10" s="11"/>
      <c r="BRJ10" s="11"/>
      <c r="BRK10" s="11"/>
      <c r="BRL10" s="11"/>
      <c r="BRM10" s="11"/>
      <c r="BRN10" s="11"/>
      <c r="BRO10" s="11"/>
      <c r="BRP10" s="11"/>
      <c r="BRQ10" s="11"/>
      <c r="BRR10" s="11"/>
      <c r="BRS10" s="11"/>
      <c r="BRT10" s="11"/>
      <c r="BRU10" s="11"/>
      <c r="BRV10" s="11"/>
      <c r="BRW10" s="11"/>
      <c r="BRX10" s="11"/>
      <c r="BRY10" s="11"/>
      <c r="BRZ10" s="11"/>
      <c r="BSA10" s="11"/>
      <c r="BSB10" s="11"/>
      <c r="BSC10" s="11"/>
      <c r="BSD10" s="11"/>
      <c r="BSE10" s="11"/>
      <c r="BSF10" s="11"/>
      <c r="BSG10" s="11"/>
      <c r="BSH10" s="11"/>
      <c r="BSI10" s="11"/>
      <c r="BSJ10" s="11"/>
      <c r="BSK10" s="11"/>
      <c r="BSL10" s="11"/>
      <c r="BSM10" s="11"/>
      <c r="BSN10" s="11"/>
      <c r="BSO10" s="11"/>
      <c r="BSP10" s="11"/>
      <c r="BSQ10" s="11"/>
      <c r="BSR10" s="11"/>
      <c r="BSS10" s="11"/>
      <c r="BST10" s="11"/>
      <c r="BSU10" s="11"/>
      <c r="BSV10" s="11"/>
      <c r="BSW10" s="11"/>
      <c r="BSX10" s="11"/>
      <c r="BSY10" s="11"/>
      <c r="BSZ10" s="11"/>
      <c r="BTA10" s="11"/>
      <c r="BTB10" s="11"/>
      <c r="BTC10" s="11"/>
      <c r="BTD10" s="11"/>
      <c r="BTE10" s="11"/>
      <c r="BTF10" s="11"/>
      <c r="BTG10" s="11"/>
      <c r="BTH10" s="11"/>
      <c r="BTI10" s="11"/>
      <c r="BTJ10" s="11"/>
      <c r="BTK10" s="11"/>
      <c r="BTL10" s="11"/>
      <c r="BTM10" s="11"/>
      <c r="BTN10" s="11"/>
      <c r="BTO10" s="11"/>
      <c r="BTP10" s="11"/>
      <c r="BTQ10" s="11"/>
      <c r="BTR10" s="11"/>
      <c r="BTS10" s="11"/>
      <c r="BTT10" s="11"/>
      <c r="BTU10" s="11"/>
      <c r="BTV10" s="11"/>
      <c r="BTW10" s="11"/>
      <c r="BTX10" s="11"/>
      <c r="BTY10" s="11"/>
      <c r="BTZ10" s="11"/>
      <c r="BUA10" s="11"/>
      <c r="BUB10" s="11"/>
      <c r="BUC10" s="11"/>
      <c r="BUD10" s="11"/>
      <c r="BUE10" s="11"/>
      <c r="BUF10" s="11"/>
      <c r="BUG10" s="11"/>
      <c r="BUH10" s="11"/>
      <c r="BUI10" s="11"/>
      <c r="BUJ10" s="11"/>
      <c r="BUK10" s="11"/>
      <c r="BUL10" s="11"/>
      <c r="BUM10" s="11"/>
      <c r="BUN10" s="11"/>
      <c r="BUO10" s="11"/>
      <c r="BUP10" s="11"/>
      <c r="BUQ10" s="11"/>
      <c r="BUR10" s="11"/>
      <c r="BUS10" s="11"/>
      <c r="BUT10" s="11"/>
      <c r="BUU10" s="11"/>
      <c r="BUV10" s="11"/>
      <c r="BUW10" s="11"/>
      <c r="BUX10" s="11"/>
      <c r="BUY10" s="11"/>
      <c r="BUZ10" s="11"/>
      <c r="BVA10" s="11"/>
      <c r="BVB10" s="11"/>
      <c r="BVC10" s="11"/>
      <c r="BVD10" s="11"/>
      <c r="BVE10" s="11"/>
      <c r="BVF10" s="11"/>
      <c r="BVG10" s="11"/>
      <c r="BVH10" s="11"/>
      <c r="BVI10" s="11"/>
      <c r="BVJ10" s="11"/>
      <c r="BVK10" s="11"/>
      <c r="BVL10" s="11"/>
      <c r="BVM10" s="11"/>
      <c r="BVN10" s="11"/>
      <c r="BVO10" s="11"/>
      <c r="BVP10" s="11"/>
      <c r="BVQ10" s="11"/>
      <c r="BVR10" s="11"/>
      <c r="BVS10" s="11"/>
      <c r="BVT10" s="11"/>
      <c r="BVU10" s="11"/>
      <c r="BVV10" s="11"/>
      <c r="BVW10" s="11"/>
      <c r="BVX10" s="11"/>
      <c r="BVY10" s="11"/>
      <c r="BVZ10" s="11"/>
      <c r="BWA10" s="11"/>
      <c r="BWB10" s="11"/>
      <c r="BWC10" s="11"/>
      <c r="BWD10" s="11"/>
      <c r="BWE10" s="11"/>
      <c r="BWF10" s="11"/>
      <c r="BWG10" s="11"/>
      <c r="BWH10" s="11"/>
      <c r="BWI10" s="11"/>
      <c r="BWJ10" s="11"/>
      <c r="BWK10" s="11"/>
      <c r="BWL10" s="11"/>
      <c r="BWM10" s="11"/>
      <c r="BWN10" s="11"/>
      <c r="BWO10" s="11"/>
      <c r="BWP10" s="11"/>
      <c r="BWQ10" s="11"/>
      <c r="BWR10" s="11"/>
      <c r="BWS10" s="11"/>
      <c r="BWT10" s="11"/>
      <c r="BWU10" s="11"/>
      <c r="BWV10" s="11"/>
      <c r="BWW10" s="11"/>
      <c r="BWX10" s="11"/>
      <c r="BWY10" s="11"/>
      <c r="BWZ10" s="11"/>
      <c r="BXA10" s="11"/>
      <c r="BXB10" s="11"/>
      <c r="BXC10" s="11"/>
      <c r="BXD10" s="11"/>
      <c r="BXE10" s="11"/>
      <c r="BXF10" s="11"/>
      <c r="BXG10" s="11"/>
      <c r="BXH10" s="11"/>
      <c r="BXI10" s="11"/>
      <c r="BXJ10" s="11"/>
      <c r="BXK10" s="11"/>
      <c r="BXL10" s="11"/>
      <c r="BXM10" s="11"/>
      <c r="BXN10" s="11"/>
      <c r="BXO10" s="11"/>
      <c r="BXP10" s="11"/>
      <c r="BXQ10" s="11"/>
      <c r="BXR10" s="11"/>
      <c r="BXS10" s="11"/>
      <c r="BXT10" s="11"/>
      <c r="BXU10" s="11"/>
      <c r="BXV10" s="11"/>
      <c r="BXW10" s="11"/>
      <c r="BXX10" s="11"/>
      <c r="BXY10" s="11"/>
      <c r="BXZ10" s="11"/>
      <c r="BYA10" s="11"/>
      <c r="BYB10" s="11"/>
      <c r="BYC10" s="11"/>
      <c r="BYD10" s="11"/>
      <c r="BYE10" s="11"/>
      <c r="BYF10" s="11"/>
      <c r="BYG10" s="11"/>
      <c r="BYH10" s="11"/>
      <c r="BYI10" s="11"/>
      <c r="BYJ10" s="11"/>
      <c r="BYK10" s="11"/>
      <c r="BYL10" s="11"/>
      <c r="BYM10" s="11"/>
      <c r="BYN10" s="11"/>
      <c r="BYO10" s="11"/>
      <c r="BYP10" s="11"/>
      <c r="BYQ10" s="11"/>
      <c r="BYR10" s="11"/>
      <c r="BYS10" s="11"/>
      <c r="BYT10" s="11"/>
      <c r="BYU10" s="11"/>
      <c r="BYV10" s="11"/>
      <c r="BYW10" s="11"/>
      <c r="BYX10" s="11"/>
      <c r="BYY10" s="11"/>
      <c r="BYZ10" s="11"/>
      <c r="BZA10" s="11"/>
      <c r="BZB10" s="11"/>
      <c r="BZC10" s="11"/>
      <c r="BZD10" s="11"/>
      <c r="BZE10" s="11"/>
      <c r="BZF10" s="11"/>
      <c r="BZG10" s="11"/>
      <c r="BZH10" s="11"/>
      <c r="BZI10" s="11"/>
      <c r="BZJ10" s="11"/>
      <c r="BZK10" s="11"/>
      <c r="BZL10" s="11"/>
      <c r="BZM10" s="11"/>
      <c r="BZN10" s="11"/>
      <c r="BZO10" s="11"/>
      <c r="BZP10" s="11"/>
      <c r="BZQ10" s="11"/>
      <c r="BZR10" s="11"/>
      <c r="BZS10" s="11"/>
      <c r="BZT10" s="11"/>
      <c r="BZU10" s="11"/>
      <c r="BZV10" s="11"/>
      <c r="BZW10" s="11"/>
      <c r="BZX10" s="11"/>
      <c r="BZY10" s="11"/>
      <c r="BZZ10" s="11"/>
      <c r="CAA10" s="11"/>
      <c r="CAB10" s="11"/>
      <c r="CAC10" s="11"/>
      <c r="CAD10" s="11"/>
      <c r="CAE10" s="11"/>
      <c r="CAF10" s="11"/>
      <c r="CAG10" s="11"/>
      <c r="CAH10" s="11"/>
      <c r="CAI10" s="11"/>
      <c r="CAJ10" s="11"/>
      <c r="CAK10" s="11"/>
      <c r="CAL10" s="11"/>
      <c r="CAM10" s="11"/>
      <c r="CAN10" s="11"/>
      <c r="CAO10" s="11"/>
      <c r="CAP10" s="11"/>
      <c r="CAQ10" s="11"/>
      <c r="CAR10" s="11"/>
      <c r="CAS10" s="11"/>
      <c r="CAT10" s="11"/>
      <c r="CAU10" s="11"/>
      <c r="CAV10" s="11"/>
      <c r="CAW10" s="11"/>
      <c r="CAX10" s="11"/>
      <c r="CAY10" s="11"/>
      <c r="CAZ10" s="11"/>
      <c r="CBA10" s="11"/>
      <c r="CBB10" s="11"/>
      <c r="CBC10" s="11"/>
      <c r="CBD10" s="11"/>
      <c r="CBE10" s="11"/>
      <c r="CBF10" s="11"/>
      <c r="CBG10" s="11"/>
      <c r="CBH10" s="11"/>
      <c r="CBI10" s="11"/>
      <c r="CBJ10" s="11"/>
      <c r="CBK10" s="11"/>
      <c r="CBL10" s="11"/>
      <c r="CBM10" s="11"/>
      <c r="CBN10" s="11"/>
      <c r="CBO10" s="11"/>
      <c r="CBP10" s="11"/>
      <c r="CBQ10" s="11"/>
      <c r="CBR10" s="11"/>
      <c r="CBS10" s="11"/>
      <c r="CBT10" s="11"/>
      <c r="CBU10" s="11"/>
      <c r="CBV10" s="11"/>
      <c r="CBW10" s="11"/>
      <c r="CBX10" s="11"/>
      <c r="CBY10" s="11"/>
      <c r="CBZ10" s="11"/>
      <c r="CCA10" s="11"/>
      <c r="CCB10" s="11"/>
      <c r="CCC10" s="11"/>
      <c r="CCD10" s="11"/>
      <c r="CCE10" s="11"/>
      <c r="CCF10" s="11"/>
      <c r="CCG10" s="11"/>
      <c r="CCH10" s="11"/>
      <c r="CCI10" s="11"/>
      <c r="CCJ10" s="11"/>
      <c r="CCK10" s="11"/>
      <c r="CCL10" s="11"/>
      <c r="CCM10" s="11"/>
      <c r="CCN10" s="11"/>
      <c r="CCO10" s="11"/>
      <c r="CCP10" s="11"/>
      <c r="CCQ10" s="11"/>
      <c r="CCR10" s="11"/>
      <c r="CCS10" s="11"/>
      <c r="CCT10" s="11"/>
      <c r="CCU10" s="11"/>
      <c r="CCV10" s="11"/>
      <c r="CCW10" s="11"/>
      <c r="CCX10" s="11"/>
      <c r="CCY10" s="11"/>
      <c r="CCZ10" s="11"/>
      <c r="CDA10" s="11"/>
      <c r="CDB10" s="11"/>
      <c r="CDC10" s="11"/>
      <c r="CDD10" s="11"/>
      <c r="CDE10" s="11"/>
      <c r="CDF10" s="11"/>
      <c r="CDG10" s="11"/>
      <c r="CDH10" s="11"/>
      <c r="CDI10" s="11"/>
      <c r="CDJ10" s="11"/>
      <c r="CDK10" s="11"/>
      <c r="CDL10" s="11"/>
      <c r="CDM10" s="11"/>
      <c r="CDN10" s="11"/>
      <c r="CDO10" s="11"/>
      <c r="CDP10" s="11"/>
      <c r="CDQ10" s="11"/>
      <c r="CDR10" s="11"/>
      <c r="CDS10" s="11"/>
      <c r="CDT10" s="11"/>
      <c r="CDU10" s="11"/>
      <c r="CDV10" s="11"/>
      <c r="CDW10" s="11"/>
      <c r="CDX10" s="11"/>
      <c r="CDY10" s="11"/>
      <c r="CDZ10" s="11"/>
      <c r="CEA10" s="11"/>
      <c r="CEB10" s="11"/>
      <c r="CEC10" s="11"/>
      <c r="CED10" s="11"/>
      <c r="CEE10" s="11"/>
      <c r="CEF10" s="11"/>
      <c r="CEG10" s="11"/>
      <c r="CEH10" s="11"/>
      <c r="CEI10" s="11"/>
      <c r="CEJ10" s="11"/>
      <c r="CEK10" s="11"/>
      <c r="CEL10" s="11"/>
      <c r="CEM10" s="11"/>
      <c r="CEN10" s="11"/>
      <c r="CEO10" s="11"/>
      <c r="CEP10" s="11"/>
      <c r="CEQ10" s="11"/>
      <c r="CER10" s="11"/>
      <c r="CES10" s="11"/>
      <c r="CET10" s="11"/>
      <c r="CEU10" s="11"/>
      <c r="CEV10" s="11"/>
      <c r="CEW10" s="11"/>
      <c r="CEX10" s="11"/>
      <c r="CEY10" s="11"/>
      <c r="CEZ10" s="11"/>
      <c r="CFA10" s="11"/>
      <c r="CFB10" s="11"/>
      <c r="CFC10" s="11"/>
      <c r="CFD10" s="11"/>
      <c r="CFE10" s="11"/>
      <c r="CFF10" s="11"/>
      <c r="CFG10" s="11"/>
      <c r="CFH10" s="11"/>
      <c r="CFI10" s="11"/>
      <c r="CFJ10" s="11"/>
      <c r="CFK10" s="11"/>
      <c r="CFL10" s="11"/>
      <c r="CFM10" s="11"/>
      <c r="CFN10" s="11"/>
      <c r="CFO10" s="11"/>
      <c r="CFP10" s="11"/>
      <c r="CFQ10" s="11"/>
      <c r="CFR10" s="11"/>
      <c r="CFS10" s="11"/>
      <c r="CFT10" s="11"/>
      <c r="CFU10" s="11"/>
      <c r="CFV10" s="11"/>
      <c r="CFW10" s="11"/>
      <c r="CFX10" s="11"/>
      <c r="CFY10" s="11"/>
      <c r="CFZ10" s="11"/>
      <c r="CGA10" s="11"/>
      <c r="CGB10" s="11"/>
      <c r="CGC10" s="11"/>
      <c r="CGD10" s="11"/>
      <c r="CGE10" s="11"/>
      <c r="CGF10" s="11"/>
      <c r="CGG10" s="11"/>
      <c r="CGH10" s="11"/>
      <c r="CGI10" s="11"/>
      <c r="CGJ10" s="11"/>
      <c r="CGK10" s="11"/>
      <c r="CGL10" s="11"/>
      <c r="CGM10" s="11"/>
      <c r="CGN10" s="11"/>
      <c r="CGO10" s="11"/>
      <c r="CGP10" s="11"/>
      <c r="CGQ10" s="11"/>
      <c r="CGR10" s="11"/>
      <c r="CGS10" s="11"/>
      <c r="CGT10" s="11"/>
      <c r="CGU10" s="11"/>
      <c r="CGV10" s="11"/>
      <c r="CGW10" s="11"/>
      <c r="CGX10" s="11"/>
      <c r="CGY10" s="11"/>
      <c r="CGZ10" s="11"/>
      <c r="CHA10" s="11"/>
      <c r="CHB10" s="11"/>
      <c r="CHC10" s="11"/>
      <c r="CHD10" s="11"/>
      <c r="CHE10" s="11"/>
      <c r="CHF10" s="11"/>
      <c r="CHG10" s="11"/>
      <c r="CHH10" s="11"/>
      <c r="CHI10" s="11"/>
      <c r="CHJ10" s="11"/>
      <c r="CHK10" s="11"/>
      <c r="CHL10" s="11"/>
      <c r="CHM10" s="11"/>
      <c r="CHN10" s="11"/>
      <c r="CHO10" s="11"/>
      <c r="CHP10" s="11"/>
      <c r="CHQ10" s="11"/>
      <c r="CHR10" s="11"/>
      <c r="CHS10" s="11"/>
      <c r="CHT10" s="11"/>
      <c r="CHU10" s="11"/>
      <c r="CHV10" s="11"/>
      <c r="CHW10" s="11"/>
      <c r="CHX10" s="11"/>
      <c r="CHY10" s="11"/>
      <c r="CHZ10" s="11"/>
      <c r="CIA10" s="11"/>
      <c r="CIB10" s="11"/>
      <c r="CIC10" s="11"/>
      <c r="CID10" s="11"/>
      <c r="CIE10" s="11"/>
      <c r="CIF10" s="11"/>
      <c r="CIG10" s="11"/>
      <c r="CIH10" s="11"/>
      <c r="CII10" s="11"/>
      <c r="CIJ10" s="11"/>
      <c r="CIK10" s="11"/>
      <c r="CIL10" s="11"/>
      <c r="CIM10" s="11"/>
      <c r="CIN10" s="11"/>
      <c r="CIO10" s="11"/>
      <c r="CIP10" s="11"/>
      <c r="CIQ10" s="11"/>
      <c r="CIR10" s="11"/>
      <c r="CIS10" s="11"/>
      <c r="CIT10" s="11"/>
      <c r="CIU10" s="11"/>
      <c r="CIV10" s="11"/>
      <c r="CIW10" s="11"/>
      <c r="CIX10" s="11"/>
      <c r="CIY10" s="11"/>
      <c r="CIZ10" s="11"/>
      <c r="CJA10" s="11"/>
      <c r="CJB10" s="11"/>
      <c r="CJC10" s="11"/>
      <c r="CJD10" s="11"/>
      <c r="CJE10" s="11"/>
      <c r="CJF10" s="11"/>
      <c r="CJG10" s="11"/>
      <c r="CJH10" s="11"/>
      <c r="CJI10" s="11"/>
      <c r="CJJ10" s="11"/>
      <c r="CJK10" s="11"/>
      <c r="CJL10" s="11"/>
      <c r="CJM10" s="11"/>
      <c r="CJN10" s="11"/>
      <c r="CJO10" s="11"/>
      <c r="CJP10" s="11"/>
      <c r="CJQ10" s="11"/>
      <c r="CJR10" s="11"/>
      <c r="CJS10" s="11"/>
      <c r="CJT10" s="11"/>
      <c r="CJU10" s="11"/>
      <c r="CJV10" s="11"/>
      <c r="CJW10" s="11"/>
      <c r="CJX10" s="11"/>
      <c r="CJY10" s="11"/>
      <c r="CJZ10" s="11"/>
      <c r="CKA10" s="11"/>
      <c r="CKB10" s="11"/>
      <c r="CKC10" s="11"/>
      <c r="CKD10" s="11"/>
      <c r="CKE10" s="11"/>
      <c r="CKF10" s="11"/>
      <c r="CKG10" s="11"/>
      <c r="CKH10" s="11"/>
      <c r="CKI10" s="11"/>
      <c r="CKJ10" s="11"/>
      <c r="CKK10" s="11"/>
      <c r="CKL10" s="11"/>
      <c r="CKM10" s="11"/>
      <c r="CKN10" s="11"/>
      <c r="CKO10" s="11"/>
      <c r="CKP10" s="11"/>
      <c r="CKQ10" s="11"/>
      <c r="CKR10" s="11"/>
      <c r="CKS10" s="11"/>
      <c r="CKT10" s="11"/>
      <c r="CKU10" s="11"/>
      <c r="CKV10" s="11"/>
      <c r="CKW10" s="11"/>
      <c r="CKX10" s="11"/>
      <c r="CKY10" s="11"/>
      <c r="CKZ10" s="11"/>
      <c r="CLA10" s="11"/>
      <c r="CLB10" s="11"/>
      <c r="CLC10" s="11"/>
      <c r="CLD10" s="11"/>
      <c r="CLE10" s="11"/>
      <c r="CLF10" s="11"/>
      <c r="CLG10" s="11"/>
      <c r="CLH10" s="11"/>
      <c r="CLI10" s="11"/>
      <c r="CLJ10" s="11"/>
      <c r="CLK10" s="11"/>
      <c r="CLL10" s="11"/>
      <c r="CLM10" s="11"/>
      <c r="CLN10" s="11"/>
      <c r="CLO10" s="11"/>
      <c r="CLP10" s="11"/>
      <c r="CLQ10" s="11"/>
      <c r="CLR10" s="11"/>
      <c r="CLS10" s="11"/>
      <c r="CLT10" s="11"/>
      <c r="CLU10" s="11"/>
      <c r="CLV10" s="11"/>
      <c r="CLW10" s="11"/>
      <c r="CLX10" s="11"/>
      <c r="CLY10" s="11"/>
      <c r="CLZ10" s="11"/>
      <c r="CMA10" s="11"/>
      <c r="CMB10" s="11"/>
      <c r="CMC10" s="11"/>
      <c r="CMD10" s="11"/>
      <c r="CME10" s="11"/>
      <c r="CMF10" s="11"/>
      <c r="CMG10" s="11"/>
      <c r="CMH10" s="11"/>
      <c r="CMI10" s="11"/>
      <c r="CMJ10" s="11"/>
      <c r="CMK10" s="11"/>
      <c r="CML10" s="11"/>
      <c r="CMM10" s="11"/>
      <c r="CMN10" s="11"/>
      <c r="CMO10" s="11"/>
      <c r="CMP10" s="11"/>
      <c r="CMQ10" s="11"/>
      <c r="CMR10" s="11"/>
      <c r="CMS10" s="11"/>
      <c r="CMT10" s="11"/>
      <c r="CMU10" s="11"/>
      <c r="CMV10" s="11"/>
      <c r="CMW10" s="11"/>
      <c r="CMX10" s="11"/>
      <c r="CMY10" s="11"/>
      <c r="CMZ10" s="11"/>
      <c r="CNA10" s="11"/>
      <c r="CNB10" s="11"/>
      <c r="CNC10" s="11"/>
      <c r="CND10" s="11"/>
      <c r="CNE10" s="11"/>
      <c r="CNF10" s="11"/>
      <c r="CNG10" s="11"/>
      <c r="CNH10" s="11"/>
      <c r="CNI10" s="11"/>
      <c r="CNJ10" s="11"/>
      <c r="CNK10" s="11"/>
      <c r="CNL10" s="11"/>
      <c r="CNM10" s="11"/>
      <c r="CNN10" s="11"/>
      <c r="CNO10" s="11"/>
      <c r="CNP10" s="11"/>
      <c r="CNQ10" s="11"/>
      <c r="CNR10" s="11"/>
      <c r="CNS10" s="11"/>
      <c r="CNT10" s="11"/>
      <c r="CNU10" s="11"/>
      <c r="CNV10" s="11"/>
      <c r="CNW10" s="11"/>
      <c r="CNX10" s="11"/>
      <c r="CNY10" s="11"/>
      <c r="CNZ10" s="11"/>
      <c r="COA10" s="11"/>
      <c r="COB10" s="11"/>
      <c r="COC10" s="11"/>
      <c r="COD10" s="11"/>
      <c r="COE10" s="11"/>
      <c r="COF10" s="11"/>
      <c r="COG10" s="11"/>
      <c r="COH10" s="11"/>
      <c r="COI10" s="11"/>
      <c r="COJ10" s="11"/>
      <c r="COK10" s="11"/>
      <c r="COL10" s="11"/>
      <c r="COM10" s="11"/>
      <c r="CON10" s="11"/>
      <c r="COO10" s="11"/>
      <c r="COP10" s="11"/>
      <c r="COQ10" s="11"/>
      <c r="COR10" s="11"/>
      <c r="COS10" s="11"/>
      <c r="COT10" s="11"/>
      <c r="COU10" s="11"/>
      <c r="COV10" s="11"/>
      <c r="COW10" s="11"/>
      <c r="COX10" s="11"/>
      <c r="COY10" s="11"/>
      <c r="COZ10" s="11"/>
      <c r="CPA10" s="11"/>
      <c r="CPB10" s="11"/>
      <c r="CPC10" s="11"/>
      <c r="CPD10" s="11"/>
      <c r="CPE10" s="11"/>
      <c r="CPF10" s="11"/>
      <c r="CPG10" s="11"/>
      <c r="CPH10" s="11"/>
      <c r="CPI10" s="11"/>
      <c r="CPJ10" s="11"/>
      <c r="CPK10" s="11"/>
      <c r="CPL10" s="11"/>
      <c r="CPM10" s="11"/>
      <c r="CPN10" s="11"/>
      <c r="CPO10" s="11"/>
      <c r="CPP10" s="11"/>
      <c r="CPQ10" s="11"/>
      <c r="CPR10" s="11"/>
      <c r="CPS10" s="11"/>
      <c r="CPT10" s="11"/>
      <c r="CPU10" s="11"/>
      <c r="CPV10" s="11"/>
      <c r="CPW10" s="11"/>
      <c r="CPX10" s="11"/>
      <c r="CPY10" s="11"/>
      <c r="CPZ10" s="11"/>
      <c r="CQA10" s="11"/>
      <c r="CQB10" s="11"/>
      <c r="CQC10" s="11"/>
      <c r="CQD10" s="11"/>
      <c r="CQE10" s="11"/>
      <c r="CQF10" s="11"/>
      <c r="CQG10" s="11"/>
      <c r="CQH10" s="11"/>
      <c r="CQI10" s="11"/>
      <c r="CQJ10" s="11"/>
      <c r="CQK10" s="11"/>
      <c r="CQL10" s="11"/>
      <c r="CQM10" s="11"/>
      <c r="CQN10" s="11"/>
      <c r="CQO10" s="11"/>
      <c r="CQP10" s="11"/>
      <c r="CQQ10" s="11"/>
      <c r="CQR10" s="11"/>
      <c r="CQS10" s="11"/>
      <c r="CQT10" s="11"/>
      <c r="CQU10" s="11"/>
      <c r="CQV10" s="11"/>
      <c r="CQW10" s="11"/>
      <c r="CQX10" s="11"/>
      <c r="CQY10" s="11"/>
      <c r="CQZ10" s="11"/>
      <c r="CRA10" s="11"/>
      <c r="CRB10" s="11"/>
      <c r="CRC10" s="11"/>
      <c r="CRD10" s="11"/>
      <c r="CRE10" s="11"/>
      <c r="CRF10" s="11"/>
      <c r="CRG10" s="11"/>
      <c r="CRH10" s="11"/>
      <c r="CRI10" s="11"/>
      <c r="CRJ10" s="11"/>
      <c r="CRK10" s="11"/>
      <c r="CRL10" s="11"/>
      <c r="CRM10" s="11"/>
      <c r="CRN10" s="11"/>
      <c r="CRO10" s="11"/>
      <c r="CRP10" s="11"/>
      <c r="CRQ10" s="11"/>
      <c r="CRR10" s="11"/>
      <c r="CRS10" s="11"/>
      <c r="CRT10" s="11"/>
      <c r="CRU10" s="11"/>
      <c r="CRV10" s="11"/>
      <c r="CRW10" s="11"/>
      <c r="CRX10" s="11"/>
      <c r="CRY10" s="11"/>
      <c r="CRZ10" s="11"/>
      <c r="CSA10" s="11"/>
      <c r="CSB10" s="11"/>
      <c r="CSC10" s="11"/>
      <c r="CSD10" s="11"/>
      <c r="CSE10" s="11"/>
      <c r="CSF10" s="11"/>
      <c r="CSG10" s="11"/>
      <c r="CSH10" s="11"/>
      <c r="CSI10" s="11"/>
      <c r="CSJ10" s="11"/>
      <c r="CSK10" s="11"/>
      <c r="CSL10" s="11"/>
      <c r="CSM10" s="11"/>
      <c r="CSN10" s="11"/>
      <c r="CSO10" s="11"/>
      <c r="CSP10" s="11"/>
      <c r="CSQ10" s="11"/>
      <c r="CSR10" s="11"/>
      <c r="CSS10" s="11"/>
      <c r="CST10" s="11"/>
      <c r="CSU10" s="11"/>
      <c r="CSV10" s="11"/>
      <c r="CSW10" s="11"/>
      <c r="CSX10" s="11"/>
      <c r="CSY10" s="11"/>
      <c r="CSZ10" s="11"/>
      <c r="CTA10" s="11"/>
      <c r="CTB10" s="11"/>
      <c r="CTC10" s="11"/>
      <c r="CTD10" s="11"/>
      <c r="CTE10" s="11"/>
      <c r="CTF10" s="11"/>
      <c r="CTG10" s="11"/>
      <c r="CTH10" s="11"/>
      <c r="CTI10" s="11"/>
      <c r="CTJ10" s="11"/>
      <c r="CTK10" s="11"/>
      <c r="CTL10" s="11"/>
      <c r="CTM10" s="11"/>
      <c r="CTN10" s="11"/>
      <c r="CTO10" s="11"/>
      <c r="CTP10" s="11"/>
      <c r="CTQ10" s="11"/>
      <c r="CTR10" s="11"/>
      <c r="CTS10" s="11"/>
      <c r="CTT10" s="11"/>
      <c r="CTU10" s="11"/>
      <c r="CTV10" s="11"/>
      <c r="CTW10" s="11"/>
      <c r="CTX10" s="11"/>
      <c r="CTY10" s="11"/>
      <c r="CTZ10" s="11"/>
      <c r="CUA10" s="11"/>
      <c r="CUB10" s="11"/>
      <c r="CUC10" s="11"/>
      <c r="CUD10" s="11"/>
      <c r="CUE10" s="11"/>
      <c r="CUF10" s="11"/>
      <c r="CUG10" s="11"/>
      <c r="CUH10" s="11"/>
      <c r="CUI10" s="11"/>
      <c r="CUJ10" s="11"/>
      <c r="CUK10" s="11"/>
      <c r="CUL10" s="11"/>
      <c r="CUM10" s="11"/>
      <c r="CUN10" s="11"/>
      <c r="CUO10" s="11"/>
      <c r="CUP10" s="11"/>
      <c r="CUQ10" s="11"/>
      <c r="CUR10" s="11"/>
      <c r="CUS10" s="11"/>
      <c r="CUT10" s="11"/>
      <c r="CUU10" s="11"/>
      <c r="CUV10" s="11"/>
      <c r="CUW10" s="11"/>
      <c r="CUX10" s="11"/>
      <c r="CUY10" s="11"/>
      <c r="CUZ10" s="11"/>
      <c r="CVA10" s="11"/>
      <c r="CVB10" s="11"/>
      <c r="CVC10" s="11"/>
      <c r="CVD10" s="11"/>
      <c r="CVE10" s="11"/>
      <c r="CVF10" s="11"/>
      <c r="CVG10" s="11"/>
      <c r="CVH10" s="11"/>
      <c r="CVI10" s="11"/>
      <c r="CVJ10" s="11"/>
      <c r="CVK10" s="11"/>
      <c r="CVL10" s="11"/>
      <c r="CVM10" s="11"/>
      <c r="CVN10" s="11"/>
      <c r="CVO10" s="11"/>
      <c r="CVP10" s="11"/>
      <c r="CVQ10" s="11"/>
      <c r="CVR10" s="11"/>
      <c r="CVS10" s="11"/>
      <c r="CVT10" s="11"/>
      <c r="CVU10" s="11"/>
      <c r="CVV10" s="11"/>
      <c r="CVW10" s="11"/>
      <c r="CVX10" s="11"/>
      <c r="CVY10" s="11"/>
      <c r="CVZ10" s="11"/>
      <c r="CWA10" s="11"/>
      <c r="CWB10" s="11"/>
      <c r="CWC10" s="11"/>
      <c r="CWD10" s="11"/>
      <c r="CWE10" s="11"/>
      <c r="CWF10" s="11"/>
      <c r="CWG10" s="11"/>
      <c r="CWH10" s="11"/>
      <c r="CWI10" s="11"/>
      <c r="CWJ10" s="11"/>
      <c r="CWK10" s="11"/>
      <c r="CWL10" s="11"/>
      <c r="CWM10" s="11"/>
      <c r="CWN10" s="11"/>
      <c r="CWO10" s="11"/>
      <c r="CWP10" s="11"/>
      <c r="CWQ10" s="11"/>
      <c r="CWR10" s="11"/>
      <c r="CWS10" s="11"/>
      <c r="CWT10" s="11"/>
      <c r="CWU10" s="11"/>
      <c r="CWV10" s="11"/>
      <c r="CWW10" s="11"/>
      <c r="CWX10" s="11"/>
      <c r="CWY10" s="11"/>
      <c r="CWZ10" s="11"/>
      <c r="CXA10" s="11"/>
      <c r="CXB10" s="11"/>
      <c r="CXC10" s="11"/>
      <c r="CXD10" s="11"/>
      <c r="CXE10" s="11"/>
      <c r="CXF10" s="11"/>
      <c r="CXG10" s="11"/>
      <c r="CXH10" s="11"/>
      <c r="CXI10" s="11"/>
      <c r="CXJ10" s="11"/>
      <c r="CXK10" s="11"/>
      <c r="CXL10" s="11"/>
      <c r="CXM10" s="11"/>
      <c r="CXN10" s="11"/>
      <c r="CXO10" s="11"/>
      <c r="CXP10" s="11"/>
      <c r="CXQ10" s="11"/>
      <c r="CXR10" s="11"/>
      <c r="CXS10" s="11"/>
      <c r="CXT10" s="11"/>
      <c r="CXU10" s="11"/>
      <c r="CXV10" s="11"/>
      <c r="CXW10" s="11"/>
      <c r="CXX10" s="11"/>
      <c r="CXY10" s="11"/>
      <c r="CXZ10" s="11"/>
      <c r="CYA10" s="11"/>
      <c r="CYB10" s="11"/>
      <c r="CYC10" s="11"/>
      <c r="CYD10" s="11"/>
      <c r="CYE10" s="11"/>
      <c r="CYF10" s="11"/>
      <c r="CYG10" s="11"/>
      <c r="CYH10" s="11"/>
      <c r="CYI10" s="11"/>
      <c r="CYJ10" s="11"/>
      <c r="CYK10" s="11"/>
      <c r="CYL10" s="11"/>
      <c r="CYM10" s="11"/>
      <c r="CYN10" s="11"/>
      <c r="CYO10" s="11"/>
      <c r="CYP10" s="11"/>
      <c r="CYQ10" s="11"/>
      <c r="CYR10" s="11"/>
      <c r="CYS10" s="11"/>
      <c r="CYT10" s="11"/>
      <c r="CYU10" s="11"/>
      <c r="CYV10" s="11"/>
      <c r="CYW10" s="11"/>
      <c r="CYX10" s="11"/>
      <c r="CYY10" s="11"/>
      <c r="CYZ10" s="11"/>
      <c r="CZA10" s="11"/>
      <c r="CZB10" s="11"/>
      <c r="CZC10" s="11"/>
      <c r="CZD10" s="11"/>
      <c r="CZE10" s="11"/>
      <c r="CZF10" s="11"/>
      <c r="CZG10" s="11"/>
      <c r="CZH10" s="11"/>
      <c r="CZI10" s="11"/>
      <c r="CZJ10" s="11"/>
      <c r="CZK10" s="11"/>
      <c r="CZL10" s="11"/>
      <c r="CZM10" s="11"/>
      <c r="CZN10" s="11"/>
      <c r="CZO10" s="11"/>
      <c r="CZP10" s="11"/>
      <c r="CZQ10" s="11"/>
      <c r="CZR10" s="11"/>
      <c r="CZS10" s="11"/>
      <c r="CZT10" s="11"/>
      <c r="CZU10" s="11"/>
      <c r="CZV10" s="11"/>
      <c r="CZW10" s="11"/>
      <c r="CZX10" s="11"/>
      <c r="CZY10" s="11"/>
      <c r="CZZ10" s="11"/>
      <c r="DAA10" s="11"/>
      <c r="DAB10" s="11"/>
      <c r="DAC10" s="11"/>
      <c r="DAD10" s="11"/>
      <c r="DAE10" s="11"/>
      <c r="DAF10" s="11"/>
      <c r="DAG10" s="11"/>
      <c r="DAH10" s="11"/>
      <c r="DAI10" s="11"/>
      <c r="DAJ10" s="11"/>
      <c r="DAK10" s="11"/>
      <c r="DAL10" s="11"/>
      <c r="DAM10" s="11"/>
      <c r="DAN10" s="11"/>
      <c r="DAO10" s="11"/>
      <c r="DAP10" s="11"/>
      <c r="DAQ10" s="11"/>
      <c r="DAR10" s="11"/>
      <c r="DAS10" s="11"/>
      <c r="DAT10" s="11"/>
      <c r="DAU10" s="11"/>
      <c r="DAV10" s="11"/>
      <c r="DAW10" s="11"/>
      <c r="DAX10" s="11"/>
      <c r="DAY10" s="11"/>
      <c r="DAZ10" s="11"/>
      <c r="DBA10" s="11"/>
      <c r="DBB10" s="11"/>
      <c r="DBC10" s="11"/>
      <c r="DBD10" s="11"/>
      <c r="DBE10" s="11"/>
      <c r="DBF10" s="11"/>
      <c r="DBG10" s="11"/>
      <c r="DBH10" s="11"/>
      <c r="DBI10" s="11"/>
      <c r="DBJ10" s="11"/>
      <c r="DBK10" s="11"/>
      <c r="DBL10" s="11"/>
      <c r="DBM10" s="11"/>
      <c r="DBN10" s="11"/>
      <c r="DBO10" s="11"/>
      <c r="DBP10" s="11"/>
      <c r="DBQ10" s="11"/>
      <c r="DBR10" s="11"/>
      <c r="DBS10" s="11"/>
      <c r="DBT10" s="11"/>
      <c r="DBU10" s="11"/>
      <c r="DBV10" s="11"/>
      <c r="DBW10" s="11"/>
      <c r="DBX10" s="11"/>
      <c r="DBY10" s="11"/>
      <c r="DBZ10" s="11"/>
      <c r="DCA10" s="11"/>
      <c r="DCB10" s="11"/>
      <c r="DCC10" s="11"/>
      <c r="DCD10" s="11"/>
      <c r="DCE10" s="11"/>
      <c r="DCF10" s="11"/>
      <c r="DCG10" s="11"/>
      <c r="DCH10" s="11"/>
      <c r="DCI10" s="11"/>
      <c r="DCJ10" s="11"/>
      <c r="DCK10" s="11"/>
      <c r="DCL10" s="11"/>
      <c r="DCM10" s="11"/>
      <c r="DCN10" s="11"/>
      <c r="DCO10" s="11"/>
      <c r="DCP10" s="11"/>
      <c r="DCQ10" s="11"/>
      <c r="DCR10" s="11"/>
      <c r="DCS10" s="11"/>
      <c r="DCT10" s="11"/>
      <c r="DCU10" s="11"/>
      <c r="DCV10" s="11"/>
      <c r="DCW10" s="11"/>
      <c r="DCX10" s="11"/>
      <c r="DCY10" s="11"/>
      <c r="DCZ10" s="11"/>
      <c r="DDA10" s="11"/>
      <c r="DDB10" s="11"/>
      <c r="DDC10" s="11"/>
      <c r="DDD10" s="11"/>
      <c r="DDE10" s="11"/>
      <c r="DDF10" s="11"/>
      <c r="DDG10" s="11"/>
      <c r="DDH10" s="11"/>
      <c r="DDI10" s="11"/>
      <c r="DDJ10" s="11"/>
      <c r="DDK10" s="11"/>
      <c r="DDL10" s="11"/>
      <c r="DDM10" s="11"/>
      <c r="DDN10" s="11"/>
      <c r="DDO10" s="11"/>
      <c r="DDP10" s="11"/>
      <c r="DDQ10" s="11"/>
      <c r="DDR10" s="11"/>
      <c r="DDS10" s="11"/>
      <c r="DDT10" s="11"/>
      <c r="DDU10" s="11"/>
      <c r="DDV10" s="11"/>
      <c r="DDW10" s="11"/>
      <c r="DDX10" s="11"/>
      <c r="DDY10" s="11"/>
      <c r="DDZ10" s="11"/>
      <c r="DEA10" s="11"/>
      <c r="DEB10" s="11"/>
      <c r="DEC10" s="11"/>
      <c r="DED10" s="11"/>
      <c r="DEE10" s="11"/>
      <c r="DEF10" s="11"/>
      <c r="DEG10" s="11"/>
      <c r="DEH10" s="11"/>
      <c r="DEI10" s="11"/>
      <c r="DEJ10" s="11"/>
      <c r="DEK10" s="11"/>
      <c r="DEL10" s="11"/>
      <c r="DEM10" s="11"/>
      <c r="DEN10" s="11"/>
      <c r="DEO10" s="11"/>
      <c r="DEP10" s="11"/>
      <c r="DEQ10" s="11"/>
      <c r="DER10" s="11"/>
      <c r="DES10" s="11"/>
      <c r="DET10" s="11"/>
      <c r="DEU10" s="11"/>
      <c r="DEV10" s="11"/>
      <c r="DEW10" s="11"/>
      <c r="DEX10" s="11"/>
      <c r="DEY10" s="11"/>
      <c r="DEZ10" s="11"/>
      <c r="DFA10" s="11"/>
      <c r="DFB10" s="11"/>
      <c r="DFC10" s="11"/>
      <c r="DFD10" s="11"/>
      <c r="DFE10" s="11"/>
      <c r="DFF10" s="11"/>
      <c r="DFG10" s="11"/>
      <c r="DFH10" s="11"/>
      <c r="DFI10" s="11"/>
      <c r="DFJ10" s="11"/>
      <c r="DFK10" s="11"/>
      <c r="DFL10" s="11"/>
      <c r="DFM10" s="11"/>
      <c r="DFN10" s="11"/>
      <c r="DFO10" s="11"/>
      <c r="DFP10" s="11"/>
      <c r="DFQ10" s="11"/>
      <c r="DFR10" s="11"/>
      <c r="DFS10" s="11"/>
      <c r="DFT10" s="11"/>
      <c r="DFU10" s="11"/>
      <c r="DFV10" s="11"/>
      <c r="DFW10" s="11"/>
      <c r="DFX10" s="11"/>
      <c r="DFY10" s="11"/>
      <c r="DFZ10" s="11"/>
      <c r="DGA10" s="11"/>
      <c r="DGB10" s="11"/>
      <c r="DGC10" s="11"/>
      <c r="DGD10" s="11"/>
      <c r="DGE10" s="11"/>
      <c r="DGF10" s="11"/>
      <c r="DGG10" s="11"/>
      <c r="DGH10" s="11"/>
      <c r="DGI10" s="11"/>
      <c r="DGJ10" s="11"/>
      <c r="DGK10" s="11"/>
      <c r="DGL10" s="11"/>
      <c r="DGM10" s="11"/>
      <c r="DGN10" s="11"/>
      <c r="DGO10" s="11"/>
      <c r="DGP10" s="11"/>
      <c r="DGQ10" s="11"/>
      <c r="DGR10" s="11"/>
      <c r="DGS10" s="11"/>
      <c r="DGT10" s="11"/>
      <c r="DGU10" s="11"/>
      <c r="DGV10" s="11"/>
      <c r="DGW10" s="11"/>
      <c r="DGX10" s="11"/>
      <c r="DGY10" s="11"/>
      <c r="DGZ10" s="11"/>
      <c r="DHA10" s="11"/>
      <c r="DHB10" s="11"/>
      <c r="DHC10" s="11"/>
      <c r="DHD10" s="11"/>
      <c r="DHE10" s="11"/>
      <c r="DHF10" s="11"/>
      <c r="DHG10" s="11"/>
      <c r="DHH10" s="11"/>
      <c r="DHI10" s="11"/>
      <c r="DHJ10" s="11"/>
      <c r="DHK10" s="11"/>
      <c r="DHL10" s="11"/>
      <c r="DHM10" s="11"/>
      <c r="DHN10" s="11"/>
      <c r="DHO10" s="11"/>
      <c r="DHP10" s="11"/>
      <c r="DHQ10" s="11"/>
      <c r="DHR10" s="11"/>
      <c r="DHS10" s="11"/>
      <c r="DHT10" s="11"/>
      <c r="DHU10" s="11"/>
      <c r="DHV10" s="11"/>
      <c r="DHW10" s="11"/>
      <c r="DHX10" s="11"/>
      <c r="DHY10" s="11"/>
      <c r="DHZ10" s="11"/>
      <c r="DIA10" s="11"/>
      <c r="DIB10" s="11"/>
      <c r="DIC10" s="11"/>
      <c r="DID10" s="11"/>
      <c r="DIE10" s="11"/>
      <c r="DIF10" s="11"/>
      <c r="DIG10" s="11"/>
      <c r="DIH10" s="11"/>
      <c r="DII10" s="11"/>
      <c r="DIJ10" s="11"/>
      <c r="DIK10" s="11"/>
      <c r="DIL10" s="11"/>
      <c r="DIM10" s="11"/>
      <c r="DIN10" s="11"/>
      <c r="DIO10" s="11"/>
      <c r="DIP10" s="11"/>
      <c r="DIQ10" s="11"/>
      <c r="DIR10" s="11"/>
      <c r="DIS10" s="11"/>
      <c r="DIT10" s="11"/>
      <c r="DIU10" s="11"/>
      <c r="DIV10" s="11"/>
      <c r="DIW10" s="11"/>
      <c r="DIX10" s="11"/>
      <c r="DIY10" s="11"/>
      <c r="DIZ10" s="11"/>
      <c r="DJA10" s="11"/>
      <c r="DJB10" s="11"/>
      <c r="DJC10" s="11"/>
      <c r="DJD10" s="11"/>
      <c r="DJE10" s="11"/>
      <c r="DJF10" s="11"/>
      <c r="DJG10" s="11"/>
      <c r="DJH10" s="11"/>
      <c r="DJI10" s="11"/>
      <c r="DJJ10" s="11"/>
      <c r="DJK10" s="11"/>
      <c r="DJL10" s="11"/>
      <c r="DJM10" s="11"/>
      <c r="DJN10" s="11"/>
      <c r="DJO10" s="11"/>
      <c r="DJP10" s="11"/>
      <c r="DJQ10" s="11"/>
      <c r="DJR10" s="11"/>
      <c r="DJS10" s="11"/>
      <c r="DJT10" s="11"/>
      <c r="DJU10" s="11"/>
      <c r="DJV10" s="11"/>
      <c r="DJW10" s="11"/>
      <c r="DJX10" s="11"/>
      <c r="DJY10" s="11"/>
      <c r="DJZ10" s="11"/>
      <c r="DKA10" s="11"/>
      <c r="DKB10" s="11"/>
      <c r="DKC10" s="11"/>
      <c r="DKD10" s="11"/>
      <c r="DKE10" s="11"/>
      <c r="DKF10" s="11"/>
      <c r="DKG10" s="11"/>
      <c r="DKH10" s="11"/>
      <c r="DKI10" s="11"/>
      <c r="DKJ10" s="11"/>
      <c r="DKK10" s="11"/>
      <c r="DKL10" s="11"/>
      <c r="DKM10" s="11"/>
      <c r="DKN10" s="11"/>
      <c r="DKO10" s="11"/>
      <c r="DKP10" s="11"/>
      <c r="DKQ10" s="11"/>
      <c r="DKR10" s="11"/>
      <c r="DKS10" s="11"/>
      <c r="DKT10" s="11"/>
      <c r="DKU10" s="11"/>
      <c r="DKV10" s="11"/>
      <c r="DKW10" s="11"/>
      <c r="DKX10" s="11"/>
      <c r="DKY10" s="11"/>
      <c r="DKZ10" s="11"/>
      <c r="DLA10" s="11"/>
      <c r="DLB10" s="11"/>
      <c r="DLC10" s="11"/>
      <c r="DLD10" s="11"/>
      <c r="DLE10" s="11"/>
      <c r="DLF10" s="11"/>
      <c r="DLG10" s="11"/>
      <c r="DLH10" s="11"/>
      <c r="DLI10" s="11"/>
      <c r="DLJ10" s="11"/>
      <c r="DLK10" s="11"/>
      <c r="DLL10" s="11"/>
      <c r="DLM10" s="11"/>
      <c r="DLN10" s="11"/>
      <c r="DLO10" s="11"/>
      <c r="DLP10" s="11"/>
      <c r="DLQ10" s="11"/>
      <c r="DLR10" s="11"/>
      <c r="DLS10" s="11"/>
      <c r="DLT10" s="11"/>
      <c r="DLU10" s="11"/>
      <c r="DLV10" s="11"/>
      <c r="DLW10" s="11"/>
      <c r="DLX10" s="11"/>
      <c r="DLY10" s="11"/>
      <c r="DLZ10" s="11"/>
      <c r="DMA10" s="11"/>
      <c r="DMB10" s="11"/>
      <c r="DMC10" s="11"/>
      <c r="DMD10" s="11"/>
      <c r="DME10" s="11"/>
      <c r="DMF10" s="11"/>
      <c r="DMG10" s="11"/>
      <c r="DMH10" s="11"/>
      <c r="DMI10" s="11"/>
      <c r="DMJ10" s="11"/>
      <c r="DMK10" s="11"/>
      <c r="DML10" s="11"/>
      <c r="DMM10" s="11"/>
      <c r="DMN10" s="11"/>
      <c r="DMO10" s="11"/>
      <c r="DMP10" s="11"/>
      <c r="DMQ10" s="11"/>
      <c r="DMR10" s="11"/>
      <c r="DMS10" s="11"/>
      <c r="DMT10" s="11"/>
      <c r="DMU10" s="11"/>
      <c r="DMV10" s="11"/>
      <c r="DMW10" s="11"/>
      <c r="DMX10" s="11"/>
      <c r="DMY10" s="11"/>
      <c r="DMZ10" s="11"/>
      <c r="DNA10" s="11"/>
      <c r="DNB10" s="11"/>
      <c r="DNC10" s="11"/>
      <c r="DND10" s="11"/>
      <c r="DNE10" s="11"/>
      <c r="DNF10" s="11"/>
      <c r="DNG10" s="11"/>
      <c r="DNH10" s="11"/>
      <c r="DNI10" s="11"/>
      <c r="DNJ10" s="11"/>
      <c r="DNK10" s="11"/>
      <c r="DNL10" s="11"/>
      <c r="DNM10" s="11"/>
      <c r="DNN10" s="11"/>
      <c r="DNO10" s="11"/>
      <c r="DNP10" s="11"/>
      <c r="DNQ10" s="11"/>
      <c r="DNR10" s="11"/>
      <c r="DNS10" s="11"/>
      <c r="DNT10" s="11"/>
      <c r="DNU10" s="11"/>
      <c r="DNV10" s="11"/>
      <c r="DNW10" s="11"/>
      <c r="DNX10" s="11"/>
      <c r="DNY10" s="11"/>
      <c r="DNZ10" s="11"/>
      <c r="DOA10" s="11"/>
      <c r="DOB10" s="11"/>
      <c r="DOC10" s="11"/>
      <c r="DOD10" s="11"/>
      <c r="DOE10" s="11"/>
      <c r="DOF10" s="11"/>
      <c r="DOG10" s="11"/>
      <c r="DOH10" s="11"/>
      <c r="DOI10" s="11"/>
      <c r="DOJ10" s="11"/>
      <c r="DOK10" s="11"/>
      <c r="DOL10" s="11"/>
      <c r="DOM10" s="11"/>
      <c r="DON10" s="11"/>
      <c r="DOO10" s="11"/>
      <c r="DOP10" s="11"/>
      <c r="DOQ10" s="11"/>
      <c r="DOR10" s="11"/>
      <c r="DOS10" s="11"/>
      <c r="DOT10" s="11"/>
      <c r="DOU10" s="11"/>
      <c r="DOV10" s="11"/>
      <c r="DOW10" s="11"/>
      <c r="DOX10" s="11"/>
      <c r="DOY10" s="11"/>
      <c r="DOZ10" s="11"/>
      <c r="DPA10" s="11"/>
      <c r="DPB10" s="11"/>
      <c r="DPC10" s="11"/>
      <c r="DPD10" s="11"/>
      <c r="DPE10" s="11"/>
      <c r="DPF10" s="11"/>
      <c r="DPG10" s="11"/>
      <c r="DPH10" s="11"/>
      <c r="DPI10" s="11"/>
      <c r="DPJ10" s="11"/>
      <c r="DPK10" s="11"/>
      <c r="DPL10" s="11"/>
      <c r="DPM10" s="11"/>
      <c r="DPN10" s="11"/>
      <c r="DPO10" s="11"/>
      <c r="DPP10" s="11"/>
      <c r="DPQ10" s="11"/>
      <c r="DPR10" s="11"/>
      <c r="DPS10" s="11"/>
      <c r="DPT10" s="11"/>
      <c r="DPU10" s="11"/>
      <c r="DPV10" s="11"/>
      <c r="DPW10" s="11"/>
      <c r="DPX10" s="11"/>
      <c r="DPY10" s="11"/>
      <c r="DPZ10" s="11"/>
      <c r="DQA10" s="11"/>
      <c r="DQB10" s="11"/>
      <c r="DQC10" s="11"/>
      <c r="DQD10" s="11"/>
      <c r="DQE10" s="11"/>
      <c r="DQF10" s="11"/>
      <c r="DQG10" s="11"/>
      <c r="DQH10" s="11"/>
      <c r="DQI10" s="11"/>
      <c r="DQJ10" s="11"/>
      <c r="DQK10" s="11"/>
      <c r="DQL10" s="11"/>
      <c r="DQM10" s="11"/>
      <c r="DQN10" s="11"/>
      <c r="DQO10" s="11"/>
      <c r="DQP10" s="11"/>
      <c r="DQQ10" s="11"/>
      <c r="DQR10" s="11"/>
      <c r="DQS10" s="11"/>
      <c r="DQT10" s="11"/>
      <c r="DQU10" s="11"/>
      <c r="DQV10" s="11"/>
      <c r="DQW10" s="11"/>
      <c r="DQX10" s="11"/>
      <c r="DQY10" s="11"/>
      <c r="DQZ10" s="11"/>
      <c r="DRA10" s="11"/>
      <c r="DRB10" s="11"/>
      <c r="DRC10" s="11"/>
      <c r="DRD10" s="11"/>
      <c r="DRE10" s="11"/>
      <c r="DRF10" s="11"/>
      <c r="DRG10" s="11"/>
      <c r="DRH10" s="11"/>
      <c r="DRI10" s="11"/>
      <c r="DRJ10" s="11"/>
      <c r="DRK10" s="11"/>
      <c r="DRL10" s="11"/>
      <c r="DRM10" s="11"/>
      <c r="DRN10" s="11"/>
      <c r="DRO10" s="11"/>
      <c r="DRP10" s="11"/>
      <c r="DRQ10" s="11"/>
      <c r="DRR10" s="11"/>
      <c r="DRS10" s="11"/>
      <c r="DRT10" s="11"/>
      <c r="DRU10" s="11"/>
      <c r="DRV10" s="11"/>
      <c r="DRW10" s="11"/>
      <c r="DRX10" s="11"/>
      <c r="DRY10" s="11"/>
      <c r="DRZ10" s="11"/>
      <c r="DSA10" s="11"/>
      <c r="DSB10" s="11"/>
      <c r="DSC10" s="11"/>
      <c r="DSD10" s="11"/>
      <c r="DSE10" s="11"/>
      <c r="DSF10" s="11"/>
      <c r="DSG10" s="11"/>
      <c r="DSH10" s="11"/>
      <c r="DSI10" s="11"/>
      <c r="DSJ10" s="11"/>
      <c r="DSK10" s="11"/>
      <c r="DSL10" s="11"/>
      <c r="DSM10" s="11"/>
      <c r="DSN10" s="11"/>
      <c r="DSO10" s="11"/>
      <c r="DSP10" s="11"/>
      <c r="DSQ10" s="11"/>
      <c r="DSR10" s="11"/>
      <c r="DSS10" s="11"/>
      <c r="DST10" s="11"/>
      <c r="DSU10" s="11"/>
      <c r="DSV10" s="11"/>
      <c r="DSW10" s="11"/>
      <c r="DSX10" s="11"/>
      <c r="DSY10" s="11"/>
      <c r="DSZ10" s="11"/>
      <c r="DTA10" s="11"/>
      <c r="DTB10" s="11"/>
      <c r="DTC10" s="11"/>
      <c r="DTD10" s="11"/>
      <c r="DTE10" s="11"/>
      <c r="DTF10" s="11"/>
      <c r="DTG10" s="11"/>
      <c r="DTH10" s="11"/>
      <c r="DTI10" s="11"/>
      <c r="DTJ10" s="11"/>
      <c r="DTK10" s="11"/>
      <c r="DTL10" s="11"/>
      <c r="DTM10" s="11"/>
      <c r="DTN10" s="11"/>
      <c r="DTO10" s="11"/>
      <c r="DTP10" s="11"/>
      <c r="DTQ10" s="11"/>
      <c r="DTR10" s="11"/>
      <c r="DTS10" s="11"/>
      <c r="DTT10" s="11"/>
      <c r="DTU10" s="11"/>
      <c r="DTV10" s="11"/>
      <c r="DTW10" s="11"/>
      <c r="DTX10" s="11"/>
      <c r="DTY10" s="11"/>
      <c r="DTZ10" s="11"/>
      <c r="DUA10" s="11"/>
      <c r="DUB10" s="11"/>
      <c r="DUC10" s="11"/>
      <c r="DUD10" s="11"/>
      <c r="DUE10" s="11"/>
      <c r="DUF10" s="11"/>
      <c r="DUG10" s="11"/>
      <c r="DUH10" s="11"/>
      <c r="DUI10" s="11"/>
      <c r="DUJ10" s="11"/>
      <c r="DUK10" s="11"/>
      <c r="DUL10" s="11"/>
      <c r="DUM10" s="11"/>
      <c r="DUN10" s="11"/>
      <c r="DUO10" s="11"/>
      <c r="DUP10" s="11"/>
      <c r="DUQ10" s="11"/>
      <c r="DUR10" s="11"/>
      <c r="DUS10" s="11"/>
      <c r="DUT10" s="11"/>
      <c r="DUU10" s="11"/>
      <c r="DUV10" s="11"/>
      <c r="DUW10" s="11"/>
      <c r="DUX10" s="11"/>
      <c r="DUY10" s="11"/>
      <c r="DUZ10" s="11"/>
      <c r="DVA10" s="11"/>
      <c r="DVB10" s="11"/>
      <c r="DVC10" s="11"/>
      <c r="DVD10" s="11"/>
      <c r="DVE10" s="11"/>
      <c r="DVF10" s="11"/>
      <c r="DVG10" s="11"/>
      <c r="DVH10" s="11"/>
      <c r="DVI10" s="11"/>
      <c r="DVJ10" s="11"/>
      <c r="DVK10" s="11"/>
      <c r="DVL10" s="11"/>
      <c r="DVM10" s="11"/>
      <c r="DVN10" s="11"/>
      <c r="DVO10" s="11"/>
      <c r="DVP10" s="11"/>
      <c r="DVQ10" s="11"/>
      <c r="DVR10" s="11"/>
      <c r="DVS10" s="11"/>
      <c r="DVT10" s="11"/>
      <c r="DVU10" s="11"/>
      <c r="DVV10" s="11"/>
      <c r="DVW10" s="11"/>
      <c r="DVX10" s="11"/>
      <c r="DVY10" s="11"/>
      <c r="DVZ10" s="11"/>
      <c r="DWA10" s="11"/>
      <c r="DWB10" s="11"/>
      <c r="DWC10" s="11"/>
      <c r="DWD10" s="11"/>
      <c r="DWE10" s="11"/>
      <c r="DWF10" s="11"/>
      <c r="DWG10" s="11"/>
      <c r="DWH10" s="11"/>
      <c r="DWI10" s="11"/>
      <c r="DWJ10" s="11"/>
      <c r="DWK10" s="11"/>
      <c r="DWL10" s="11"/>
      <c r="DWM10" s="11"/>
      <c r="DWN10" s="11"/>
      <c r="DWO10" s="11"/>
      <c r="DWP10" s="11"/>
      <c r="DWQ10" s="11"/>
      <c r="DWR10" s="11"/>
      <c r="DWS10" s="11"/>
      <c r="DWT10" s="11"/>
      <c r="DWU10" s="11"/>
      <c r="DWV10" s="11"/>
      <c r="DWW10" s="11"/>
      <c r="DWX10" s="11"/>
      <c r="DWY10" s="11"/>
      <c r="DWZ10" s="11"/>
      <c r="DXA10" s="11"/>
      <c r="DXB10" s="11"/>
      <c r="DXC10" s="11"/>
      <c r="DXD10" s="11"/>
      <c r="DXE10" s="11"/>
      <c r="DXF10" s="11"/>
      <c r="DXG10" s="11"/>
      <c r="DXH10" s="11"/>
      <c r="DXI10" s="11"/>
      <c r="DXJ10" s="11"/>
      <c r="DXK10" s="11"/>
      <c r="DXL10" s="11"/>
      <c r="DXM10" s="11"/>
      <c r="DXN10" s="11"/>
      <c r="DXO10" s="11"/>
      <c r="DXP10" s="11"/>
      <c r="DXQ10" s="11"/>
      <c r="DXR10" s="11"/>
      <c r="DXS10" s="11"/>
      <c r="DXT10" s="11"/>
      <c r="DXU10" s="11"/>
      <c r="DXV10" s="11"/>
      <c r="DXW10" s="11"/>
      <c r="DXX10" s="11"/>
      <c r="DXY10" s="11"/>
      <c r="DXZ10" s="11"/>
      <c r="DYA10" s="11"/>
      <c r="DYB10" s="11"/>
      <c r="DYC10" s="11"/>
      <c r="DYD10" s="11"/>
      <c r="DYE10" s="11"/>
      <c r="DYF10" s="11"/>
      <c r="DYG10" s="11"/>
      <c r="DYH10" s="11"/>
      <c r="DYI10" s="11"/>
      <c r="DYJ10" s="11"/>
      <c r="DYK10" s="11"/>
      <c r="DYL10" s="11"/>
      <c r="DYM10" s="11"/>
      <c r="DYN10" s="11"/>
      <c r="DYO10" s="11"/>
      <c r="DYP10" s="11"/>
      <c r="DYQ10" s="11"/>
      <c r="DYR10" s="11"/>
      <c r="DYS10" s="11"/>
      <c r="DYT10" s="11"/>
      <c r="DYU10" s="11"/>
      <c r="DYV10" s="11"/>
      <c r="DYW10" s="11"/>
      <c r="DYX10" s="11"/>
      <c r="DYY10" s="11"/>
      <c r="DYZ10" s="11"/>
      <c r="DZA10" s="11"/>
      <c r="DZB10" s="11"/>
      <c r="DZC10" s="11"/>
      <c r="DZD10" s="11"/>
      <c r="DZE10" s="11"/>
      <c r="DZF10" s="11"/>
      <c r="DZG10" s="11"/>
      <c r="DZH10" s="11"/>
      <c r="DZI10" s="11"/>
      <c r="DZJ10" s="11"/>
      <c r="DZK10" s="11"/>
      <c r="DZL10" s="11"/>
      <c r="DZM10" s="11"/>
      <c r="DZN10" s="11"/>
      <c r="DZO10" s="11"/>
      <c r="DZP10" s="11"/>
      <c r="DZQ10" s="11"/>
      <c r="DZR10" s="11"/>
      <c r="DZS10" s="11"/>
      <c r="DZT10" s="11"/>
      <c r="DZU10" s="11"/>
      <c r="DZV10" s="11"/>
      <c r="DZW10" s="11"/>
      <c r="DZX10" s="11"/>
      <c r="DZY10" s="11"/>
      <c r="DZZ10" s="11"/>
      <c r="EAA10" s="11"/>
      <c r="EAB10" s="11"/>
      <c r="EAC10" s="11"/>
      <c r="EAD10" s="11"/>
      <c r="EAE10" s="11"/>
      <c r="EAF10" s="11"/>
      <c r="EAG10" s="11"/>
      <c r="EAH10" s="11"/>
      <c r="EAI10" s="11"/>
      <c r="EAJ10" s="11"/>
      <c r="EAK10" s="11"/>
      <c r="EAL10" s="11"/>
      <c r="EAM10" s="11"/>
      <c r="EAN10" s="11"/>
      <c r="EAO10" s="11"/>
      <c r="EAP10" s="11"/>
      <c r="EAQ10" s="11"/>
      <c r="EAR10" s="11"/>
      <c r="EAS10" s="11"/>
      <c r="EAT10" s="11"/>
      <c r="EAU10" s="11"/>
      <c r="EAV10" s="11"/>
      <c r="EAW10" s="11"/>
      <c r="EAX10" s="11"/>
      <c r="EAY10" s="11"/>
      <c r="EAZ10" s="11"/>
      <c r="EBA10" s="11"/>
      <c r="EBB10" s="11"/>
      <c r="EBC10" s="11"/>
      <c r="EBD10" s="11"/>
      <c r="EBE10" s="11"/>
      <c r="EBF10" s="11"/>
      <c r="EBG10" s="11"/>
      <c r="EBH10" s="11"/>
      <c r="EBI10" s="11"/>
      <c r="EBJ10" s="11"/>
      <c r="EBK10" s="11"/>
      <c r="EBL10" s="11"/>
      <c r="EBM10" s="11"/>
      <c r="EBN10" s="11"/>
      <c r="EBO10" s="11"/>
      <c r="EBP10" s="11"/>
      <c r="EBQ10" s="11"/>
      <c r="EBR10" s="11"/>
      <c r="EBS10" s="11"/>
      <c r="EBT10" s="11"/>
      <c r="EBU10" s="11"/>
      <c r="EBV10" s="11"/>
      <c r="EBW10" s="11"/>
      <c r="EBX10" s="11"/>
      <c r="EBY10" s="11"/>
      <c r="EBZ10" s="11"/>
      <c r="ECA10" s="11"/>
      <c r="ECB10" s="11"/>
      <c r="ECC10" s="11"/>
      <c r="ECD10" s="11"/>
      <c r="ECE10" s="11"/>
      <c r="ECF10" s="11"/>
      <c r="ECG10" s="11"/>
      <c r="ECH10" s="11"/>
      <c r="ECI10" s="11"/>
      <c r="ECJ10" s="11"/>
      <c r="ECK10" s="11"/>
      <c r="ECL10" s="11"/>
      <c r="ECM10" s="11"/>
      <c r="ECN10" s="11"/>
      <c r="ECO10" s="11"/>
      <c r="ECP10" s="11"/>
      <c r="ECQ10" s="11"/>
      <c r="ECR10" s="11"/>
      <c r="ECS10" s="11"/>
      <c r="ECT10" s="11"/>
      <c r="ECU10" s="11"/>
      <c r="ECV10" s="11"/>
      <c r="ECW10" s="11"/>
      <c r="ECX10" s="11"/>
      <c r="ECY10" s="11"/>
      <c r="ECZ10" s="11"/>
      <c r="EDA10" s="11"/>
      <c r="EDB10" s="11"/>
      <c r="EDC10" s="11"/>
      <c r="EDD10" s="11"/>
      <c r="EDE10" s="11"/>
      <c r="EDF10" s="11"/>
      <c r="EDG10" s="11"/>
      <c r="EDH10" s="11"/>
      <c r="EDI10" s="11"/>
      <c r="EDJ10" s="11"/>
      <c r="EDK10" s="11"/>
      <c r="EDL10" s="11"/>
      <c r="EDM10" s="11"/>
      <c r="EDN10" s="11"/>
      <c r="EDO10" s="11"/>
      <c r="EDP10" s="11"/>
      <c r="EDQ10" s="11"/>
      <c r="EDR10" s="11"/>
      <c r="EDS10" s="11"/>
      <c r="EDT10" s="11"/>
      <c r="EDU10" s="11"/>
      <c r="EDV10" s="11"/>
      <c r="EDW10" s="11"/>
      <c r="EDX10" s="11"/>
      <c r="EDY10" s="11"/>
      <c r="EDZ10" s="11"/>
      <c r="EEA10" s="11"/>
      <c r="EEB10" s="11"/>
      <c r="EEC10" s="11"/>
      <c r="EED10" s="11"/>
      <c r="EEE10" s="11"/>
      <c r="EEF10" s="11"/>
      <c r="EEG10" s="11"/>
      <c r="EEH10" s="11"/>
      <c r="EEI10" s="11"/>
      <c r="EEJ10" s="11"/>
      <c r="EEK10" s="11"/>
      <c r="EEL10" s="11"/>
      <c r="EEM10" s="11"/>
      <c r="EEN10" s="11"/>
      <c r="EEO10" s="11"/>
      <c r="EEP10" s="11"/>
      <c r="EEQ10" s="11"/>
      <c r="EER10" s="11"/>
      <c r="EES10" s="11"/>
      <c r="EET10" s="11"/>
      <c r="EEU10" s="11"/>
      <c r="EEV10" s="11"/>
      <c r="EEW10" s="11"/>
      <c r="EEX10" s="11"/>
      <c r="EEY10" s="11"/>
      <c r="EEZ10" s="11"/>
      <c r="EFA10" s="11"/>
      <c r="EFB10" s="11"/>
      <c r="EFC10" s="11"/>
      <c r="EFD10" s="11"/>
      <c r="EFE10" s="11"/>
      <c r="EFF10" s="11"/>
      <c r="EFG10" s="11"/>
      <c r="EFH10" s="11"/>
      <c r="EFI10" s="11"/>
      <c r="EFJ10" s="11"/>
      <c r="EFK10" s="11"/>
      <c r="EFL10" s="11"/>
      <c r="EFM10" s="11"/>
      <c r="EFN10" s="11"/>
      <c r="EFO10" s="11"/>
      <c r="EFP10" s="11"/>
      <c r="EFQ10" s="11"/>
      <c r="EFR10" s="11"/>
      <c r="EFS10" s="11"/>
      <c r="EFT10" s="11"/>
      <c r="EFU10" s="11"/>
      <c r="EFV10" s="11"/>
      <c r="EFW10" s="11"/>
      <c r="EFX10" s="11"/>
      <c r="EFY10" s="11"/>
      <c r="EFZ10" s="11"/>
      <c r="EGA10" s="11"/>
      <c r="EGB10" s="11"/>
      <c r="EGC10" s="11"/>
      <c r="EGD10" s="11"/>
      <c r="EGE10" s="11"/>
      <c r="EGF10" s="11"/>
      <c r="EGG10" s="11"/>
      <c r="EGH10" s="11"/>
      <c r="EGI10" s="11"/>
      <c r="EGJ10" s="11"/>
      <c r="EGK10" s="11"/>
      <c r="EGL10" s="11"/>
      <c r="EGM10" s="11"/>
      <c r="EGN10" s="11"/>
      <c r="EGO10" s="11"/>
      <c r="EGP10" s="11"/>
      <c r="EGQ10" s="11"/>
      <c r="EGR10" s="11"/>
      <c r="EGS10" s="11"/>
      <c r="EGT10" s="11"/>
      <c r="EGU10" s="11"/>
      <c r="EGV10" s="11"/>
      <c r="EGW10" s="11"/>
      <c r="EGX10" s="11"/>
      <c r="EGY10" s="11"/>
      <c r="EGZ10" s="11"/>
      <c r="EHA10" s="11"/>
      <c r="EHB10" s="11"/>
      <c r="EHC10" s="11"/>
      <c r="EHD10" s="11"/>
      <c r="EHE10" s="11"/>
      <c r="EHF10" s="11"/>
      <c r="EHG10" s="11"/>
      <c r="EHH10" s="11"/>
      <c r="EHI10" s="11"/>
      <c r="EHJ10" s="11"/>
      <c r="EHK10" s="11"/>
      <c r="EHL10" s="11"/>
      <c r="EHM10" s="11"/>
      <c r="EHN10" s="11"/>
      <c r="EHO10" s="11"/>
      <c r="EHP10" s="11"/>
      <c r="EHQ10" s="11"/>
      <c r="EHR10" s="11"/>
      <c r="EHS10" s="11"/>
      <c r="EHT10" s="11"/>
      <c r="EHU10" s="11"/>
      <c r="EHV10" s="11"/>
      <c r="EHW10" s="11"/>
      <c r="EHX10" s="11"/>
      <c r="EHY10" s="11"/>
      <c r="EHZ10" s="11"/>
      <c r="EIA10" s="11"/>
      <c r="EIB10" s="11"/>
      <c r="EIC10" s="11"/>
      <c r="EID10" s="11"/>
      <c r="EIE10" s="11"/>
      <c r="EIF10" s="11"/>
      <c r="EIG10" s="11"/>
      <c r="EIH10" s="11"/>
      <c r="EII10" s="11"/>
      <c r="EIJ10" s="11"/>
      <c r="EIK10" s="11"/>
      <c r="EIL10" s="11"/>
      <c r="EIM10" s="11"/>
      <c r="EIN10" s="11"/>
      <c r="EIO10" s="11"/>
      <c r="EIP10" s="11"/>
      <c r="EIQ10" s="11"/>
      <c r="EIR10" s="11"/>
      <c r="EIS10" s="11"/>
      <c r="EIT10" s="11"/>
      <c r="EIU10" s="11"/>
      <c r="EIV10" s="11"/>
      <c r="EIW10" s="11"/>
      <c r="EIX10" s="11"/>
      <c r="EIY10" s="11"/>
      <c r="EIZ10" s="11"/>
      <c r="EJA10" s="11"/>
      <c r="EJB10" s="11"/>
      <c r="EJC10" s="11"/>
      <c r="EJD10" s="11"/>
      <c r="EJE10" s="11"/>
      <c r="EJF10" s="11"/>
      <c r="EJG10" s="11"/>
      <c r="EJH10" s="11"/>
      <c r="EJI10" s="11"/>
      <c r="EJJ10" s="11"/>
      <c r="EJK10" s="11"/>
      <c r="EJL10" s="11"/>
      <c r="EJM10" s="11"/>
      <c r="EJN10" s="11"/>
      <c r="EJO10" s="11"/>
      <c r="EJP10" s="11"/>
      <c r="EJQ10" s="11"/>
      <c r="EJR10" s="11"/>
      <c r="EJS10" s="11"/>
      <c r="EJT10" s="11"/>
      <c r="EJU10" s="11"/>
      <c r="EJV10" s="11"/>
      <c r="EJW10" s="11"/>
      <c r="EJX10" s="11"/>
      <c r="EJY10" s="11"/>
      <c r="EJZ10" s="11"/>
      <c r="EKA10" s="11"/>
      <c r="EKB10" s="11"/>
      <c r="EKC10" s="11"/>
      <c r="EKD10" s="11"/>
      <c r="EKE10" s="11"/>
      <c r="EKF10" s="11"/>
      <c r="EKG10" s="11"/>
      <c r="EKH10" s="11"/>
      <c r="EKI10" s="11"/>
      <c r="EKJ10" s="11"/>
      <c r="EKK10" s="11"/>
      <c r="EKL10" s="11"/>
      <c r="EKM10" s="11"/>
      <c r="EKN10" s="11"/>
      <c r="EKO10" s="11"/>
      <c r="EKP10" s="11"/>
      <c r="EKQ10" s="11"/>
      <c r="EKR10" s="11"/>
      <c r="EKS10" s="11"/>
      <c r="EKT10" s="11"/>
      <c r="EKU10" s="11"/>
      <c r="EKV10" s="11"/>
      <c r="EKW10" s="11"/>
      <c r="EKX10" s="11"/>
      <c r="EKY10" s="11"/>
      <c r="EKZ10" s="11"/>
      <c r="ELA10" s="11"/>
      <c r="ELB10" s="11"/>
      <c r="ELC10" s="11"/>
      <c r="ELD10" s="11"/>
      <c r="ELE10" s="11"/>
      <c r="ELF10" s="11"/>
      <c r="ELG10" s="11"/>
      <c r="ELH10" s="11"/>
      <c r="ELI10" s="11"/>
      <c r="ELJ10" s="11"/>
      <c r="ELK10" s="11"/>
      <c r="ELL10" s="11"/>
      <c r="ELM10" s="11"/>
      <c r="ELN10" s="11"/>
      <c r="ELO10" s="11"/>
      <c r="ELP10" s="11"/>
      <c r="ELQ10" s="11"/>
      <c r="ELR10" s="11"/>
      <c r="ELS10" s="11"/>
      <c r="ELT10" s="11"/>
      <c r="ELU10" s="11"/>
      <c r="ELV10" s="11"/>
      <c r="ELW10" s="11"/>
      <c r="ELX10" s="11"/>
      <c r="ELY10" s="11"/>
      <c r="ELZ10" s="11"/>
      <c r="EMA10" s="11"/>
      <c r="EMB10" s="11"/>
      <c r="EMC10" s="11"/>
      <c r="EMD10" s="11"/>
      <c r="EME10" s="11"/>
      <c r="EMF10" s="11"/>
      <c r="EMG10" s="11"/>
      <c r="EMH10" s="11"/>
      <c r="EMI10" s="11"/>
      <c r="EMJ10" s="11"/>
      <c r="EMK10" s="11"/>
      <c r="EML10" s="11"/>
      <c r="EMM10" s="11"/>
      <c r="EMN10" s="11"/>
      <c r="EMO10" s="11"/>
      <c r="EMP10" s="11"/>
      <c r="EMQ10" s="11"/>
      <c r="EMR10" s="11"/>
      <c r="EMS10" s="11"/>
      <c r="EMT10" s="11"/>
      <c r="EMU10" s="11"/>
      <c r="EMV10" s="11"/>
      <c r="EMW10" s="11"/>
      <c r="EMX10" s="11"/>
      <c r="EMY10" s="11"/>
      <c r="EMZ10" s="11"/>
      <c r="ENA10" s="11"/>
      <c r="ENB10" s="11"/>
      <c r="ENC10" s="11"/>
      <c r="END10" s="11"/>
      <c r="ENE10" s="11"/>
      <c r="ENF10" s="11"/>
      <c r="ENG10" s="11"/>
      <c r="ENH10" s="11"/>
      <c r="ENI10" s="11"/>
      <c r="ENJ10" s="11"/>
      <c r="ENK10" s="11"/>
      <c r="ENL10" s="11"/>
      <c r="ENM10" s="11"/>
      <c r="ENN10" s="11"/>
      <c r="ENO10" s="11"/>
      <c r="ENP10" s="11"/>
      <c r="ENQ10" s="11"/>
      <c r="ENR10" s="11"/>
      <c r="ENS10" s="11"/>
      <c r="ENT10" s="11"/>
      <c r="ENU10" s="11"/>
      <c r="ENV10" s="11"/>
      <c r="ENW10" s="11"/>
      <c r="ENX10" s="11"/>
      <c r="ENY10" s="11"/>
      <c r="ENZ10" s="11"/>
      <c r="EOA10" s="11"/>
      <c r="EOB10" s="11"/>
      <c r="EOC10" s="11"/>
      <c r="EOD10" s="11"/>
      <c r="EOE10" s="11"/>
      <c r="EOF10" s="11"/>
      <c r="EOG10" s="11"/>
      <c r="EOH10" s="11"/>
      <c r="EOI10" s="11"/>
      <c r="EOJ10" s="11"/>
      <c r="EOK10" s="11"/>
      <c r="EOL10" s="11"/>
      <c r="EOM10" s="11"/>
      <c r="EON10" s="11"/>
      <c r="EOO10" s="11"/>
      <c r="EOP10" s="11"/>
      <c r="EOQ10" s="11"/>
      <c r="EOR10" s="11"/>
      <c r="EOS10" s="11"/>
      <c r="EOT10" s="11"/>
      <c r="EOU10" s="11"/>
      <c r="EOV10" s="11"/>
      <c r="EOW10" s="11"/>
      <c r="EOX10" s="11"/>
      <c r="EOY10" s="11"/>
      <c r="EOZ10" s="11"/>
      <c r="EPA10" s="11"/>
      <c r="EPB10" s="11"/>
      <c r="EPC10" s="11"/>
      <c r="EPD10" s="11"/>
      <c r="EPE10" s="11"/>
      <c r="EPF10" s="11"/>
      <c r="EPG10" s="11"/>
      <c r="EPH10" s="11"/>
      <c r="EPI10" s="11"/>
      <c r="EPJ10" s="11"/>
      <c r="EPK10" s="11"/>
      <c r="EPL10" s="11"/>
      <c r="EPM10" s="11"/>
      <c r="EPN10" s="11"/>
      <c r="EPO10" s="11"/>
      <c r="EPP10" s="11"/>
      <c r="EPQ10" s="11"/>
      <c r="EPR10" s="11"/>
      <c r="EPS10" s="11"/>
      <c r="EPT10" s="11"/>
      <c r="EPU10" s="11"/>
      <c r="EPV10" s="11"/>
      <c r="EPW10" s="11"/>
      <c r="EPX10" s="11"/>
      <c r="EPY10" s="11"/>
      <c r="EPZ10" s="11"/>
      <c r="EQA10" s="11"/>
      <c r="EQB10" s="11"/>
      <c r="EQC10" s="11"/>
      <c r="EQD10" s="11"/>
      <c r="EQE10" s="11"/>
      <c r="EQF10" s="11"/>
      <c r="EQG10" s="11"/>
      <c r="EQH10" s="11"/>
      <c r="EQI10" s="11"/>
      <c r="EQJ10" s="11"/>
      <c r="EQK10" s="11"/>
      <c r="EQL10" s="11"/>
      <c r="EQM10" s="11"/>
      <c r="EQN10" s="11"/>
      <c r="EQO10" s="11"/>
      <c r="EQP10" s="11"/>
      <c r="EQQ10" s="11"/>
      <c r="EQR10" s="11"/>
      <c r="EQS10" s="11"/>
      <c r="EQT10" s="11"/>
      <c r="EQU10" s="11"/>
      <c r="EQV10" s="11"/>
      <c r="EQW10" s="11"/>
      <c r="EQX10" s="11"/>
      <c r="EQY10" s="11"/>
      <c r="EQZ10" s="11"/>
      <c r="ERA10" s="11"/>
      <c r="ERB10" s="11"/>
      <c r="ERC10" s="11"/>
      <c r="ERD10" s="11"/>
      <c r="ERE10" s="11"/>
      <c r="ERF10" s="11"/>
      <c r="ERG10" s="11"/>
      <c r="ERH10" s="11"/>
      <c r="ERI10" s="11"/>
      <c r="ERJ10" s="11"/>
      <c r="ERK10" s="11"/>
      <c r="ERL10" s="11"/>
      <c r="ERM10" s="11"/>
      <c r="ERN10" s="11"/>
      <c r="ERO10" s="11"/>
      <c r="ERP10" s="11"/>
      <c r="ERQ10" s="11"/>
      <c r="ERR10" s="11"/>
      <c r="ERS10" s="11"/>
      <c r="ERT10" s="11"/>
      <c r="ERU10" s="11"/>
      <c r="ERV10" s="11"/>
      <c r="ERW10" s="11"/>
      <c r="ERX10" s="11"/>
      <c r="ERY10" s="11"/>
      <c r="ERZ10" s="11"/>
      <c r="ESA10" s="11"/>
      <c r="ESB10" s="11"/>
      <c r="ESC10" s="11"/>
      <c r="ESD10" s="11"/>
      <c r="ESE10" s="11"/>
      <c r="ESF10" s="11"/>
      <c r="ESG10" s="11"/>
      <c r="ESH10" s="11"/>
      <c r="ESI10" s="11"/>
      <c r="ESJ10" s="11"/>
      <c r="ESK10" s="11"/>
      <c r="ESL10" s="11"/>
      <c r="ESM10" s="11"/>
      <c r="ESN10" s="11"/>
      <c r="ESO10" s="11"/>
      <c r="ESP10" s="11"/>
      <c r="ESQ10" s="11"/>
      <c r="ESR10" s="11"/>
      <c r="ESS10" s="11"/>
      <c r="EST10" s="11"/>
      <c r="ESU10" s="11"/>
      <c r="ESV10" s="11"/>
      <c r="ESW10" s="11"/>
      <c r="ESX10" s="11"/>
      <c r="ESY10" s="11"/>
      <c r="ESZ10" s="11"/>
      <c r="ETA10" s="11"/>
      <c r="ETB10" s="11"/>
      <c r="ETC10" s="11"/>
      <c r="ETD10" s="11"/>
      <c r="ETE10" s="11"/>
      <c r="ETF10" s="11"/>
      <c r="ETG10" s="11"/>
      <c r="ETH10" s="11"/>
      <c r="ETI10" s="11"/>
      <c r="ETJ10" s="11"/>
      <c r="ETK10" s="11"/>
      <c r="ETL10" s="11"/>
      <c r="ETM10" s="11"/>
      <c r="ETN10" s="11"/>
      <c r="ETO10" s="11"/>
      <c r="ETP10" s="11"/>
      <c r="ETQ10" s="11"/>
      <c r="ETR10" s="11"/>
      <c r="ETS10" s="11"/>
      <c r="ETT10" s="11"/>
      <c r="ETU10" s="11"/>
      <c r="ETV10" s="11"/>
      <c r="ETW10" s="11"/>
      <c r="ETX10" s="11"/>
      <c r="ETY10" s="11"/>
      <c r="ETZ10" s="11"/>
      <c r="EUA10" s="11"/>
      <c r="EUB10" s="11"/>
      <c r="EUC10" s="11"/>
      <c r="EUD10" s="11"/>
      <c r="EUE10" s="11"/>
      <c r="EUF10" s="11"/>
      <c r="EUG10" s="11"/>
      <c r="EUH10" s="11"/>
      <c r="EUI10" s="11"/>
      <c r="EUJ10" s="11"/>
      <c r="EUK10" s="11"/>
      <c r="EUL10" s="11"/>
      <c r="EUM10" s="11"/>
      <c r="EUN10" s="11"/>
      <c r="EUO10" s="11"/>
      <c r="EUP10" s="11"/>
      <c r="EUQ10" s="11"/>
      <c r="EUR10" s="11"/>
      <c r="EUS10" s="11"/>
      <c r="EUT10" s="11"/>
      <c r="EUU10" s="11"/>
      <c r="EUV10" s="11"/>
      <c r="EUW10" s="11"/>
      <c r="EUX10" s="11"/>
      <c r="EUY10" s="11"/>
      <c r="EUZ10" s="11"/>
      <c r="EVA10" s="11"/>
      <c r="EVB10" s="11"/>
      <c r="EVC10" s="11"/>
      <c r="EVD10" s="11"/>
      <c r="EVE10" s="11"/>
      <c r="EVF10" s="11"/>
      <c r="EVG10" s="11"/>
      <c r="EVH10" s="11"/>
      <c r="EVI10" s="11"/>
      <c r="EVJ10" s="11"/>
      <c r="EVK10" s="11"/>
      <c r="EVL10" s="11"/>
      <c r="EVM10" s="11"/>
      <c r="EVN10" s="11"/>
      <c r="EVO10" s="11"/>
      <c r="EVP10" s="11"/>
      <c r="EVQ10" s="11"/>
      <c r="EVR10" s="11"/>
      <c r="EVS10" s="11"/>
      <c r="EVT10" s="11"/>
      <c r="EVU10" s="11"/>
      <c r="EVV10" s="11"/>
      <c r="EVW10" s="11"/>
      <c r="EVX10" s="11"/>
      <c r="EVY10" s="11"/>
      <c r="EVZ10" s="11"/>
      <c r="EWA10" s="11"/>
      <c r="EWB10" s="11"/>
      <c r="EWC10" s="11"/>
      <c r="EWD10" s="11"/>
      <c r="EWE10" s="11"/>
      <c r="EWF10" s="11"/>
      <c r="EWG10" s="11"/>
      <c r="EWH10" s="11"/>
      <c r="EWI10" s="11"/>
      <c r="EWJ10" s="11"/>
      <c r="EWK10" s="11"/>
      <c r="EWL10" s="11"/>
      <c r="EWM10" s="11"/>
      <c r="EWN10" s="11"/>
      <c r="EWO10" s="11"/>
      <c r="EWP10" s="11"/>
      <c r="EWQ10" s="11"/>
      <c r="EWR10" s="11"/>
      <c r="EWS10" s="11"/>
      <c r="EWT10" s="11"/>
      <c r="EWU10" s="11"/>
      <c r="EWV10" s="11"/>
      <c r="EWW10" s="11"/>
      <c r="EWX10" s="11"/>
      <c r="EWY10" s="11"/>
      <c r="EWZ10" s="11"/>
      <c r="EXA10" s="11"/>
      <c r="EXB10" s="11"/>
      <c r="EXC10" s="11"/>
      <c r="EXD10" s="11"/>
      <c r="EXE10" s="11"/>
      <c r="EXF10" s="11"/>
      <c r="EXG10" s="11"/>
      <c r="EXH10" s="11"/>
      <c r="EXI10" s="11"/>
      <c r="EXJ10" s="11"/>
      <c r="EXK10" s="11"/>
      <c r="EXL10" s="11"/>
      <c r="EXM10" s="11"/>
      <c r="EXN10" s="11"/>
      <c r="EXO10" s="11"/>
      <c r="EXP10" s="11"/>
      <c r="EXQ10" s="11"/>
      <c r="EXR10" s="11"/>
      <c r="EXS10" s="11"/>
      <c r="EXT10" s="11"/>
      <c r="EXU10" s="11"/>
      <c r="EXV10" s="11"/>
      <c r="EXW10" s="11"/>
      <c r="EXX10" s="11"/>
      <c r="EXY10" s="11"/>
      <c r="EXZ10" s="11"/>
      <c r="EYA10" s="11"/>
      <c r="EYB10" s="11"/>
      <c r="EYC10" s="11"/>
      <c r="EYD10" s="11"/>
      <c r="EYE10" s="11"/>
      <c r="EYF10" s="11"/>
      <c r="EYG10" s="11"/>
      <c r="EYH10" s="11"/>
      <c r="EYI10" s="11"/>
      <c r="EYJ10" s="11"/>
      <c r="EYK10" s="11"/>
      <c r="EYL10" s="11"/>
      <c r="EYM10" s="11"/>
      <c r="EYN10" s="11"/>
      <c r="EYO10" s="11"/>
      <c r="EYP10" s="11"/>
      <c r="EYQ10" s="11"/>
      <c r="EYR10" s="11"/>
      <c r="EYS10" s="11"/>
      <c r="EYT10" s="11"/>
      <c r="EYU10" s="11"/>
      <c r="EYV10" s="11"/>
      <c r="EYW10" s="11"/>
      <c r="EYX10" s="11"/>
      <c r="EYY10" s="11"/>
      <c r="EYZ10" s="11"/>
      <c r="EZA10" s="11"/>
      <c r="EZB10" s="11"/>
      <c r="EZC10" s="11"/>
      <c r="EZD10" s="11"/>
      <c r="EZE10" s="11"/>
      <c r="EZF10" s="11"/>
      <c r="EZG10" s="11"/>
      <c r="EZH10" s="11"/>
      <c r="EZI10" s="11"/>
      <c r="EZJ10" s="11"/>
      <c r="EZK10" s="11"/>
      <c r="EZL10" s="11"/>
      <c r="EZM10" s="11"/>
      <c r="EZN10" s="11"/>
      <c r="EZO10" s="11"/>
      <c r="EZP10" s="11"/>
      <c r="EZQ10" s="11"/>
      <c r="EZR10" s="11"/>
      <c r="EZS10" s="11"/>
      <c r="EZT10" s="11"/>
      <c r="EZU10" s="11"/>
      <c r="EZV10" s="11"/>
      <c r="EZW10" s="11"/>
      <c r="EZX10" s="11"/>
      <c r="EZY10" s="11"/>
      <c r="EZZ10" s="11"/>
      <c r="FAA10" s="11"/>
      <c r="FAB10" s="11"/>
      <c r="FAC10" s="11"/>
      <c r="FAD10" s="11"/>
      <c r="FAE10" s="11"/>
      <c r="FAF10" s="11"/>
      <c r="FAG10" s="11"/>
      <c r="FAH10" s="11"/>
      <c r="FAI10" s="11"/>
      <c r="FAJ10" s="11"/>
      <c r="FAK10" s="11"/>
      <c r="FAL10" s="11"/>
      <c r="FAM10" s="11"/>
      <c r="FAN10" s="11"/>
      <c r="FAO10" s="11"/>
      <c r="FAP10" s="11"/>
      <c r="FAQ10" s="11"/>
      <c r="FAR10" s="11"/>
      <c r="FAS10" s="11"/>
      <c r="FAT10" s="11"/>
      <c r="FAU10" s="11"/>
      <c r="FAV10" s="11"/>
      <c r="FAW10" s="11"/>
      <c r="FAX10" s="11"/>
      <c r="FAY10" s="11"/>
      <c r="FAZ10" s="11"/>
      <c r="FBA10" s="11"/>
      <c r="FBB10" s="11"/>
      <c r="FBC10" s="11"/>
      <c r="FBD10" s="11"/>
      <c r="FBE10" s="11"/>
      <c r="FBF10" s="11"/>
      <c r="FBG10" s="11"/>
      <c r="FBH10" s="11"/>
      <c r="FBI10" s="11"/>
      <c r="FBJ10" s="11"/>
      <c r="FBK10" s="11"/>
      <c r="FBL10" s="11"/>
      <c r="FBM10" s="11"/>
      <c r="FBN10" s="11"/>
      <c r="FBO10" s="11"/>
      <c r="FBP10" s="11"/>
      <c r="FBQ10" s="11"/>
      <c r="FBR10" s="11"/>
      <c r="FBS10" s="11"/>
      <c r="FBT10" s="11"/>
      <c r="FBU10" s="11"/>
      <c r="FBV10" s="11"/>
      <c r="FBW10" s="11"/>
      <c r="FBX10" s="11"/>
      <c r="FBY10" s="11"/>
      <c r="FBZ10" s="11"/>
      <c r="FCA10" s="11"/>
      <c r="FCB10" s="11"/>
      <c r="FCC10" s="11"/>
      <c r="FCD10" s="11"/>
      <c r="FCE10" s="11"/>
      <c r="FCF10" s="11"/>
      <c r="FCG10" s="11"/>
      <c r="FCH10" s="11"/>
      <c r="FCI10" s="11"/>
      <c r="FCJ10" s="11"/>
      <c r="FCK10" s="11"/>
      <c r="FCL10" s="11"/>
      <c r="FCM10" s="11"/>
      <c r="FCN10" s="11"/>
      <c r="FCO10" s="11"/>
      <c r="FCP10" s="11"/>
      <c r="FCQ10" s="11"/>
      <c r="FCR10" s="11"/>
      <c r="FCS10" s="11"/>
      <c r="FCT10" s="11"/>
      <c r="FCU10" s="11"/>
      <c r="FCV10" s="11"/>
      <c r="FCW10" s="11"/>
      <c r="FCX10" s="11"/>
      <c r="FCY10" s="11"/>
      <c r="FCZ10" s="11"/>
      <c r="FDA10" s="11"/>
      <c r="FDB10" s="11"/>
      <c r="FDC10" s="11"/>
      <c r="FDD10" s="11"/>
      <c r="FDE10" s="11"/>
      <c r="FDF10" s="11"/>
      <c r="FDG10" s="11"/>
      <c r="FDH10" s="11"/>
      <c r="FDI10" s="11"/>
      <c r="FDJ10" s="11"/>
      <c r="FDK10" s="11"/>
      <c r="FDL10" s="11"/>
      <c r="FDM10" s="11"/>
      <c r="FDN10" s="11"/>
      <c r="FDO10" s="11"/>
      <c r="FDP10" s="11"/>
      <c r="FDQ10" s="11"/>
      <c r="FDR10" s="11"/>
      <c r="FDS10" s="11"/>
      <c r="FDT10" s="11"/>
      <c r="FDU10" s="11"/>
      <c r="FDV10" s="11"/>
      <c r="FDW10" s="11"/>
      <c r="FDX10" s="11"/>
      <c r="FDY10" s="11"/>
      <c r="FDZ10" s="11"/>
      <c r="FEA10" s="11"/>
      <c r="FEB10" s="11"/>
      <c r="FEC10" s="11"/>
      <c r="FED10" s="11"/>
      <c r="FEE10" s="11"/>
      <c r="FEF10" s="11"/>
      <c r="FEG10" s="11"/>
      <c r="FEH10" s="11"/>
      <c r="FEI10" s="11"/>
      <c r="FEJ10" s="11"/>
      <c r="FEK10" s="11"/>
      <c r="FEL10" s="11"/>
      <c r="FEM10" s="11"/>
      <c r="FEN10" s="11"/>
      <c r="FEO10" s="11"/>
      <c r="FEP10" s="11"/>
      <c r="FEQ10" s="11"/>
      <c r="FER10" s="11"/>
      <c r="FES10" s="11"/>
      <c r="FET10" s="11"/>
      <c r="FEU10" s="11"/>
      <c r="FEV10" s="11"/>
      <c r="FEW10" s="11"/>
      <c r="FEX10" s="11"/>
      <c r="FEY10" s="11"/>
      <c r="FEZ10" s="11"/>
      <c r="FFA10" s="11"/>
      <c r="FFB10" s="11"/>
      <c r="FFC10" s="11"/>
      <c r="FFD10" s="11"/>
      <c r="FFE10" s="11"/>
      <c r="FFF10" s="11"/>
      <c r="FFG10" s="11"/>
      <c r="FFH10" s="11"/>
      <c r="FFI10" s="11"/>
      <c r="FFJ10" s="11"/>
      <c r="FFK10" s="11"/>
      <c r="FFL10" s="11"/>
      <c r="FFM10" s="11"/>
      <c r="FFN10" s="11"/>
      <c r="FFO10" s="11"/>
      <c r="FFP10" s="11"/>
      <c r="FFQ10" s="11"/>
      <c r="FFR10" s="11"/>
      <c r="FFS10" s="11"/>
      <c r="FFT10" s="11"/>
      <c r="FFU10" s="11"/>
      <c r="FFV10" s="11"/>
      <c r="FFW10" s="11"/>
      <c r="FFX10" s="11"/>
      <c r="FFY10" s="11"/>
      <c r="FFZ10" s="11"/>
      <c r="FGA10" s="11"/>
      <c r="FGB10" s="11"/>
      <c r="FGC10" s="11"/>
      <c r="FGD10" s="11"/>
      <c r="FGE10" s="11"/>
      <c r="FGF10" s="11"/>
      <c r="FGG10" s="11"/>
      <c r="FGH10" s="11"/>
      <c r="FGI10" s="11"/>
      <c r="FGJ10" s="11"/>
      <c r="FGK10" s="11"/>
      <c r="FGL10" s="11"/>
      <c r="FGM10" s="11"/>
      <c r="FGN10" s="11"/>
      <c r="FGO10" s="11"/>
      <c r="FGP10" s="11"/>
      <c r="FGQ10" s="11"/>
      <c r="FGR10" s="11"/>
      <c r="FGS10" s="11"/>
      <c r="FGT10" s="11"/>
      <c r="FGU10" s="11"/>
      <c r="FGV10" s="11"/>
      <c r="FGW10" s="11"/>
      <c r="FGX10" s="11"/>
      <c r="FGY10" s="11"/>
      <c r="FGZ10" s="11"/>
      <c r="FHA10" s="11"/>
      <c r="FHB10" s="11"/>
      <c r="FHC10" s="11"/>
      <c r="FHD10" s="11"/>
      <c r="FHE10" s="11"/>
      <c r="FHF10" s="11"/>
      <c r="FHG10" s="11"/>
      <c r="FHH10" s="11"/>
      <c r="FHI10" s="11"/>
      <c r="FHJ10" s="11"/>
      <c r="FHK10" s="11"/>
      <c r="FHL10" s="11"/>
      <c r="FHM10" s="11"/>
      <c r="FHN10" s="11"/>
      <c r="FHO10" s="11"/>
      <c r="FHP10" s="11"/>
      <c r="FHQ10" s="11"/>
      <c r="FHR10" s="11"/>
      <c r="FHS10" s="11"/>
      <c r="FHT10" s="11"/>
      <c r="FHU10" s="11"/>
      <c r="FHV10" s="11"/>
      <c r="FHW10" s="11"/>
      <c r="FHX10" s="11"/>
      <c r="FHY10" s="11"/>
      <c r="FHZ10" s="11"/>
      <c r="FIA10" s="11"/>
      <c r="FIB10" s="11"/>
      <c r="FIC10" s="11"/>
      <c r="FID10" s="11"/>
      <c r="FIE10" s="11"/>
      <c r="FIF10" s="11"/>
      <c r="FIG10" s="11"/>
      <c r="FIH10" s="11"/>
      <c r="FII10" s="11"/>
      <c r="FIJ10" s="11"/>
      <c r="FIK10" s="11"/>
      <c r="FIL10" s="11"/>
      <c r="FIM10" s="11"/>
      <c r="FIN10" s="11"/>
      <c r="FIO10" s="11"/>
      <c r="FIP10" s="11"/>
      <c r="FIQ10" s="11"/>
      <c r="FIR10" s="11"/>
      <c r="FIS10" s="11"/>
      <c r="FIT10" s="11"/>
      <c r="FIU10" s="11"/>
      <c r="FIV10" s="11"/>
      <c r="FIW10" s="11"/>
      <c r="FIX10" s="11"/>
      <c r="FIY10" s="11"/>
      <c r="FIZ10" s="11"/>
      <c r="FJA10" s="11"/>
      <c r="FJB10" s="11"/>
      <c r="FJC10" s="11"/>
      <c r="FJD10" s="11"/>
      <c r="FJE10" s="11"/>
      <c r="FJF10" s="11"/>
      <c r="FJG10" s="11"/>
      <c r="FJH10" s="11"/>
      <c r="FJI10" s="11"/>
      <c r="FJJ10" s="11"/>
      <c r="FJK10" s="11"/>
      <c r="FJL10" s="11"/>
      <c r="FJM10" s="11"/>
      <c r="FJN10" s="11"/>
      <c r="FJO10" s="11"/>
      <c r="FJP10" s="11"/>
      <c r="FJQ10" s="11"/>
      <c r="FJR10" s="11"/>
      <c r="FJS10" s="11"/>
      <c r="FJT10" s="11"/>
      <c r="FJU10" s="11"/>
      <c r="FJV10" s="11"/>
      <c r="FJW10" s="11"/>
      <c r="FJX10" s="11"/>
      <c r="FJY10" s="11"/>
      <c r="FJZ10" s="11"/>
      <c r="FKA10" s="11"/>
      <c r="FKB10" s="11"/>
      <c r="FKC10" s="11"/>
      <c r="FKD10" s="11"/>
      <c r="FKE10" s="11"/>
      <c r="FKF10" s="11"/>
      <c r="FKG10" s="11"/>
      <c r="FKH10" s="11"/>
      <c r="FKI10" s="11"/>
      <c r="FKJ10" s="11"/>
      <c r="FKK10" s="11"/>
      <c r="FKL10" s="11"/>
      <c r="FKM10" s="11"/>
      <c r="FKN10" s="11"/>
      <c r="FKO10" s="11"/>
      <c r="FKP10" s="11"/>
      <c r="FKQ10" s="11"/>
      <c r="FKR10" s="11"/>
      <c r="FKS10" s="11"/>
      <c r="FKT10" s="11"/>
      <c r="FKU10" s="11"/>
      <c r="FKV10" s="11"/>
      <c r="FKW10" s="11"/>
      <c r="FKX10" s="11"/>
      <c r="FKY10" s="11"/>
      <c r="FKZ10" s="11"/>
      <c r="FLA10" s="11"/>
      <c r="FLB10" s="11"/>
      <c r="FLC10" s="11"/>
      <c r="FLD10" s="11"/>
      <c r="FLE10" s="11"/>
      <c r="FLF10" s="11"/>
      <c r="FLG10" s="11"/>
      <c r="FLH10" s="11"/>
      <c r="FLI10" s="11"/>
      <c r="FLJ10" s="11"/>
      <c r="FLK10" s="11"/>
      <c r="FLL10" s="11"/>
      <c r="FLM10" s="11"/>
      <c r="FLN10" s="11"/>
      <c r="FLO10" s="11"/>
      <c r="FLP10" s="11"/>
      <c r="FLQ10" s="11"/>
      <c r="FLR10" s="11"/>
      <c r="FLS10" s="11"/>
      <c r="FLT10" s="11"/>
      <c r="FLU10" s="11"/>
      <c r="FLV10" s="11"/>
      <c r="FLW10" s="11"/>
      <c r="FLX10" s="11"/>
      <c r="FLY10" s="11"/>
      <c r="FLZ10" s="11"/>
      <c r="FMA10" s="11"/>
      <c r="FMB10" s="11"/>
      <c r="FMC10" s="11"/>
      <c r="FMD10" s="11"/>
      <c r="FME10" s="11"/>
      <c r="FMF10" s="11"/>
      <c r="FMG10" s="11"/>
      <c r="FMH10" s="11"/>
      <c r="FMI10" s="11"/>
      <c r="FMJ10" s="11"/>
      <c r="FMK10" s="11"/>
      <c r="FML10" s="11"/>
      <c r="FMM10" s="11"/>
      <c r="FMN10" s="11"/>
      <c r="FMO10" s="11"/>
      <c r="FMP10" s="11"/>
      <c r="FMQ10" s="11"/>
      <c r="FMR10" s="11"/>
      <c r="FMS10" s="11"/>
      <c r="FMT10" s="11"/>
      <c r="FMU10" s="11"/>
      <c r="FMV10" s="11"/>
      <c r="FMW10" s="11"/>
      <c r="FMX10" s="11"/>
      <c r="FMY10" s="11"/>
      <c r="FMZ10" s="11"/>
      <c r="FNA10" s="11"/>
      <c r="FNB10" s="11"/>
      <c r="FNC10" s="11"/>
      <c r="FND10" s="11"/>
      <c r="FNE10" s="11"/>
      <c r="FNF10" s="11"/>
      <c r="FNG10" s="11"/>
      <c r="FNH10" s="11"/>
      <c r="FNI10" s="11"/>
      <c r="FNJ10" s="11"/>
      <c r="FNK10" s="11"/>
      <c r="FNL10" s="11"/>
      <c r="FNM10" s="11"/>
      <c r="FNN10" s="11"/>
      <c r="FNO10" s="11"/>
      <c r="FNP10" s="11"/>
      <c r="FNQ10" s="11"/>
      <c r="FNR10" s="11"/>
      <c r="FNS10" s="11"/>
      <c r="FNT10" s="11"/>
      <c r="FNU10" s="11"/>
      <c r="FNV10" s="11"/>
      <c r="FNW10" s="11"/>
      <c r="FNX10" s="11"/>
      <c r="FNY10" s="11"/>
      <c r="FNZ10" s="11"/>
      <c r="FOA10" s="11"/>
      <c r="FOB10" s="11"/>
      <c r="FOC10" s="11"/>
      <c r="FOD10" s="11"/>
      <c r="FOE10" s="11"/>
      <c r="FOF10" s="11"/>
      <c r="FOG10" s="11"/>
      <c r="FOH10" s="11"/>
      <c r="FOI10" s="11"/>
      <c r="FOJ10" s="11"/>
      <c r="FOK10" s="11"/>
      <c r="FOL10" s="11"/>
      <c r="FOM10" s="11"/>
      <c r="FON10" s="11"/>
      <c r="FOO10" s="11"/>
      <c r="FOP10" s="11"/>
      <c r="FOQ10" s="11"/>
      <c r="FOR10" s="11"/>
      <c r="FOS10" s="11"/>
      <c r="FOT10" s="11"/>
      <c r="FOU10" s="11"/>
      <c r="FOV10" s="11"/>
      <c r="FOW10" s="11"/>
      <c r="FOX10" s="11"/>
      <c r="FOY10" s="11"/>
      <c r="FOZ10" s="11"/>
      <c r="FPA10" s="11"/>
      <c r="FPB10" s="11"/>
      <c r="FPC10" s="11"/>
      <c r="FPD10" s="11"/>
      <c r="FPE10" s="11"/>
      <c r="FPF10" s="11"/>
      <c r="FPG10" s="11"/>
      <c r="FPH10" s="11"/>
      <c r="FPI10" s="11"/>
      <c r="FPJ10" s="11"/>
      <c r="FPK10" s="11"/>
      <c r="FPL10" s="11"/>
      <c r="FPM10" s="11"/>
      <c r="FPN10" s="11"/>
      <c r="FPO10" s="11"/>
      <c r="FPP10" s="11"/>
      <c r="FPQ10" s="11"/>
      <c r="FPR10" s="11"/>
      <c r="FPS10" s="11"/>
      <c r="FPT10" s="11"/>
      <c r="FPU10" s="11"/>
      <c r="FPV10" s="11"/>
      <c r="FPW10" s="11"/>
      <c r="FPX10" s="11"/>
      <c r="FPY10" s="11"/>
      <c r="FPZ10" s="11"/>
      <c r="FQA10" s="11"/>
      <c r="FQB10" s="11"/>
      <c r="FQC10" s="11"/>
      <c r="FQD10" s="11"/>
      <c r="FQE10" s="11"/>
      <c r="FQF10" s="11"/>
      <c r="FQG10" s="11"/>
      <c r="FQH10" s="11"/>
      <c r="FQI10" s="11"/>
      <c r="FQJ10" s="11"/>
      <c r="FQK10" s="11"/>
      <c r="FQL10" s="11"/>
      <c r="FQM10" s="11"/>
      <c r="FQN10" s="11"/>
      <c r="FQO10" s="11"/>
      <c r="FQP10" s="11"/>
      <c r="FQQ10" s="11"/>
      <c r="FQR10" s="11"/>
      <c r="FQS10" s="11"/>
      <c r="FQT10" s="11"/>
      <c r="FQU10" s="11"/>
      <c r="FQV10" s="11"/>
      <c r="FQW10" s="11"/>
      <c r="FQX10" s="11"/>
      <c r="FQY10" s="11"/>
      <c r="FQZ10" s="11"/>
      <c r="FRA10" s="11"/>
      <c r="FRB10" s="11"/>
      <c r="FRC10" s="11"/>
      <c r="FRD10" s="11"/>
      <c r="FRE10" s="11"/>
      <c r="FRF10" s="11"/>
      <c r="FRG10" s="11"/>
      <c r="FRH10" s="11"/>
      <c r="FRI10" s="11"/>
      <c r="FRJ10" s="11"/>
      <c r="FRK10" s="11"/>
      <c r="FRL10" s="11"/>
      <c r="FRM10" s="11"/>
      <c r="FRN10" s="11"/>
      <c r="FRO10" s="11"/>
      <c r="FRP10" s="11"/>
      <c r="FRQ10" s="11"/>
      <c r="FRR10" s="11"/>
      <c r="FRS10" s="11"/>
      <c r="FRT10" s="11"/>
      <c r="FRU10" s="11"/>
      <c r="FRV10" s="11"/>
      <c r="FRW10" s="11"/>
      <c r="FRX10" s="11"/>
      <c r="FRY10" s="11"/>
      <c r="FRZ10" s="11"/>
      <c r="FSA10" s="11"/>
      <c r="FSB10" s="11"/>
      <c r="FSC10" s="11"/>
      <c r="FSD10" s="11"/>
      <c r="FSE10" s="11"/>
      <c r="FSF10" s="11"/>
      <c r="FSG10" s="11"/>
      <c r="FSH10" s="11"/>
      <c r="FSI10" s="11"/>
      <c r="FSJ10" s="11"/>
      <c r="FSK10" s="11"/>
      <c r="FSL10" s="11"/>
      <c r="FSM10" s="11"/>
      <c r="FSN10" s="11"/>
      <c r="FSO10" s="11"/>
      <c r="FSP10" s="11"/>
      <c r="FSQ10" s="11"/>
      <c r="FSR10" s="11"/>
      <c r="FSS10" s="11"/>
      <c r="FST10" s="11"/>
      <c r="FSU10" s="11"/>
      <c r="FSV10" s="11"/>
      <c r="FSW10" s="11"/>
      <c r="FSX10" s="11"/>
      <c r="FSY10" s="11"/>
      <c r="FSZ10" s="11"/>
      <c r="FTA10" s="11"/>
      <c r="FTB10" s="11"/>
      <c r="FTC10" s="11"/>
      <c r="FTD10" s="11"/>
      <c r="FTE10" s="11"/>
      <c r="FTF10" s="11"/>
      <c r="FTG10" s="11"/>
      <c r="FTH10" s="11"/>
      <c r="FTI10" s="11"/>
      <c r="FTJ10" s="11"/>
      <c r="FTK10" s="11"/>
      <c r="FTL10" s="11"/>
      <c r="FTM10" s="11"/>
      <c r="FTN10" s="11"/>
      <c r="FTO10" s="11"/>
      <c r="FTP10" s="11"/>
      <c r="FTQ10" s="11"/>
      <c r="FTR10" s="11"/>
      <c r="FTS10" s="11"/>
      <c r="FTT10" s="11"/>
      <c r="FTU10" s="11"/>
      <c r="FTV10" s="11"/>
      <c r="FTW10" s="11"/>
      <c r="FTX10" s="11"/>
      <c r="FTY10" s="11"/>
      <c r="FTZ10" s="11"/>
      <c r="FUA10" s="11"/>
      <c r="FUB10" s="11"/>
      <c r="FUC10" s="11"/>
      <c r="FUD10" s="11"/>
      <c r="FUE10" s="11"/>
      <c r="FUF10" s="11"/>
      <c r="FUG10" s="11"/>
      <c r="FUH10" s="11"/>
      <c r="FUI10" s="11"/>
      <c r="FUJ10" s="11"/>
      <c r="FUK10" s="11"/>
      <c r="FUL10" s="11"/>
      <c r="FUM10" s="11"/>
      <c r="FUN10" s="11"/>
      <c r="FUO10" s="11"/>
      <c r="FUP10" s="11"/>
      <c r="FUQ10" s="11"/>
      <c r="FUR10" s="11"/>
      <c r="FUS10" s="11"/>
      <c r="FUT10" s="11"/>
      <c r="FUU10" s="11"/>
      <c r="FUV10" s="11"/>
      <c r="FUW10" s="11"/>
      <c r="FUX10" s="11"/>
      <c r="FUY10" s="11"/>
      <c r="FUZ10" s="11"/>
      <c r="FVA10" s="11"/>
      <c r="FVB10" s="11"/>
      <c r="FVC10" s="11"/>
      <c r="FVD10" s="11"/>
      <c r="FVE10" s="11"/>
      <c r="FVF10" s="11"/>
      <c r="FVG10" s="11"/>
      <c r="FVH10" s="11"/>
      <c r="FVI10" s="11"/>
      <c r="FVJ10" s="11"/>
      <c r="FVK10" s="11"/>
      <c r="FVL10" s="11"/>
      <c r="FVM10" s="11"/>
      <c r="FVN10" s="11"/>
      <c r="FVO10" s="11"/>
      <c r="FVP10" s="11"/>
      <c r="FVQ10" s="11"/>
      <c r="FVR10" s="11"/>
      <c r="FVS10" s="11"/>
      <c r="FVT10" s="11"/>
      <c r="FVU10" s="11"/>
      <c r="FVV10" s="11"/>
      <c r="FVW10" s="11"/>
      <c r="FVX10" s="11"/>
      <c r="FVY10" s="11"/>
      <c r="FVZ10" s="11"/>
      <c r="FWA10" s="11"/>
      <c r="FWB10" s="11"/>
      <c r="FWC10" s="11"/>
      <c r="FWD10" s="11"/>
      <c r="FWE10" s="11"/>
      <c r="FWF10" s="11"/>
      <c r="FWG10" s="11"/>
      <c r="FWH10" s="11"/>
      <c r="FWI10" s="11"/>
      <c r="FWJ10" s="11"/>
      <c r="FWK10" s="11"/>
      <c r="FWL10" s="11"/>
      <c r="FWM10" s="11"/>
      <c r="FWN10" s="11"/>
      <c r="FWO10" s="11"/>
      <c r="FWP10" s="11"/>
      <c r="FWQ10" s="11"/>
      <c r="FWR10" s="11"/>
      <c r="FWS10" s="11"/>
      <c r="FWT10" s="11"/>
      <c r="FWU10" s="11"/>
      <c r="FWV10" s="11"/>
      <c r="FWW10" s="11"/>
      <c r="FWX10" s="11"/>
      <c r="FWY10" s="11"/>
      <c r="FWZ10" s="11"/>
      <c r="FXA10" s="11"/>
      <c r="FXB10" s="11"/>
      <c r="FXC10" s="11"/>
      <c r="FXD10" s="11"/>
      <c r="FXE10" s="11"/>
      <c r="FXF10" s="11"/>
      <c r="FXG10" s="11"/>
      <c r="FXH10" s="11"/>
      <c r="FXI10" s="11"/>
      <c r="FXJ10" s="11"/>
      <c r="FXK10" s="11"/>
      <c r="FXL10" s="11"/>
      <c r="FXM10" s="11"/>
      <c r="FXN10" s="11"/>
      <c r="FXO10" s="11"/>
      <c r="FXP10" s="11"/>
      <c r="FXQ10" s="11"/>
      <c r="FXR10" s="11"/>
      <c r="FXS10" s="11"/>
      <c r="FXT10" s="11"/>
      <c r="FXU10" s="11"/>
      <c r="FXV10" s="11"/>
      <c r="FXW10" s="11"/>
      <c r="FXX10" s="11"/>
      <c r="FXY10" s="11"/>
      <c r="FXZ10" s="11"/>
      <c r="FYA10" s="11"/>
      <c r="FYB10" s="11"/>
      <c r="FYC10" s="11"/>
      <c r="FYD10" s="11"/>
      <c r="FYE10" s="11"/>
      <c r="FYF10" s="11"/>
      <c r="FYG10" s="11"/>
      <c r="FYH10" s="11"/>
      <c r="FYI10" s="11"/>
      <c r="FYJ10" s="11"/>
      <c r="FYK10" s="11"/>
      <c r="FYL10" s="11"/>
      <c r="FYM10" s="11"/>
      <c r="FYN10" s="11"/>
      <c r="FYO10" s="11"/>
      <c r="FYP10" s="11"/>
      <c r="FYQ10" s="11"/>
      <c r="FYR10" s="11"/>
      <c r="FYS10" s="11"/>
      <c r="FYT10" s="11"/>
      <c r="FYU10" s="11"/>
      <c r="FYV10" s="11"/>
      <c r="FYW10" s="11"/>
      <c r="FYX10" s="11"/>
      <c r="FYY10" s="11"/>
      <c r="FYZ10" s="11"/>
      <c r="FZA10" s="11"/>
      <c r="FZB10" s="11"/>
      <c r="FZC10" s="11"/>
      <c r="FZD10" s="11"/>
      <c r="FZE10" s="11"/>
      <c r="FZF10" s="11"/>
      <c r="FZG10" s="11"/>
      <c r="FZH10" s="11"/>
      <c r="FZI10" s="11"/>
      <c r="FZJ10" s="11"/>
      <c r="FZK10" s="11"/>
      <c r="FZL10" s="11"/>
      <c r="FZM10" s="11"/>
      <c r="FZN10" s="11"/>
      <c r="FZO10" s="11"/>
      <c r="FZP10" s="11"/>
      <c r="FZQ10" s="11"/>
      <c r="FZR10" s="11"/>
      <c r="FZS10" s="11"/>
      <c r="FZT10" s="11"/>
      <c r="FZU10" s="11"/>
      <c r="FZV10" s="11"/>
      <c r="FZW10" s="11"/>
      <c r="FZX10" s="11"/>
      <c r="FZY10" s="11"/>
      <c r="FZZ10" s="11"/>
      <c r="GAA10" s="11"/>
      <c r="GAB10" s="11"/>
      <c r="GAC10" s="11"/>
      <c r="GAD10" s="11"/>
      <c r="GAE10" s="11"/>
      <c r="GAF10" s="11"/>
      <c r="GAG10" s="11"/>
      <c r="GAH10" s="11"/>
      <c r="GAI10" s="11"/>
      <c r="GAJ10" s="11"/>
      <c r="GAK10" s="11"/>
      <c r="GAL10" s="11"/>
      <c r="GAM10" s="11"/>
      <c r="GAN10" s="11"/>
      <c r="GAO10" s="11"/>
      <c r="GAP10" s="11"/>
      <c r="GAQ10" s="11"/>
      <c r="GAR10" s="11"/>
      <c r="GAS10" s="11"/>
      <c r="GAT10" s="11"/>
      <c r="GAU10" s="11"/>
      <c r="GAV10" s="11"/>
      <c r="GAW10" s="11"/>
      <c r="GAX10" s="11"/>
      <c r="GAY10" s="11"/>
      <c r="GAZ10" s="11"/>
      <c r="GBA10" s="11"/>
      <c r="GBB10" s="11"/>
      <c r="GBC10" s="11"/>
      <c r="GBD10" s="11"/>
      <c r="GBE10" s="11"/>
      <c r="GBF10" s="11"/>
      <c r="GBG10" s="11"/>
      <c r="GBH10" s="11"/>
      <c r="GBI10" s="11"/>
      <c r="GBJ10" s="11"/>
      <c r="GBK10" s="11"/>
      <c r="GBL10" s="11"/>
      <c r="GBM10" s="11"/>
      <c r="GBN10" s="11"/>
      <c r="GBO10" s="11"/>
      <c r="GBP10" s="11"/>
      <c r="GBQ10" s="11"/>
      <c r="GBR10" s="11"/>
      <c r="GBS10" s="11"/>
      <c r="GBT10" s="11"/>
      <c r="GBU10" s="11"/>
      <c r="GBV10" s="11"/>
      <c r="GBW10" s="11"/>
      <c r="GBX10" s="11"/>
      <c r="GBY10" s="11"/>
      <c r="GBZ10" s="11"/>
      <c r="GCA10" s="11"/>
      <c r="GCB10" s="11"/>
      <c r="GCC10" s="11"/>
      <c r="GCD10" s="11"/>
      <c r="GCE10" s="11"/>
      <c r="GCF10" s="11"/>
      <c r="GCG10" s="11"/>
      <c r="GCH10" s="11"/>
      <c r="GCI10" s="11"/>
      <c r="GCJ10" s="11"/>
      <c r="GCK10" s="11"/>
      <c r="GCL10" s="11"/>
      <c r="GCM10" s="11"/>
      <c r="GCN10" s="11"/>
      <c r="GCO10" s="11"/>
      <c r="GCP10" s="11"/>
      <c r="GCQ10" s="11"/>
      <c r="GCR10" s="11"/>
      <c r="GCS10" s="11"/>
      <c r="GCT10" s="11"/>
      <c r="GCU10" s="11"/>
      <c r="GCV10" s="11"/>
      <c r="GCW10" s="11"/>
      <c r="GCX10" s="11"/>
      <c r="GCY10" s="11"/>
      <c r="GCZ10" s="11"/>
      <c r="GDA10" s="11"/>
      <c r="GDB10" s="11"/>
      <c r="GDC10" s="11"/>
      <c r="GDD10" s="11"/>
      <c r="GDE10" s="11"/>
      <c r="GDF10" s="11"/>
      <c r="GDG10" s="11"/>
      <c r="GDH10" s="11"/>
      <c r="GDI10" s="11"/>
      <c r="GDJ10" s="11"/>
      <c r="GDK10" s="11"/>
      <c r="GDL10" s="11"/>
      <c r="GDM10" s="11"/>
      <c r="GDN10" s="11"/>
      <c r="GDO10" s="11"/>
      <c r="GDP10" s="11"/>
      <c r="GDQ10" s="11"/>
      <c r="GDR10" s="11"/>
      <c r="GDS10" s="11"/>
      <c r="GDT10" s="11"/>
      <c r="GDU10" s="11"/>
      <c r="GDV10" s="11"/>
      <c r="GDW10" s="11"/>
      <c r="GDX10" s="11"/>
      <c r="GDY10" s="11"/>
      <c r="GDZ10" s="11"/>
      <c r="GEA10" s="11"/>
      <c r="GEB10" s="11"/>
      <c r="GEC10" s="11"/>
      <c r="GED10" s="11"/>
      <c r="GEE10" s="11"/>
      <c r="GEF10" s="11"/>
      <c r="GEG10" s="11"/>
      <c r="GEH10" s="11"/>
      <c r="GEI10" s="11"/>
      <c r="GEJ10" s="11"/>
      <c r="GEK10" s="11"/>
      <c r="GEL10" s="11"/>
      <c r="GEM10" s="11"/>
      <c r="GEN10" s="11"/>
      <c r="GEO10" s="11"/>
      <c r="GEP10" s="11"/>
      <c r="GEQ10" s="11"/>
      <c r="GER10" s="11"/>
      <c r="GES10" s="11"/>
      <c r="GET10" s="11"/>
      <c r="GEU10" s="11"/>
      <c r="GEV10" s="11"/>
      <c r="GEW10" s="11"/>
      <c r="GEX10" s="11"/>
      <c r="GEY10" s="11"/>
      <c r="GEZ10" s="11"/>
      <c r="GFA10" s="11"/>
      <c r="GFB10" s="11"/>
      <c r="GFC10" s="11"/>
      <c r="GFD10" s="11"/>
      <c r="GFE10" s="11"/>
      <c r="GFF10" s="11"/>
      <c r="GFG10" s="11"/>
      <c r="GFH10" s="11"/>
      <c r="GFI10" s="11"/>
      <c r="GFJ10" s="11"/>
      <c r="GFK10" s="11"/>
      <c r="GFL10" s="11"/>
      <c r="GFM10" s="11"/>
      <c r="GFN10" s="11"/>
      <c r="GFO10" s="11"/>
      <c r="GFP10" s="11"/>
      <c r="GFQ10" s="11"/>
      <c r="GFR10" s="11"/>
      <c r="GFS10" s="11"/>
      <c r="GFT10" s="11"/>
      <c r="GFU10" s="11"/>
      <c r="GFV10" s="11"/>
      <c r="GFW10" s="11"/>
      <c r="GFX10" s="11"/>
      <c r="GFY10" s="11"/>
      <c r="GFZ10" s="11"/>
      <c r="GGA10" s="11"/>
      <c r="GGB10" s="11"/>
      <c r="GGC10" s="11"/>
      <c r="GGD10" s="11"/>
      <c r="GGE10" s="11"/>
      <c r="GGF10" s="11"/>
      <c r="GGG10" s="11"/>
      <c r="GGH10" s="11"/>
      <c r="GGI10" s="11"/>
      <c r="GGJ10" s="11"/>
      <c r="GGK10" s="11"/>
      <c r="GGL10" s="11"/>
      <c r="GGM10" s="11"/>
      <c r="GGN10" s="11"/>
      <c r="GGO10" s="11"/>
      <c r="GGP10" s="11"/>
      <c r="GGQ10" s="11"/>
      <c r="GGR10" s="11"/>
      <c r="GGS10" s="11"/>
      <c r="GGT10" s="11"/>
      <c r="GGU10" s="11"/>
      <c r="GGV10" s="11"/>
      <c r="GGW10" s="11"/>
      <c r="GGX10" s="11"/>
      <c r="GGY10" s="11"/>
      <c r="GGZ10" s="11"/>
      <c r="GHA10" s="11"/>
      <c r="GHB10" s="11"/>
      <c r="GHC10" s="11"/>
      <c r="GHD10" s="11"/>
      <c r="GHE10" s="11"/>
      <c r="GHF10" s="11"/>
      <c r="GHG10" s="11"/>
      <c r="GHH10" s="11"/>
      <c r="GHI10" s="11"/>
      <c r="GHJ10" s="11"/>
      <c r="GHK10" s="11"/>
      <c r="GHL10" s="11"/>
      <c r="GHM10" s="11"/>
      <c r="GHN10" s="11"/>
      <c r="GHO10" s="11"/>
      <c r="GHP10" s="11"/>
      <c r="GHQ10" s="11"/>
      <c r="GHR10" s="11"/>
      <c r="GHS10" s="11"/>
      <c r="GHT10" s="11"/>
      <c r="GHU10" s="11"/>
      <c r="GHV10" s="11"/>
      <c r="GHW10" s="11"/>
      <c r="GHX10" s="11"/>
      <c r="GHY10" s="11"/>
      <c r="GHZ10" s="11"/>
      <c r="GIA10" s="11"/>
      <c r="GIB10" s="11"/>
      <c r="GIC10" s="11"/>
      <c r="GID10" s="11"/>
      <c r="GIE10" s="11"/>
      <c r="GIF10" s="11"/>
      <c r="GIG10" s="11"/>
      <c r="GIH10" s="11"/>
      <c r="GII10" s="11"/>
      <c r="GIJ10" s="11"/>
      <c r="GIK10" s="11"/>
      <c r="GIL10" s="11"/>
      <c r="GIM10" s="11"/>
      <c r="GIN10" s="11"/>
      <c r="GIO10" s="11"/>
      <c r="GIP10" s="11"/>
      <c r="GIQ10" s="11"/>
      <c r="GIR10" s="11"/>
      <c r="GIS10" s="11"/>
      <c r="GIT10" s="11"/>
      <c r="GIU10" s="11"/>
      <c r="GIV10" s="11"/>
      <c r="GIW10" s="11"/>
      <c r="GIX10" s="11"/>
      <c r="GIY10" s="11"/>
      <c r="GIZ10" s="11"/>
      <c r="GJA10" s="11"/>
      <c r="GJB10" s="11"/>
      <c r="GJC10" s="11"/>
      <c r="GJD10" s="11"/>
      <c r="GJE10" s="11"/>
      <c r="GJF10" s="11"/>
      <c r="GJG10" s="11"/>
      <c r="GJH10" s="11"/>
      <c r="GJI10" s="11"/>
      <c r="GJJ10" s="11"/>
      <c r="GJK10" s="11"/>
      <c r="GJL10" s="11"/>
      <c r="GJM10" s="11"/>
      <c r="GJN10" s="11"/>
      <c r="GJO10" s="11"/>
      <c r="GJP10" s="11"/>
      <c r="GJQ10" s="11"/>
      <c r="GJR10" s="11"/>
      <c r="GJS10" s="11"/>
      <c r="GJT10" s="11"/>
      <c r="GJU10" s="11"/>
      <c r="GJV10" s="11"/>
      <c r="GJW10" s="11"/>
      <c r="GJX10" s="11"/>
      <c r="GJY10" s="11"/>
      <c r="GJZ10" s="11"/>
      <c r="GKA10" s="11"/>
      <c r="GKB10" s="11"/>
      <c r="GKC10" s="11"/>
      <c r="GKD10" s="11"/>
      <c r="GKE10" s="11"/>
      <c r="GKF10" s="11"/>
      <c r="GKG10" s="11"/>
      <c r="GKH10" s="11"/>
      <c r="GKI10" s="11"/>
      <c r="GKJ10" s="11"/>
      <c r="GKK10" s="11"/>
      <c r="GKL10" s="11"/>
      <c r="GKM10" s="11"/>
      <c r="GKN10" s="11"/>
      <c r="GKO10" s="11"/>
      <c r="GKP10" s="11"/>
      <c r="GKQ10" s="11"/>
      <c r="GKR10" s="11"/>
      <c r="GKS10" s="11"/>
      <c r="GKT10" s="11"/>
      <c r="GKU10" s="11"/>
      <c r="GKV10" s="11"/>
      <c r="GKW10" s="11"/>
      <c r="GKX10" s="11"/>
      <c r="GKY10" s="11"/>
      <c r="GKZ10" s="11"/>
      <c r="GLA10" s="11"/>
      <c r="GLB10" s="11"/>
      <c r="GLC10" s="11"/>
      <c r="GLD10" s="11"/>
      <c r="GLE10" s="11"/>
      <c r="GLF10" s="11"/>
      <c r="GLG10" s="11"/>
      <c r="GLH10" s="11"/>
      <c r="GLI10" s="11"/>
      <c r="GLJ10" s="11"/>
      <c r="GLK10" s="11"/>
      <c r="GLL10" s="11"/>
      <c r="GLM10" s="11"/>
      <c r="GLN10" s="11"/>
      <c r="GLO10" s="11"/>
      <c r="GLP10" s="11"/>
      <c r="GLQ10" s="11"/>
      <c r="GLR10" s="11"/>
      <c r="GLS10" s="11"/>
      <c r="GLT10" s="11"/>
      <c r="GLU10" s="11"/>
      <c r="GLV10" s="11"/>
      <c r="GLW10" s="11"/>
      <c r="GLX10" s="11"/>
      <c r="GLY10" s="11"/>
      <c r="GLZ10" s="11"/>
      <c r="GMA10" s="11"/>
      <c r="GMB10" s="11"/>
      <c r="GMC10" s="11"/>
      <c r="GMD10" s="11"/>
      <c r="GME10" s="11"/>
      <c r="GMF10" s="11"/>
      <c r="GMG10" s="11"/>
      <c r="GMH10" s="11"/>
      <c r="GMI10" s="11"/>
      <c r="GMJ10" s="11"/>
      <c r="GMK10" s="11"/>
      <c r="GML10" s="11"/>
      <c r="GMM10" s="11"/>
      <c r="GMN10" s="11"/>
      <c r="GMO10" s="11"/>
      <c r="GMP10" s="11"/>
      <c r="GMQ10" s="11"/>
      <c r="GMR10" s="11"/>
      <c r="GMS10" s="11"/>
      <c r="GMT10" s="11"/>
      <c r="GMU10" s="11"/>
      <c r="GMV10" s="11"/>
      <c r="GMW10" s="11"/>
      <c r="GMX10" s="11"/>
      <c r="GMY10" s="11"/>
      <c r="GMZ10" s="11"/>
      <c r="GNA10" s="11"/>
      <c r="GNB10" s="11"/>
      <c r="GNC10" s="11"/>
      <c r="GND10" s="11"/>
      <c r="GNE10" s="11"/>
      <c r="GNF10" s="11"/>
      <c r="GNG10" s="11"/>
      <c r="GNH10" s="11"/>
      <c r="GNI10" s="11"/>
      <c r="GNJ10" s="11"/>
      <c r="GNK10" s="11"/>
      <c r="GNL10" s="11"/>
      <c r="GNM10" s="11"/>
      <c r="GNN10" s="11"/>
      <c r="GNO10" s="11"/>
      <c r="GNP10" s="11"/>
      <c r="GNQ10" s="11"/>
      <c r="GNR10" s="11"/>
      <c r="GNS10" s="11"/>
      <c r="GNT10" s="11"/>
      <c r="GNU10" s="11"/>
      <c r="GNV10" s="11"/>
      <c r="GNW10" s="11"/>
      <c r="GNX10" s="11"/>
      <c r="GNY10" s="11"/>
      <c r="GNZ10" s="11"/>
      <c r="GOA10" s="11"/>
      <c r="GOB10" s="11"/>
      <c r="GOC10" s="11"/>
      <c r="GOD10" s="11"/>
      <c r="GOE10" s="11"/>
      <c r="GOF10" s="11"/>
      <c r="GOG10" s="11"/>
      <c r="GOH10" s="11"/>
      <c r="GOI10" s="11"/>
      <c r="GOJ10" s="11"/>
      <c r="GOK10" s="11"/>
      <c r="GOL10" s="11"/>
      <c r="GOM10" s="11"/>
      <c r="GON10" s="11"/>
      <c r="GOO10" s="11"/>
      <c r="GOP10" s="11"/>
      <c r="GOQ10" s="11"/>
      <c r="GOR10" s="11"/>
      <c r="GOS10" s="11"/>
      <c r="GOT10" s="11"/>
      <c r="GOU10" s="11"/>
      <c r="GOV10" s="11"/>
      <c r="GOW10" s="11"/>
      <c r="GOX10" s="11"/>
      <c r="GOY10" s="11"/>
      <c r="GOZ10" s="11"/>
      <c r="GPA10" s="11"/>
      <c r="GPB10" s="11"/>
      <c r="GPC10" s="11"/>
      <c r="GPD10" s="11"/>
      <c r="GPE10" s="11"/>
      <c r="GPF10" s="11"/>
      <c r="GPG10" s="11"/>
      <c r="GPH10" s="11"/>
      <c r="GPI10" s="11"/>
      <c r="GPJ10" s="11"/>
      <c r="GPK10" s="11"/>
      <c r="GPL10" s="11"/>
      <c r="GPM10" s="11"/>
      <c r="GPN10" s="11"/>
      <c r="GPO10" s="11"/>
      <c r="GPP10" s="11"/>
      <c r="GPQ10" s="11"/>
      <c r="GPR10" s="11"/>
      <c r="GPS10" s="11"/>
      <c r="GPT10" s="11"/>
      <c r="GPU10" s="11"/>
      <c r="GPV10" s="11"/>
      <c r="GPW10" s="11"/>
      <c r="GPX10" s="11"/>
      <c r="GPY10" s="11"/>
      <c r="GPZ10" s="11"/>
      <c r="GQA10" s="11"/>
      <c r="GQB10" s="11"/>
      <c r="GQC10" s="11"/>
      <c r="GQD10" s="11"/>
      <c r="GQE10" s="11"/>
      <c r="GQF10" s="11"/>
      <c r="GQG10" s="11"/>
      <c r="GQH10" s="11"/>
      <c r="GQI10" s="11"/>
      <c r="GQJ10" s="11"/>
      <c r="GQK10" s="11"/>
      <c r="GQL10" s="11"/>
      <c r="GQM10" s="11"/>
      <c r="GQN10" s="11"/>
      <c r="GQO10" s="11"/>
      <c r="GQP10" s="11"/>
      <c r="GQQ10" s="11"/>
      <c r="GQR10" s="11"/>
      <c r="GQS10" s="11"/>
      <c r="GQT10" s="11"/>
      <c r="GQU10" s="11"/>
      <c r="GQV10" s="11"/>
      <c r="GQW10" s="11"/>
      <c r="GQX10" s="11"/>
      <c r="GQY10" s="11"/>
      <c r="GQZ10" s="11"/>
      <c r="GRA10" s="11"/>
      <c r="GRB10" s="11"/>
      <c r="GRC10" s="11"/>
      <c r="GRD10" s="11"/>
      <c r="GRE10" s="11"/>
      <c r="GRF10" s="11"/>
      <c r="GRG10" s="11"/>
      <c r="GRH10" s="11"/>
      <c r="GRI10" s="11"/>
      <c r="GRJ10" s="11"/>
      <c r="GRK10" s="11"/>
      <c r="GRL10" s="11"/>
      <c r="GRM10" s="11"/>
      <c r="GRN10" s="11"/>
      <c r="GRO10" s="11"/>
      <c r="GRP10" s="11"/>
      <c r="GRQ10" s="11"/>
      <c r="GRR10" s="11"/>
      <c r="GRS10" s="11"/>
      <c r="GRT10" s="11"/>
      <c r="GRU10" s="11"/>
      <c r="GRV10" s="11"/>
      <c r="GRW10" s="11"/>
      <c r="GRX10" s="11"/>
      <c r="GRY10" s="11"/>
      <c r="GRZ10" s="11"/>
      <c r="GSA10" s="11"/>
      <c r="GSB10" s="11"/>
      <c r="GSC10" s="11"/>
      <c r="GSD10" s="11"/>
      <c r="GSE10" s="11"/>
      <c r="GSF10" s="11"/>
      <c r="GSG10" s="11"/>
      <c r="GSH10" s="11"/>
      <c r="GSI10" s="11"/>
      <c r="GSJ10" s="11"/>
      <c r="GSK10" s="11"/>
      <c r="GSL10" s="11"/>
      <c r="GSM10" s="11"/>
      <c r="GSN10" s="11"/>
      <c r="GSO10" s="11"/>
      <c r="GSP10" s="11"/>
      <c r="GSQ10" s="11"/>
      <c r="GSR10" s="11"/>
      <c r="GSS10" s="11"/>
      <c r="GST10" s="11"/>
      <c r="GSU10" s="11"/>
      <c r="GSV10" s="11"/>
      <c r="GSW10" s="11"/>
      <c r="GSX10" s="11"/>
      <c r="GSY10" s="11"/>
      <c r="GSZ10" s="11"/>
      <c r="GTA10" s="11"/>
      <c r="GTB10" s="11"/>
      <c r="GTC10" s="11"/>
      <c r="GTD10" s="11"/>
      <c r="GTE10" s="11"/>
      <c r="GTF10" s="11"/>
      <c r="GTG10" s="11"/>
      <c r="GTH10" s="11"/>
      <c r="GTI10" s="11"/>
      <c r="GTJ10" s="11"/>
      <c r="GTK10" s="11"/>
      <c r="GTL10" s="11"/>
      <c r="GTM10" s="11"/>
      <c r="GTN10" s="11"/>
      <c r="GTO10" s="11"/>
      <c r="GTP10" s="11"/>
      <c r="GTQ10" s="11"/>
      <c r="GTR10" s="11"/>
      <c r="GTS10" s="11"/>
      <c r="GTT10" s="11"/>
      <c r="GTU10" s="11"/>
      <c r="GTV10" s="11"/>
      <c r="GTW10" s="11"/>
      <c r="GTX10" s="11"/>
      <c r="GTY10" s="11"/>
      <c r="GTZ10" s="11"/>
      <c r="GUA10" s="11"/>
      <c r="GUB10" s="11"/>
      <c r="GUC10" s="11"/>
      <c r="GUD10" s="11"/>
      <c r="GUE10" s="11"/>
      <c r="GUF10" s="11"/>
      <c r="GUG10" s="11"/>
      <c r="GUH10" s="11"/>
      <c r="GUI10" s="11"/>
      <c r="GUJ10" s="11"/>
      <c r="GUK10" s="11"/>
      <c r="GUL10" s="11"/>
      <c r="GUM10" s="11"/>
      <c r="GUN10" s="11"/>
      <c r="GUO10" s="11"/>
      <c r="GUP10" s="11"/>
      <c r="GUQ10" s="11"/>
      <c r="GUR10" s="11"/>
      <c r="GUS10" s="11"/>
      <c r="GUT10" s="11"/>
      <c r="GUU10" s="11"/>
      <c r="GUV10" s="11"/>
      <c r="GUW10" s="11"/>
      <c r="GUX10" s="11"/>
      <c r="GUY10" s="11"/>
      <c r="GUZ10" s="11"/>
      <c r="GVA10" s="11"/>
      <c r="GVB10" s="11"/>
      <c r="GVC10" s="11"/>
      <c r="GVD10" s="11"/>
      <c r="GVE10" s="11"/>
      <c r="GVF10" s="11"/>
      <c r="GVG10" s="11"/>
      <c r="GVH10" s="11"/>
      <c r="GVI10" s="11"/>
      <c r="GVJ10" s="11"/>
      <c r="GVK10" s="11"/>
      <c r="GVL10" s="11"/>
      <c r="GVM10" s="11"/>
      <c r="GVN10" s="11"/>
      <c r="GVO10" s="11"/>
      <c r="GVP10" s="11"/>
      <c r="GVQ10" s="11"/>
      <c r="GVR10" s="11"/>
      <c r="GVS10" s="11"/>
      <c r="GVT10" s="11"/>
      <c r="GVU10" s="11"/>
      <c r="GVV10" s="11"/>
      <c r="GVW10" s="11"/>
      <c r="GVX10" s="11"/>
      <c r="GVY10" s="11"/>
      <c r="GVZ10" s="11"/>
      <c r="GWA10" s="11"/>
      <c r="GWB10" s="11"/>
      <c r="GWC10" s="11"/>
      <c r="GWD10" s="11"/>
      <c r="GWE10" s="11"/>
      <c r="GWF10" s="11"/>
      <c r="GWG10" s="11"/>
      <c r="GWH10" s="11"/>
      <c r="GWI10" s="11"/>
      <c r="GWJ10" s="11"/>
      <c r="GWK10" s="11"/>
      <c r="GWL10" s="11"/>
      <c r="GWM10" s="11"/>
      <c r="GWN10" s="11"/>
      <c r="GWO10" s="11"/>
      <c r="GWP10" s="11"/>
      <c r="GWQ10" s="11"/>
      <c r="GWR10" s="11"/>
      <c r="GWS10" s="11"/>
      <c r="GWT10" s="11"/>
      <c r="GWU10" s="11"/>
      <c r="GWV10" s="11"/>
      <c r="GWW10" s="11"/>
      <c r="GWX10" s="11"/>
      <c r="GWY10" s="11"/>
      <c r="GWZ10" s="11"/>
      <c r="GXA10" s="11"/>
      <c r="GXB10" s="11"/>
      <c r="GXC10" s="11"/>
      <c r="GXD10" s="11"/>
      <c r="GXE10" s="11"/>
      <c r="GXF10" s="11"/>
      <c r="GXG10" s="11"/>
      <c r="GXH10" s="11"/>
      <c r="GXI10" s="11"/>
      <c r="GXJ10" s="11"/>
      <c r="GXK10" s="11"/>
      <c r="GXL10" s="11"/>
      <c r="GXM10" s="11"/>
      <c r="GXN10" s="11"/>
      <c r="GXO10" s="11"/>
      <c r="GXP10" s="11"/>
      <c r="GXQ10" s="11"/>
      <c r="GXR10" s="11"/>
      <c r="GXS10" s="11"/>
      <c r="GXT10" s="11"/>
      <c r="GXU10" s="11"/>
      <c r="GXV10" s="11"/>
      <c r="GXW10" s="11"/>
      <c r="GXX10" s="11"/>
      <c r="GXY10" s="11"/>
      <c r="GXZ10" s="11"/>
      <c r="GYA10" s="11"/>
      <c r="GYB10" s="11"/>
      <c r="GYC10" s="11"/>
      <c r="GYD10" s="11"/>
      <c r="GYE10" s="11"/>
      <c r="GYF10" s="11"/>
      <c r="GYG10" s="11"/>
      <c r="GYH10" s="11"/>
      <c r="GYI10" s="11"/>
      <c r="GYJ10" s="11"/>
      <c r="GYK10" s="11"/>
      <c r="GYL10" s="11"/>
      <c r="GYM10" s="11"/>
      <c r="GYN10" s="11"/>
      <c r="GYO10" s="11"/>
      <c r="GYP10" s="11"/>
      <c r="GYQ10" s="11"/>
      <c r="GYR10" s="11"/>
      <c r="GYS10" s="11"/>
      <c r="GYT10" s="11"/>
      <c r="GYU10" s="11"/>
      <c r="GYV10" s="11"/>
      <c r="GYW10" s="11"/>
      <c r="GYX10" s="11"/>
      <c r="GYY10" s="11"/>
      <c r="GYZ10" s="11"/>
      <c r="GZA10" s="11"/>
      <c r="GZB10" s="11"/>
      <c r="GZC10" s="11"/>
      <c r="GZD10" s="11"/>
      <c r="GZE10" s="11"/>
      <c r="GZF10" s="11"/>
      <c r="GZG10" s="11"/>
      <c r="GZH10" s="11"/>
      <c r="GZI10" s="11"/>
      <c r="GZJ10" s="11"/>
      <c r="GZK10" s="11"/>
      <c r="GZL10" s="11"/>
      <c r="GZM10" s="11"/>
      <c r="GZN10" s="11"/>
      <c r="GZO10" s="11"/>
      <c r="GZP10" s="11"/>
      <c r="GZQ10" s="11"/>
      <c r="GZR10" s="11"/>
      <c r="GZS10" s="11"/>
      <c r="GZT10" s="11"/>
      <c r="GZU10" s="11"/>
      <c r="GZV10" s="11"/>
      <c r="GZW10" s="11"/>
      <c r="GZX10" s="11"/>
      <c r="GZY10" s="11"/>
      <c r="GZZ10" s="11"/>
      <c r="HAA10" s="11"/>
      <c r="HAB10" s="11"/>
      <c r="HAC10" s="11"/>
      <c r="HAD10" s="11"/>
      <c r="HAE10" s="11"/>
      <c r="HAF10" s="11"/>
      <c r="HAG10" s="11"/>
      <c r="HAH10" s="11"/>
      <c r="HAI10" s="11"/>
      <c r="HAJ10" s="11"/>
      <c r="HAK10" s="11"/>
      <c r="HAL10" s="11"/>
      <c r="HAM10" s="11"/>
      <c r="HAN10" s="11"/>
      <c r="HAO10" s="11"/>
      <c r="HAP10" s="11"/>
      <c r="HAQ10" s="11"/>
      <c r="HAR10" s="11"/>
      <c r="HAS10" s="11"/>
      <c r="HAT10" s="11"/>
      <c r="HAU10" s="11"/>
      <c r="HAV10" s="11"/>
      <c r="HAW10" s="11"/>
      <c r="HAX10" s="11"/>
      <c r="HAY10" s="11"/>
      <c r="HAZ10" s="11"/>
      <c r="HBA10" s="11"/>
      <c r="HBB10" s="11"/>
      <c r="HBC10" s="11"/>
      <c r="HBD10" s="11"/>
      <c r="HBE10" s="11"/>
      <c r="HBF10" s="11"/>
      <c r="HBG10" s="11"/>
      <c r="HBH10" s="11"/>
      <c r="HBI10" s="11"/>
      <c r="HBJ10" s="11"/>
      <c r="HBK10" s="11"/>
      <c r="HBL10" s="11"/>
      <c r="HBM10" s="11"/>
      <c r="HBN10" s="11"/>
      <c r="HBO10" s="11"/>
      <c r="HBP10" s="11"/>
      <c r="HBQ10" s="11"/>
      <c r="HBR10" s="11"/>
      <c r="HBS10" s="11"/>
      <c r="HBT10" s="11"/>
      <c r="HBU10" s="11"/>
      <c r="HBV10" s="11"/>
      <c r="HBW10" s="11"/>
      <c r="HBX10" s="11"/>
      <c r="HBY10" s="11"/>
      <c r="HBZ10" s="11"/>
      <c r="HCA10" s="11"/>
      <c r="HCB10" s="11"/>
      <c r="HCC10" s="11"/>
      <c r="HCD10" s="11"/>
      <c r="HCE10" s="11"/>
      <c r="HCF10" s="11"/>
      <c r="HCG10" s="11"/>
      <c r="HCH10" s="11"/>
      <c r="HCI10" s="11"/>
      <c r="HCJ10" s="11"/>
      <c r="HCK10" s="11"/>
      <c r="HCL10" s="11"/>
      <c r="HCM10" s="11"/>
      <c r="HCN10" s="11"/>
      <c r="HCO10" s="11"/>
      <c r="HCP10" s="11"/>
      <c r="HCQ10" s="11"/>
      <c r="HCR10" s="11"/>
      <c r="HCS10" s="11"/>
      <c r="HCT10" s="11"/>
      <c r="HCU10" s="11"/>
      <c r="HCV10" s="11"/>
      <c r="HCW10" s="11"/>
      <c r="HCX10" s="11"/>
      <c r="HCY10" s="11"/>
      <c r="HCZ10" s="11"/>
      <c r="HDA10" s="11"/>
      <c r="HDB10" s="11"/>
      <c r="HDC10" s="11"/>
      <c r="HDD10" s="11"/>
      <c r="HDE10" s="11"/>
      <c r="HDF10" s="11"/>
      <c r="HDG10" s="11"/>
      <c r="HDH10" s="11"/>
      <c r="HDI10" s="11"/>
      <c r="HDJ10" s="11"/>
      <c r="HDK10" s="11"/>
      <c r="HDL10" s="11"/>
      <c r="HDM10" s="11"/>
      <c r="HDN10" s="11"/>
      <c r="HDO10" s="11"/>
      <c r="HDP10" s="11"/>
      <c r="HDQ10" s="11"/>
      <c r="HDR10" s="11"/>
      <c r="HDS10" s="11"/>
      <c r="HDT10" s="11"/>
      <c r="HDU10" s="11"/>
      <c r="HDV10" s="11"/>
      <c r="HDW10" s="11"/>
      <c r="HDX10" s="11"/>
      <c r="HDY10" s="11"/>
      <c r="HDZ10" s="11"/>
      <c r="HEA10" s="11"/>
      <c r="HEB10" s="11"/>
      <c r="HEC10" s="11"/>
      <c r="HED10" s="11"/>
      <c r="HEE10" s="11"/>
      <c r="HEF10" s="11"/>
      <c r="HEG10" s="11"/>
      <c r="HEH10" s="11"/>
      <c r="HEI10" s="11"/>
      <c r="HEJ10" s="11"/>
      <c r="HEK10" s="11"/>
      <c r="HEL10" s="11"/>
      <c r="HEM10" s="11"/>
      <c r="HEN10" s="11"/>
      <c r="HEO10" s="11"/>
      <c r="HEP10" s="11"/>
      <c r="HEQ10" s="11"/>
      <c r="HER10" s="11"/>
      <c r="HES10" s="11"/>
      <c r="HET10" s="11"/>
      <c r="HEU10" s="11"/>
      <c r="HEV10" s="11"/>
      <c r="HEW10" s="11"/>
      <c r="HEX10" s="11"/>
      <c r="HEY10" s="11"/>
      <c r="HEZ10" s="11"/>
      <c r="HFA10" s="11"/>
      <c r="HFB10" s="11"/>
      <c r="HFC10" s="11"/>
      <c r="HFD10" s="11"/>
      <c r="HFE10" s="11"/>
      <c r="HFF10" s="11"/>
      <c r="HFG10" s="11"/>
      <c r="HFH10" s="11"/>
      <c r="HFI10" s="11"/>
      <c r="HFJ10" s="11"/>
      <c r="HFK10" s="11"/>
      <c r="HFL10" s="11"/>
      <c r="HFM10" s="11"/>
      <c r="HFN10" s="11"/>
      <c r="HFO10" s="11"/>
      <c r="HFP10" s="11"/>
      <c r="HFQ10" s="11"/>
      <c r="HFR10" s="11"/>
      <c r="HFS10" s="11"/>
      <c r="HFT10" s="11"/>
      <c r="HFU10" s="11"/>
      <c r="HFV10" s="11"/>
      <c r="HFW10" s="11"/>
      <c r="HFX10" s="11"/>
      <c r="HFY10" s="11"/>
      <c r="HFZ10" s="11"/>
      <c r="HGA10" s="11"/>
      <c r="HGB10" s="11"/>
      <c r="HGC10" s="11"/>
      <c r="HGD10" s="11"/>
      <c r="HGE10" s="11"/>
      <c r="HGF10" s="11"/>
      <c r="HGG10" s="11"/>
      <c r="HGH10" s="11"/>
      <c r="HGI10" s="11"/>
      <c r="HGJ10" s="11"/>
      <c r="HGK10" s="11"/>
      <c r="HGL10" s="11"/>
      <c r="HGM10" s="11"/>
      <c r="HGN10" s="11"/>
      <c r="HGO10" s="11"/>
      <c r="HGP10" s="11"/>
      <c r="HGQ10" s="11"/>
      <c r="HGR10" s="11"/>
      <c r="HGS10" s="11"/>
      <c r="HGT10" s="11"/>
      <c r="HGU10" s="11"/>
      <c r="HGV10" s="11"/>
      <c r="HGW10" s="11"/>
      <c r="HGX10" s="11"/>
      <c r="HGY10" s="11"/>
      <c r="HGZ10" s="11"/>
      <c r="HHA10" s="11"/>
      <c r="HHB10" s="11"/>
      <c r="HHC10" s="11"/>
      <c r="HHD10" s="11"/>
      <c r="HHE10" s="11"/>
      <c r="HHF10" s="11"/>
      <c r="HHG10" s="11"/>
      <c r="HHH10" s="11"/>
      <c r="HHI10" s="11"/>
      <c r="HHJ10" s="11"/>
      <c r="HHK10" s="11"/>
      <c r="HHL10" s="11"/>
      <c r="HHM10" s="11"/>
      <c r="HHN10" s="11"/>
      <c r="HHO10" s="11"/>
      <c r="HHP10" s="11"/>
      <c r="HHQ10" s="11"/>
      <c r="HHR10" s="11"/>
      <c r="HHS10" s="11"/>
      <c r="HHT10" s="11"/>
      <c r="HHU10" s="11"/>
      <c r="HHV10" s="11"/>
      <c r="HHW10" s="11"/>
      <c r="HHX10" s="11"/>
      <c r="HHY10" s="11"/>
      <c r="HHZ10" s="11"/>
      <c r="HIA10" s="11"/>
      <c r="HIB10" s="11"/>
      <c r="HIC10" s="11"/>
      <c r="HID10" s="11"/>
      <c r="HIE10" s="11"/>
      <c r="HIF10" s="11"/>
      <c r="HIG10" s="11"/>
      <c r="HIH10" s="11"/>
      <c r="HII10" s="11"/>
      <c r="HIJ10" s="11"/>
      <c r="HIK10" s="11"/>
      <c r="HIL10" s="11"/>
      <c r="HIM10" s="11"/>
      <c r="HIN10" s="11"/>
      <c r="HIO10" s="11"/>
      <c r="HIP10" s="11"/>
      <c r="HIQ10" s="11"/>
      <c r="HIR10" s="11"/>
      <c r="HIS10" s="11"/>
      <c r="HIT10" s="11"/>
      <c r="HIU10" s="11"/>
      <c r="HIV10" s="11"/>
      <c r="HIW10" s="11"/>
      <c r="HIX10" s="11"/>
      <c r="HIY10" s="11"/>
      <c r="HIZ10" s="11"/>
      <c r="HJA10" s="11"/>
      <c r="HJB10" s="11"/>
      <c r="HJC10" s="11"/>
      <c r="HJD10" s="11"/>
      <c r="HJE10" s="11"/>
      <c r="HJF10" s="11"/>
      <c r="HJG10" s="11"/>
      <c r="HJH10" s="11"/>
      <c r="HJI10" s="11"/>
      <c r="HJJ10" s="11"/>
      <c r="HJK10" s="11"/>
      <c r="HJL10" s="11"/>
      <c r="HJM10" s="11"/>
      <c r="HJN10" s="11"/>
      <c r="HJO10" s="11"/>
      <c r="HJP10" s="11"/>
      <c r="HJQ10" s="11"/>
      <c r="HJR10" s="11"/>
      <c r="HJS10" s="11"/>
      <c r="HJT10" s="11"/>
      <c r="HJU10" s="11"/>
      <c r="HJV10" s="11"/>
      <c r="HJW10" s="11"/>
      <c r="HJX10" s="11"/>
      <c r="HJY10" s="11"/>
      <c r="HJZ10" s="11"/>
      <c r="HKA10" s="11"/>
      <c r="HKB10" s="11"/>
      <c r="HKC10" s="11"/>
      <c r="HKD10" s="11"/>
      <c r="HKE10" s="11"/>
      <c r="HKF10" s="11"/>
      <c r="HKG10" s="11"/>
      <c r="HKH10" s="11"/>
      <c r="HKI10" s="11"/>
      <c r="HKJ10" s="11"/>
      <c r="HKK10" s="11"/>
      <c r="HKL10" s="11"/>
      <c r="HKM10" s="11"/>
      <c r="HKN10" s="11"/>
      <c r="HKO10" s="11"/>
      <c r="HKP10" s="11"/>
      <c r="HKQ10" s="11"/>
      <c r="HKR10" s="11"/>
      <c r="HKS10" s="11"/>
      <c r="HKT10" s="11"/>
      <c r="HKU10" s="11"/>
      <c r="HKV10" s="11"/>
      <c r="HKW10" s="11"/>
      <c r="HKX10" s="11"/>
      <c r="HKY10" s="11"/>
      <c r="HKZ10" s="11"/>
      <c r="HLA10" s="11"/>
      <c r="HLB10" s="11"/>
      <c r="HLC10" s="11"/>
      <c r="HLD10" s="11"/>
      <c r="HLE10" s="11"/>
      <c r="HLF10" s="11"/>
      <c r="HLG10" s="11"/>
      <c r="HLH10" s="11"/>
      <c r="HLI10" s="11"/>
      <c r="HLJ10" s="11"/>
      <c r="HLK10" s="11"/>
      <c r="HLL10" s="11"/>
      <c r="HLM10" s="11"/>
      <c r="HLN10" s="11"/>
      <c r="HLO10" s="11"/>
      <c r="HLP10" s="11"/>
      <c r="HLQ10" s="11"/>
      <c r="HLR10" s="11"/>
      <c r="HLS10" s="11"/>
      <c r="HLT10" s="11"/>
      <c r="HLU10" s="11"/>
      <c r="HLV10" s="11"/>
      <c r="HLW10" s="11"/>
      <c r="HLX10" s="11"/>
      <c r="HLY10" s="11"/>
      <c r="HLZ10" s="11"/>
      <c r="HMA10" s="11"/>
      <c r="HMB10" s="11"/>
      <c r="HMC10" s="11"/>
      <c r="HMD10" s="11"/>
      <c r="HME10" s="11"/>
      <c r="HMF10" s="11"/>
      <c r="HMG10" s="11"/>
      <c r="HMH10" s="11"/>
      <c r="HMI10" s="11"/>
      <c r="HMJ10" s="11"/>
      <c r="HMK10" s="11"/>
      <c r="HML10" s="11"/>
      <c r="HMM10" s="11"/>
      <c r="HMN10" s="11"/>
      <c r="HMO10" s="11"/>
      <c r="HMP10" s="11"/>
      <c r="HMQ10" s="11"/>
      <c r="HMR10" s="11"/>
      <c r="HMS10" s="11"/>
      <c r="HMT10" s="11"/>
      <c r="HMU10" s="11"/>
      <c r="HMV10" s="11"/>
      <c r="HMW10" s="11"/>
      <c r="HMX10" s="11"/>
      <c r="HMY10" s="11"/>
      <c r="HMZ10" s="11"/>
      <c r="HNA10" s="11"/>
      <c r="HNB10" s="11"/>
      <c r="HNC10" s="11"/>
      <c r="HND10" s="11"/>
      <c r="HNE10" s="11"/>
      <c r="HNF10" s="11"/>
      <c r="HNG10" s="11"/>
      <c r="HNH10" s="11"/>
      <c r="HNI10" s="11"/>
      <c r="HNJ10" s="11"/>
      <c r="HNK10" s="11"/>
      <c r="HNL10" s="11"/>
      <c r="HNM10" s="11"/>
      <c r="HNN10" s="11"/>
      <c r="HNO10" s="11"/>
      <c r="HNP10" s="11"/>
      <c r="HNQ10" s="11"/>
      <c r="HNR10" s="11"/>
      <c r="HNS10" s="11"/>
      <c r="HNT10" s="11"/>
      <c r="HNU10" s="11"/>
      <c r="HNV10" s="11"/>
      <c r="HNW10" s="11"/>
      <c r="HNX10" s="11"/>
      <c r="HNY10" s="11"/>
      <c r="HNZ10" s="11"/>
      <c r="HOA10" s="11"/>
      <c r="HOB10" s="11"/>
      <c r="HOC10" s="11"/>
      <c r="HOD10" s="11"/>
      <c r="HOE10" s="11"/>
      <c r="HOF10" s="11"/>
      <c r="HOG10" s="11"/>
      <c r="HOH10" s="11"/>
      <c r="HOI10" s="11"/>
      <c r="HOJ10" s="11"/>
      <c r="HOK10" s="11"/>
      <c r="HOL10" s="11"/>
      <c r="HOM10" s="11"/>
      <c r="HON10" s="11"/>
      <c r="HOO10" s="11"/>
      <c r="HOP10" s="11"/>
      <c r="HOQ10" s="11"/>
      <c r="HOR10" s="11"/>
      <c r="HOS10" s="11"/>
      <c r="HOT10" s="11"/>
      <c r="HOU10" s="11"/>
      <c r="HOV10" s="11"/>
      <c r="HOW10" s="11"/>
      <c r="HOX10" s="11"/>
      <c r="HOY10" s="11"/>
      <c r="HOZ10" s="11"/>
      <c r="HPA10" s="11"/>
      <c r="HPB10" s="11"/>
      <c r="HPC10" s="11"/>
      <c r="HPD10" s="11"/>
      <c r="HPE10" s="11"/>
      <c r="HPF10" s="11"/>
      <c r="HPG10" s="11"/>
      <c r="HPH10" s="11"/>
      <c r="HPI10" s="11"/>
      <c r="HPJ10" s="11"/>
      <c r="HPK10" s="11"/>
      <c r="HPL10" s="11"/>
      <c r="HPM10" s="11"/>
      <c r="HPN10" s="11"/>
      <c r="HPO10" s="11"/>
      <c r="HPP10" s="11"/>
      <c r="HPQ10" s="11"/>
      <c r="HPR10" s="11"/>
      <c r="HPS10" s="11"/>
      <c r="HPT10" s="11"/>
      <c r="HPU10" s="11"/>
      <c r="HPV10" s="11"/>
      <c r="HPW10" s="11"/>
      <c r="HPX10" s="11"/>
      <c r="HPY10" s="11"/>
      <c r="HPZ10" s="11"/>
      <c r="HQA10" s="11"/>
      <c r="HQB10" s="11"/>
      <c r="HQC10" s="11"/>
      <c r="HQD10" s="11"/>
      <c r="HQE10" s="11"/>
      <c r="HQF10" s="11"/>
      <c r="HQG10" s="11"/>
      <c r="HQH10" s="11"/>
      <c r="HQI10" s="11"/>
      <c r="HQJ10" s="11"/>
      <c r="HQK10" s="11"/>
      <c r="HQL10" s="11"/>
      <c r="HQM10" s="11"/>
      <c r="HQN10" s="11"/>
      <c r="HQO10" s="11"/>
      <c r="HQP10" s="11"/>
      <c r="HQQ10" s="11"/>
      <c r="HQR10" s="11"/>
      <c r="HQS10" s="11"/>
      <c r="HQT10" s="11"/>
      <c r="HQU10" s="11"/>
      <c r="HQV10" s="11"/>
      <c r="HQW10" s="11"/>
      <c r="HQX10" s="11"/>
      <c r="HQY10" s="11"/>
      <c r="HQZ10" s="11"/>
      <c r="HRA10" s="11"/>
      <c r="HRB10" s="11"/>
      <c r="HRC10" s="11"/>
      <c r="HRD10" s="11"/>
      <c r="HRE10" s="11"/>
      <c r="HRF10" s="11"/>
      <c r="HRG10" s="11"/>
      <c r="HRH10" s="11"/>
      <c r="HRI10" s="11"/>
      <c r="HRJ10" s="11"/>
      <c r="HRK10" s="11"/>
      <c r="HRL10" s="11"/>
      <c r="HRM10" s="11"/>
      <c r="HRN10" s="11"/>
      <c r="HRO10" s="11"/>
      <c r="HRP10" s="11"/>
      <c r="HRQ10" s="11"/>
      <c r="HRR10" s="11"/>
      <c r="HRS10" s="11"/>
      <c r="HRT10" s="11"/>
      <c r="HRU10" s="11"/>
      <c r="HRV10" s="11"/>
      <c r="HRW10" s="11"/>
      <c r="HRX10" s="11"/>
      <c r="HRY10" s="11"/>
      <c r="HRZ10" s="11"/>
      <c r="HSA10" s="11"/>
      <c r="HSB10" s="11"/>
      <c r="HSC10" s="11"/>
      <c r="HSD10" s="11"/>
      <c r="HSE10" s="11"/>
      <c r="HSF10" s="11"/>
      <c r="HSG10" s="11"/>
      <c r="HSH10" s="11"/>
      <c r="HSI10" s="11"/>
      <c r="HSJ10" s="11"/>
      <c r="HSK10" s="11"/>
      <c r="HSL10" s="11"/>
      <c r="HSM10" s="11"/>
      <c r="HSN10" s="11"/>
      <c r="HSO10" s="11"/>
      <c r="HSP10" s="11"/>
      <c r="HSQ10" s="11"/>
      <c r="HSR10" s="11"/>
      <c r="HSS10" s="11"/>
      <c r="HST10" s="11"/>
      <c r="HSU10" s="11"/>
      <c r="HSV10" s="11"/>
      <c r="HSW10" s="11"/>
      <c r="HSX10" s="11"/>
      <c r="HSY10" s="11"/>
      <c r="HSZ10" s="11"/>
      <c r="HTA10" s="11"/>
      <c r="HTB10" s="11"/>
      <c r="HTC10" s="11"/>
      <c r="HTD10" s="11"/>
      <c r="HTE10" s="11"/>
      <c r="HTF10" s="11"/>
      <c r="HTG10" s="11"/>
      <c r="HTH10" s="11"/>
      <c r="HTI10" s="11"/>
      <c r="HTJ10" s="11"/>
      <c r="HTK10" s="11"/>
      <c r="HTL10" s="11"/>
      <c r="HTM10" s="11"/>
      <c r="HTN10" s="11"/>
      <c r="HTO10" s="11"/>
      <c r="HTP10" s="11"/>
      <c r="HTQ10" s="11"/>
      <c r="HTR10" s="11"/>
      <c r="HTS10" s="11"/>
      <c r="HTT10" s="11"/>
      <c r="HTU10" s="11"/>
      <c r="HTV10" s="11"/>
      <c r="HTW10" s="11"/>
      <c r="HTX10" s="11"/>
      <c r="HTY10" s="11"/>
      <c r="HTZ10" s="11"/>
      <c r="HUA10" s="11"/>
      <c r="HUB10" s="11"/>
      <c r="HUC10" s="11"/>
      <c r="HUD10" s="11"/>
      <c r="HUE10" s="11"/>
      <c r="HUF10" s="11"/>
      <c r="HUG10" s="11"/>
      <c r="HUH10" s="11"/>
      <c r="HUI10" s="11"/>
      <c r="HUJ10" s="11"/>
      <c r="HUK10" s="11"/>
      <c r="HUL10" s="11"/>
      <c r="HUM10" s="11"/>
      <c r="HUN10" s="11"/>
      <c r="HUO10" s="11"/>
      <c r="HUP10" s="11"/>
      <c r="HUQ10" s="11"/>
      <c r="HUR10" s="11"/>
      <c r="HUS10" s="11"/>
      <c r="HUT10" s="11"/>
      <c r="HUU10" s="11"/>
      <c r="HUV10" s="11"/>
      <c r="HUW10" s="11"/>
      <c r="HUX10" s="11"/>
      <c r="HUY10" s="11"/>
      <c r="HUZ10" s="11"/>
      <c r="HVA10" s="11"/>
      <c r="HVB10" s="11"/>
      <c r="HVC10" s="11"/>
      <c r="HVD10" s="11"/>
      <c r="HVE10" s="11"/>
      <c r="HVF10" s="11"/>
      <c r="HVG10" s="11"/>
      <c r="HVH10" s="11"/>
      <c r="HVI10" s="11"/>
      <c r="HVJ10" s="11"/>
      <c r="HVK10" s="11"/>
      <c r="HVL10" s="11"/>
      <c r="HVM10" s="11"/>
      <c r="HVN10" s="11"/>
      <c r="HVO10" s="11"/>
      <c r="HVP10" s="11"/>
      <c r="HVQ10" s="11"/>
      <c r="HVR10" s="11"/>
      <c r="HVS10" s="11"/>
      <c r="HVT10" s="11"/>
      <c r="HVU10" s="11"/>
      <c r="HVV10" s="11"/>
      <c r="HVW10" s="11"/>
      <c r="HVX10" s="11"/>
      <c r="HVY10" s="11"/>
      <c r="HVZ10" s="11"/>
      <c r="HWA10" s="11"/>
      <c r="HWB10" s="11"/>
      <c r="HWC10" s="11"/>
      <c r="HWD10" s="11"/>
      <c r="HWE10" s="11"/>
      <c r="HWF10" s="11"/>
      <c r="HWG10" s="11"/>
      <c r="HWH10" s="11"/>
      <c r="HWI10" s="11"/>
      <c r="HWJ10" s="11"/>
      <c r="HWK10" s="11"/>
      <c r="HWL10" s="11"/>
      <c r="HWM10" s="11"/>
      <c r="HWN10" s="11"/>
      <c r="HWO10" s="11"/>
      <c r="HWP10" s="11"/>
      <c r="HWQ10" s="11"/>
      <c r="HWR10" s="11"/>
      <c r="HWS10" s="11"/>
      <c r="HWT10" s="11"/>
      <c r="HWU10" s="11"/>
      <c r="HWV10" s="11"/>
      <c r="HWW10" s="11"/>
      <c r="HWX10" s="11"/>
      <c r="HWY10" s="11"/>
      <c r="HWZ10" s="11"/>
      <c r="HXA10" s="11"/>
      <c r="HXB10" s="11"/>
      <c r="HXC10" s="11"/>
      <c r="HXD10" s="11"/>
      <c r="HXE10" s="11"/>
      <c r="HXF10" s="11"/>
      <c r="HXG10" s="11"/>
      <c r="HXH10" s="11"/>
      <c r="HXI10" s="11"/>
      <c r="HXJ10" s="11"/>
      <c r="HXK10" s="11"/>
      <c r="HXL10" s="11"/>
      <c r="HXM10" s="11"/>
      <c r="HXN10" s="11"/>
      <c r="HXO10" s="11"/>
      <c r="HXP10" s="11"/>
      <c r="HXQ10" s="11"/>
      <c r="HXR10" s="11"/>
      <c r="HXS10" s="11"/>
      <c r="HXT10" s="11"/>
      <c r="HXU10" s="11"/>
      <c r="HXV10" s="11"/>
      <c r="HXW10" s="11"/>
      <c r="HXX10" s="11"/>
      <c r="HXY10" s="11"/>
      <c r="HXZ10" s="11"/>
      <c r="HYA10" s="11"/>
      <c r="HYB10" s="11"/>
      <c r="HYC10" s="11"/>
      <c r="HYD10" s="11"/>
      <c r="HYE10" s="11"/>
      <c r="HYF10" s="11"/>
      <c r="HYG10" s="11"/>
      <c r="HYH10" s="11"/>
      <c r="HYI10" s="11"/>
      <c r="HYJ10" s="11"/>
      <c r="HYK10" s="11"/>
      <c r="HYL10" s="11"/>
      <c r="HYM10" s="11"/>
      <c r="HYN10" s="11"/>
      <c r="HYO10" s="11"/>
      <c r="HYP10" s="11"/>
      <c r="HYQ10" s="11"/>
      <c r="HYR10" s="11"/>
      <c r="HYS10" s="11"/>
      <c r="HYT10" s="11"/>
      <c r="HYU10" s="11"/>
      <c r="HYV10" s="11"/>
      <c r="HYW10" s="11"/>
      <c r="HYX10" s="11"/>
      <c r="HYY10" s="11"/>
      <c r="HYZ10" s="11"/>
      <c r="HZA10" s="11"/>
      <c r="HZB10" s="11"/>
      <c r="HZC10" s="11"/>
      <c r="HZD10" s="11"/>
      <c r="HZE10" s="11"/>
      <c r="HZF10" s="11"/>
      <c r="HZG10" s="11"/>
      <c r="HZH10" s="11"/>
      <c r="HZI10" s="11"/>
      <c r="HZJ10" s="11"/>
      <c r="HZK10" s="11"/>
      <c r="HZL10" s="11"/>
      <c r="HZM10" s="11"/>
      <c r="HZN10" s="11"/>
      <c r="HZO10" s="11"/>
      <c r="HZP10" s="11"/>
      <c r="HZQ10" s="11"/>
      <c r="HZR10" s="11"/>
      <c r="HZS10" s="11"/>
      <c r="HZT10" s="11"/>
      <c r="HZU10" s="11"/>
      <c r="HZV10" s="11"/>
      <c r="HZW10" s="11"/>
      <c r="HZX10" s="11"/>
      <c r="HZY10" s="11"/>
      <c r="HZZ10" s="11"/>
      <c r="IAA10" s="11"/>
      <c r="IAB10" s="11"/>
      <c r="IAC10" s="11"/>
      <c r="IAD10" s="11"/>
      <c r="IAE10" s="11"/>
      <c r="IAF10" s="11"/>
      <c r="IAG10" s="11"/>
      <c r="IAH10" s="11"/>
      <c r="IAI10" s="11"/>
      <c r="IAJ10" s="11"/>
      <c r="IAK10" s="11"/>
      <c r="IAL10" s="11"/>
      <c r="IAM10" s="11"/>
      <c r="IAN10" s="11"/>
      <c r="IAO10" s="11"/>
      <c r="IAP10" s="11"/>
      <c r="IAQ10" s="11"/>
      <c r="IAR10" s="11"/>
      <c r="IAS10" s="11"/>
      <c r="IAT10" s="11"/>
      <c r="IAU10" s="11"/>
      <c r="IAV10" s="11"/>
      <c r="IAW10" s="11"/>
      <c r="IAX10" s="11"/>
      <c r="IAY10" s="11"/>
      <c r="IAZ10" s="11"/>
      <c r="IBA10" s="11"/>
      <c r="IBB10" s="11"/>
      <c r="IBC10" s="11"/>
      <c r="IBD10" s="11"/>
      <c r="IBE10" s="11"/>
      <c r="IBF10" s="11"/>
      <c r="IBG10" s="11"/>
      <c r="IBH10" s="11"/>
      <c r="IBI10" s="11"/>
      <c r="IBJ10" s="11"/>
      <c r="IBK10" s="11"/>
      <c r="IBL10" s="11"/>
      <c r="IBM10" s="11"/>
      <c r="IBN10" s="11"/>
      <c r="IBO10" s="11"/>
      <c r="IBP10" s="11"/>
      <c r="IBQ10" s="11"/>
      <c r="IBR10" s="11"/>
      <c r="IBS10" s="11"/>
      <c r="IBT10" s="11"/>
      <c r="IBU10" s="11"/>
      <c r="IBV10" s="11"/>
      <c r="IBW10" s="11"/>
      <c r="IBX10" s="11"/>
      <c r="IBY10" s="11"/>
      <c r="IBZ10" s="11"/>
      <c r="ICA10" s="11"/>
      <c r="ICB10" s="11"/>
      <c r="ICC10" s="11"/>
      <c r="ICD10" s="11"/>
      <c r="ICE10" s="11"/>
      <c r="ICF10" s="11"/>
      <c r="ICG10" s="11"/>
      <c r="ICH10" s="11"/>
      <c r="ICI10" s="11"/>
      <c r="ICJ10" s="11"/>
      <c r="ICK10" s="11"/>
      <c r="ICL10" s="11"/>
      <c r="ICM10" s="11"/>
      <c r="ICN10" s="11"/>
      <c r="ICO10" s="11"/>
      <c r="ICP10" s="11"/>
      <c r="ICQ10" s="11"/>
      <c r="ICR10" s="11"/>
      <c r="ICS10" s="11"/>
      <c r="ICT10" s="11"/>
      <c r="ICU10" s="11"/>
      <c r="ICV10" s="11"/>
      <c r="ICW10" s="11"/>
      <c r="ICX10" s="11"/>
      <c r="ICY10" s="11"/>
      <c r="ICZ10" s="11"/>
      <c r="IDA10" s="11"/>
      <c r="IDB10" s="11"/>
      <c r="IDC10" s="11"/>
      <c r="IDD10" s="11"/>
      <c r="IDE10" s="11"/>
      <c r="IDF10" s="11"/>
      <c r="IDG10" s="11"/>
      <c r="IDH10" s="11"/>
      <c r="IDI10" s="11"/>
      <c r="IDJ10" s="11"/>
      <c r="IDK10" s="11"/>
      <c r="IDL10" s="11"/>
      <c r="IDM10" s="11"/>
      <c r="IDN10" s="11"/>
      <c r="IDO10" s="11"/>
      <c r="IDP10" s="11"/>
      <c r="IDQ10" s="11"/>
      <c r="IDR10" s="11"/>
      <c r="IDS10" s="11"/>
      <c r="IDT10" s="11"/>
      <c r="IDU10" s="11"/>
      <c r="IDV10" s="11"/>
      <c r="IDW10" s="11"/>
      <c r="IDX10" s="11"/>
      <c r="IDY10" s="11"/>
      <c r="IDZ10" s="11"/>
      <c r="IEA10" s="11"/>
      <c r="IEB10" s="11"/>
      <c r="IEC10" s="11"/>
      <c r="IED10" s="11"/>
      <c r="IEE10" s="11"/>
      <c r="IEF10" s="11"/>
      <c r="IEG10" s="11"/>
      <c r="IEH10" s="11"/>
      <c r="IEI10" s="11"/>
      <c r="IEJ10" s="11"/>
      <c r="IEK10" s="11"/>
      <c r="IEL10" s="11"/>
      <c r="IEM10" s="11"/>
      <c r="IEN10" s="11"/>
      <c r="IEO10" s="11"/>
      <c r="IEP10" s="11"/>
      <c r="IEQ10" s="11"/>
      <c r="IER10" s="11"/>
      <c r="IES10" s="11"/>
      <c r="IET10" s="11"/>
      <c r="IEU10" s="11"/>
      <c r="IEV10" s="11"/>
      <c r="IEW10" s="11"/>
      <c r="IEX10" s="11"/>
      <c r="IEY10" s="11"/>
      <c r="IEZ10" s="11"/>
      <c r="IFA10" s="11"/>
      <c r="IFB10" s="11"/>
      <c r="IFC10" s="11"/>
      <c r="IFD10" s="11"/>
      <c r="IFE10" s="11"/>
      <c r="IFF10" s="11"/>
      <c r="IFG10" s="11"/>
      <c r="IFH10" s="11"/>
      <c r="IFI10" s="11"/>
      <c r="IFJ10" s="11"/>
      <c r="IFK10" s="11"/>
      <c r="IFL10" s="11"/>
      <c r="IFM10" s="11"/>
      <c r="IFN10" s="11"/>
      <c r="IFO10" s="11"/>
      <c r="IFP10" s="11"/>
      <c r="IFQ10" s="11"/>
      <c r="IFR10" s="11"/>
      <c r="IFS10" s="11"/>
      <c r="IFT10" s="11"/>
      <c r="IFU10" s="11"/>
      <c r="IFV10" s="11"/>
      <c r="IFW10" s="11"/>
      <c r="IFX10" s="11"/>
      <c r="IFY10" s="11"/>
      <c r="IFZ10" s="11"/>
      <c r="IGA10" s="11"/>
      <c r="IGB10" s="11"/>
      <c r="IGC10" s="11"/>
      <c r="IGD10" s="11"/>
      <c r="IGE10" s="11"/>
      <c r="IGF10" s="11"/>
      <c r="IGG10" s="11"/>
      <c r="IGH10" s="11"/>
      <c r="IGI10" s="11"/>
      <c r="IGJ10" s="11"/>
      <c r="IGK10" s="11"/>
      <c r="IGL10" s="11"/>
      <c r="IGM10" s="11"/>
      <c r="IGN10" s="11"/>
      <c r="IGO10" s="11"/>
      <c r="IGP10" s="11"/>
      <c r="IGQ10" s="11"/>
      <c r="IGR10" s="11"/>
      <c r="IGS10" s="11"/>
      <c r="IGT10" s="11"/>
      <c r="IGU10" s="11"/>
      <c r="IGV10" s="11"/>
      <c r="IGW10" s="11"/>
      <c r="IGX10" s="11"/>
      <c r="IGY10" s="11"/>
      <c r="IGZ10" s="11"/>
      <c r="IHA10" s="11"/>
      <c r="IHB10" s="11"/>
      <c r="IHC10" s="11"/>
      <c r="IHD10" s="11"/>
      <c r="IHE10" s="11"/>
      <c r="IHF10" s="11"/>
      <c r="IHG10" s="11"/>
      <c r="IHH10" s="11"/>
      <c r="IHI10" s="11"/>
      <c r="IHJ10" s="11"/>
      <c r="IHK10" s="11"/>
      <c r="IHL10" s="11"/>
      <c r="IHM10" s="11"/>
      <c r="IHN10" s="11"/>
      <c r="IHO10" s="11"/>
      <c r="IHP10" s="11"/>
      <c r="IHQ10" s="11"/>
      <c r="IHR10" s="11"/>
      <c r="IHS10" s="11"/>
      <c r="IHT10" s="11"/>
      <c r="IHU10" s="11"/>
      <c r="IHV10" s="11"/>
      <c r="IHW10" s="11"/>
      <c r="IHX10" s="11"/>
      <c r="IHY10" s="11"/>
      <c r="IHZ10" s="11"/>
      <c r="IIA10" s="11"/>
      <c r="IIB10" s="11"/>
      <c r="IIC10" s="11"/>
      <c r="IID10" s="11"/>
      <c r="IIE10" s="11"/>
      <c r="IIF10" s="11"/>
      <c r="IIG10" s="11"/>
      <c r="IIH10" s="11"/>
      <c r="III10" s="11"/>
      <c r="IIJ10" s="11"/>
      <c r="IIK10" s="11"/>
      <c r="IIL10" s="11"/>
      <c r="IIM10" s="11"/>
      <c r="IIN10" s="11"/>
      <c r="IIO10" s="11"/>
      <c r="IIP10" s="11"/>
      <c r="IIQ10" s="11"/>
      <c r="IIR10" s="11"/>
      <c r="IIS10" s="11"/>
      <c r="IIT10" s="11"/>
      <c r="IIU10" s="11"/>
      <c r="IIV10" s="11"/>
      <c r="IIW10" s="11"/>
      <c r="IIX10" s="11"/>
      <c r="IIY10" s="11"/>
      <c r="IIZ10" s="11"/>
      <c r="IJA10" s="11"/>
      <c r="IJB10" s="11"/>
      <c r="IJC10" s="11"/>
      <c r="IJD10" s="11"/>
      <c r="IJE10" s="11"/>
      <c r="IJF10" s="11"/>
      <c r="IJG10" s="11"/>
      <c r="IJH10" s="11"/>
      <c r="IJI10" s="11"/>
      <c r="IJJ10" s="11"/>
      <c r="IJK10" s="11"/>
      <c r="IJL10" s="11"/>
      <c r="IJM10" s="11"/>
      <c r="IJN10" s="11"/>
      <c r="IJO10" s="11"/>
      <c r="IJP10" s="11"/>
      <c r="IJQ10" s="11"/>
      <c r="IJR10" s="11"/>
      <c r="IJS10" s="11"/>
      <c r="IJT10" s="11"/>
      <c r="IJU10" s="11"/>
      <c r="IJV10" s="11"/>
      <c r="IJW10" s="11"/>
      <c r="IJX10" s="11"/>
      <c r="IJY10" s="11"/>
      <c r="IJZ10" s="11"/>
      <c r="IKA10" s="11"/>
      <c r="IKB10" s="11"/>
      <c r="IKC10" s="11"/>
      <c r="IKD10" s="11"/>
      <c r="IKE10" s="11"/>
      <c r="IKF10" s="11"/>
      <c r="IKG10" s="11"/>
      <c r="IKH10" s="11"/>
      <c r="IKI10" s="11"/>
      <c r="IKJ10" s="11"/>
      <c r="IKK10" s="11"/>
      <c r="IKL10" s="11"/>
      <c r="IKM10" s="11"/>
      <c r="IKN10" s="11"/>
      <c r="IKO10" s="11"/>
      <c r="IKP10" s="11"/>
      <c r="IKQ10" s="11"/>
      <c r="IKR10" s="11"/>
      <c r="IKS10" s="11"/>
      <c r="IKT10" s="11"/>
      <c r="IKU10" s="11"/>
      <c r="IKV10" s="11"/>
      <c r="IKW10" s="11"/>
      <c r="IKX10" s="11"/>
      <c r="IKY10" s="11"/>
      <c r="IKZ10" s="11"/>
      <c r="ILA10" s="11"/>
      <c r="ILB10" s="11"/>
      <c r="ILC10" s="11"/>
      <c r="ILD10" s="11"/>
      <c r="ILE10" s="11"/>
      <c r="ILF10" s="11"/>
      <c r="ILG10" s="11"/>
      <c r="ILH10" s="11"/>
      <c r="ILI10" s="11"/>
      <c r="ILJ10" s="11"/>
      <c r="ILK10" s="11"/>
      <c r="ILL10" s="11"/>
      <c r="ILM10" s="11"/>
      <c r="ILN10" s="11"/>
      <c r="ILO10" s="11"/>
      <c r="ILP10" s="11"/>
      <c r="ILQ10" s="11"/>
      <c r="ILR10" s="11"/>
      <c r="ILS10" s="11"/>
      <c r="ILT10" s="11"/>
      <c r="ILU10" s="11"/>
      <c r="ILV10" s="11"/>
      <c r="ILW10" s="11"/>
      <c r="ILX10" s="11"/>
      <c r="ILY10" s="11"/>
      <c r="ILZ10" s="11"/>
      <c r="IMA10" s="11"/>
      <c r="IMB10" s="11"/>
      <c r="IMC10" s="11"/>
      <c r="IMD10" s="11"/>
      <c r="IME10" s="11"/>
      <c r="IMF10" s="11"/>
      <c r="IMG10" s="11"/>
      <c r="IMH10" s="11"/>
      <c r="IMI10" s="11"/>
      <c r="IMJ10" s="11"/>
      <c r="IMK10" s="11"/>
      <c r="IML10" s="11"/>
      <c r="IMM10" s="11"/>
      <c r="IMN10" s="11"/>
      <c r="IMO10" s="11"/>
      <c r="IMP10" s="11"/>
      <c r="IMQ10" s="11"/>
      <c r="IMR10" s="11"/>
      <c r="IMS10" s="11"/>
      <c r="IMT10" s="11"/>
      <c r="IMU10" s="11"/>
      <c r="IMV10" s="11"/>
      <c r="IMW10" s="11"/>
      <c r="IMX10" s="11"/>
      <c r="IMY10" s="11"/>
      <c r="IMZ10" s="11"/>
      <c r="INA10" s="11"/>
      <c r="INB10" s="11"/>
      <c r="INC10" s="11"/>
      <c r="IND10" s="11"/>
      <c r="INE10" s="11"/>
      <c r="INF10" s="11"/>
      <c r="ING10" s="11"/>
      <c r="INH10" s="11"/>
      <c r="INI10" s="11"/>
      <c r="INJ10" s="11"/>
      <c r="INK10" s="11"/>
      <c r="INL10" s="11"/>
      <c r="INM10" s="11"/>
      <c r="INN10" s="11"/>
      <c r="INO10" s="11"/>
      <c r="INP10" s="11"/>
      <c r="INQ10" s="11"/>
      <c r="INR10" s="11"/>
      <c r="INS10" s="11"/>
      <c r="INT10" s="11"/>
      <c r="INU10" s="11"/>
      <c r="INV10" s="11"/>
      <c r="INW10" s="11"/>
      <c r="INX10" s="11"/>
      <c r="INY10" s="11"/>
      <c r="INZ10" s="11"/>
      <c r="IOA10" s="11"/>
      <c r="IOB10" s="11"/>
      <c r="IOC10" s="11"/>
      <c r="IOD10" s="11"/>
      <c r="IOE10" s="11"/>
      <c r="IOF10" s="11"/>
      <c r="IOG10" s="11"/>
      <c r="IOH10" s="11"/>
      <c r="IOI10" s="11"/>
      <c r="IOJ10" s="11"/>
      <c r="IOK10" s="11"/>
      <c r="IOL10" s="11"/>
      <c r="IOM10" s="11"/>
      <c r="ION10" s="11"/>
      <c r="IOO10" s="11"/>
      <c r="IOP10" s="11"/>
      <c r="IOQ10" s="11"/>
      <c r="IOR10" s="11"/>
      <c r="IOS10" s="11"/>
      <c r="IOT10" s="11"/>
      <c r="IOU10" s="11"/>
      <c r="IOV10" s="11"/>
      <c r="IOW10" s="11"/>
      <c r="IOX10" s="11"/>
      <c r="IOY10" s="11"/>
      <c r="IOZ10" s="11"/>
      <c r="IPA10" s="11"/>
      <c r="IPB10" s="11"/>
      <c r="IPC10" s="11"/>
      <c r="IPD10" s="11"/>
      <c r="IPE10" s="11"/>
      <c r="IPF10" s="11"/>
      <c r="IPG10" s="11"/>
      <c r="IPH10" s="11"/>
      <c r="IPI10" s="11"/>
      <c r="IPJ10" s="11"/>
      <c r="IPK10" s="11"/>
      <c r="IPL10" s="11"/>
      <c r="IPM10" s="11"/>
      <c r="IPN10" s="11"/>
      <c r="IPO10" s="11"/>
      <c r="IPP10" s="11"/>
      <c r="IPQ10" s="11"/>
      <c r="IPR10" s="11"/>
      <c r="IPS10" s="11"/>
      <c r="IPT10" s="11"/>
      <c r="IPU10" s="11"/>
      <c r="IPV10" s="11"/>
      <c r="IPW10" s="11"/>
      <c r="IPX10" s="11"/>
      <c r="IPY10" s="11"/>
      <c r="IPZ10" s="11"/>
      <c r="IQA10" s="11"/>
      <c r="IQB10" s="11"/>
      <c r="IQC10" s="11"/>
      <c r="IQD10" s="11"/>
      <c r="IQE10" s="11"/>
      <c r="IQF10" s="11"/>
      <c r="IQG10" s="11"/>
      <c r="IQH10" s="11"/>
      <c r="IQI10" s="11"/>
      <c r="IQJ10" s="11"/>
      <c r="IQK10" s="11"/>
      <c r="IQL10" s="11"/>
      <c r="IQM10" s="11"/>
      <c r="IQN10" s="11"/>
      <c r="IQO10" s="11"/>
      <c r="IQP10" s="11"/>
      <c r="IQQ10" s="11"/>
      <c r="IQR10" s="11"/>
      <c r="IQS10" s="11"/>
      <c r="IQT10" s="11"/>
      <c r="IQU10" s="11"/>
      <c r="IQV10" s="11"/>
      <c r="IQW10" s="11"/>
      <c r="IQX10" s="11"/>
      <c r="IQY10" s="11"/>
      <c r="IQZ10" s="11"/>
      <c r="IRA10" s="11"/>
      <c r="IRB10" s="11"/>
      <c r="IRC10" s="11"/>
      <c r="IRD10" s="11"/>
      <c r="IRE10" s="11"/>
      <c r="IRF10" s="11"/>
      <c r="IRG10" s="11"/>
      <c r="IRH10" s="11"/>
      <c r="IRI10" s="11"/>
      <c r="IRJ10" s="11"/>
      <c r="IRK10" s="11"/>
      <c r="IRL10" s="11"/>
      <c r="IRM10" s="11"/>
      <c r="IRN10" s="11"/>
      <c r="IRO10" s="11"/>
      <c r="IRP10" s="11"/>
      <c r="IRQ10" s="11"/>
      <c r="IRR10" s="11"/>
      <c r="IRS10" s="11"/>
      <c r="IRT10" s="11"/>
      <c r="IRU10" s="11"/>
      <c r="IRV10" s="11"/>
      <c r="IRW10" s="11"/>
      <c r="IRX10" s="11"/>
      <c r="IRY10" s="11"/>
      <c r="IRZ10" s="11"/>
      <c r="ISA10" s="11"/>
      <c r="ISB10" s="11"/>
      <c r="ISC10" s="11"/>
      <c r="ISD10" s="11"/>
      <c r="ISE10" s="11"/>
      <c r="ISF10" s="11"/>
      <c r="ISG10" s="11"/>
      <c r="ISH10" s="11"/>
      <c r="ISI10" s="11"/>
      <c r="ISJ10" s="11"/>
      <c r="ISK10" s="11"/>
      <c r="ISL10" s="11"/>
      <c r="ISM10" s="11"/>
      <c r="ISN10" s="11"/>
      <c r="ISO10" s="11"/>
      <c r="ISP10" s="11"/>
      <c r="ISQ10" s="11"/>
      <c r="ISR10" s="11"/>
      <c r="ISS10" s="11"/>
      <c r="IST10" s="11"/>
      <c r="ISU10" s="11"/>
      <c r="ISV10" s="11"/>
      <c r="ISW10" s="11"/>
      <c r="ISX10" s="11"/>
      <c r="ISY10" s="11"/>
      <c r="ISZ10" s="11"/>
      <c r="ITA10" s="11"/>
      <c r="ITB10" s="11"/>
      <c r="ITC10" s="11"/>
      <c r="ITD10" s="11"/>
      <c r="ITE10" s="11"/>
      <c r="ITF10" s="11"/>
      <c r="ITG10" s="11"/>
      <c r="ITH10" s="11"/>
      <c r="ITI10" s="11"/>
      <c r="ITJ10" s="11"/>
      <c r="ITK10" s="11"/>
      <c r="ITL10" s="11"/>
      <c r="ITM10" s="11"/>
      <c r="ITN10" s="11"/>
      <c r="ITO10" s="11"/>
      <c r="ITP10" s="11"/>
      <c r="ITQ10" s="11"/>
      <c r="ITR10" s="11"/>
      <c r="ITS10" s="11"/>
      <c r="ITT10" s="11"/>
      <c r="ITU10" s="11"/>
      <c r="ITV10" s="11"/>
      <c r="ITW10" s="11"/>
      <c r="ITX10" s="11"/>
      <c r="ITY10" s="11"/>
      <c r="ITZ10" s="11"/>
      <c r="IUA10" s="11"/>
      <c r="IUB10" s="11"/>
      <c r="IUC10" s="11"/>
      <c r="IUD10" s="11"/>
      <c r="IUE10" s="11"/>
      <c r="IUF10" s="11"/>
      <c r="IUG10" s="11"/>
      <c r="IUH10" s="11"/>
      <c r="IUI10" s="11"/>
      <c r="IUJ10" s="11"/>
      <c r="IUK10" s="11"/>
      <c r="IUL10" s="11"/>
      <c r="IUM10" s="11"/>
      <c r="IUN10" s="11"/>
      <c r="IUO10" s="11"/>
      <c r="IUP10" s="11"/>
      <c r="IUQ10" s="11"/>
      <c r="IUR10" s="11"/>
      <c r="IUS10" s="11"/>
      <c r="IUT10" s="11"/>
      <c r="IUU10" s="11"/>
      <c r="IUV10" s="11"/>
      <c r="IUW10" s="11"/>
      <c r="IUX10" s="11"/>
      <c r="IUY10" s="11"/>
      <c r="IUZ10" s="11"/>
      <c r="IVA10" s="11"/>
      <c r="IVB10" s="11"/>
      <c r="IVC10" s="11"/>
      <c r="IVD10" s="11"/>
      <c r="IVE10" s="11"/>
      <c r="IVF10" s="11"/>
      <c r="IVG10" s="11"/>
      <c r="IVH10" s="11"/>
      <c r="IVI10" s="11"/>
      <c r="IVJ10" s="11"/>
      <c r="IVK10" s="11"/>
      <c r="IVL10" s="11"/>
      <c r="IVM10" s="11"/>
      <c r="IVN10" s="11"/>
      <c r="IVO10" s="11"/>
      <c r="IVP10" s="11"/>
      <c r="IVQ10" s="11"/>
      <c r="IVR10" s="11"/>
      <c r="IVS10" s="11"/>
      <c r="IVT10" s="11"/>
      <c r="IVU10" s="11"/>
      <c r="IVV10" s="11"/>
      <c r="IVW10" s="11"/>
      <c r="IVX10" s="11"/>
      <c r="IVY10" s="11"/>
      <c r="IVZ10" s="11"/>
      <c r="IWA10" s="11"/>
      <c r="IWB10" s="11"/>
      <c r="IWC10" s="11"/>
      <c r="IWD10" s="11"/>
      <c r="IWE10" s="11"/>
      <c r="IWF10" s="11"/>
      <c r="IWG10" s="11"/>
      <c r="IWH10" s="11"/>
      <c r="IWI10" s="11"/>
      <c r="IWJ10" s="11"/>
      <c r="IWK10" s="11"/>
      <c r="IWL10" s="11"/>
      <c r="IWM10" s="11"/>
      <c r="IWN10" s="11"/>
      <c r="IWO10" s="11"/>
      <c r="IWP10" s="11"/>
      <c r="IWQ10" s="11"/>
      <c r="IWR10" s="11"/>
      <c r="IWS10" s="11"/>
      <c r="IWT10" s="11"/>
      <c r="IWU10" s="11"/>
      <c r="IWV10" s="11"/>
      <c r="IWW10" s="11"/>
      <c r="IWX10" s="11"/>
      <c r="IWY10" s="11"/>
      <c r="IWZ10" s="11"/>
      <c r="IXA10" s="11"/>
      <c r="IXB10" s="11"/>
      <c r="IXC10" s="11"/>
      <c r="IXD10" s="11"/>
      <c r="IXE10" s="11"/>
      <c r="IXF10" s="11"/>
      <c r="IXG10" s="11"/>
      <c r="IXH10" s="11"/>
      <c r="IXI10" s="11"/>
      <c r="IXJ10" s="11"/>
      <c r="IXK10" s="11"/>
      <c r="IXL10" s="11"/>
      <c r="IXM10" s="11"/>
      <c r="IXN10" s="11"/>
      <c r="IXO10" s="11"/>
      <c r="IXP10" s="11"/>
      <c r="IXQ10" s="11"/>
      <c r="IXR10" s="11"/>
      <c r="IXS10" s="11"/>
      <c r="IXT10" s="11"/>
      <c r="IXU10" s="11"/>
      <c r="IXV10" s="11"/>
      <c r="IXW10" s="11"/>
      <c r="IXX10" s="11"/>
      <c r="IXY10" s="11"/>
      <c r="IXZ10" s="11"/>
      <c r="IYA10" s="11"/>
      <c r="IYB10" s="11"/>
      <c r="IYC10" s="11"/>
      <c r="IYD10" s="11"/>
      <c r="IYE10" s="11"/>
      <c r="IYF10" s="11"/>
      <c r="IYG10" s="11"/>
      <c r="IYH10" s="11"/>
      <c r="IYI10" s="11"/>
      <c r="IYJ10" s="11"/>
      <c r="IYK10" s="11"/>
      <c r="IYL10" s="11"/>
      <c r="IYM10" s="11"/>
      <c r="IYN10" s="11"/>
      <c r="IYO10" s="11"/>
      <c r="IYP10" s="11"/>
      <c r="IYQ10" s="11"/>
      <c r="IYR10" s="11"/>
      <c r="IYS10" s="11"/>
      <c r="IYT10" s="11"/>
      <c r="IYU10" s="11"/>
      <c r="IYV10" s="11"/>
      <c r="IYW10" s="11"/>
      <c r="IYX10" s="11"/>
      <c r="IYY10" s="11"/>
      <c r="IYZ10" s="11"/>
      <c r="IZA10" s="11"/>
      <c r="IZB10" s="11"/>
      <c r="IZC10" s="11"/>
      <c r="IZD10" s="11"/>
      <c r="IZE10" s="11"/>
      <c r="IZF10" s="11"/>
      <c r="IZG10" s="11"/>
      <c r="IZH10" s="11"/>
      <c r="IZI10" s="11"/>
      <c r="IZJ10" s="11"/>
      <c r="IZK10" s="11"/>
      <c r="IZL10" s="11"/>
      <c r="IZM10" s="11"/>
      <c r="IZN10" s="11"/>
      <c r="IZO10" s="11"/>
      <c r="IZP10" s="11"/>
      <c r="IZQ10" s="11"/>
      <c r="IZR10" s="11"/>
      <c r="IZS10" s="11"/>
      <c r="IZT10" s="11"/>
      <c r="IZU10" s="11"/>
      <c r="IZV10" s="11"/>
      <c r="IZW10" s="11"/>
      <c r="IZX10" s="11"/>
      <c r="IZY10" s="11"/>
      <c r="IZZ10" s="11"/>
      <c r="JAA10" s="11"/>
      <c r="JAB10" s="11"/>
      <c r="JAC10" s="11"/>
      <c r="JAD10" s="11"/>
      <c r="JAE10" s="11"/>
      <c r="JAF10" s="11"/>
      <c r="JAG10" s="11"/>
      <c r="JAH10" s="11"/>
      <c r="JAI10" s="11"/>
      <c r="JAJ10" s="11"/>
      <c r="JAK10" s="11"/>
      <c r="JAL10" s="11"/>
      <c r="JAM10" s="11"/>
      <c r="JAN10" s="11"/>
      <c r="JAO10" s="11"/>
      <c r="JAP10" s="11"/>
      <c r="JAQ10" s="11"/>
      <c r="JAR10" s="11"/>
      <c r="JAS10" s="11"/>
      <c r="JAT10" s="11"/>
      <c r="JAU10" s="11"/>
      <c r="JAV10" s="11"/>
      <c r="JAW10" s="11"/>
      <c r="JAX10" s="11"/>
      <c r="JAY10" s="11"/>
      <c r="JAZ10" s="11"/>
      <c r="JBA10" s="11"/>
      <c r="JBB10" s="11"/>
      <c r="JBC10" s="11"/>
      <c r="JBD10" s="11"/>
      <c r="JBE10" s="11"/>
      <c r="JBF10" s="11"/>
      <c r="JBG10" s="11"/>
      <c r="JBH10" s="11"/>
      <c r="JBI10" s="11"/>
      <c r="JBJ10" s="11"/>
      <c r="JBK10" s="11"/>
      <c r="JBL10" s="11"/>
      <c r="JBM10" s="11"/>
      <c r="JBN10" s="11"/>
      <c r="JBO10" s="11"/>
      <c r="JBP10" s="11"/>
      <c r="JBQ10" s="11"/>
      <c r="JBR10" s="11"/>
      <c r="JBS10" s="11"/>
      <c r="JBT10" s="11"/>
      <c r="JBU10" s="11"/>
      <c r="JBV10" s="11"/>
      <c r="JBW10" s="11"/>
      <c r="JBX10" s="11"/>
      <c r="JBY10" s="11"/>
      <c r="JBZ10" s="11"/>
      <c r="JCA10" s="11"/>
      <c r="JCB10" s="11"/>
      <c r="JCC10" s="11"/>
      <c r="JCD10" s="11"/>
      <c r="JCE10" s="11"/>
      <c r="JCF10" s="11"/>
      <c r="JCG10" s="11"/>
      <c r="JCH10" s="11"/>
      <c r="JCI10" s="11"/>
      <c r="JCJ10" s="11"/>
      <c r="JCK10" s="11"/>
      <c r="JCL10" s="11"/>
      <c r="JCM10" s="11"/>
      <c r="JCN10" s="11"/>
      <c r="JCO10" s="11"/>
      <c r="JCP10" s="11"/>
      <c r="JCQ10" s="11"/>
      <c r="JCR10" s="11"/>
      <c r="JCS10" s="11"/>
      <c r="JCT10" s="11"/>
      <c r="JCU10" s="11"/>
      <c r="JCV10" s="11"/>
      <c r="JCW10" s="11"/>
      <c r="JCX10" s="11"/>
      <c r="JCY10" s="11"/>
      <c r="JCZ10" s="11"/>
      <c r="JDA10" s="11"/>
      <c r="JDB10" s="11"/>
      <c r="JDC10" s="11"/>
      <c r="JDD10" s="11"/>
      <c r="JDE10" s="11"/>
      <c r="JDF10" s="11"/>
      <c r="JDG10" s="11"/>
      <c r="JDH10" s="11"/>
      <c r="JDI10" s="11"/>
      <c r="JDJ10" s="11"/>
      <c r="JDK10" s="11"/>
      <c r="JDL10" s="11"/>
      <c r="JDM10" s="11"/>
      <c r="JDN10" s="11"/>
      <c r="JDO10" s="11"/>
      <c r="JDP10" s="11"/>
      <c r="JDQ10" s="11"/>
      <c r="JDR10" s="11"/>
      <c r="JDS10" s="11"/>
      <c r="JDT10" s="11"/>
      <c r="JDU10" s="11"/>
      <c r="JDV10" s="11"/>
      <c r="JDW10" s="11"/>
      <c r="JDX10" s="11"/>
      <c r="JDY10" s="11"/>
      <c r="JDZ10" s="11"/>
      <c r="JEA10" s="11"/>
      <c r="JEB10" s="11"/>
      <c r="JEC10" s="11"/>
      <c r="JED10" s="11"/>
      <c r="JEE10" s="11"/>
      <c r="JEF10" s="11"/>
      <c r="JEG10" s="11"/>
      <c r="JEH10" s="11"/>
      <c r="JEI10" s="11"/>
      <c r="JEJ10" s="11"/>
      <c r="JEK10" s="11"/>
      <c r="JEL10" s="11"/>
      <c r="JEM10" s="11"/>
      <c r="JEN10" s="11"/>
      <c r="JEO10" s="11"/>
      <c r="JEP10" s="11"/>
      <c r="JEQ10" s="11"/>
      <c r="JER10" s="11"/>
      <c r="JES10" s="11"/>
      <c r="JET10" s="11"/>
      <c r="JEU10" s="11"/>
      <c r="JEV10" s="11"/>
      <c r="JEW10" s="11"/>
      <c r="JEX10" s="11"/>
      <c r="JEY10" s="11"/>
      <c r="JEZ10" s="11"/>
      <c r="JFA10" s="11"/>
      <c r="JFB10" s="11"/>
      <c r="JFC10" s="11"/>
      <c r="JFD10" s="11"/>
      <c r="JFE10" s="11"/>
      <c r="JFF10" s="11"/>
      <c r="JFG10" s="11"/>
      <c r="JFH10" s="11"/>
      <c r="JFI10" s="11"/>
      <c r="JFJ10" s="11"/>
      <c r="JFK10" s="11"/>
      <c r="JFL10" s="11"/>
      <c r="JFM10" s="11"/>
      <c r="JFN10" s="11"/>
      <c r="JFO10" s="11"/>
      <c r="JFP10" s="11"/>
      <c r="JFQ10" s="11"/>
      <c r="JFR10" s="11"/>
      <c r="JFS10" s="11"/>
      <c r="JFT10" s="11"/>
      <c r="JFU10" s="11"/>
      <c r="JFV10" s="11"/>
      <c r="JFW10" s="11"/>
      <c r="JFX10" s="11"/>
      <c r="JFY10" s="11"/>
      <c r="JFZ10" s="11"/>
      <c r="JGA10" s="11"/>
      <c r="JGB10" s="11"/>
      <c r="JGC10" s="11"/>
      <c r="JGD10" s="11"/>
      <c r="JGE10" s="11"/>
      <c r="JGF10" s="11"/>
      <c r="JGG10" s="11"/>
      <c r="JGH10" s="11"/>
      <c r="JGI10" s="11"/>
      <c r="JGJ10" s="11"/>
      <c r="JGK10" s="11"/>
      <c r="JGL10" s="11"/>
      <c r="JGM10" s="11"/>
      <c r="JGN10" s="11"/>
      <c r="JGO10" s="11"/>
      <c r="JGP10" s="11"/>
      <c r="JGQ10" s="11"/>
      <c r="JGR10" s="11"/>
      <c r="JGS10" s="11"/>
      <c r="JGT10" s="11"/>
      <c r="JGU10" s="11"/>
      <c r="JGV10" s="11"/>
      <c r="JGW10" s="11"/>
      <c r="JGX10" s="11"/>
      <c r="JGY10" s="11"/>
      <c r="JGZ10" s="11"/>
      <c r="JHA10" s="11"/>
      <c r="JHB10" s="11"/>
      <c r="JHC10" s="11"/>
      <c r="JHD10" s="11"/>
      <c r="JHE10" s="11"/>
      <c r="JHF10" s="11"/>
      <c r="JHG10" s="11"/>
      <c r="JHH10" s="11"/>
      <c r="JHI10" s="11"/>
      <c r="JHJ10" s="11"/>
      <c r="JHK10" s="11"/>
      <c r="JHL10" s="11"/>
      <c r="JHM10" s="11"/>
      <c r="JHN10" s="11"/>
      <c r="JHO10" s="11"/>
      <c r="JHP10" s="11"/>
      <c r="JHQ10" s="11"/>
      <c r="JHR10" s="11"/>
      <c r="JHS10" s="11"/>
      <c r="JHT10" s="11"/>
      <c r="JHU10" s="11"/>
      <c r="JHV10" s="11"/>
      <c r="JHW10" s="11"/>
      <c r="JHX10" s="11"/>
      <c r="JHY10" s="11"/>
      <c r="JHZ10" s="11"/>
      <c r="JIA10" s="11"/>
      <c r="JIB10" s="11"/>
      <c r="JIC10" s="11"/>
      <c r="JID10" s="11"/>
      <c r="JIE10" s="11"/>
      <c r="JIF10" s="11"/>
      <c r="JIG10" s="11"/>
      <c r="JIH10" s="11"/>
      <c r="JII10" s="11"/>
      <c r="JIJ10" s="11"/>
      <c r="JIK10" s="11"/>
      <c r="JIL10" s="11"/>
      <c r="JIM10" s="11"/>
      <c r="JIN10" s="11"/>
      <c r="JIO10" s="11"/>
      <c r="JIP10" s="11"/>
      <c r="JIQ10" s="11"/>
      <c r="JIR10" s="11"/>
      <c r="JIS10" s="11"/>
      <c r="JIT10" s="11"/>
      <c r="JIU10" s="11"/>
      <c r="JIV10" s="11"/>
      <c r="JIW10" s="11"/>
      <c r="JIX10" s="11"/>
      <c r="JIY10" s="11"/>
      <c r="JIZ10" s="11"/>
      <c r="JJA10" s="11"/>
      <c r="JJB10" s="11"/>
      <c r="JJC10" s="11"/>
      <c r="JJD10" s="11"/>
      <c r="JJE10" s="11"/>
      <c r="JJF10" s="11"/>
      <c r="JJG10" s="11"/>
      <c r="JJH10" s="11"/>
      <c r="JJI10" s="11"/>
      <c r="JJJ10" s="11"/>
      <c r="JJK10" s="11"/>
      <c r="JJL10" s="11"/>
      <c r="JJM10" s="11"/>
      <c r="JJN10" s="11"/>
      <c r="JJO10" s="11"/>
      <c r="JJP10" s="11"/>
      <c r="JJQ10" s="11"/>
      <c r="JJR10" s="11"/>
      <c r="JJS10" s="11"/>
      <c r="JJT10" s="11"/>
      <c r="JJU10" s="11"/>
      <c r="JJV10" s="11"/>
      <c r="JJW10" s="11"/>
      <c r="JJX10" s="11"/>
      <c r="JJY10" s="11"/>
      <c r="JJZ10" s="11"/>
      <c r="JKA10" s="11"/>
      <c r="JKB10" s="11"/>
      <c r="JKC10" s="11"/>
      <c r="JKD10" s="11"/>
      <c r="JKE10" s="11"/>
      <c r="JKF10" s="11"/>
      <c r="JKG10" s="11"/>
      <c r="JKH10" s="11"/>
      <c r="JKI10" s="11"/>
      <c r="JKJ10" s="11"/>
      <c r="JKK10" s="11"/>
      <c r="JKL10" s="11"/>
      <c r="JKM10" s="11"/>
      <c r="JKN10" s="11"/>
      <c r="JKO10" s="11"/>
      <c r="JKP10" s="11"/>
      <c r="JKQ10" s="11"/>
      <c r="JKR10" s="11"/>
      <c r="JKS10" s="11"/>
      <c r="JKT10" s="11"/>
      <c r="JKU10" s="11"/>
      <c r="JKV10" s="11"/>
      <c r="JKW10" s="11"/>
      <c r="JKX10" s="11"/>
      <c r="JKY10" s="11"/>
      <c r="JKZ10" s="11"/>
      <c r="JLA10" s="11"/>
      <c r="JLB10" s="11"/>
      <c r="JLC10" s="11"/>
      <c r="JLD10" s="11"/>
      <c r="JLE10" s="11"/>
      <c r="JLF10" s="11"/>
      <c r="JLG10" s="11"/>
      <c r="JLH10" s="11"/>
      <c r="JLI10" s="11"/>
      <c r="JLJ10" s="11"/>
      <c r="JLK10" s="11"/>
      <c r="JLL10" s="11"/>
      <c r="JLM10" s="11"/>
      <c r="JLN10" s="11"/>
      <c r="JLO10" s="11"/>
      <c r="JLP10" s="11"/>
      <c r="JLQ10" s="11"/>
      <c r="JLR10" s="11"/>
      <c r="JLS10" s="11"/>
      <c r="JLT10" s="11"/>
      <c r="JLU10" s="11"/>
      <c r="JLV10" s="11"/>
      <c r="JLW10" s="11"/>
      <c r="JLX10" s="11"/>
      <c r="JLY10" s="11"/>
      <c r="JLZ10" s="11"/>
      <c r="JMA10" s="11"/>
      <c r="JMB10" s="11"/>
      <c r="JMC10" s="11"/>
      <c r="JMD10" s="11"/>
      <c r="JME10" s="11"/>
      <c r="JMF10" s="11"/>
      <c r="JMG10" s="11"/>
      <c r="JMH10" s="11"/>
      <c r="JMI10" s="11"/>
      <c r="JMJ10" s="11"/>
      <c r="JMK10" s="11"/>
      <c r="JML10" s="11"/>
      <c r="JMM10" s="11"/>
      <c r="JMN10" s="11"/>
      <c r="JMO10" s="11"/>
      <c r="JMP10" s="11"/>
      <c r="JMQ10" s="11"/>
      <c r="JMR10" s="11"/>
      <c r="JMS10" s="11"/>
      <c r="JMT10" s="11"/>
      <c r="JMU10" s="11"/>
      <c r="JMV10" s="11"/>
      <c r="JMW10" s="11"/>
      <c r="JMX10" s="11"/>
      <c r="JMY10" s="11"/>
      <c r="JMZ10" s="11"/>
      <c r="JNA10" s="11"/>
      <c r="JNB10" s="11"/>
      <c r="JNC10" s="11"/>
      <c r="JND10" s="11"/>
      <c r="JNE10" s="11"/>
      <c r="JNF10" s="11"/>
      <c r="JNG10" s="11"/>
      <c r="JNH10" s="11"/>
      <c r="JNI10" s="11"/>
      <c r="JNJ10" s="11"/>
      <c r="JNK10" s="11"/>
      <c r="JNL10" s="11"/>
      <c r="JNM10" s="11"/>
      <c r="JNN10" s="11"/>
      <c r="JNO10" s="11"/>
      <c r="JNP10" s="11"/>
      <c r="JNQ10" s="11"/>
      <c r="JNR10" s="11"/>
      <c r="JNS10" s="11"/>
      <c r="JNT10" s="11"/>
      <c r="JNU10" s="11"/>
      <c r="JNV10" s="11"/>
      <c r="JNW10" s="11"/>
      <c r="JNX10" s="11"/>
      <c r="JNY10" s="11"/>
      <c r="JNZ10" s="11"/>
      <c r="JOA10" s="11"/>
      <c r="JOB10" s="11"/>
      <c r="JOC10" s="11"/>
      <c r="JOD10" s="11"/>
      <c r="JOE10" s="11"/>
      <c r="JOF10" s="11"/>
      <c r="JOG10" s="11"/>
      <c r="JOH10" s="11"/>
      <c r="JOI10" s="11"/>
      <c r="JOJ10" s="11"/>
      <c r="JOK10" s="11"/>
      <c r="JOL10" s="11"/>
      <c r="JOM10" s="11"/>
      <c r="JON10" s="11"/>
      <c r="JOO10" s="11"/>
      <c r="JOP10" s="11"/>
      <c r="JOQ10" s="11"/>
      <c r="JOR10" s="11"/>
      <c r="JOS10" s="11"/>
      <c r="JOT10" s="11"/>
      <c r="JOU10" s="11"/>
      <c r="JOV10" s="11"/>
      <c r="JOW10" s="11"/>
      <c r="JOX10" s="11"/>
      <c r="JOY10" s="11"/>
      <c r="JOZ10" s="11"/>
      <c r="JPA10" s="11"/>
      <c r="JPB10" s="11"/>
      <c r="JPC10" s="11"/>
      <c r="JPD10" s="11"/>
      <c r="JPE10" s="11"/>
      <c r="JPF10" s="11"/>
      <c r="JPG10" s="11"/>
      <c r="JPH10" s="11"/>
      <c r="JPI10" s="11"/>
      <c r="JPJ10" s="11"/>
      <c r="JPK10" s="11"/>
      <c r="JPL10" s="11"/>
      <c r="JPM10" s="11"/>
      <c r="JPN10" s="11"/>
      <c r="JPO10" s="11"/>
      <c r="JPP10" s="11"/>
      <c r="JPQ10" s="11"/>
      <c r="JPR10" s="11"/>
      <c r="JPS10" s="11"/>
      <c r="JPT10" s="11"/>
      <c r="JPU10" s="11"/>
      <c r="JPV10" s="11"/>
      <c r="JPW10" s="11"/>
      <c r="JPX10" s="11"/>
      <c r="JPY10" s="11"/>
      <c r="JPZ10" s="11"/>
      <c r="JQA10" s="11"/>
      <c r="JQB10" s="11"/>
      <c r="JQC10" s="11"/>
      <c r="JQD10" s="11"/>
      <c r="JQE10" s="11"/>
      <c r="JQF10" s="11"/>
      <c r="JQG10" s="11"/>
      <c r="JQH10" s="11"/>
      <c r="JQI10" s="11"/>
      <c r="JQJ10" s="11"/>
      <c r="JQK10" s="11"/>
      <c r="JQL10" s="11"/>
      <c r="JQM10" s="11"/>
      <c r="JQN10" s="11"/>
      <c r="JQO10" s="11"/>
      <c r="JQP10" s="11"/>
      <c r="JQQ10" s="11"/>
      <c r="JQR10" s="11"/>
      <c r="JQS10" s="11"/>
      <c r="JQT10" s="11"/>
      <c r="JQU10" s="11"/>
      <c r="JQV10" s="11"/>
      <c r="JQW10" s="11"/>
      <c r="JQX10" s="11"/>
      <c r="JQY10" s="11"/>
      <c r="JQZ10" s="11"/>
      <c r="JRA10" s="11"/>
      <c r="JRB10" s="11"/>
      <c r="JRC10" s="11"/>
      <c r="JRD10" s="11"/>
      <c r="JRE10" s="11"/>
      <c r="JRF10" s="11"/>
      <c r="JRG10" s="11"/>
      <c r="JRH10" s="11"/>
      <c r="JRI10" s="11"/>
      <c r="JRJ10" s="11"/>
      <c r="JRK10" s="11"/>
      <c r="JRL10" s="11"/>
      <c r="JRM10" s="11"/>
      <c r="JRN10" s="11"/>
      <c r="JRO10" s="11"/>
      <c r="JRP10" s="11"/>
      <c r="JRQ10" s="11"/>
      <c r="JRR10" s="11"/>
      <c r="JRS10" s="11"/>
      <c r="JRT10" s="11"/>
      <c r="JRU10" s="11"/>
      <c r="JRV10" s="11"/>
      <c r="JRW10" s="11"/>
      <c r="JRX10" s="11"/>
      <c r="JRY10" s="11"/>
      <c r="JRZ10" s="11"/>
      <c r="JSA10" s="11"/>
      <c r="JSB10" s="11"/>
      <c r="JSC10" s="11"/>
      <c r="JSD10" s="11"/>
      <c r="JSE10" s="11"/>
      <c r="JSF10" s="11"/>
      <c r="JSG10" s="11"/>
      <c r="JSH10" s="11"/>
      <c r="JSI10" s="11"/>
      <c r="JSJ10" s="11"/>
      <c r="JSK10" s="11"/>
      <c r="JSL10" s="11"/>
      <c r="JSM10" s="11"/>
      <c r="JSN10" s="11"/>
      <c r="JSO10" s="11"/>
      <c r="JSP10" s="11"/>
      <c r="JSQ10" s="11"/>
      <c r="JSR10" s="11"/>
      <c r="JSS10" s="11"/>
      <c r="JST10" s="11"/>
      <c r="JSU10" s="11"/>
      <c r="JSV10" s="11"/>
      <c r="JSW10" s="11"/>
      <c r="JSX10" s="11"/>
      <c r="JSY10" s="11"/>
      <c r="JSZ10" s="11"/>
      <c r="JTA10" s="11"/>
      <c r="JTB10" s="11"/>
      <c r="JTC10" s="11"/>
      <c r="JTD10" s="11"/>
      <c r="JTE10" s="11"/>
      <c r="JTF10" s="11"/>
      <c r="JTG10" s="11"/>
      <c r="JTH10" s="11"/>
      <c r="JTI10" s="11"/>
      <c r="JTJ10" s="11"/>
      <c r="JTK10" s="11"/>
      <c r="JTL10" s="11"/>
      <c r="JTM10" s="11"/>
      <c r="JTN10" s="11"/>
      <c r="JTO10" s="11"/>
      <c r="JTP10" s="11"/>
      <c r="JTQ10" s="11"/>
      <c r="JTR10" s="11"/>
      <c r="JTS10" s="11"/>
      <c r="JTT10" s="11"/>
      <c r="JTU10" s="11"/>
      <c r="JTV10" s="11"/>
      <c r="JTW10" s="11"/>
      <c r="JTX10" s="11"/>
      <c r="JTY10" s="11"/>
      <c r="JTZ10" s="11"/>
      <c r="JUA10" s="11"/>
      <c r="JUB10" s="11"/>
      <c r="JUC10" s="11"/>
      <c r="JUD10" s="11"/>
      <c r="JUE10" s="11"/>
      <c r="JUF10" s="11"/>
      <c r="JUG10" s="11"/>
      <c r="JUH10" s="11"/>
      <c r="JUI10" s="11"/>
      <c r="JUJ10" s="11"/>
      <c r="JUK10" s="11"/>
      <c r="JUL10" s="11"/>
      <c r="JUM10" s="11"/>
      <c r="JUN10" s="11"/>
      <c r="JUO10" s="11"/>
      <c r="JUP10" s="11"/>
      <c r="JUQ10" s="11"/>
      <c r="JUR10" s="11"/>
      <c r="JUS10" s="11"/>
      <c r="JUT10" s="11"/>
      <c r="JUU10" s="11"/>
      <c r="JUV10" s="11"/>
      <c r="JUW10" s="11"/>
      <c r="JUX10" s="11"/>
      <c r="JUY10" s="11"/>
      <c r="JUZ10" s="11"/>
      <c r="JVA10" s="11"/>
      <c r="JVB10" s="11"/>
      <c r="JVC10" s="11"/>
      <c r="JVD10" s="11"/>
      <c r="JVE10" s="11"/>
      <c r="JVF10" s="11"/>
      <c r="JVG10" s="11"/>
      <c r="JVH10" s="11"/>
      <c r="JVI10" s="11"/>
      <c r="JVJ10" s="11"/>
      <c r="JVK10" s="11"/>
      <c r="JVL10" s="11"/>
      <c r="JVM10" s="11"/>
      <c r="JVN10" s="11"/>
      <c r="JVO10" s="11"/>
      <c r="JVP10" s="11"/>
      <c r="JVQ10" s="11"/>
      <c r="JVR10" s="11"/>
      <c r="JVS10" s="11"/>
      <c r="JVT10" s="11"/>
      <c r="JVU10" s="11"/>
      <c r="JVV10" s="11"/>
      <c r="JVW10" s="11"/>
      <c r="JVX10" s="11"/>
      <c r="JVY10" s="11"/>
      <c r="JVZ10" s="11"/>
      <c r="JWA10" s="11"/>
      <c r="JWB10" s="11"/>
      <c r="JWC10" s="11"/>
      <c r="JWD10" s="11"/>
      <c r="JWE10" s="11"/>
      <c r="JWF10" s="11"/>
      <c r="JWG10" s="11"/>
      <c r="JWH10" s="11"/>
      <c r="JWI10" s="11"/>
      <c r="JWJ10" s="11"/>
      <c r="JWK10" s="11"/>
      <c r="JWL10" s="11"/>
      <c r="JWM10" s="11"/>
      <c r="JWN10" s="11"/>
      <c r="JWO10" s="11"/>
      <c r="JWP10" s="11"/>
      <c r="JWQ10" s="11"/>
      <c r="JWR10" s="11"/>
      <c r="JWS10" s="11"/>
      <c r="JWT10" s="11"/>
      <c r="JWU10" s="11"/>
      <c r="JWV10" s="11"/>
      <c r="JWW10" s="11"/>
      <c r="JWX10" s="11"/>
      <c r="JWY10" s="11"/>
      <c r="JWZ10" s="11"/>
      <c r="JXA10" s="11"/>
      <c r="JXB10" s="11"/>
      <c r="JXC10" s="11"/>
      <c r="JXD10" s="11"/>
      <c r="JXE10" s="11"/>
      <c r="JXF10" s="11"/>
      <c r="JXG10" s="11"/>
      <c r="JXH10" s="11"/>
      <c r="JXI10" s="11"/>
      <c r="JXJ10" s="11"/>
      <c r="JXK10" s="11"/>
      <c r="JXL10" s="11"/>
      <c r="JXM10" s="11"/>
      <c r="JXN10" s="11"/>
      <c r="JXO10" s="11"/>
      <c r="JXP10" s="11"/>
      <c r="JXQ10" s="11"/>
      <c r="JXR10" s="11"/>
      <c r="JXS10" s="11"/>
      <c r="JXT10" s="11"/>
      <c r="JXU10" s="11"/>
      <c r="JXV10" s="11"/>
      <c r="JXW10" s="11"/>
      <c r="JXX10" s="11"/>
      <c r="JXY10" s="11"/>
      <c r="JXZ10" s="11"/>
      <c r="JYA10" s="11"/>
      <c r="JYB10" s="11"/>
      <c r="JYC10" s="11"/>
      <c r="JYD10" s="11"/>
      <c r="JYE10" s="11"/>
      <c r="JYF10" s="11"/>
      <c r="JYG10" s="11"/>
      <c r="JYH10" s="11"/>
      <c r="JYI10" s="11"/>
      <c r="JYJ10" s="11"/>
      <c r="JYK10" s="11"/>
      <c r="JYL10" s="11"/>
      <c r="JYM10" s="11"/>
      <c r="JYN10" s="11"/>
      <c r="JYO10" s="11"/>
      <c r="JYP10" s="11"/>
      <c r="JYQ10" s="11"/>
      <c r="JYR10" s="11"/>
      <c r="JYS10" s="11"/>
      <c r="JYT10" s="11"/>
      <c r="JYU10" s="11"/>
      <c r="JYV10" s="11"/>
      <c r="JYW10" s="11"/>
      <c r="JYX10" s="11"/>
      <c r="JYY10" s="11"/>
      <c r="JYZ10" s="11"/>
      <c r="JZA10" s="11"/>
      <c r="JZB10" s="11"/>
      <c r="JZC10" s="11"/>
      <c r="JZD10" s="11"/>
      <c r="JZE10" s="11"/>
      <c r="JZF10" s="11"/>
      <c r="JZG10" s="11"/>
      <c r="JZH10" s="11"/>
      <c r="JZI10" s="11"/>
      <c r="JZJ10" s="11"/>
      <c r="JZK10" s="11"/>
      <c r="JZL10" s="11"/>
      <c r="JZM10" s="11"/>
      <c r="JZN10" s="11"/>
      <c r="JZO10" s="11"/>
      <c r="JZP10" s="11"/>
      <c r="JZQ10" s="11"/>
      <c r="JZR10" s="11"/>
      <c r="JZS10" s="11"/>
      <c r="JZT10" s="11"/>
      <c r="JZU10" s="11"/>
      <c r="JZV10" s="11"/>
      <c r="JZW10" s="11"/>
      <c r="JZX10" s="11"/>
      <c r="JZY10" s="11"/>
      <c r="JZZ10" s="11"/>
      <c r="KAA10" s="11"/>
      <c r="KAB10" s="11"/>
      <c r="KAC10" s="11"/>
      <c r="KAD10" s="11"/>
      <c r="KAE10" s="11"/>
      <c r="KAF10" s="11"/>
      <c r="KAG10" s="11"/>
      <c r="KAH10" s="11"/>
      <c r="KAI10" s="11"/>
      <c r="KAJ10" s="11"/>
      <c r="KAK10" s="11"/>
      <c r="KAL10" s="11"/>
      <c r="KAM10" s="11"/>
      <c r="KAN10" s="11"/>
      <c r="KAO10" s="11"/>
      <c r="KAP10" s="11"/>
      <c r="KAQ10" s="11"/>
      <c r="KAR10" s="11"/>
      <c r="KAS10" s="11"/>
      <c r="KAT10" s="11"/>
      <c r="KAU10" s="11"/>
      <c r="KAV10" s="11"/>
      <c r="KAW10" s="11"/>
      <c r="KAX10" s="11"/>
      <c r="KAY10" s="11"/>
      <c r="KAZ10" s="11"/>
      <c r="KBA10" s="11"/>
      <c r="KBB10" s="11"/>
      <c r="KBC10" s="11"/>
      <c r="KBD10" s="11"/>
      <c r="KBE10" s="11"/>
      <c r="KBF10" s="11"/>
      <c r="KBG10" s="11"/>
      <c r="KBH10" s="11"/>
      <c r="KBI10" s="11"/>
      <c r="KBJ10" s="11"/>
      <c r="KBK10" s="11"/>
      <c r="KBL10" s="11"/>
      <c r="KBM10" s="11"/>
      <c r="KBN10" s="11"/>
      <c r="KBO10" s="11"/>
      <c r="KBP10" s="11"/>
      <c r="KBQ10" s="11"/>
      <c r="KBR10" s="11"/>
      <c r="KBS10" s="11"/>
      <c r="KBT10" s="11"/>
      <c r="KBU10" s="11"/>
      <c r="KBV10" s="11"/>
      <c r="KBW10" s="11"/>
      <c r="KBX10" s="11"/>
      <c r="KBY10" s="11"/>
      <c r="KBZ10" s="11"/>
      <c r="KCA10" s="11"/>
      <c r="KCB10" s="11"/>
      <c r="KCC10" s="11"/>
      <c r="KCD10" s="11"/>
      <c r="KCE10" s="11"/>
      <c r="KCF10" s="11"/>
      <c r="KCG10" s="11"/>
      <c r="KCH10" s="11"/>
      <c r="KCI10" s="11"/>
      <c r="KCJ10" s="11"/>
      <c r="KCK10" s="11"/>
      <c r="KCL10" s="11"/>
      <c r="KCM10" s="11"/>
      <c r="KCN10" s="11"/>
      <c r="KCO10" s="11"/>
      <c r="KCP10" s="11"/>
      <c r="KCQ10" s="11"/>
      <c r="KCR10" s="11"/>
      <c r="KCS10" s="11"/>
      <c r="KCT10" s="11"/>
      <c r="KCU10" s="11"/>
      <c r="KCV10" s="11"/>
      <c r="KCW10" s="11"/>
      <c r="KCX10" s="11"/>
      <c r="KCY10" s="11"/>
      <c r="KCZ10" s="11"/>
      <c r="KDA10" s="11"/>
      <c r="KDB10" s="11"/>
      <c r="KDC10" s="11"/>
      <c r="KDD10" s="11"/>
      <c r="KDE10" s="11"/>
      <c r="KDF10" s="11"/>
      <c r="KDG10" s="11"/>
      <c r="KDH10" s="11"/>
      <c r="KDI10" s="11"/>
      <c r="KDJ10" s="11"/>
      <c r="KDK10" s="11"/>
      <c r="KDL10" s="11"/>
      <c r="KDM10" s="11"/>
      <c r="KDN10" s="11"/>
      <c r="KDO10" s="11"/>
      <c r="KDP10" s="11"/>
      <c r="KDQ10" s="11"/>
      <c r="KDR10" s="11"/>
      <c r="KDS10" s="11"/>
      <c r="KDT10" s="11"/>
      <c r="KDU10" s="11"/>
      <c r="KDV10" s="11"/>
      <c r="KDW10" s="11"/>
      <c r="KDX10" s="11"/>
      <c r="KDY10" s="11"/>
      <c r="KDZ10" s="11"/>
      <c r="KEA10" s="11"/>
      <c r="KEB10" s="11"/>
      <c r="KEC10" s="11"/>
      <c r="KED10" s="11"/>
      <c r="KEE10" s="11"/>
      <c r="KEF10" s="11"/>
      <c r="KEG10" s="11"/>
      <c r="KEH10" s="11"/>
      <c r="KEI10" s="11"/>
      <c r="KEJ10" s="11"/>
      <c r="KEK10" s="11"/>
      <c r="KEL10" s="11"/>
      <c r="KEM10" s="11"/>
      <c r="KEN10" s="11"/>
      <c r="KEO10" s="11"/>
      <c r="KEP10" s="11"/>
      <c r="KEQ10" s="11"/>
      <c r="KER10" s="11"/>
      <c r="KES10" s="11"/>
      <c r="KET10" s="11"/>
      <c r="KEU10" s="11"/>
      <c r="KEV10" s="11"/>
      <c r="KEW10" s="11"/>
      <c r="KEX10" s="11"/>
      <c r="KEY10" s="11"/>
      <c r="KEZ10" s="11"/>
      <c r="KFA10" s="11"/>
      <c r="KFB10" s="11"/>
      <c r="KFC10" s="11"/>
      <c r="KFD10" s="11"/>
      <c r="KFE10" s="11"/>
      <c r="KFF10" s="11"/>
      <c r="KFG10" s="11"/>
      <c r="KFH10" s="11"/>
      <c r="KFI10" s="11"/>
      <c r="KFJ10" s="11"/>
      <c r="KFK10" s="11"/>
      <c r="KFL10" s="11"/>
      <c r="KFM10" s="11"/>
      <c r="KFN10" s="11"/>
      <c r="KFO10" s="11"/>
      <c r="KFP10" s="11"/>
      <c r="KFQ10" s="11"/>
      <c r="KFR10" s="11"/>
      <c r="KFS10" s="11"/>
      <c r="KFT10" s="11"/>
      <c r="KFU10" s="11"/>
      <c r="KFV10" s="11"/>
      <c r="KFW10" s="11"/>
      <c r="KFX10" s="11"/>
      <c r="KFY10" s="11"/>
      <c r="KFZ10" s="11"/>
      <c r="KGA10" s="11"/>
      <c r="KGB10" s="11"/>
      <c r="KGC10" s="11"/>
      <c r="KGD10" s="11"/>
      <c r="KGE10" s="11"/>
      <c r="KGF10" s="11"/>
      <c r="KGG10" s="11"/>
      <c r="KGH10" s="11"/>
      <c r="KGI10" s="11"/>
      <c r="KGJ10" s="11"/>
      <c r="KGK10" s="11"/>
      <c r="KGL10" s="11"/>
      <c r="KGM10" s="11"/>
      <c r="KGN10" s="11"/>
      <c r="KGO10" s="11"/>
      <c r="KGP10" s="11"/>
      <c r="KGQ10" s="11"/>
      <c r="KGR10" s="11"/>
      <c r="KGS10" s="11"/>
      <c r="KGT10" s="11"/>
      <c r="KGU10" s="11"/>
      <c r="KGV10" s="11"/>
      <c r="KGW10" s="11"/>
      <c r="KGX10" s="11"/>
      <c r="KGY10" s="11"/>
      <c r="KGZ10" s="11"/>
      <c r="KHA10" s="11"/>
      <c r="KHB10" s="11"/>
      <c r="KHC10" s="11"/>
      <c r="KHD10" s="11"/>
      <c r="KHE10" s="11"/>
      <c r="KHF10" s="11"/>
      <c r="KHG10" s="11"/>
      <c r="KHH10" s="11"/>
      <c r="KHI10" s="11"/>
      <c r="KHJ10" s="11"/>
      <c r="KHK10" s="11"/>
      <c r="KHL10" s="11"/>
      <c r="KHM10" s="11"/>
      <c r="KHN10" s="11"/>
      <c r="KHO10" s="11"/>
      <c r="KHP10" s="11"/>
      <c r="KHQ10" s="11"/>
      <c r="KHR10" s="11"/>
      <c r="KHS10" s="11"/>
      <c r="KHT10" s="11"/>
      <c r="KHU10" s="11"/>
      <c r="KHV10" s="11"/>
      <c r="KHW10" s="11"/>
      <c r="KHX10" s="11"/>
      <c r="KHY10" s="11"/>
      <c r="KHZ10" s="11"/>
      <c r="KIA10" s="11"/>
      <c r="KIB10" s="11"/>
      <c r="KIC10" s="11"/>
      <c r="KID10" s="11"/>
      <c r="KIE10" s="11"/>
      <c r="KIF10" s="11"/>
      <c r="KIG10" s="11"/>
      <c r="KIH10" s="11"/>
      <c r="KII10" s="11"/>
      <c r="KIJ10" s="11"/>
      <c r="KIK10" s="11"/>
      <c r="KIL10" s="11"/>
      <c r="KIM10" s="11"/>
      <c r="KIN10" s="11"/>
      <c r="KIO10" s="11"/>
      <c r="KIP10" s="11"/>
      <c r="KIQ10" s="11"/>
      <c r="KIR10" s="11"/>
      <c r="KIS10" s="11"/>
      <c r="KIT10" s="11"/>
      <c r="KIU10" s="11"/>
      <c r="KIV10" s="11"/>
      <c r="KIW10" s="11"/>
      <c r="KIX10" s="11"/>
      <c r="KIY10" s="11"/>
      <c r="KIZ10" s="11"/>
      <c r="KJA10" s="11"/>
      <c r="KJB10" s="11"/>
      <c r="KJC10" s="11"/>
      <c r="KJD10" s="11"/>
      <c r="KJE10" s="11"/>
      <c r="KJF10" s="11"/>
      <c r="KJG10" s="11"/>
      <c r="KJH10" s="11"/>
      <c r="KJI10" s="11"/>
      <c r="KJJ10" s="11"/>
      <c r="KJK10" s="11"/>
      <c r="KJL10" s="11"/>
      <c r="KJM10" s="11"/>
      <c r="KJN10" s="11"/>
      <c r="KJO10" s="11"/>
      <c r="KJP10" s="11"/>
      <c r="KJQ10" s="11"/>
      <c r="KJR10" s="11"/>
      <c r="KJS10" s="11"/>
      <c r="KJT10" s="11"/>
      <c r="KJU10" s="11"/>
      <c r="KJV10" s="11"/>
      <c r="KJW10" s="11"/>
      <c r="KJX10" s="11"/>
      <c r="KJY10" s="11"/>
      <c r="KJZ10" s="11"/>
      <c r="KKA10" s="11"/>
      <c r="KKB10" s="11"/>
      <c r="KKC10" s="11"/>
      <c r="KKD10" s="11"/>
      <c r="KKE10" s="11"/>
      <c r="KKF10" s="11"/>
      <c r="KKG10" s="11"/>
      <c r="KKH10" s="11"/>
      <c r="KKI10" s="11"/>
      <c r="KKJ10" s="11"/>
      <c r="KKK10" s="11"/>
      <c r="KKL10" s="11"/>
      <c r="KKM10" s="11"/>
      <c r="KKN10" s="11"/>
      <c r="KKO10" s="11"/>
      <c r="KKP10" s="11"/>
      <c r="KKQ10" s="11"/>
      <c r="KKR10" s="11"/>
      <c r="KKS10" s="11"/>
      <c r="KKT10" s="11"/>
      <c r="KKU10" s="11"/>
      <c r="KKV10" s="11"/>
      <c r="KKW10" s="11"/>
      <c r="KKX10" s="11"/>
      <c r="KKY10" s="11"/>
      <c r="KKZ10" s="11"/>
      <c r="KLA10" s="11"/>
      <c r="KLB10" s="11"/>
      <c r="KLC10" s="11"/>
      <c r="KLD10" s="11"/>
      <c r="KLE10" s="11"/>
      <c r="KLF10" s="11"/>
      <c r="KLG10" s="11"/>
      <c r="KLH10" s="11"/>
      <c r="KLI10" s="11"/>
      <c r="KLJ10" s="11"/>
      <c r="KLK10" s="11"/>
      <c r="KLL10" s="11"/>
      <c r="KLM10" s="11"/>
      <c r="KLN10" s="11"/>
      <c r="KLO10" s="11"/>
      <c r="KLP10" s="11"/>
      <c r="KLQ10" s="11"/>
      <c r="KLR10" s="11"/>
      <c r="KLS10" s="11"/>
      <c r="KLT10" s="11"/>
      <c r="KLU10" s="11"/>
      <c r="KLV10" s="11"/>
      <c r="KLW10" s="11"/>
      <c r="KLX10" s="11"/>
      <c r="KLY10" s="11"/>
      <c r="KLZ10" s="11"/>
      <c r="KMA10" s="11"/>
      <c r="KMB10" s="11"/>
      <c r="KMC10" s="11"/>
      <c r="KMD10" s="11"/>
      <c r="KME10" s="11"/>
      <c r="KMF10" s="11"/>
      <c r="KMG10" s="11"/>
      <c r="KMH10" s="11"/>
      <c r="KMI10" s="11"/>
      <c r="KMJ10" s="11"/>
      <c r="KMK10" s="11"/>
      <c r="KML10" s="11"/>
      <c r="KMM10" s="11"/>
      <c r="KMN10" s="11"/>
      <c r="KMO10" s="11"/>
      <c r="KMP10" s="11"/>
      <c r="KMQ10" s="11"/>
      <c r="KMR10" s="11"/>
      <c r="KMS10" s="11"/>
      <c r="KMT10" s="11"/>
      <c r="KMU10" s="11"/>
      <c r="KMV10" s="11"/>
      <c r="KMW10" s="11"/>
      <c r="KMX10" s="11"/>
      <c r="KMY10" s="11"/>
      <c r="KMZ10" s="11"/>
      <c r="KNA10" s="11"/>
      <c r="KNB10" s="11"/>
      <c r="KNC10" s="11"/>
      <c r="KND10" s="11"/>
      <c r="KNE10" s="11"/>
      <c r="KNF10" s="11"/>
      <c r="KNG10" s="11"/>
      <c r="KNH10" s="11"/>
      <c r="KNI10" s="11"/>
      <c r="KNJ10" s="11"/>
      <c r="KNK10" s="11"/>
      <c r="KNL10" s="11"/>
      <c r="KNM10" s="11"/>
      <c r="KNN10" s="11"/>
      <c r="KNO10" s="11"/>
      <c r="KNP10" s="11"/>
      <c r="KNQ10" s="11"/>
      <c r="KNR10" s="11"/>
      <c r="KNS10" s="11"/>
      <c r="KNT10" s="11"/>
      <c r="KNU10" s="11"/>
      <c r="KNV10" s="11"/>
      <c r="KNW10" s="11"/>
      <c r="KNX10" s="11"/>
      <c r="KNY10" s="11"/>
      <c r="KNZ10" s="11"/>
      <c r="KOA10" s="11"/>
      <c r="KOB10" s="11"/>
      <c r="KOC10" s="11"/>
      <c r="KOD10" s="11"/>
      <c r="KOE10" s="11"/>
      <c r="KOF10" s="11"/>
      <c r="KOG10" s="11"/>
      <c r="KOH10" s="11"/>
      <c r="KOI10" s="11"/>
      <c r="KOJ10" s="11"/>
      <c r="KOK10" s="11"/>
      <c r="KOL10" s="11"/>
      <c r="KOM10" s="11"/>
      <c r="KON10" s="11"/>
      <c r="KOO10" s="11"/>
      <c r="KOP10" s="11"/>
      <c r="KOQ10" s="11"/>
      <c r="KOR10" s="11"/>
      <c r="KOS10" s="11"/>
      <c r="KOT10" s="11"/>
      <c r="KOU10" s="11"/>
      <c r="KOV10" s="11"/>
      <c r="KOW10" s="11"/>
      <c r="KOX10" s="11"/>
      <c r="KOY10" s="11"/>
      <c r="KOZ10" s="11"/>
      <c r="KPA10" s="11"/>
      <c r="KPB10" s="11"/>
      <c r="KPC10" s="11"/>
      <c r="KPD10" s="11"/>
      <c r="KPE10" s="11"/>
      <c r="KPF10" s="11"/>
      <c r="KPG10" s="11"/>
      <c r="KPH10" s="11"/>
      <c r="KPI10" s="11"/>
      <c r="KPJ10" s="11"/>
      <c r="KPK10" s="11"/>
      <c r="KPL10" s="11"/>
      <c r="KPM10" s="11"/>
      <c r="KPN10" s="11"/>
      <c r="KPO10" s="11"/>
      <c r="KPP10" s="11"/>
      <c r="KPQ10" s="11"/>
      <c r="KPR10" s="11"/>
      <c r="KPS10" s="11"/>
      <c r="KPT10" s="11"/>
      <c r="KPU10" s="11"/>
      <c r="KPV10" s="11"/>
      <c r="KPW10" s="11"/>
      <c r="KPX10" s="11"/>
      <c r="KPY10" s="11"/>
      <c r="KPZ10" s="11"/>
      <c r="KQA10" s="11"/>
      <c r="KQB10" s="11"/>
      <c r="KQC10" s="11"/>
      <c r="KQD10" s="11"/>
      <c r="KQE10" s="11"/>
      <c r="KQF10" s="11"/>
      <c r="KQG10" s="11"/>
      <c r="KQH10" s="11"/>
      <c r="KQI10" s="11"/>
      <c r="KQJ10" s="11"/>
      <c r="KQK10" s="11"/>
      <c r="KQL10" s="11"/>
      <c r="KQM10" s="11"/>
      <c r="KQN10" s="11"/>
      <c r="KQO10" s="11"/>
      <c r="KQP10" s="11"/>
      <c r="KQQ10" s="11"/>
      <c r="KQR10" s="11"/>
      <c r="KQS10" s="11"/>
      <c r="KQT10" s="11"/>
      <c r="KQU10" s="11"/>
      <c r="KQV10" s="11"/>
      <c r="KQW10" s="11"/>
      <c r="KQX10" s="11"/>
      <c r="KQY10" s="11"/>
      <c r="KQZ10" s="11"/>
      <c r="KRA10" s="11"/>
      <c r="KRB10" s="11"/>
      <c r="KRC10" s="11"/>
      <c r="KRD10" s="11"/>
      <c r="KRE10" s="11"/>
      <c r="KRF10" s="11"/>
      <c r="KRG10" s="11"/>
      <c r="KRH10" s="11"/>
      <c r="KRI10" s="11"/>
      <c r="KRJ10" s="11"/>
      <c r="KRK10" s="11"/>
      <c r="KRL10" s="11"/>
      <c r="KRM10" s="11"/>
      <c r="KRN10" s="11"/>
      <c r="KRO10" s="11"/>
      <c r="KRP10" s="11"/>
      <c r="KRQ10" s="11"/>
      <c r="KRR10" s="11"/>
      <c r="KRS10" s="11"/>
      <c r="KRT10" s="11"/>
      <c r="KRU10" s="11"/>
      <c r="KRV10" s="11"/>
      <c r="KRW10" s="11"/>
      <c r="KRX10" s="11"/>
      <c r="KRY10" s="11"/>
      <c r="KRZ10" s="11"/>
      <c r="KSA10" s="11"/>
      <c r="KSB10" s="11"/>
      <c r="KSC10" s="11"/>
      <c r="KSD10" s="11"/>
      <c r="KSE10" s="11"/>
      <c r="KSF10" s="11"/>
      <c r="KSG10" s="11"/>
      <c r="KSH10" s="11"/>
      <c r="KSI10" s="11"/>
      <c r="KSJ10" s="11"/>
      <c r="KSK10" s="11"/>
      <c r="KSL10" s="11"/>
      <c r="KSM10" s="11"/>
      <c r="KSN10" s="11"/>
      <c r="KSO10" s="11"/>
      <c r="KSP10" s="11"/>
      <c r="KSQ10" s="11"/>
      <c r="KSR10" s="11"/>
      <c r="KSS10" s="11"/>
      <c r="KST10" s="11"/>
      <c r="KSU10" s="11"/>
      <c r="KSV10" s="11"/>
      <c r="KSW10" s="11"/>
      <c r="KSX10" s="11"/>
      <c r="KSY10" s="11"/>
      <c r="KSZ10" s="11"/>
      <c r="KTA10" s="11"/>
      <c r="KTB10" s="11"/>
      <c r="KTC10" s="11"/>
      <c r="KTD10" s="11"/>
      <c r="KTE10" s="11"/>
      <c r="KTF10" s="11"/>
      <c r="KTG10" s="11"/>
      <c r="KTH10" s="11"/>
      <c r="KTI10" s="11"/>
      <c r="KTJ10" s="11"/>
      <c r="KTK10" s="11"/>
      <c r="KTL10" s="11"/>
      <c r="KTM10" s="11"/>
      <c r="KTN10" s="11"/>
      <c r="KTO10" s="11"/>
      <c r="KTP10" s="11"/>
      <c r="KTQ10" s="11"/>
      <c r="KTR10" s="11"/>
      <c r="KTS10" s="11"/>
      <c r="KTT10" s="11"/>
      <c r="KTU10" s="11"/>
      <c r="KTV10" s="11"/>
      <c r="KTW10" s="11"/>
      <c r="KTX10" s="11"/>
      <c r="KTY10" s="11"/>
      <c r="KTZ10" s="11"/>
      <c r="KUA10" s="11"/>
      <c r="KUB10" s="11"/>
      <c r="KUC10" s="11"/>
      <c r="KUD10" s="11"/>
      <c r="KUE10" s="11"/>
      <c r="KUF10" s="11"/>
      <c r="KUG10" s="11"/>
      <c r="KUH10" s="11"/>
      <c r="KUI10" s="11"/>
      <c r="KUJ10" s="11"/>
      <c r="KUK10" s="11"/>
      <c r="KUL10" s="11"/>
      <c r="KUM10" s="11"/>
      <c r="KUN10" s="11"/>
      <c r="KUO10" s="11"/>
      <c r="KUP10" s="11"/>
      <c r="KUQ10" s="11"/>
      <c r="KUR10" s="11"/>
      <c r="KUS10" s="11"/>
      <c r="KUT10" s="11"/>
      <c r="KUU10" s="11"/>
      <c r="KUV10" s="11"/>
      <c r="KUW10" s="11"/>
      <c r="KUX10" s="11"/>
      <c r="KUY10" s="11"/>
      <c r="KUZ10" s="11"/>
      <c r="KVA10" s="11"/>
      <c r="KVB10" s="11"/>
      <c r="KVC10" s="11"/>
      <c r="KVD10" s="11"/>
      <c r="KVE10" s="11"/>
      <c r="KVF10" s="11"/>
      <c r="KVG10" s="11"/>
      <c r="KVH10" s="11"/>
      <c r="KVI10" s="11"/>
      <c r="KVJ10" s="11"/>
      <c r="KVK10" s="11"/>
      <c r="KVL10" s="11"/>
      <c r="KVM10" s="11"/>
      <c r="KVN10" s="11"/>
      <c r="KVO10" s="11"/>
      <c r="KVP10" s="11"/>
      <c r="KVQ10" s="11"/>
      <c r="KVR10" s="11"/>
      <c r="KVS10" s="11"/>
      <c r="KVT10" s="11"/>
      <c r="KVU10" s="11"/>
      <c r="KVV10" s="11"/>
      <c r="KVW10" s="11"/>
      <c r="KVX10" s="11"/>
      <c r="KVY10" s="11"/>
      <c r="KVZ10" s="11"/>
      <c r="KWA10" s="11"/>
      <c r="KWB10" s="11"/>
      <c r="KWC10" s="11"/>
      <c r="KWD10" s="11"/>
      <c r="KWE10" s="11"/>
      <c r="KWF10" s="11"/>
      <c r="KWG10" s="11"/>
      <c r="KWH10" s="11"/>
      <c r="KWI10" s="11"/>
      <c r="KWJ10" s="11"/>
      <c r="KWK10" s="11"/>
      <c r="KWL10" s="11"/>
      <c r="KWM10" s="11"/>
      <c r="KWN10" s="11"/>
      <c r="KWO10" s="11"/>
      <c r="KWP10" s="11"/>
      <c r="KWQ10" s="11"/>
      <c r="KWR10" s="11"/>
      <c r="KWS10" s="11"/>
      <c r="KWT10" s="11"/>
      <c r="KWU10" s="11"/>
      <c r="KWV10" s="11"/>
      <c r="KWW10" s="11"/>
      <c r="KWX10" s="11"/>
      <c r="KWY10" s="11"/>
      <c r="KWZ10" s="11"/>
      <c r="KXA10" s="11"/>
      <c r="KXB10" s="11"/>
      <c r="KXC10" s="11"/>
      <c r="KXD10" s="11"/>
      <c r="KXE10" s="11"/>
      <c r="KXF10" s="11"/>
      <c r="KXG10" s="11"/>
      <c r="KXH10" s="11"/>
      <c r="KXI10" s="11"/>
      <c r="KXJ10" s="11"/>
      <c r="KXK10" s="11"/>
      <c r="KXL10" s="11"/>
      <c r="KXM10" s="11"/>
      <c r="KXN10" s="11"/>
      <c r="KXO10" s="11"/>
      <c r="KXP10" s="11"/>
      <c r="KXQ10" s="11"/>
      <c r="KXR10" s="11"/>
      <c r="KXS10" s="11"/>
      <c r="KXT10" s="11"/>
      <c r="KXU10" s="11"/>
      <c r="KXV10" s="11"/>
      <c r="KXW10" s="11"/>
      <c r="KXX10" s="11"/>
      <c r="KXY10" s="11"/>
      <c r="KXZ10" s="11"/>
      <c r="KYA10" s="11"/>
      <c r="KYB10" s="11"/>
      <c r="KYC10" s="11"/>
      <c r="KYD10" s="11"/>
      <c r="KYE10" s="11"/>
      <c r="KYF10" s="11"/>
      <c r="KYG10" s="11"/>
      <c r="KYH10" s="11"/>
      <c r="KYI10" s="11"/>
      <c r="KYJ10" s="11"/>
      <c r="KYK10" s="11"/>
      <c r="KYL10" s="11"/>
      <c r="KYM10" s="11"/>
      <c r="KYN10" s="11"/>
      <c r="KYO10" s="11"/>
      <c r="KYP10" s="11"/>
      <c r="KYQ10" s="11"/>
      <c r="KYR10" s="11"/>
      <c r="KYS10" s="11"/>
      <c r="KYT10" s="11"/>
      <c r="KYU10" s="11"/>
      <c r="KYV10" s="11"/>
      <c r="KYW10" s="11"/>
      <c r="KYX10" s="11"/>
      <c r="KYY10" s="11"/>
      <c r="KYZ10" s="11"/>
      <c r="KZA10" s="11"/>
      <c r="KZB10" s="11"/>
      <c r="KZC10" s="11"/>
      <c r="KZD10" s="11"/>
      <c r="KZE10" s="11"/>
      <c r="KZF10" s="11"/>
      <c r="KZG10" s="11"/>
      <c r="KZH10" s="11"/>
      <c r="KZI10" s="11"/>
      <c r="KZJ10" s="11"/>
      <c r="KZK10" s="11"/>
      <c r="KZL10" s="11"/>
      <c r="KZM10" s="11"/>
      <c r="KZN10" s="11"/>
      <c r="KZO10" s="11"/>
      <c r="KZP10" s="11"/>
      <c r="KZQ10" s="11"/>
      <c r="KZR10" s="11"/>
      <c r="KZS10" s="11"/>
      <c r="KZT10" s="11"/>
      <c r="KZU10" s="11"/>
      <c r="KZV10" s="11"/>
      <c r="KZW10" s="11"/>
      <c r="KZX10" s="11"/>
      <c r="KZY10" s="11"/>
      <c r="KZZ10" s="11"/>
      <c r="LAA10" s="11"/>
      <c r="LAB10" s="11"/>
      <c r="LAC10" s="11"/>
      <c r="LAD10" s="11"/>
      <c r="LAE10" s="11"/>
      <c r="LAF10" s="11"/>
      <c r="LAG10" s="11"/>
      <c r="LAH10" s="11"/>
      <c r="LAI10" s="11"/>
      <c r="LAJ10" s="11"/>
      <c r="LAK10" s="11"/>
      <c r="LAL10" s="11"/>
      <c r="LAM10" s="11"/>
      <c r="LAN10" s="11"/>
      <c r="LAO10" s="11"/>
      <c r="LAP10" s="11"/>
      <c r="LAQ10" s="11"/>
      <c r="LAR10" s="11"/>
      <c r="LAS10" s="11"/>
      <c r="LAT10" s="11"/>
      <c r="LAU10" s="11"/>
      <c r="LAV10" s="11"/>
      <c r="LAW10" s="11"/>
      <c r="LAX10" s="11"/>
      <c r="LAY10" s="11"/>
      <c r="LAZ10" s="11"/>
      <c r="LBA10" s="11"/>
      <c r="LBB10" s="11"/>
      <c r="LBC10" s="11"/>
      <c r="LBD10" s="11"/>
      <c r="LBE10" s="11"/>
      <c r="LBF10" s="11"/>
      <c r="LBG10" s="11"/>
      <c r="LBH10" s="11"/>
      <c r="LBI10" s="11"/>
      <c r="LBJ10" s="11"/>
      <c r="LBK10" s="11"/>
      <c r="LBL10" s="11"/>
      <c r="LBM10" s="11"/>
      <c r="LBN10" s="11"/>
      <c r="LBO10" s="11"/>
      <c r="LBP10" s="11"/>
      <c r="LBQ10" s="11"/>
      <c r="LBR10" s="11"/>
      <c r="LBS10" s="11"/>
      <c r="LBT10" s="11"/>
      <c r="LBU10" s="11"/>
      <c r="LBV10" s="11"/>
      <c r="LBW10" s="11"/>
      <c r="LBX10" s="11"/>
      <c r="LBY10" s="11"/>
      <c r="LBZ10" s="11"/>
      <c r="LCA10" s="11"/>
      <c r="LCB10" s="11"/>
      <c r="LCC10" s="11"/>
      <c r="LCD10" s="11"/>
      <c r="LCE10" s="11"/>
      <c r="LCF10" s="11"/>
      <c r="LCG10" s="11"/>
      <c r="LCH10" s="11"/>
      <c r="LCI10" s="11"/>
      <c r="LCJ10" s="11"/>
      <c r="LCK10" s="11"/>
      <c r="LCL10" s="11"/>
      <c r="LCM10" s="11"/>
      <c r="LCN10" s="11"/>
      <c r="LCO10" s="11"/>
      <c r="LCP10" s="11"/>
      <c r="LCQ10" s="11"/>
      <c r="LCR10" s="11"/>
      <c r="LCS10" s="11"/>
      <c r="LCT10" s="11"/>
      <c r="LCU10" s="11"/>
      <c r="LCV10" s="11"/>
      <c r="LCW10" s="11"/>
      <c r="LCX10" s="11"/>
      <c r="LCY10" s="11"/>
      <c r="LCZ10" s="11"/>
      <c r="LDA10" s="11"/>
      <c r="LDB10" s="11"/>
      <c r="LDC10" s="11"/>
      <c r="LDD10" s="11"/>
      <c r="LDE10" s="11"/>
      <c r="LDF10" s="11"/>
      <c r="LDG10" s="11"/>
      <c r="LDH10" s="11"/>
      <c r="LDI10" s="11"/>
      <c r="LDJ10" s="11"/>
      <c r="LDK10" s="11"/>
      <c r="LDL10" s="11"/>
      <c r="LDM10" s="11"/>
      <c r="LDN10" s="11"/>
      <c r="LDO10" s="11"/>
      <c r="LDP10" s="11"/>
      <c r="LDQ10" s="11"/>
      <c r="LDR10" s="11"/>
      <c r="LDS10" s="11"/>
      <c r="LDT10" s="11"/>
      <c r="LDU10" s="11"/>
      <c r="LDV10" s="11"/>
      <c r="LDW10" s="11"/>
      <c r="LDX10" s="11"/>
      <c r="LDY10" s="11"/>
      <c r="LDZ10" s="11"/>
      <c r="LEA10" s="11"/>
      <c r="LEB10" s="11"/>
      <c r="LEC10" s="11"/>
      <c r="LED10" s="11"/>
      <c r="LEE10" s="11"/>
      <c r="LEF10" s="11"/>
      <c r="LEG10" s="11"/>
      <c r="LEH10" s="11"/>
      <c r="LEI10" s="11"/>
      <c r="LEJ10" s="11"/>
      <c r="LEK10" s="11"/>
      <c r="LEL10" s="11"/>
      <c r="LEM10" s="11"/>
      <c r="LEN10" s="11"/>
      <c r="LEO10" s="11"/>
      <c r="LEP10" s="11"/>
      <c r="LEQ10" s="11"/>
      <c r="LER10" s="11"/>
      <c r="LES10" s="11"/>
      <c r="LET10" s="11"/>
      <c r="LEU10" s="11"/>
      <c r="LEV10" s="11"/>
      <c r="LEW10" s="11"/>
      <c r="LEX10" s="11"/>
      <c r="LEY10" s="11"/>
      <c r="LEZ10" s="11"/>
      <c r="LFA10" s="11"/>
      <c r="LFB10" s="11"/>
      <c r="LFC10" s="11"/>
      <c r="LFD10" s="11"/>
      <c r="LFE10" s="11"/>
      <c r="LFF10" s="11"/>
      <c r="LFG10" s="11"/>
      <c r="LFH10" s="11"/>
      <c r="LFI10" s="11"/>
      <c r="LFJ10" s="11"/>
      <c r="LFK10" s="11"/>
      <c r="LFL10" s="11"/>
      <c r="LFM10" s="11"/>
      <c r="LFN10" s="11"/>
      <c r="LFO10" s="11"/>
      <c r="LFP10" s="11"/>
      <c r="LFQ10" s="11"/>
      <c r="LFR10" s="11"/>
      <c r="LFS10" s="11"/>
      <c r="LFT10" s="11"/>
      <c r="LFU10" s="11"/>
      <c r="LFV10" s="11"/>
      <c r="LFW10" s="11"/>
      <c r="LFX10" s="11"/>
      <c r="LFY10" s="11"/>
      <c r="LFZ10" s="11"/>
      <c r="LGA10" s="11"/>
      <c r="LGB10" s="11"/>
      <c r="LGC10" s="11"/>
      <c r="LGD10" s="11"/>
      <c r="LGE10" s="11"/>
      <c r="LGF10" s="11"/>
      <c r="LGG10" s="11"/>
      <c r="LGH10" s="11"/>
      <c r="LGI10" s="11"/>
      <c r="LGJ10" s="11"/>
      <c r="LGK10" s="11"/>
      <c r="LGL10" s="11"/>
      <c r="LGM10" s="11"/>
      <c r="LGN10" s="11"/>
      <c r="LGO10" s="11"/>
      <c r="LGP10" s="11"/>
      <c r="LGQ10" s="11"/>
      <c r="LGR10" s="11"/>
      <c r="LGS10" s="11"/>
      <c r="LGT10" s="11"/>
      <c r="LGU10" s="11"/>
      <c r="LGV10" s="11"/>
      <c r="LGW10" s="11"/>
      <c r="LGX10" s="11"/>
      <c r="LGY10" s="11"/>
      <c r="LGZ10" s="11"/>
      <c r="LHA10" s="11"/>
      <c r="LHB10" s="11"/>
      <c r="LHC10" s="11"/>
      <c r="LHD10" s="11"/>
      <c r="LHE10" s="11"/>
      <c r="LHF10" s="11"/>
      <c r="LHG10" s="11"/>
      <c r="LHH10" s="11"/>
      <c r="LHI10" s="11"/>
      <c r="LHJ10" s="11"/>
      <c r="LHK10" s="11"/>
      <c r="LHL10" s="11"/>
      <c r="LHM10" s="11"/>
      <c r="LHN10" s="11"/>
      <c r="LHO10" s="11"/>
      <c r="LHP10" s="11"/>
      <c r="LHQ10" s="11"/>
      <c r="LHR10" s="11"/>
      <c r="LHS10" s="11"/>
      <c r="LHT10" s="11"/>
      <c r="LHU10" s="11"/>
      <c r="LHV10" s="11"/>
      <c r="LHW10" s="11"/>
      <c r="LHX10" s="11"/>
      <c r="LHY10" s="11"/>
      <c r="LHZ10" s="11"/>
      <c r="LIA10" s="11"/>
      <c r="LIB10" s="11"/>
      <c r="LIC10" s="11"/>
      <c r="LID10" s="11"/>
      <c r="LIE10" s="11"/>
      <c r="LIF10" s="11"/>
      <c r="LIG10" s="11"/>
      <c r="LIH10" s="11"/>
      <c r="LII10" s="11"/>
      <c r="LIJ10" s="11"/>
      <c r="LIK10" s="11"/>
      <c r="LIL10" s="11"/>
      <c r="LIM10" s="11"/>
      <c r="LIN10" s="11"/>
      <c r="LIO10" s="11"/>
      <c r="LIP10" s="11"/>
      <c r="LIQ10" s="11"/>
      <c r="LIR10" s="11"/>
      <c r="LIS10" s="11"/>
      <c r="LIT10" s="11"/>
      <c r="LIU10" s="11"/>
      <c r="LIV10" s="11"/>
      <c r="LIW10" s="11"/>
      <c r="LIX10" s="11"/>
      <c r="LIY10" s="11"/>
      <c r="LIZ10" s="11"/>
      <c r="LJA10" s="11"/>
      <c r="LJB10" s="11"/>
      <c r="LJC10" s="11"/>
      <c r="LJD10" s="11"/>
      <c r="LJE10" s="11"/>
      <c r="LJF10" s="11"/>
      <c r="LJG10" s="11"/>
      <c r="LJH10" s="11"/>
      <c r="LJI10" s="11"/>
      <c r="LJJ10" s="11"/>
      <c r="LJK10" s="11"/>
      <c r="LJL10" s="11"/>
      <c r="LJM10" s="11"/>
      <c r="LJN10" s="11"/>
      <c r="LJO10" s="11"/>
      <c r="LJP10" s="11"/>
      <c r="LJQ10" s="11"/>
      <c r="LJR10" s="11"/>
      <c r="LJS10" s="11"/>
      <c r="LJT10" s="11"/>
      <c r="LJU10" s="11"/>
      <c r="LJV10" s="11"/>
      <c r="LJW10" s="11"/>
      <c r="LJX10" s="11"/>
      <c r="LJY10" s="11"/>
      <c r="LJZ10" s="11"/>
      <c r="LKA10" s="11"/>
      <c r="LKB10" s="11"/>
      <c r="LKC10" s="11"/>
      <c r="LKD10" s="11"/>
      <c r="LKE10" s="11"/>
      <c r="LKF10" s="11"/>
      <c r="LKG10" s="11"/>
      <c r="LKH10" s="11"/>
      <c r="LKI10" s="11"/>
      <c r="LKJ10" s="11"/>
      <c r="LKK10" s="11"/>
      <c r="LKL10" s="11"/>
      <c r="LKM10" s="11"/>
      <c r="LKN10" s="11"/>
      <c r="LKO10" s="11"/>
      <c r="LKP10" s="11"/>
      <c r="LKQ10" s="11"/>
      <c r="LKR10" s="11"/>
      <c r="LKS10" s="11"/>
      <c r="LKT10" s="11"/>
      <c r="LKU10" s="11"/>
      <c r="LKV10" s="11"/>
      <c r="LKW10" s="11"/>
      <c r="LKX10" s="11"/>
      <c r="LKY10" s="11"/>
      <c r="LKZ10" s="11"/>
      <c r="LLA10" s="11"/>
      <c r="LLB10" s="11"/>
      <c r="LLC10" s="11"/>
      <c r="LLD10" s="11"/>
      <c r="LLE10" s="11"/>
      <c r="LLF10" s="11"/>
      <c r="LLG10" s="11"/>
      <c r="LLH10" s="11"/>
      <c r="LLI10" s="11"/>
      <c r="LLJ10" s="11"/>
      <c r="LLK10" s="11"/>
      <c r="LLL10" s="11"/>
      <c r="LLM10" s="11"/>
      <c r="LLN10" s="11"/>
      <c r="LLO10" s="11"/>
      <c r="LLP10" s="11"/>
      <c r="LLQ10" s="11"/>
      <c r="LLR10" s="11"/>
      <c r="LLS10" s="11"/>
      <c r="LLT10" s="11"/>
      <c r="LLU10" s="11"/>
      <c r="LLV10" s="11"/>
      <c r="LLW10" s="11"/>
      <c r="LLX10" s="11"/>
      <c r="LLY10" s="11"/>
      <c r="LLZ10" s="11"/>
      <c r="LMA10" s="11"/>
      <c r="LMB10" s="11"/>
      <c r="LMC10" s="11"/>
      <c r="LMD10" s="11"/>
      <c r="LME10" s="11"/>
      <c r="LMF10" s="11"/>
      <c r="LMG10" s="11"/>
      <c r="LMH10" s="11"/>
      <c r="LMI10" s="11"/>
      <c r="LMJ10" s="11"/>
      <c r="LMK10" s="11"/>
      <c r="LML10" s="11"/>
      <c r="LMM10" s="11"/>
      <c r="LMN10" s="11"/>
      <c r="LMO10" s="11"/>
      <c r="LMP10" s="11"/>
      <c r="LMQ10" s="11"/>
      <c r="LMR10" s="11"/>
      <c r="LMS10" s="11"/>
      <c r="LMT10" s="11"/>
      <c r="LMU10" s="11"/>
      <c r="LMV10" s="11"/>
      <c r="LMW10" s="11"/>
      <c r="LMX10" s="11"/>
      <c r="LMY10" s="11"/>
      <c r="LMZ10" s="11"/>
      <c r="LNA10" s="11"/>
      <c r="LNB10" s="11"/>
      <c r="LNC10" s="11"/>
      <c r="LND10" s="11"/>
      <c r="LNE10" s="11"/>
      <c r="LNF10" s="11"/>
      <c r="LNG10" s="11"/>
      <c r="LNH10" s="11"/>
      <c r="LNI10" s="11"/>
      <c r="LNJ10" s="11"/>
      <c r="LNK10" s="11"/>
      <c r="LNL10" s="11"/>
      <c r="LNM10" s="11"/>
      <c r="LNN10" s="11"/>
      <c r="LNO10" s="11"/>
      <c r="LNP10" s="11"/>
      <c r="LNQ10" s="11"/>
      <c r="LNR10" s="11"/>
      <c r="LNS10" s="11"/>
      <c r="LNT10" s="11"/>
      <c r="LNU10" s="11"/>
      <c r="LNV10" s="11"/>
      <c r="LNW10" s="11"/>
      <c r="LNX10" s="11"/>
      <c r="LNY10" s="11"/>
      <c r="LNZ10" s="11"/>
      <c r="LOA10" s="11"/>
      <c r="LOB10" s="11"/>
      <c r="LOC10" s="11"/>
      <c r="LOD10" s="11"/>
      <c r="LOE10" s="11"/>
      <c r="LOF10" s="11"/>
      <c r="LOG10" s="11"/>
      <c r="LOH10" s="11"/>
      <c r="LOI10" s="11"/>
      <c r="LOJ10" s="11"/>
      <c r="LOK10" s="11"/>
      <c r="LOL10" s="11"/>
      <c r="LOM10" s="11"/>
      <c r="LON10" s="11"/>
      <c r="LOO10" s="11"/>
      <c r="LOP10" s="11"/>
      <c r="LOQ10" s="11"/>
      <c r="LOR10" s="11"/>
      <c r="LOS10" s="11"/>
      <c r="LOT10" s="11"/>
      <c r="LOU10" s="11"/>
      <c r="LOV10" s="11"/>
      <c r="LOW10" s="11"/>
      <c r="LOX10" s="11"/>
      <c r="LOY10" s="11"/>
      <c r="LOZ10" s="11"/>
      <c r="LPA10" s="11"/>
      <c r="LPB10" s="11"/>
      <c r="LPC10" s="11"/>
      <c r="LPD10" s="11"/>
      <c r="LPE10" s="11"/>
      <c r="LPF10" s="11"/>
      <c r="LPG10" s="11"/>
      <c r="LPH10" s="11"/>
      <c r="LPI10" s="11"/>
      <c r="LPJ10" s="11"/>
      <c r="LPK10" s="11"/>
      <c r="LPL10" s="11"/>
      <c r="LPM10" s="11"/>
      <c r="LPN10" s="11"/>
      <c r="LPO10" s="11"/>
      <c r="LPP10" s="11"/>
      <c r="LPQ10" s="11"/>
      <c r="LPR10" s="11"/>
      <c r="LPS10" s="11"/>
      <c r="LPT10" s="11"/>
      <c r="LPU10" s="11"/>
      <c r="LPV10" s="11"/>
      <c r="LPW10" s="11"/>
      <c r="LPX10" s="11"/>
      <c r="LPY10" s="11"/>
      <c r="LPZ10" s="11"/>
      <c r="LQA10" s="11"/>
      <c r="LQB10" s="11"/>
      <c r="LQC10" s="11"/>
      <c r="LQD10" s="11"/>
      <c r="LQE10" s="11"/>
      <c r="LQF10" s="11"/>
      <c r="LQG10" s="11"/>
      <c r="LQH10" s="11"/>
      <c r="LQI10" s="11"/>
      <c r="LQJ10" s="11"/>
      <c r="LQK10" s="11"/>
      <c r="LQL10" s="11"/>
      <c r="LQM10" s="11"/>
      <c r="LQN10" s="11"/>
      <c r="LQO10" s="11"/>
      <c r="LQP10" s="11"/>
      <c r="LQQ10" s="11"/>
      <c r="LQR10" s="11"/>
      <c r="LQS10" s="11"/>
      <c r="LQT10" s="11"/>
      <c r="LQU10" s="11"/>
      <c r="LQV10" s="11"/>
      <c r="LQW10" s="11"/>
      <c r="LQX10" s="11"/>
      <c r="LQY10" s="11"/>
      <c r="LQZ10" s="11"/>
      <c r="LRA10" s="11"/>
      <c r="LRB10" s="11"/>
      <c r="LRC10" s="11"/>
      <c r="LRD10" s="11"/>
      <c r="LRE10" s="11"/>
      <c r="LRF10" s="11"/>
      <c r="LRG10" s="11"/>
      <c r="LRH10" s="11"/>
      <c r="LRI10" s="11"/>
      <c r="LRJ10" s="11"/>
      <c r="LRK10" s="11"/>
      <c r="LRL10" s="11"/>
      <c r="LRM10" s="11"/>
      <c r="LRN10" s="11"/>
      <c r="LRO10" s="11"/>
      <c r="LRP10" s="11"/>
      <c r="LRQ10" s="11"/>
      <c r="LRR10" s="11"/>
      <c r="LRS10" s="11"/>
      <c r="LRT10" s="11"/>
      <c r="LRU10" s="11"/>
      <c r="LRV10" s="11"/>
      <c r="LRW10" s="11"/>
      <c r="LRX10" s="11"/>
      <c r="LRY10" s="11"/>
      <c r="LRZ10" s="11"/>
      <c r="LSA10" s="11"/>
      <c r="LSB10" s="11"/>
      <c r="LSC10" s="11"/>
      <c r="LSD10" s="11"/>
      <c r="LSE10" s="11"/>
      <c r="LSF10" s="11"/>
      <c r="LSG10" s="11"/>
      <c r="LSH10" s="11"/>
      <c r="LSI10" s="11"/>
      <c r="LSJ10" s="11"/>
      <c r="LSK10" s="11"/>
      <c r="LSL10" s="11"/>
      <c r="LSM10" s="11"/>
      <c r="LSN10" s="11"/>
      <c r="LSO10" s="11"/>
      <c r="LSP10" s="11"/>
      <c r="LSQ10" s="11"/>
      <c r="LSR10" s="11"/>
      <c r="LSS10" s="11"/>
      <c r="LST10" s="11"/>
      <c r="LSU10" s="11"/>
      <c r="LSV10" s="11"/>
      <c r="LSW10" s="11"/>
      <c r="LSX10" s="11"/>
      <c r="LSY10" s="11"/>
      <c r="LSZ10" s="11"/>
      <c r="LTA10" s="11"/>
      <c r="LTB10" s="11"/>
      <c r="LTC10" s="11"/>
      <c r="LTD10" s="11"/>
      <c r="LTE10" s="11"/>
      <c r="LTF10" s="11"/>
      <c r="LTG10" s="11"/>
      <c r="LTH10" s="11"/>
      <c r="LTI10" s="11"/>
      <c r="LTJ10" s="11"/>
      <c r="LTK10" s="11"/>
      <c r="LTL10" s="11"/>
      <c r="LTM10" s="11"/>
      <c r="LTN10" s="11"/>
      <c r="LTO10" s="11"/>
      <c r="LTP10" s="11"/>
      <c r="LTQ10" s="11"/>
      <c r="LTR10" s="11"/>
      <c r="LTS10" s="11"/>
      <c r="LTT10" s="11"/>
      <c r="LTU10" s="11"/>
      <c r="LTV10" s="11"/>
      <c r="LTW10" s="11"/>
      <c r="LTX10" s="11"/>
      <c r="LTY10" s="11"/>
      <c r="LTZ10" s="11"/>
      <c r="LUA10" s="11"/>
      <c r="LUB10" s="11"/>
      <c r="LUC10" s="11"/>
      <c r="LUD10" s="11"/>
      <c r="LUE10" s="11"/>
      <c r="LUF10" s="11"/>
      <c r="LUG10" s="11"/>
      <c r="LUH10" s="11"/>
      <c r="LUI10" s="11"/>
      <c r="LUJ10" s="11"/>
      <c r="LUK10" s="11"/>
      <c r="LUL10" s="11"/>
      <c r="LUM10" s="11"/>
      <c r="LUN10" s="11"/>
      <c r="LUO10" s="11"/>
      <c r="LUP10" s="11"/>
      <c r="LUQ10" s="11"/>
      <c r="LUR10" s="11"/>
      <c r="LUS10" s="11"/>
      <c r="LUT10" s="11"/>
      <c r="LUU10" s="11"/>
      <c r="LUV10" s="11"/>
      <c r="LUW10" s="11"/>
      <c r="LUX10" s="11"/>
      <c r="LUY10" s="11"/>
      <c r="LUZ10" s="11"/>
      <c r="LVA10" s="11"/>
      <c r="LVB10" s="11"/>
      <c r="LVC10" s="11"/>
      <c r="LVD10" s="11"/>
      <c r="LVE10" s="11"/>
      <c r="LVF10" s="11"/>
      <c r="LVG10" s="11"/>
      <c r="LVH10" s="11"/>
      <c r="LVI10" s="11"/>
      <c r="LVJ10" s="11"/>
      <c r="LVK10" s="11"/>
      <c r="LVL10" s="11"/>
      <c r="LVM10" s="11"/>
      <c r="LVN10" s="11"/>
      <c r="LVO10" s="11"/>
      <c r="LVP10" s="11"/>
      <c r="LVQ10" s="11"/>
      <c r="LVR10" s="11"/>
      <c r="LVS10" s="11"/>
      <c r="LVT10" s="11"/>
      <c r="LVU10" s="11"/>
      <c r="LVV10" s="11"/>
      <c r="LVW10" s="11"/>
      <c r="LVX10" s="11"/>
      <c r="LVY10" s="11"/>
      <c r="LVZ10" s="11"/>
      <c r="LWA10" s="11"/>
      <c r="LWB10" s="11"/>
      <c r="LWC10" s="11"/>
      <c r="LWD10" s="11"/>
      <c r="LWE10" s="11"/>
      <c r="LWF10" s="11"/>
      <c r="LWG10" s="11"/>
      <c r="LWH10" s="11"/>
      <c r="LWI10" s="11"/>
      <c r="LWJ10" s="11"/>
      <c r="LWK10" s="11"/>
      <c r="LWL10" s="11"/>
      <c r="LWM10" s="11"/>
      <c r="LWN10" s="11"/>
      <c r="LWO10" s="11"/>
      <c r="LWP10" s="11"/>
      <c r="LWQ10" s="11"/>
      <c r="LWR10" s="11"/>
      <c r="LWS10" s="11"/>
      <c r="LWT10" s="11"/>
      <c r="LWU10" s="11"/>
      <c r="LWV10" s="11"/>
      <c r="LWW10" s="11"/>
      <c r="LWX10" s="11"/>
      <c r="LWY10" s="11"/>
      <c r="LWZ10" s="11"/>
      <c r="LXA10" s="11"/>
      <c r="LXB10" s="11"/>
      <c r="LXC10" s="11"/>
      <c r="LXD10" s="11"/>
      <c r="LXE10" s="11"/>
      <c r="LXF10" s="11"/>
      <c r="LXG10" s="11"/>
      <c r="LXH10" s="11"/>
      <c r="LXI10" s="11"/>
      <c r="LXJ10" s="11"/>
      <c r="LXK10" s="11"/>
      <c r="LXL10" s="11"/>
      <c r="LXM10" s="11"/>
      <c r="LXN10" s="11"/>
      <c r="LXO10" s="11"/>
      <c r="LXP10" s="11"/>
      <c r="LXQ10" s="11"/>
      <c r="LXR10" s="11"/>
      <c r="LXS10" s="11"/>
      <c r="LXT10" s="11"/>
      <c r="LXU10" s="11"/>
      <c r="LXV10" s="11"/>
      <c r="LXW10" s="11"/>
      <c r="LXX10" s="11"/>
      <c r="LXY10" s="11"/>
      <c r="LXZ10" s="11"/>
      <c r="LYA10" s="11"/>
      <c r="LYB10" s="11"/>
      <c r="LYC10" s="11"/>
      <c r="LYD10" s="11"/>
      <c r="LYE10" s="11"/>
      <c r="LYF10" s="11"/>
      <c r="LYG10" s="11"/>
      <c r="LYH10" s="11"/>
      <c r="LYI10" s="11"/>
      <c r="LYJ10" s="11"/>
      <c r="LYK10" s="11"/>
      <c r="LYL10" s="11"/>
      <c r="LYM10" s="11"/>
      <c r="LYN10" s="11"/>
      <c r="LYO10" s="11"/>
      <c r="LYP10" s="11"/>
      <c r="LYQ10" s="11"/>
      <c r="LYR10" s="11"/>
      <c r="LYS10" s="11"/>
      <c r="LYT10" s="11"/>
      <c r="LYU10" s="11"/>
      <c r="LYV10" s="11"/>
      <c r="LYW10" s="11"/>
      <c r="LYX10" s="11"/>
      <c r="LYY10" s="11"/>
      <c r="LYZ10" s="11"/>
      <c r="LZA10" s="11"/>
      <c r="LZB10" s="11"/>
      <c r="LZC10" s="11"/>
      <c r="LZD10" s="11"/>
      <c r="LZE10" s="11"/>
      <c r="LZF10" s="11"/>
      <c r="LZG10" s="11"/>
      <c r="LZH10" s="11"/>
      <c r="LZI10" s="11"/>
      <c r="LZJ10" s="11"/>
      <c r="LZK10" s="11"/>
      <c r="LZL10" s="11"/>
      <c r="LZM10" s="11"/>
      <c r="LZN10" s="11"/>
      <c r="LZO10" s="11"/>
      <c r="LZP10" s="11"/>
      <c r="LZQ10" s="11"/>
      <c r="LZR10" s="11"/>
      <c r="LZS10" s="11"/>
      <c r="LZT10" s="11"/>
      <c r="LZU10" s="11"/>
      <c r="LZV10" s="11"/>
      <c r="LZW10" s="11"/>
      <c r="LZX10" s="11"/>
      <c r="LZY10" s="11"/>
      <c r="LZZ10" s="11"/>
      <c r="MAA10" s="11"/>
      <c r="MAB10" s="11"/>
      <c r="MAC10" s="11"/>
      <c r="MAD10" s="11"/>
      <c r="MAE10" s="11"/>
      <c r="MAF10" s="11"/>
      <c r="MAG10" s="11"/>
      <c r="MAH10" s="11"/>
      <c r="MAI10" s="11"/>
      <c r="MAJ10" s="11"/>
      <c r="MAK10" s="11"/>
      <c r="MAL10" s="11"/>
      <c r="MAM10" s="11"/>
      <c r="MAN10" s="11"/>
      <c r="MAO10" s="11"/>
      <c r="MAP10" s="11"/>
      <c r="MAQ10" s="11"/>
      <c r="MAR10" s="11"/>
      <c r="MAS10" s="11"/>
      <c r="MAT10" s="11"/>
      <c r="MAU10" s="11"/>
      <c r="MAV10" s="11"/>
      <c r="MAW10" s="11"/>
      <c r="MAX10" s="11"/>
      <c r="MAY10" s="11"/>
      <c r="MAZ10" s="11"/>
      <c r="MBA10" s="11"/>
      <c r="MBB10" s="11"/>
      <c r="MBC10" s="11"/>
      <c r="MBD10" s="11"/>
      <c r="MBE10" s="11"/>
      <c r="MBF10" s="11"/>
      <c r="MBG10" s="11"/>
      <c r="MBH10" s="11"/>
      <c r="MBI10" s="11"/>
      <c r="MBJ10" s="11"/>
      <c r="MBK10" s="11"/>
      <c r="MBL10" s="11"/>
      <c r="MBM10" s="11"/>
      <c r="MBN10" s="11"/>
      <c r="MBO10" s="11"/>
      <c r="MBP10" s="11"/>
      <c r="MBQ10" s="11"/>
      <c r="MBR10" s="11"/>
      <c r="MBS10" s="11"/>
      <c r="MBT10" s="11"/>
      <c r="MBU10" s="11"/>
      <c r="MBV10" s="11"/>
      <c r="MBW10" s="11"/>
      <c r="MBX10" s="11"/>
      <c r="MBY10" s="11"/>
      <c r="MBZ10" s="11"/>
      <c r="MCA10" s="11"/>
      <c r="MCB10" s="11"/>
      <c r="MCC10" s="11"/>
      <c r="MCD10" s="11"/>
      <c r="MCE10" s="11"/>
      <c r="MCF10" s="11"/>
      <c r="MCG10" s="11"/>
      <c r="MCH10" s="11"/>
      <c r="MCI10" s="11"/>
      <c r="MCJ10" s="11"/>
      <c r="MCK10" s="11"/>
      <c r="MCL10" s="11"/>
      <c r="MCM10" s="11"/>
      <c r="MCN10" s="11"/>
      <c r="MCO10" s="11"/>
      <c r="MCP10" s="11"/>
      <c r="MCQ10" s="11"/>
      <c r="MCR10" s="11"/>
      <c r="MCS10" s="11"/>
      <c r="MCT10" s="11"/>
      <c r="MCU10" s="11"/>
      <c r="MCV10" s="11"/>
      <c r="MCW10" s="11"/>
      <c r="MCX10" s="11"/>
      <c r="MCY10" s="11"/>
      <c r="MCZ10" s="11"/>
      <c r="MDA10" s="11"/>
      <c r="MDB10" s="11"/>
      <c r="MDC10" s="11"/>
      <c r="MDD10" s="11"/>
      <c r="MDE10" s="11"/>
      <c r="MDF10" s="11"/>
      <c r="MDG10" s="11"/>
      <c r="MDH10" s="11"/>
      <c r="MDI10" s="11"/>
      <c r="MDJ10" s="11"/>
      <c r="MDK10" s="11"/>
      <c r="MDL10" s="11"/>
      <c r="MDM10" s="11"/>
      <c r="MDN10" s="11"/>
      <c r="MDO10" s="11"/>
      <c r="MDP10" s="11"/>
      <c r="MDQ10" s="11"/>
      <c r="MDR10" s="11"/>
      <c r="MDS10" s="11"/>
      <c r="MDT10" s="11"/>
      <c r="MDU10" s="11"/>
      <c r="MDV10" s="11"/>
      <c r="MDW10" s="11"/>
      <c r="MDX10" s="11"/>
      <c r="MDY10" s="11"/>
      <c r="MDZ10" s="11"/>
      <c r="MEA10" s="11"/>
      <c r="MEB10" s="11"/>
      <c r="MEC10" s="11"/>
      <c r="MED10" s="11"/>
      <c r="MEE10" s="11"/>
      <c r="MEF10" s="11"/>
      <c r="MEG10" s="11"/>
      <c r="MEH10" s="11"/>
      <c r="MEI10" s="11"/>
      <c r="MEJ10" s="11"/>
      <c r="MEK10" s="11"/>
      <c r="MEL10" s="11"/>
      <c r="MEM10" s="11"/>
      <c r="MEN10" s="11"/>
      <c r="MEO10" s="11"/>
      <c r="MEP10" s="11"/>
      <c r="MEQ10" s="11"/>
      <c r="MER10" s="11"/>
      <c r="MES10" s="11"/>
      <c r="MET10" s="11"/>
      <c r="MEU10" s="11"/>
      <c r="MEV10" s="11"/>
      <c r="MEW10" s="11"/>
      <c r="MEX10" s="11"/>
      <c r="MEY10" s="11"/>
      <c r="MEZ10" s="11"/>
      <c r="MFA10" s="11"/>
      <c r="MFB10" s="11"/>
      <c r="MFC10" s="11"/>
      <c r="MFD10" s="11"/>
      <c r="MFE10" s="11"/>
      <c r="MFF10" s="11"/>
      <c r="MFG10" s="11"/>
      <c r="MFH10" s="11"/>
      <c r="MFI10" s="11"/>
      <c r="MFJ10" s="11"/>
      <c r="MFK10" s="11"/>
      <c r="MFL10" s="11"/>
      <c r="MFM10" s="11"/>
      <c r="MFN10" s="11"/>
      <c r="MFO10" s="11"/>
      <c r="MFP10" s="11"/>
      <c r="MFQ10" s="11"/>
      <c r="MFR10" s="11"/>
      <c r="MFS10" s="11"/>
      <c r="MFT10" s="11"/>
      <c r="MFU10" s="11"/>
      <c r="MFV10" s="11"/>
      <c r="MFW10" s="11"/>
      <c r="MFX10" s="11"/>
      <c r="MFY10" s="11"/>
      <c r="MFZ10" s="11"/>
      <c r="MGA10" s="11"/>
      <c r="MGB10" s="11"/>
      <c r="MGC10" s="11"/>
      <c r="MGD10" s="11"/>
      <c r="MGE10" s="11"/>
      <c r="MGF10" s="11"/>
      <c r="MGG10" s="11"/>
      <c r="MGH10" s="11"/>
      <c r="MGI10" s="11"/>
      <c r="MGJ10" s="11"/>
      <c r="MGK10" s="11"/>
      <c r="MGL10" s="11"/>
      <c r="MGM10" s="11"/>
      <c r="MGN10" s="11"/>
      <c r="MGO10" s="11"/>
      <c r="MGP10" s="11"/>
      <c r="MGQ10" s="11"/>
      <c r="MGR10" s="11"/>
      <c r="MGS10" s="11"/>
      <c r="MGT10" s="11"/>
      <c r="MGU10" s="11"/>
      <c r="MGV10" s="11"/>
      <c r="MGW10" s="11"/>
      <c r="MGX10" s="11"/>
      <c r="MGY10" s="11"/>
      <c r="MGZ10" s="11"/>
      <c r="MHA10" s="11"/>
      <c r="MHB10" s="11"/>
      <c r="MHC10" s="11"/>
      <c r="MHD10" s="11"/>
      <c r="MHE10" s="11"/>
      <c r="MHF10" s="11"/>
      <c r="MHG10" s="11"/>
      <c r="MHH10" s="11"/>
      <c r="MHI10" s="11"/>
      <c r="MHJ10" s="11"/>
      <c r="MHK10" s="11"/>
      <c r="MHL10" s="11"/>
      <c r="MHM10" s="11"/>
      <c r="MHN10" s="11"/>
      <c r="MHO10" s="11"/>
      <c r="MHP10" s="11"/>
      <c r="MHQ10" s="11"/>
      <c r="MHR10" s="11"/>
      <c r="MHS10" s="11"/>
      <c r="MHT10" s="11"/>
      <c r="MHU10" s="11"/>
      <c r="MHV10" s="11"/>
      <c r="MHW10" s="11"/>
      <c r="MHX10" s="11"/>
      <c r="MHY10" s="11"/>
      <c r="MHZ10" s="11"/>
      <c r="MIA10" s="11"/>
      <c r="MIB10" s="11"/>
      <c r="MIC10" s="11"/>
      <c r="MID10" s="11"/>
      <c r="MIE10" s="11"/>
      <c r="MIF10" s="11"/>
      <c r="MIG10" s="11"/>
      <c r="MIH10" s="11"/>
      <c r="MII10" s="11"/>
      <c r="MIJ10" s="11"/>
      <c r="MIK10" s="11"/>
      <c r="MIL10" s="11"/>
      <c r="MIM10" s="11"/>
      <c r="MIN10" s="11"/>
      <c r="MIO10" s="11"/>
      <c r="MIP10" s="11"/>
      <c r="MIQ10" s="11"/>
      <c r="MIR10" s="11"/>
      <c r="MIS10" s="11"/>
      <c r="MIT10" s="11"/>
      <c r="MIU10" s="11"/>
      <c r="MIV10" s="11"/>
      <c r="MIW10" s="11"/>
      <c r="MIX10" s="11"/>
      <c r="MIY10" s="11"/>
      <c r="MIZ10" s="11"/>
      <c r="MJA10" s="11"/>
      <c r="MJB10" s="11"/>
      <c r="MJC10" s="11"/>
      <c r="MJD10" s="11"/>
      <c r="MJE10" s="11"/>
      <c r="MJF10" s="11"/>
      <c r="MJG10" s="11"/>
      <c r="MJH10" s="11"/>
      <c r="MJI10" s="11"/>
      <c r="MJJ10" s="11"/>
      <c r="MJK10" s="11"/>
      <c r="MJL10" s="11"/>
      <c r="MJM10" s="11"/>
      <c r="MJN10" s="11"/>
      <c r="MJO10" s="11"/>
      <c r="MJP10" s="11"/>
      <c r="MJQ10" s="11"/>
      <c r="MJR10" s="11"/>
      <c r="MJS10" s="11"/>
      <c r="MJT10" s="11"/>
      <c r="MJU10" s="11"/>
      <c r="MJV10" s="11"/>
      <c r="MJW10" s="11"/>
      <c r="MJX10" s="11"/>
      <c r="MJY10" s="11"/>
      <c r="MJZ10" s="11"/>
      <c r="MKA10" s="11"/>
      <c r="MKB10" s="11"/>
      <c r="MKC10" s="11"/>
      <c r="MKD10" s="11"/>
      <c r="MKE10" s="11"/>
      <c r="MKF10" s="11"/>
      <c r="MKG10" s="11"/>
      <c r="MKH10" s="11"/>
      <c r="MKI10" s="11"/>
      <c r="MKJ10" s="11"/>
      <c r="MKK10" s="11"/>
      <c r="MKL10" s="11"/>
      <c r="MKM10" s="11"/>
      <c r="MKN10" s="11"/>
      <c r="MKO10" s="11"/>
      <c r="MKP10" s="11"/>
      <c r="MKQ10" s="11"/>
      <c r="MKR10" s="11"/>
      <c r="MKS10" s="11"/>
      <c r="MKT10" s="11"/>
      <c r="MKU10" s="11"/>
      <c r="MKV10" s="11"/>
      <c r="MKW10" s="11"/>
      <c r="MKX10" s="11"/>
      <c r="MKY10" s="11"/>
      <c r="MKZ10" s="11"/>
      <c r="MLA10" s="11"/>
      <c r="MLB10" s="11"/>
      <c r="MLC10" s="11"/>
      <c r="MLD10" s="11"/>
      <c r="MLE10" s="11"/>
      <c r="MLF10" s="11"/>
      <c r="MLG10" s="11"/>
      <c r="MLH10" s="11"/>
      <c r="MLI10" s="11"/>
      <c r="MLJ10" s="11"/>
      <c r="MLK10" s="11"/>
      <c r="MLL10" s="11"/>
      <c r="MLM10" s="11"/>
      <c r="MLN10" s="11"/>
      <c r="MLO10" s="11"/>
      <c r="MLP10" s="11"/>
      <c r="MLQ10" s="11"/>
      <c r="MLR10" s="11"/>
      <c r="MLS10" s="11"/>
      <c r="MLT10" s="11"/>
      <c r="MLU10" s="11"/>
      <c r="MLV10" s="11"/>
      <c r="MLW10" s="11"/>
      <c r="MLX10" s="11"/>
      <c r="MLY10" s="11"/>
      <c r="MLZ10" s="11"/>
      <c r="MMA10" s="11"/>
      <c r="MMB10" s="11"/>
      <c r="MMC10" s="11"/>
      <c r="MMD10" s="11"/>
      <c r="MME10" s="11"/>
      <c r="MMF10" s="11"/>
      <c r="MMG10" s="11"/>
      <c r="MMH10" s="11"/>
      <c r="MMI10" s="11"/>
      <c r="MMJ10" s="11"/>
      <c r="MMK10" s="11"/>
      <c r="MML10" s="11"/>
      <c r="MMM10" s="11"/>
      <c r="MMN10" s="11"/>
      <c r="MMO10" s="11"/>
      <c r="MMP10" s="11"/>
      <c r="MMQ10" s="11"/>
      <c r="MMR10" s="11"/>
      <c r="MMS10" s="11"/>
      <c r="MMT10" s="11"/>
      <c r="MMU10" s="11"/>
      <c r="MMV10" s="11"/>
      <c r="MMW10" s="11"/>
      <c r="MMX10" s="11"/>
      <c r="MMY10" s="11"/>
      <c r="MMZ10" s="11"/>
      <c r="MNA10" s="11"/>
      <c r="MNB10" s="11"/>
      <c r="MNC10" s="11"/>
      <c r="MND10" s="11"/>
      <c r="MNE10" s="11"/>
      <c r="MNF10" s="11"/>
      <c r="MNG10" s="11"/>
      <c r="MNH10" s="11"/>
      <c r="MNI10" s="11"/>
      <c r="MNJ10" s="11"/>
      <c r="MNK10" s="11"/>
      <c r="MNL10" s="11"/>
      <c r="MNM10" s="11"/>
      <c r="MNN10" s="11"/>
      <c r="MNO10" s="11"/>
      <c r="MNP10" s="11"/>
      <c r="MNQ10" s="11"/>
      <c r="MNR10" s="11"/>
      <c r="MNS10" s="11"/>
      <c r="MNT10" s="11"/>
      <c r="MNU10" s="11"/>
      <c r="MNV10" s="11"/>
      <c r="MNW10" s="11"/>
      <c r="MNX10" s="11"/>
      <c r="MNY10" s="11"/>
      <c r="MNZ10" s="11"/>
      <c r="MOA10" s="11"/>
      <c r="MOB10" s="11"/>
      <c r="MOC10" s="11"/>
      <c r="MOD10" s="11"/>
      <c r="MOE10" s="11"/>
      <c r="MOF10" s="11"/>
      <c r="MOG10" s="11"/>
      <c r="MOH10" s="11"/>
      <c r="MOI10" s="11"/>
      <c r="MOJ10" s="11"/>
      <c r="MOK10" s="11"/>
      <c r="MOL10" s="11"/>
      <c r="MOM10" s="11"/>
      <c r="MON10" s="11"/>
      <c r="MOO10" s="11"/>
      <c r="MOP10" s="11"/>
      <c r="MOQ10" s="11"/>
      <c r="MOR10" s="11"/>
      <c r="MOS10" s="11"/>
      <c r="MOT10" s="11"/>
      <c r="MOU10" s="11"/>
      <c r="MOV10" s="11"/>
      <c r="MOW10" s="11"/>
      <c r="MOX10" s="11"/>
      <c r="MOY10" s="11"/>
      <c r="MOZ10" s="11"/>
      <c r="MPA10" s="11"/>
      <c r="MPB10" s="11"/>
      <c r="MPC10" s="11"/>
      <c r="MPD10" s="11"/>
      <c r="MPE10" s="11"/>
      <c r="MPF10" s="11"/>
      <c r="MPG10" s="11"/>
      <c r="MPH10" s="11"/>
      <c r="MPI10" s="11"/>
      <c r="MPJ10" s="11"/>
      <c r="MPK10" s="11"/>
      <c r="MPL10" s="11"/>
      <c r="MPM10" s="11"/>
      <c r="MPN10" s="11"/>
      <c r="MPO10" s="11"/>
      <c r="MPP10" s="11"/>
      <c r="MPQ10" s="11"/>
      <c r="MPR10" s="11"/>
      <c r="MPS10" s="11"/>
      <c r="MPT10" s="11"/>
      <c r="MPU10" s="11"/>
      <c r="MPV10" s="11"/>
      <c r="MPW10" s="11"/>
      <c r="MPX10" s="11"/>
      <c r="MPY10" s="11"/>
      <c r="MPZ10" s="11"/>
      <c r="MQA10" s="11"/>
      <c r="MQB10" s="11"/>
      <c r="MQC10" s="11"/>
      <c r="MQD10" s="11"/>
      <c r="MQE10" s="11"/>
      <c r="MQF10" s="11"/>
      <c r="MQG10" s="11"/>
      <c r="MQH10" s="11"/>
      <c r="MQI10" s="11"/>
      <c r="MQJ10" s="11"/>
      <c r="MQK10" s="11"/>
      <c r="MQL10" s="11"/>
      <c r="MQM10" s="11"/>
      <c r="MQN10" s="11"/>
      <c r="MQO10" s="11"/>
      <c r="MQP10" s="11"/>
      <c r="MQQ10" s="11"/>
      <c r="MQR10" s="11"/>
      <c r="MQS10" s="11"/>
      <c r="MQT10" s="11"/>
      <c r="MQU10" s="11"/>
      <c r="MQV10" s="11"/>
      <c r="MQW10" s="11"/>
      <c r="MQX10" s="11"/>
      <c r="MQY10" s="11"/>
      <c r="MQZ10" s="11"/>
      <c r="MRA10" s="11"/>
      <c r="MRB10" s="11"/>
      <c r="MRC10" s="11"/>
      <c r="MRD10" s="11"/>
      <c r="MRE10" s="11"/>
      <c r="MRF10" s="11"/>
      <c r="MRG10" s="11"/>
      <c r="MRH10" s="11"/>
      <c r="MRI10" s="11"/>
      <c r="MRJ10" s="11"/>
      <c r="MRK10" s="11"/>
      <c r="MRL10" s="11"/>
      <c r="MRM10" s="11"/>
      <c r="MRN10" s="11"/>
      <c r="MRO10" s="11"/>
      <c r="MRP10" s="11"/>
      <c r="MRQ10" s="11"/>
      <c r="MRR10" s="11"/>
      <c r="MRS10" s="11"/>
      <c r="MRT10" s="11"/>
      <c r="MRU10" s="11"/>
      <c r="MRV10" s="11"/>
      <c r="MRW10" s="11"/>
      <c r="MRX10" s="11"/>
      <c r="MRY10" s="11"/>
      <c r="MRZ10" s="11"/>
      <c r="MSA10" s="11"/>
      <c r="MSB10" s="11"/>
      <c r="MSC10" s="11"/>
      <c r="MSD10" s="11"/>
      <c r="MSE10" s="11"/>
      <c r="MSF10" s="11"/>
      <c r="MSG10" s="11"/>
      <c r="MSH10" s="11"/>
      <c r="MSI10" s="11"/>
      <c r="MSJ10" s="11"/>
      <c r="MSK10" s="11"/>
      <c r="MSL10" s="11"/>
      <c r="MSM10" s="11"/>
      <c r="MSN10" s="11"/>
      <c r="MSO10" s="11"/>
      <c r="MSP10" s="11"/>
      <c r="MSQ10" s="11"/>
      <c r="MSR10" s="11"/>
      <c r="MSS10" s="11"/>
      <c r="MST10" s="11"/>
      <c r="MSU10" s="11"/>
      <c r="MSV10" s="11"/>
      <c r="MSW10" s="11"/>
      <c r="MSX10" s="11"/>
      <c r="MSY10" s="11"/>
      <c r="MSZ10" s="11"/>
      <c r="MTA10" s="11"/>
      <c r="MTB10" s="11"/>
      <c r="MTC10" s="11"/>
      <c r="MTD10" s="11"/>
      <c r="MTE10" s="11"/>
      <c r="MTF10" s="11"/>
      <c r="MTG10" s="11"/>
      <c r="MTH10" s="11"/>
      <c r="MTI10" s="11"/>
      <c r="MTJ10" s="11"/>
      <c r="MTK10" s="11"/>
      <c r="MTL10" s="11"/>
      <c r="MTM10" s="11"/>
      <c r="MTN10" s="11"/>
      <c r="MTO10" s="11"/>
      <c r="MTP10" s="11"/>
      <c r="MTQ10" s="11"/>
      <c r="MTR10" s="11"/>
      <c r="MTS10" s="11"/>
      <c r="MTT10" s="11"/>
      <c r="MTU10" s="11"/>
      <c r="MTV10" s="11"/>
      <c r="MTW10" s="11"/>
      <c r="MTX10" s="11"/>
      <c r="MTY10" s="11"/>
      <c r="MTZ10" s="11"/>
      <c r="MUA10" s="11"/>
      <c r="MUB10" s="11"/>
      <c r="MUC10" s="11"/>
      <c r="MUD10" s="11"/>
      <c r="MUE10" s="11"/>
      <c r="MUF10" s="11"/>
      <c r="MUG10" s="11"/>
      <c r="MUH10" s="11"/>
      <c r="MUI10" s="11"/>
      <c r="MUJ10" s="11"/>
      <c r="MUK10" s="11"/>
      <c r="MUL10" s="11"/>
      <c r="MUM10" s="11"/>
      <c r="MUN10" s="11"/>
      <c r="MUO10" s="11"/>
      <c r="MUP10" s="11"/>
      <c r="MUQ10" s="11"/>
      <c r="MUR10" s="11"/>
      <c r="MUS10" s="11"/>
      <c r="MUT10" s="11"/>
      <c r="MUU10" s="11"/>
      <c r="MUV10" s="11"/>
      <c r="MUW10" s="11"/>
      <c r="MUX10" s="11"/>
      <c r="MUY10" s="11"/>
      <c r="MUZ10" s="11"/>
      <c r="MVA10" s="11"/>
      <c r="MVB10" s="11"/>
      <c r="MVC10" s="11"/>
      <c r="MVD10" s="11"/>
      <c r="MVE10" s="11"/>
      <c r="MVF10" s="11"/>
      <c r="MVG10" s="11"/>
      <c r="MVH10" s="11"/>
      <c r="MVI10" s="11"/>
      <c r="MVJ10" s="11"/>
      <c r="MVK10" s="11"/>
      <c r="MVL10" s="11"/>
      <c r="MVM10" s="11"/>
      <c r="MVN10" s="11"/>
      <c r="MVO10" s="11"/>
      <c r="MVP10" s="11"/>
      <c r="MVQ10" s="11"/>
      <c r="MVR10" s="11"/>
      <c r="MVS10" s="11"/>
      <c r="MVT10" s="11"/>
      <c r="MVU10" s="11"/>
      <c r="MVV10" s="11"/>
      <c r="MVW10" s="11"/>
      <c r="MVX10" s="11"/>
      <c r="MVY10" s="11"/>
      <c r="MVZ10" s="11"/>
      <c r="MWA10" s="11"/>
      <c r="MWB10" s="11"/>
      <c r="MWC10" s="11"/>
      <c r="MWD10" s="11"/>
      <c r="MWE10" s="11"/>
      <c r="MWF10" s="11"/>
      <c r="MWG10" s="11"/>
      <c r="MWH10" s="11"/>
      <c r="MWI10" s="11"/>
      <c r="MWJ10" s="11"/>
      <c r="MWK10" s="11"/>
      <c r="MWL10" s="11"/>
      <c r="MWM10" s="11"/>
      <c r="MWN10" s="11"/>
      <c r="MWO10" s="11"/>
      <c r="MWP10" s="11"/>
      <c r="MWQ10" s="11"/>
      <c r="MWR10" s="11"/>
      <c r="MWS10" s="11"/>
      <c r="MWT10" s="11"/>
      <c r="MWU10" s="11"/>
      <c r="MWV10" s="11"/>
      <c r="MWW10" s="11"/>
      <c r="MWX10" s="11"/>
      <c r="MWY10" s="11"/>
      <c r="MWZ10" s="11"/>
      <c r="MXA10" s="11"/>
      <c r="MXB10" s="11"/>
      <c r="MXC10" s="11"/>
      <c r="MXD10" s="11"/>
      <c r="MXE10" s="11"/>
      <c r="MXF10" s="11"/>
      <c r="MXG10" s="11"/>
      <c r="MXH10" s="11"/>
      <c r="MXI10" s="11"/>
      <c r="MXJ10" s="11"/>
      <c r="MXK10" s="11"/>
      <c r="MXL10" s="11"/>
      <c r="MXM10" s="11"/>
      <c r="MXN10" s="11"/>
      <c r="MXO10" s="11"/>
      <c r="MXP10" s="11"/>
      <c r="MXQ10" s="11"/>
      <c r="MXR10" s="11"/>
      <c r="MXS10" s="11"/>
      <c r="MXT10" s="11"/>
      <c r="MXU10" s="11"/>
      <c r="MXV10" s="11"/>
      <c r="MXW10" s="11"/>
      <c r="MXX10" s="11"/>
      <c r="MXY10" s="11"/>
      <c r="MXZ10" s="11"/>
      <c r="MYA10" s="11"/>
      <c r="MYB10" s="11"/>
      <c r="MYC10" s="11"/>
      <c r="MYD10" s="11"/>
      <c r="MYE10" s="11"/>
      <c r="MYF10" s="11"/>
      <c r="MYG10" s="11"/>
      <c r="MYH10" s="11"/>
      <c r="MYI10" s="11"/>
      <c r="MYJ10" s="11"/>
      <c r="MYK10" s="11"/>
      <c r="MYL10" s="11"/>
      <c r="MYM10" s="11"/>
      <c r="MYN10" s="11"/>
      <c r="MYO10" s="11"/>
      <c r="MYP10" s="11"/>
      <c r="MYQ10" s="11"/>
      <c r="MYR10" s="11"/>
      <c r="MYS10" s="11"/>
      <c r="MYT10" s="11"/>
      <c r="MYU10" s="11"/>
      <c r="MYV10" s="11"/>
      <c r="MYW10" s="11"/>
      <c r="MYX10" s="11"/>
      <c r="MYY10" s="11"/>
      <c r="MYZ10" s="11"/>
      <c r="MZA10" s="11"/>
      <c r="MZB10" s="11"/>
      <c r="MZC10" s="11"/>
      <c r="MZD10" s="11"/>
      <c r="MZE10" s="11"/>
      <c r="MZF10" s="11"/>
      <c r="MZG10" s="11"/>
      <c r="MZH10" s="11"/>
      <c r="MZI10" s="11"/>
      <c r="MZJ10" s="11"/>
      <c r="MZK10" s="11"/>
      <c r="MZL10" s="11"/>
      <c r="MZM10" s="11"/>
      <c r="MZN10" s="11"/>
      <c r="MZO10" s="11"/>
      <c r="MZP10" s="11"/>
      <c r="MZQ10" s="11"/>
      <c r="MZR10" s="11"/>
      <c r="MZS10" s="11"/>
      <c r="MZT10" s="11"/>
      <c r="MZU10" s="11"/>
      <c r="MZV10" s="11"/>
      <c r="MZW10" s="11"/>
      <c r="MZX10" s="11"/>
      <c r="MZY10" s="11"/>
      <c r="MZZ10" s="11"/>
      <c r="NAA10" s="11"/>
      <c r="NAB10" s="11"/>
      <c r="NAC10" s="11"/>
      <c r="NAD10" s="11"/>
      <c r="NAE10" s="11"/>
      <c r="NAF10" s="11"/>
      <c r="NAG10" s="11"/>
      <c r="NAH10" s="11"/>
      <c r="NAI10" s="11"/>
      <c r="NAJ10" s="11"/>
      <c r="NAK10" s="11"/>
      <c r="NAL10" s="11"/>
      <c r="NAM10" s="11"/>
      <c r="NAN10" s="11"/>
      <c r="NAO10" s="11"/>
      <c r="NAP10" s="11"/>
      <c r="NAQ10" s="11"/>
      <c r="NAR10" s="11"/>
      <c r="NAS10" s="11"/>
      <c r="NAT10" s="11"/>
      <c r="NAU10" s="11"/>
      <c r="NAV10" s="11"/>
      <c r="NAW10" s="11"/>
      <c r="NAX10" s="11"/>
      <c r="NAY10" s="11"/>
      <c r="NAZ10" s="11"/>
      <c r="NBA10" s="11"/>
      <c r="NBB10" s="11"/>
      <c r="NBC10" s="11"/>
      <c r="NBD10" s="11"/>
      <c r="NBE10" s="11"/>
      <c r="NBF10" s="11"/>
      <c r="NBG10" s="11"/>
      <c r="NBH10" s="11"/>
      <c r="NBI10" s="11"/>
      <c r="NBJ10" s="11"/>
      <c r="NBK10" s="11"/>
      <c r="NBL10" s="11"/>
      <c r="NBM10" s="11"/>
      <c r="NBN10" s="11"/>
      <c r="NBO10" s="11"/>
      <c r="NBP10" s="11"/>
      <c r="NBQ10" s="11"/>
      <c r="NBR10" s="11"/>
      <c r="NBS10" s="11"/>
      <c r="NBT10" s="11"/>
      <c r="NBU10" s="11"/>
      <c r="NBV10" s="11"/>
      <c r="NBW10" s="11"/>
      <c r="NBX10" s="11"/>
      <c r="NBY10" s="11"/>
      <c r="NBZ10" s="11"/>
      <c r="NCA10" s="11"/>
      <c r="NCB10" s="11"/>
      <c r="NCC10" s="11"/>
      <c r="NCD10" s="11"/>
      <c r="NCE10" s="11"/>
      <c r="NCF10" s="11"/>
      <c r="NCG10" s="11"/>
      <c r="NCH10" s="11"/>
      <c r="NCI10" s="11"/>
      <c r="NCJ10" s="11"/>
      <c r="NCK10" s="11"/>
      <c r="NCL10" s="11"/>
      <c r="NCM10" s="11"/>
      <c r="NCN10" s="11"/>
      <c r="NCO10" s="11"/>
      <c r="NCP10" s="11"/>
      <c r="NCQ10" s="11"/>
      <c r="NCR10" s="11"/>
      <c r="NCS10" s="11"/>
      <c r="NCT10" s="11"/>
      <c r="NCU10" s="11"/>
      <c r="NCV10" s="11"/>
      <c r="NCW10" s="11"/>
      <c r="NCX10" s="11"/>
      <c r="NCY10" s="11"/>
      <c r="NCZ10" s="11"/>
      <c r="NDA10" s="11"/>
      <c r="NDB10" s="11"/>
      <c r="NDC10" s="11"/>
      <c r="NDD10" s="11"/>
      <c r="NDE10" s="11"/>
      <c r="NDF10" s="11"/>
      <c r="NDG10" s="11"/>
      <c r="NDH10" s="11"/>
      <c r="NDI10" s="11"/>
      <c r="NDJ10" s="11"/>
      <c r="NDK10" s="11"/>
      <c r="NDL10" s="11"/>
      <c r="NDM10" s="11"/>
      <c r="NDN10" s="11"/>
      <c r="NDO10" s="11"/>
      <c r="NDP10" s="11"/>
      <c r="NDQ10" s="11"/>
      <c r="NDR10" s="11"/>
      <c r="NDS10" s="11"/>
      <c r="NDT10" s="11"/>
      <c r="NDU10" s="11"/>
      <c r="NDV10" s="11"/>
      <c r="NDW10" s="11"/>
      <c r="NDX10" s="11"/>
      <c r="NDY10" s="11"/>
      <c r="NDZ10" s="11"/>
      <c r="NEA10" s="11"/>
      <c r="NEB10" s="11"/>
      <c r="NEC10" s="11"/>
      <c r="NED10" s="11"/>
      <c r="NEE10" s="11"/>
      <c r="NEF10" s="11"/>
      <c r="NEG10" s="11"/>
      <c r="NEH10" s="11"/>
      <c r="NEI10" s="11"/>
      <c r="NEJ10" s="11"/>
      <c r="NEK10" s="11"/>
      <c r="NEL10" s="11"/>
      <c r="NEM10" s="11"/>
      <c r="NEN10" s="11"/>
      <c r="NEO10" s="11"/>
      <c r="NEP10" s="11"/>
      <c r="NEQ10" s="11"/>
      <c r="NER10" s="11"/>
      <c r="NES10" s="11"/>
      <c r="NET10" s="11"/>
      <c r="NEU10" s="11"/>
      <c r="NEV10" s="11"/>
      <c r="NEW10" s="11"/>
      <c r="NEX10" s="11"/>
      <c r="NEY10" s="11"/>
      <c r="NEZ10" s="11"/>
      <c r="NFA10" s="11"/>
      <c r="NFB10" s="11"/>
      <c r="NFC10" s="11"/>
      <c r="NFD10" s="11"/>
      <c r="NFE10" s="11"/>
      <c r="NFF10" s="11"/>
      <c r="NFG10" s="11"/>
      <c r="NFH10" s="11"/>
      <c r="NFI10" s="11"/>
      <c r="NFJ10" s="11"/>
      <c r="NFK10" s="11"/>
      <c r="NFL10" s="11"/>
      <c r="NFM10" s="11"/>
      <c r="NFN10" s="11"/>
      <c r="NFO10" s="11"/>
      <c r="NFP10" s="11"/>
      <c r="NFQ10" s="11"/>
      <c r="NFR10" s="11"/>
      <c r="NFS10" s="11"/>
      <c r="NFT10" s="11"/>
      <c r="NFU10" s="11"/>
      <c r="NFV10" s="11"/>
      <c r="NFW10" s="11"/>
      <c r="NFX10" s="11"/>
      <c r="NFY10" s="11"/>
      <c r="NFZ10" s="11"/>
      <c r="NGA10" s="11"/>
      <c r="NGB10" s="11"/>
      <c r="NGC10" s="11"/>
      <c r="NGD10" s="11"/>
      <c r="NGE10" s="11"/>
      <c r="NGF10" s="11"/>
      <c r="NGG10" s="11"/>
      <c r="NGH10" s="11"/>
      <c r="NGI10" s="11"/>
      <c r="NGJ10" s="11"/>
      <c r="NGK10" s="11"/>
      <c r="NGL10" s="11"/>
      <c r="NGM10" s="11"/>
      <c r="NGN10" s="11"/>
      <c r="NGO10" s="11"/>
      <c r="NGP10" s="11"/>
      <c r="NGQ10" s="11"/>
      <c r="NGR10" s="11"/>
      <c r="NGS10" s="11"/>
      <c r="NGT10" s="11"/>
      <c r="NGU10" s="11"/>
      <c r="NGV10" s="11"/>
      <c r="NGW10" s="11"/>
      <c r="NGX10" s="11"/>
      <c r="NGY10" s="11"/>
      <c r="NGZ10" s="11"/>
      <c r="NHA10" s="11"/>
      <c r="NHB10" s="11"/>
      <c r="NHC10" s="11"/>
      <c r="NHD10" s="11"/>
      <c r="NHE10" s="11"/>
      <c r="NHF10" s="11"/>
      <c r="NHG10" s="11"/>
      <c r="NHH10" s="11"/>
      <c r="NHI10" s="11"/>
      <c r="NHJ10" s="11"/>
      <c r="NHK10" s="11"/>
      <c r="NHL10" s="11"/>
      <c r="NHM10" s="11"/>
      <c r="NHN10" s="11"/>
      <c r="NHO10" s="11"/>
      <c r="NHP10" s="11"/>
      <c r="NHQ10" s="11"/>
      <c r="NHR10" s="11"/>
      <c r="NHS10" s="11"/>
      <c r="NHT10" s="11"/>
      <c r="NHU10" s="11"/>
      <c r="NHV10" s="11"/>
      <c r="NHW10" s="11"/>
      <c r="NHX10" s="11"/>
      <c r="NHY10" s="11"/>
      <c r="NHZ10" s="11"/>
      <c r="NIA10" s="11"/>
      <c r="NIB10" s="11"/>
      <c r="NIC10" s="11"/>
      <c r="NID10" s="11"/>
      <c r="NIE10" s="11"/>
      <c r="NIF10" s="11"/>
      <c r="NIG10" s="11"/>
      <c r="NIH10" s="11"/>
      <c r="NII10" s="11"/>
      <c r="NIJ10" s="11"/>
      <c r="NIK10" s="11"/>
      <c r="NIL10" s="11"/>
      <c r="NIM10" s="11"/>
      <c r="NIN10" s="11"/>
      <c r="NIO10" s="11"/>
      <c r="NIP10" s="11"/>
      <c r="NIQ10" s="11"/>
      <c r="NIR10" s="11"/>
      <c r="NIS10" s="11"/>
      <c r="NIT10" s="11"/>
      <c r="NIU10" s="11"/>
      <c r="NIV10" s="11"/>
      <c r="NIW10" s="11"/>
      <c r="NIX10" s="11"/>
      <c r="NIY10" s="11"/>
      <c r="NIZ10" s="11"/>
      <c r="NJA10" s="11"/>
      <c r="NJB10" s="11"/>
      <c r="NJC10" s="11"/>
      <c r="NJD10" s="11"/>
      <c r="NJE10" s="11"/>
      <c r="NJF10" s="11"/>
      <c r="NJG10" s="11"/>
      <c r="NJH10" s="11"/>
      <c r="NJI10" s="11"/>
      <c r="NJJ10" s="11"/>
      <c r="NJK10" s="11"/>
      <c r="NJL10" s="11"/>
      <c r="NJM10" s="11"/>
      <c r="NJN10" s="11"/>
      <c r="NJO10" s="11"/>
      <c r="NJP10" s="11"/>
      <c r="NJQ10" s="11"/>
      <c r="NJR10" s="11"/>
      <c r="NJS10" s="11"/>
      <c r="NJT10" s="11"/>
      <c r="NJU10" s="11"/>
      <c r="NJV10" s="11"/>
      <c r="NJW10" s="11"/>
      <c r="NJX10" s="11"/>
      <c r="NJY10" s="11"/>
      <c r="NJZ10" s="11"/>
      <c r="NKA10" s="11"/>
      <c r="NKB10" s="11"/>
      <c r="NKC10" s="11"/>
      <c r="NKD10" s="11"/>
      <c r="NKE10" s="11"/>
      <c r="NKF10" s="11"/>
      <c r="NKG10" s="11"/>
      <c r="NKH10" s="11"/>
      <c r="NKI10" s="11"/>
      <c r="NKJ10" s="11"/>
      <c r="NKK10" s="11"/>
      <c r="NKL10" s="11"/>
      <c r="NKM10" s="11"/>
      <c r="NKN10" s="11"/>
      <c r="NKO10" s="11"/>
      <c r="NKP10" s="11"/>
      <c r="NKQ10" s="11"/>
      <c r="NKR10" s="11"/>
      <c r="NKS10" s="11"/>
      <c r="NKT10" s="11"/>
      <c r="NKU10" s="11"/>
      <c r="NKV10" s="11"/>
      <c r="NKW10" s="11"/>
      <c r="NKX10" s="11"/>
      <c r="NKY10" s="11"/>
      <c r="NKZ10" s="11"/>
      <c r="NLA10" s="11"/>
      <c r="NLB10" s="11"/>
      <c r="NLC10" s="11"/>
      <c r="NLD10" s="11"/>
      <c r="NLE10" s="11"/>
      <c r="NLF10" s="11"/>
      <c r="NLG10" s="11"/>
      <c r="NLH10" s="11"/>
      <c r="NLI10" s="11"/>
      <c r="NLJ10" s="11"/>
      <c r="NLK10" s="11"/>
      <c r="NLL10" s="11"/>
      <c r="NLM10" s="11"/>
      <c r="NLN10" s="11"/>
      <c r="NLO10" s="11"/>
      <c r="NLP10" s="11"/>
      <c r="NLQ10" s="11"/>
      <c r="NLR10" s="11"/>
      <c r="NLS10" s="11"/>
      <c r="NLT10" s="11"/>
      <c r="NLU10" s="11"/>
      <c r="NLV10" s="11"/>
      <c r="NLW10" s="11"/>
      <c r="NLX10" s="11"/>
      <c r="NLY10" s="11"/>
      <c r="NLZ10" s="11"/>
      <c r="NMA10" s="11"/>
      <c r="NMB10" s="11"/>
      <c r="NMC10" s="11"/>
      <c r="NMD10" s="11"/>
      <c r="NME10" s="11"/>
      <c r="NMF10" s="11"/>
      <c r="NMG10" s="11"/>
      <c r="NMH10" s="11"/>
      <c r="NMI10" s="11"/>
      <c r="NMJ10" s="11"/>
      <c r="NMK10" s="11"/>
      <c r="NML10" s="11"/>
      <c r="NMM10" s="11"/>
      <c r="NMN10" s="11"/>
      <c r="NMO10" s="11"/>
      <c r="NMP10" s="11"/>
      <c r="NMQ10" s="11"/>
      <c r="NMR10" s="11"/>
      <c r="NMS10" s="11"/>
      <c r="NMT10" s="11"/>
      <c r="NMU10" s="11"/>
      <c r="NMV10" s="11"/>
      <c r="NMW10" s="11"/>
      <c r="NMX10" s="11"/>
      <c r="NMY10" s="11"/>
      <c r="NMZ10" s="11"/>
      <c r="NNA10" s="11"/>
      <c r="NNB10" s="11"/>
      <c r="NNC10" s="11"/>
      <c r="NND10" s="11"/>
      <c r="NNE10" s="11"/>
      <c r="NNF10" s="11"/>
      <c r="NNG10" s="11"/>
      <c r="NNH10" s="11"/>
      <c r="NNI10" s="11"/>
      <c r="NNJ10" s="11"/>
      <c r="NNK10" s="11"/>
      <c r="NNL10" s="11"/>
      <c r="NNM10" s="11"/>
      <c r="NNN10" s="11"/>
      <c r="NNO10" s="11"/>
      <c r="NNP10" s="11"/>
      <c r="NNQ10" s="11"/>
      <c r="NNR10" s="11"/>
      <c r="NNS10" s="11"/>
      <c r="NNT10" s="11"/>
      <c r="NNU10" s="11"/>
      <c r="NNV10" s="11"/>
      <c r="NNW10" s="11"/>
      <c r="NNX10" s="11"/>
      <c r="NNY10" s="11"/>
      <c r="NNZ10" s="11"/>
      <c r="NOA10" s="11"/>
      <c r="NOB10" s="11"/>
      <c r="NOC10" s="11"/>
      <c r="NOD10" s="11"/>
      <c r="NOE10" s="11"/>
      <c r="NOF10" s="11"/>
      <c r="NOG10" s="11"/>
      <c r="NOH10" s="11"/>
      <c r="NOI10" s="11"/>
      <c r="NOJ10" s="11"/>
      <c r="NOK10" s="11"/>
      <c r="NOL10" s="11"/>
      <c r="NOM10" s="11"/>
      <c r="NON10" s="11"/>
      <c r="NOO10" s="11"/>
      <c r="NOP10" s="11"/>
      <c r="NOQ10" s="11"/>
      <c r="NOR10" s="11"/>
      <c r="NOS10" s="11"/>
      <c r="NOT10" s="11"/>
      <c r="NOU10" s="11"/>
      <c r="NOV10" s="11"/>
      <c r="NOW10" s="11"/>
      <c r="NOX10" s="11"/>
      <c r="NOY10" s="11"/>
      <c r="NOZ10" s="11"/>
      <c r="NPA10" s="11"/>
      <c r="NPB10" s="11"/>
      <c r="NPC10" s="11"/>
      <c r="NPD10" s="11"/>
      <c r="NPE10" s="11"/>
      <c r="NPF10" s="11"/>
      <c r="NPG10" s="11"/>
      <c r="NPH10" s="11"/>
      <c r="NPI10" s="11"/>
      <c r="NPJ10" s="11"/>
      <c r="NPK10" s="11"/>
      <c r="NPL10" s="11"/>
      <c r="NPM10" s="11"/>
      <c r="NPN10" s="11"/>
      <c r="NPO10" s="11"/>
      <c r="NPP10" s="11"/>
      <c r="NPQ10" s="11"/>
      <c r="NPR10" s="11"/>
      <c r="NPS10" s="11"/>
      <c r="NPT10" s="11"/>
      <c r="NPU10" s="11"/>
      <c r="NPV10" s="11"/>
      <c r="NPW10" s="11"/>
      <c r="NPX10" s="11"/>
      <c r="NPY10" s="11"/>
      <c r="NPZ10" s="11"/>
      <c r="NQA10" s="11"/>
      <c r="NQB10" s="11"/>
      <c r="NQC10" s="11"/>
      <c r="NQD10" s="11"/>
      <c r="NQE10" s="11"/>
      <c r="NQF10" s="11"/>
      <c r="NQG10" s="11"/>
      <c r="NQH10" s="11"/>
      <c r="NQI10" s="11"/>
      <c r="NQJ10" s="11"/>
      <c r="NQK10" s="11"/>
      <c r="NQL10" s="11"/>
      <c r="NQM10" s="11"/>
      <c r="NQN10" s="11"/>
      <c r="NQO10" s="11"/>
      <c r="NQP10" s="11"/>
      <c r="NQQ10" s="11"/>
      <c r="NQR10" s="11"/>
      <c r="NQS10" s="11"/>
      <c r="NQT10" s="11"/>
      <c r="NQU10" s="11"/>
      <c r="NQV10" s="11"/>
      <c r="NQW10" s="11"/>
      <c r="NQX10" s="11"/>
      <c r="NQY10" s="11"/>
      <c r="NQZ10" s="11"/>
      <c r="NRA10" s="11"/>
      <c r="NRB10" s="11"/>
      <c r="NRC10" s="11"/>
      <c r="NRD10" s="11"/>
      <c r="NRE10" s="11"/>
      <c r="NRF10" s="11"/>
      <c r="NRG10" s="11"/>
      <c r="NRH10" s="11"/>
      <c r="NRI10" s="11"/>
      <c r="NRJ10" s="11"/>
      <c r="NRK10" s="11"/>
      <c r="NRL10" s="11"/>
      <c r="NRM10" s="11"/>
      <c r="NRN10" s="11"/>
      <c r="NRO10" s="11"/>
      <c r="NRP10" s="11"/>
      <c r="NRQ10" s="11"/>
      <c r="NRR10" s="11"/>
      <c r="NRS10" s="11"/>
      <c r="NRT10" s="11"/>
      <c r="NRU10" s="11"/>
      <c r="NRV10" s="11"/>
      <c r="NRW10" s="11"/>
      <c r="NRX10" s="11"/>
      <c r="NRY10" s="11"/>
      <c r="NRZ10" s="11"/>
      <c r="NSA10" s="11"/>
      <c r="NSB10" s="11"/>
      <c r="NSC10" s="11"/>
      <c r="NSD10" s="11"/>
      <c r="NSE10" s="11"/>
      <c r="NSF10" s="11"/>
      <c r="NSG10" s="11"/>
      <c r="NSH10" s="11"/>
      <c r="NSI10" s="11"/>
      <c r="NSJ10" s="11"/>
      <c r="NSK10" s="11"/>
      <c r="NSL10" s="11"/>
      <c r="NSM10" s="11"/>
      <c r="NSN10" s="11"/>
      <c r="NSO10" s="11"/>
      <c r="NSP10" s="11"/>
      <c r="NSQ10" s="11"/>
      <c r="NSR10" s="11"/>
      <c r="NSS10" s="11"/>
      <c r="NST10" s="11"/>
      <c r="NSU10" s="11"/>
      <c r="NSV10" s="11"/>
      <c r="NSW10" s="11"/>
      <c r="NSX10" s="11"/>
      <c r="NSY10" s="11"/>
      <c r="NSZ10" s="11"/>
      <c r="NTA10" s="11"/>
      <c r="NTB10" s="11"/>
      <c r="NTC10" s="11"/>
      <c r="NTD10" s="11"/>
      <c r="NTE10" s="11"/>
      <c r="NTF10" s="11"/>
      <c r="NTG10" s="11"/>
      <c r="NTH10" s="11"/>
      <c r="NTI10" s="11"/>
      <c r="NTJ10" s="11"/>
      <c r="NTK10" s="11"/>
      <c r="NTL10" s="11"/>
      <c r="NTM10" s="11"/>
      <c r="NTN10" s="11"/>
      <c r="NTO10" s="11"/>
      <c r="NTP10" s="11"/>
      <c r="NTQ10" s="11"/>
      <c r="NTR10" s="11"/>
      <c r="NTS10" s="11"/>
      <c r="NTT10" s="11"/>
      <c r="NTU10" s="11"/>
      <c r="NTV10" s="11"/>
      <c r="NTW10" s="11"/>
      <c r="NTX10" s="11"/>
      <c r="NTY10" s="11"/>
      <c r="NTZ10" s="11"/>
      <c r="NUA10" s="11"/>
      <c r="NUB10" s="11"/>
      <c r="NUC10" s="11"/>
      <c r="NUD10" s="11"/>
      <c r="NUE10" s="11"/>
      <c r="NUF10" s="11"/>
      <c r="NUG10" s="11"/>
      <c r="NUH10" s="11"/>
      <c r="NUI10" s="11"/>
      <c r="NUJ10" s="11"/>
      <c r="NUK10" s="11"/>
      <c r="NUL10" s="11"/>
      <c r="NUM10" s="11"/>
      <c r="NUN10" s="11"/>
      <c r="NUO10" s="11"/>
      <c r="NUP10" s="11"/>
      <c r="NUQ10" s="11"/>
      <c r="NUR10" s="11"/>
      <c r="NUS10" s="11"/>
      <c r="NUT10" s="11"/>
      <c r="NUU10" s="11"/>
      <c r="NUV10" s="11"/>
      <c r="NUW10" s="11"/>
      <c r="NUX10" s="11"/>
      <c r="NUY10" s="11"/>
      <c r="NUZ10" s="11"/>
      <c r="NVA10" s="11"/>
      <c r="NVB10" s="11"/>
      <c r="NVC10" s="11"/>
      <c r="NVD10" s="11"/>
      <c r="NVE10" s="11"/>
      <c r="NVF10" s="11"/>
      <c r="NVG10" s="11"/>
      <c r="NVH10" s="11"/>
      <c r="NVI10" s="11"/>
      <c r="NVJ10" s="11"/>
      <c r="NVK10" s="11"/>
      <c r="NVL10" s="11"/>
      <c r="NVM10" s="11"/>
      <c r="NVN10" s="11"/>
      <c r="NVO10" s="11"/>
      <c r="NVP10" s="11"/>
      <c r="NVQ10" s="11"/>
      <c r="NVR10" s="11"/>
      <c r="NVS10" s="11"/>
      <c r="NVT10" s="11"/>
      <c r="NVU10" s="11"/>
      <c r="NVV10" s="11"/>
      <c r="NVW10" s="11"/>
      <c r="NVX10" s="11"/>
      <c r="NVY10" s="11"/>
      <c r="NVZ10" s="11"/>
      <c r="NWA10" s="11"/>
      <c r="NWB10" s="11"/>
      <c r="NWC10" s="11"/>
      <c r="NWD10" s="11"/>
      <c r="NWE10" s="11"/>
      <c r="NWF10" s="11"/>
      <c r="NWG10" s="11"/>
      <c r="NWH10" s="11"/>
      <c r="NWI10" s="11"/>
      <c r="NWJ10" s="11"/>
      <c r="NWK10" s="11"/>
      <c r="NWL10" s="11"/>
      <c r="NWM10" s="11"/>
      <c r="NWN10" s="11"/>
      <c r="NWO10" s="11"/>
      <c r="NWP10" s="11"/>
      <c r="NWQ10" s="11"/>
      <c r="NWR10" s="11"/>
      <c r="NWS10" s="11"/>
      <c r="NWT10" s="11"/>
      <c r="NWU10" s="11"/>
      <c r="NWV10" s="11"/>
      <c r="NWW10" s="11"/>
      <c r="NWX10" s="11"/>
      <c r="NWY10" s="11"/>
      <c r="NWZ10" s="11"/>
      <c r="NXA10" s="11"/>
      <c r="NXB10" s="11"/>
      <c r="NXC10" s="11"/>
      <c r="NXD10" s="11"/>
      <c r="NXE10" s="11"/>
      <c r="NXF10" s="11"/>
      <c r="NXG10" s="11"/>
      <c r="NXH10" s="11"/>
      <c r="NXI10" s="11"/>
      <c r="NXJ10" s="11"/>
      <c r="NXK10" s="11"/>
      <c r="NXL10" s="11"/>
      <c r="NXM10" s="11"/>
      <c r="NXN10" s="11"/>
      <c r="NXO10" s="11"/>
      <c r="NXP10" s="11"/>
      <c r="NXQ10" s="11"/>
      <c r="NXR10" s="11"/>
      <c r="NXS10" s="11"/>
      <c r="NXT10" s="11"/>
      <c r="NXU10" s="11"/>
      <c r="NXV10" s="11"/>
      <c r="NXW10" s="11"/>
      <c r="NXX10" s="11"/>
      <c r="NXY10" s="11"/>
      <c r="NXZ10" s="11"/>
      <c r="NYA10" s="11"/>
      <c r="NYB10" s="11"/>
      <c r="NYC10" s="11"/>
      <c r="NYD10" s="11"/>
      <c r="NYE10" s="11"/>
      <c r="NYF10" s="11"/>
      <c r="NYG10" s="11"/>
      <c r="NYH10" s="11"/>
      <c r="NYI10" s="11"/>
      <c r="NYJ10" s="11"/>
      <c r="NYK10" s="11"/>
      <c r="NYL10" s="11"/>
      <c r="NYM10" s="11"/>
      <c r="NYN10" s="11"/>
      <c r="NYO10" s="11"/>
      <c r="NYP10" s="11"/>
      <c r="NYQ10" s="11"/>
      <c r="NYR10" s="11"/>
      <c r="NYS10" s="11"/>
      <c r="NYT10" s="11"/>
      <c r="NYU10" s="11"/>
      <c r="NYV10" s="11"/>
      <c r="NYW10" s="11"/>
      <c r="NYX10" s="11"/>
      <c r="NYY10" s="11"/>
      <c r="NYZ10" s="11"/>
      <c r="NZA10" s="11"/>
      <c r="NZB10" s="11"/>
      <c r="NZC10" s="11"/>
      <c r="NZD10" s="11"/>
      <c r="NZE10" s="11"/>
      <c r="NZF10" s="11"/>
      <c r="NZG10" s="11"/>
      <c r="NZH10" s="11"/>
      <c r="NZI10" s="11"/>
      <c r="NZJ10" s="11"/>
      <c r="NZK10" s="11"/>
      <c r="NZL10" s="11"/>
      <c r="NZM10" s="11"/>
      <c r="NZN10" s="11"/>
      <c r="NZO10" s="11"/>
      <c r="NZP10" s="11"/>
      <c r="NZQ10" s="11"/>
      <c r="NZR10" s="11"/>
      <c r="NZS10" s="11"/>
      <c r="NZT10" s="11"/>
      <c r="NZU10" s="11"/>
      <c r="NZV10" s="11"/>
      <c r="NZW10" s="11"/>
      <c r="NZX10" s="11"/>
      <c r="NZY10" s="11"/>
      <c r="NZZ10" s="11"/>
      <c r="OAA10" s="11"/>
      <c r="OAB10" s="11"/>
      <c r="OAC10" s="11"/>
      <c r="OAD10" s="11"/>
      <c r="OAE10" s="11"/>
      <c r="OAF10" s="11"/>
      <c r="OAG10" s="11"/>
      <c r="OAH10" s="11"/>
      <c r="OAI10" s="11"/>
      <c r="OAJ10" s="11"/>
      <c r="OAK10" s="11"/>
      <c r="OAL10" s="11"/>
      <c r="OAM10" s="11"/>
      <c r="OAN10" s="11"/>
      <c r="OAO10" s="11"/>
      <c r="OAP10" s="11"/>
      <c r="OAQ10" s="11"/>
      <c r="OAR10" s="11"/>
      <c r="OAS10" s="11"/>
      <c r="OAT10" s="11"/>
      <c r="OAU10" s="11"/>
      <c r="OAV10" s="11"/>
      <c r="OAW10" s="11"/>
      <c r="OAX10" s="11"/>
      <c r="OAY10" s="11"/>
      <c r="OAZ10" s="11"/>
      <c r="OBA10" s="11"/>
      <c r="OBB10" s="11"/>
      <c r="OBC10" s="11"/>
      <c r="OBD10" s="11"/>
      <c r="OBE10" s="11"/>
      <c r="OBF10" s="11"/>
      <c r="OBG10" s="11"/>
      <c r="OBH10" s="11"/>
      <c r="OBI10" s="11"/>
      <c r="OBJ10" s="11"/>
      <c r="OBK10" s="11"/>
      <c r="OBL10" s="11"/>
      <c r="OBM10" s="11"/>
      <c r="OBN10" s="11"/>
      <c r="OBO10" s="11"/>
      <c r="OBP10" s="11"/>
      <c r="OBQ10" s="11"/>
      <c r="OBR10" s="11"/>
      <c r="OBS10" s="11"/>
      <c r="OBT10" s="11"/>
      <c r="OBU10" s="11"/>
      <c r="OBV10" s="11"/>
      <c r="OBW10" s="11"/>
      <c r="OBX10" s="11"/>
      <c r="OBY10" s="11"/>
      <c r="OBZ10" s="11"/>
      <c r="OCA10" s="11"/>
      <c r="OCB10" s="11"/>
      <c r="OCC10" s="11"/>
      <c r="OCD10" s="11"/>
      <c r="OCE10" s="11"/>
      <c r="OCF10" s="11"/>
      <c r="OCG10" s="11"/>
      <c r="OCH10" s="11"/>
      <c r="OCI10" s="11"/>
      <c r="OCJ10" s="11"/>
      <c r="OCK10" s="11"/>
      <c r="OCL10" s="11"/>
      <c r="OCM10" s="11"/>
      <c r="OCN10" s="11"/>
      <c r="OCO10" s="11"/>
      <c r="OCP10" s="11"/>
      <c r="OCQ10" s="11"/>
      <c r="OCR10" s="11"/>
      <c r="OCS10" s="11"/>
      <c r="OCT10" s="11"/>
      <c r="OCU10" s="11"/>
      <c r="OCV10" s="11"/>
      <c r="OCW10" s="11"/>
      <c r="OCX10" s="11"/>
      <c r="OCY10" s="11"/>
      <c r="OCZ10" s="11"/>
      <c r="ODA10" s="11"/>
      <c r="ODB10" s="11"/>
      <c r="ODC10" s="11"/>
      <c r="ODD10" s="11"/>
      <c r="ODE10" s="11"/>
      <c r="ODF10" s="11"/>
      <c r="ODG10" s="11"/>
      <c r="ODH10" s="11"/>
      <c r="ODI10" s="11"/>
      <c r="ODJ10" s="11"/>
      <c r="ODK10" s="11"/>
      <c r="ODL10" s="11"/>
      <c r="ODM10" s="11"/>
      <c r="ODN10" s="11"/>
      <c r="ODO10" s="11"/>
      <c r="ODP10" s="11"/>
      <c r="ODQ10" s="11"/>
      <c r="ODR10" s="11"/>
      <c r="ODS10" s="11"/>
      <c r="ODT10" s="11"/>
      <c r="ODU10" s="11"/>
      <c r="ODV10" s="11"/>
      <c r="ODW10" s="11"/>
      <c r="ODX10" s="11"/>
      <c r="ODY10" s="11"/>
      <c r="ODZ10" s="11"/>
      <c r="OEA10" s="11"/>
      <c r="OEB10" s="11"/>
      <c r="OEC10" s="11"/>
      <c r="OED10" s="11"/>
      <c r="OEE10" s="11"/>
      <c r="OEF10" s="11"/>
      <c r="OEG10" s="11"/>
      <c r="OEH10" s="11"/>
      <c r="OEI10" s="11"/>
      <c r="OEJ10" s="11"/>
      <c r="OEK10" s="11"/>
      <c r="OEL10" s="11"/>
      <c r="OEM10" s="11"/>
      <c r="OEN10" s="11"/>
      <c r="OEO10" s="11"/>
      <c r="OEP10" s="11"/>
      <c r="OEQ10" s="11"/>
      <c r="OER10" s="11"/>
      <c r="OES10" s="11"/>
      <c r="OET10" s="11"/>
      <c r="OEU10" s="11"/>
      <c r="OEV10" s="11"/>
      <c r="OEW10" s="11"/>
      <c r="OEX10" s="11"/>
      <c r="OEY10" s="11"/>
      <c r="OEZ10" s="11"/>
      <c r="OFA10" s="11"/>
      <c r="OFB10" s="11"/>
      <c r="OFC10" s="11"/>
      <c r="OFD10" s="11"/>
      <c r="OFE10" s="11"/>
      <c r="OFF10" s="11"/>
      <c r="OFG10" s="11"/>
      <c r="OFH10" s="11"/>
      <c r="OFI10" s="11"/>
      <c r="OFJ10" s="11"/>
      <c r="OFK10" s="11"/>
      <c r="OFL10" s="11"/>
      <c r="OFM10" s="11"/>
      <c r="OFN10" s="11"/>
      <c r="OFO10" s="11"/>
      <c r="OFP10" s="11"/>
      <c r="OFQ10" s="11"/>
      <c r="OFR10" s="11"/>
      <c r="OFS10" s="11"/>
      <c r="OFT10" s="11"/>
      <c r="OFU10" s="11"/>
      <c r="OFV10" s="11"/>
      <c r="OFW10" s="11"/>
      <c r="OFX10" s="11"/>
      <c r="OFY10" s="11"/>
      <c r="OFZ10" s="11"/>
      <c r="OGA10" s="11"/>
      <c r="OGB10" s="11"/>
      <c r="OGC10" s="11"/>
      <c r="OGD10" s="11"/>
      <c r="OGE10" s="11"/>
      <c r="OGF10" s="11"/>
      <c r="OGG10" s="11"/>
      <c r="OGH10" s="11"/>
      <c r="OGI10" s="11"/>
      <c r="OGJ10" s="11"/>
      <c r="OGK10" s="11"/>
      <c r="OGL10" s="11"/>
      <c r="OGM10" s="11"/>
      <c r="OGN10" s="11"/>
      <c r="OGO10" s="11"/>
      <c r="OGP10" s="11"/>
      <c r="OGQ10" s="11"/>
      <c r="OGR10" s="11"/>
      <c r="OGS10" s="11"/>
      <c r="OGT10" s="11"/>
      <c r="OGU10" s="11"/>
      <c r="OGV10" s="11"/>
      <c r="OGW10" s="11"/>
      <c r="OGX10" s="11"/>
      <c r="OGY10" s="11"/>
      <c r="OGZ10" s="11"/>
      <c r="OHA10" s="11"/>
      <c r="OHB10" s="11"/>
      <c r="OHC10" s="11"/>
      <c r="OHD10" s="11"/>
      <c r="OHE10" s="11"/>
      <c r="OHF10" s="11"/>
      <c r="OHG10" s="11"/>
      <c r="OHH10" s="11"/>
      <c r="OHI10" s="11"/>
      <c r="OHJ10" s="11"/>
      <c r="OHK10" s="11"/>
      <c r="OHL10" s="11"/>
      <c r="OHM10" s="11"/>
      <c r="OHN10" s="11"/>
      <c r="OHO10" s="11"/>
      <c r="OHP10" s="11"/>
      <c r="OHQ10" s="11"/>
      <c r="OHR10" s="11"/>
      <c r="OHS10" s="11"/>
      <c r="OHT10" s="11"/>
      <c r="OHU10" s="11"/>
      <c r="OHV10" s="11"/>
      <c r="OHW10" s="11"/>
      <c r="OHX10" s="11"/>
      <c r="OHY10" s="11"/>
      <c r="OHZ10" s="11"/>
      <c r="OIA10" s="11"/>
      <c r="OIB10" s="11"/>
      <c r="OIC10" s="11"/>
      <c r="OID10" s="11"/>
      <c r="OIE10" s="11"/>
      <c r="OIF10" s="11"/>
      <c r="OIG10" s="11"/>
      <c r="OIH10" s="11"/>
      <c r="OII10" s="11"/>
      <c r="OIJ10" s="11"/>
      <c r="OIK10" s="11"/>
      <c r="OIL10" s="11"/>
      <c r="OIM10" s="11"/>
      <c r="OIN10" s="11"/>
      <c r="OIO10" s="11"/>
      <c r="OIP10" s="11"/>
      <c r="OIQ10" s="11"/>
      <c r="OIR10" s="11"/>
      <c r="OIS10" s="11"/>
      <c r="OIT10" s="11"/>
      <c r="OIU10" s="11"/>
      <c r="OIV10" s="11"/>
      <c r="OIW10" s="11"/>
      <c r="OIX10" s="11"/>
      <c r="OIY10" s="11"/>
      <c r="OIZ10" s="11"/>
      <c r="OJA10" s="11"/>
      <c r="OJB10" s="11"/>
      <c r="OJC10" s="11"/>
      <c r="OJD10" s="11"/>
      <c r="OJE10" s="11"/>
      <c r="OJF10" s="11"/>
      <c r="OJG10" s="11"/>
      <c r="OJH10" s="11"/>
      <c r="OJI10" s="11"/>
      <c r="OJJ10" s="11"/>
      <c r="OJK10" s="11"/>
      <c r="OJL10" s="11"/>
      <c r="OJM10" s="11"/>
      <c r="OJN10" s="11"/>
      <c r="OJO10" s="11"/>
      <c r="OJP10" s="11"/>
      <c r="OJQ10" s="11"/>
      <c r="OJR10" s="11"/>
      <c r="OJS10" s="11"/>
      <c r="OJT10" s="11"/>
      <c r="OJU10" s="11"/>
      <c r="OJV10" s="11"/>
      <c r="OJW10" s="11"/>
      <c r="OJX10" s="11"/>
      <c r="OJY10" s="11"/>
      <c r="OJZ10" s="11"/>
      <c r="OKA10" s="11"/>
      <c r="OKB10" s="11"/>
      <c r="OKC10" s="11"/>
      <c r="OKD10" s="11"/>
      <c r="OKE10" s="11"/>
      <c r="OKF10" s="11"/>
      <c r="OKG10" s="11"/>
      <c r="OKH10" s="11"/>
      <c r="OKI10" s="11"/>
      <c r="OKJ10" s="11"/>
      <c r="OKK10" s="11"/>
      <c r="OKL10" s="11"/>
      <c r="OKM10" s="11"/>
      <c r="OKN10" s="11"/>
      <c r="OKO10" s="11"/>
      <c r="OKP10" s="11"/>
      <c r="OKQ10" s="11"/>
      <c r="OKR10" s="11"/>
      <c r="OKS10" s="11"/>
      <c r="OKT10" s="11"/>
      <c r="OKU10" s="11"/>
      <c r="OKV10" s="11"/>
      <c r="OKW10" s="11"/>
      <c r="OKX10" s="11"/>
      <c r="OKY10" s="11"/>
      <c r="OKZ10" s="11"/>
      <c r="OLA10" s="11"/>
      <c r="OLB10" s="11"/>
      <c r="OLC10" s="11"/>
      <c r="OLD10" s="11"/>
      <c r="OLE10" s="11"/>
      <c r="OLF10" s="11"/>
      <c r="OLG10" s="11"/>
      <c r="OLH10" s="11"/>
      <c r="OLI10" s="11"/>
      <c r="OLJ10" s="11"/>
      <c r="OLK10" s="11"/>
      <c r="OLL10" s="11"/>
      <c r="OLM10" s="11"/>
      <c r="OLN10" s="11"/>
      <c r="OLO10" s="11"/>
      <c r="OLP10" s="11"/>
      <c r="OLQ10" s="11"/>
      <c r="OLR10" s="11"/>
      <c r="OLS10" s="11"/>
      <c r="OLT10" s="11"/>
      <c r="OLU10" s="11"/>
      <c r="OLV10" s="11"/>
      <c r="OLW10" s="11"/>
      <c r="OLX10" s="11"/>
      <c r="OLY10" s="11"/>
      <c r="OLZ10" s="11"/>
      <c r="OMA10" s="11"/>
      <c r="OMB10" s="11"/>
      <c r="OMC10" s="11"/>
      <c r="OMD10" s="11"/>
      <c r="OME10" s="11"/>
      <c r="OMF10" s="11"/>
      <c r="OMG10" s="11"/>
      <c r="OMH10" s="11"/>
      <c r="OMI10" s="11"/>
      <c r="OMJ10" s="11"/>
      <c r="OMK10" s="11"/>
      <c r="OML10" s="11"/>
      <c r="OMM10" s="11"/>
      <c r="OMN10" s="11"/>
      <c r="OMO10" s="11"/>
      <c r="OMP10" s="11"/>
      <c r="OMQ10" s="11"/>
      <c r="OMR10" s="11"/>
      <c r="OMS10" s="11"/>
      <c r="OMT10" s="11"/>
      <c r="OMU10" s="11"/>
      <c r="OMV10" s="11"/>
      <c r="OMW10" s="11"/>
      <c r="OMX10" s="11"/>
      <c r="OMY10" s="11"/>
      <c r="OMZ10" s="11"/>
      <c r="ONA10" s="11"/>
      <c r="ONB10" s="11"/>
      <c r="ONC10" s="11"/>
      <c r="OND10" s="11"/>
      <c r="ONE10" s="11"/>
      <c r="ONF10" s="11"/>
      <c r="ONG10" s="11"/>
      <c r="ONH10" s="11"/>
      <c r="ONI10" s="11"/>
      <c r="ONJ10" s="11"/>
      <c r="ONK10" s="11"/>
      <c r="ONL10" s="11"/>
      <c r="ONM10" s="11"/>
      <c r="ONN10" s="11"/>
      <c r="ONO10" s="11"/>
      <c r="ONP10" s="11"/>
      <c r="ONQ10" s="11"/>
      <c r="ONR10" s="11"/>
      <c r="ONS10" s="11"/>
      <c r="ONT10" s="11"/>
      <c r="ONU10" s="11"/>
      <c r="ONV10" s="11"/>
      <c r="ONW10" s="11"/>
      <c r="ONX10" s="11"/>
      <c r="ONY10" s="11"/>
      <c r="ONZ10" s="11"/>
      <c r="OOA10" s="11"/>
      <c r="OOB10" s="11"/>
      <c r="OOC10" s="11"/>
      <c r="OOD10" s="11"/>
      <c r="OOE10" s="11"/>
      <c r="OOF10" s="11"/>
      <c r="OOG10" s="11"/>
      <c r="OOH10" s="11"/>
      <c r="OOI10" s="11"/>
      <c r="OOJ10" s="11"/>
      <c r="OOK10" s="11"/>
      <c r="OOL10" s="11"/>
      <c r="OOM10" s="11"/>
      <c r="OON10" s="11"/>
      <c r="OOO10" s="11"/>
      <c r="OOP10" s="11"/>
      <c r="OOQ10" s="11"/>
      <c r="OOR10" s="11"/>
      <c r="OOS10" s="11"/>
      <c r="OOT10" s="11"/>
      <c r="OOU10" s="11"/>
      <c r="OOV10" s="11"/>
      <c r="OOW10" s="11"/>
      <c r="OOX10" s="11"/>
      <c r="OOY10" s="11"/>
      <c r="OOZ10" s="11"/>
      <c r="OPA10" s="11"/>
      <c r="OPB10" s="11"/>
      <c r="OPC10" s="11"/>
      <c r="OPD10" s="11"/>
      <c r="OPE10" s="11"/>
      <c r="OPF10" s="11"/>
      <c r="OPG10" s="11"/>
      <c r="OPH10" s="11"/>
      <c r="OPI10" s="11"/>
      <c r="OPJ10" s="11"/>
      <c r="OPK10" s="11"/>
      <c r="OPL10" s="11"/>
      <c r="OPM10" s="11"/>
      <c r="OPN10" s="11"/>
      <c r="OPO10" s="11"/>
      <c r="OPP10" s="11"/>
      <c r="OPQ10" s="11"/>
      <c r="OPR10" s="11"/>
      <c r="OPS10" s="11"/>
      <c r="OPT10" s="11"/>
      <c r="OPU10" s="11"/>
      <c r="OPV10" s="11"/>
      <c r="OPW10" s="11"/>
      <c r="OPX10" s="11"/>
      <c r="OPY10" s="11"/>
      <c r="OPZ10" s="11"/>
      <c r="OQA10" s="11"/>
      <c r="OQB10" s="11"/>
      <c r="OQC10" s="11"/>
      <c r="OQD10" s="11"/>
      <c r="OQE10" s="11"/>
      <c r="OQF10" s="11"/>
      <c r="OQG10" s="11"/>
      <c r="OQH10" s="11"/>
      <c r="OQI10" s="11"/>
      <c r="OQJ10" s="11"/>
      <c r="OQK10" s="11"/>
      <c r="OQL10" s="11"/>
      <c r="OQM10" s="11"/>
      <c r="OQN10" s="11"/>
      <c r="OQO10" s="11"/>
      <c r="OQP10" s="11"/>
      <c r="OQQ10" s="11"/>
      <c r="OQR10" s="11"/>
      <c r="OQS10" s="11"/>
      <c r="OQT10" s="11"/>
      <c r="OQU10" s="11"/>
      <c r="OQV10" s="11"/>
      <c r="OQW10" s="11"/>
      <c r="OQX10" s="11"/>
      <c r="OQY10" s="11"/>
      <c r="OQZ10" s="11"/>
      <c r="ORA10" s="11"/>
      <c r="ORB10" s="11"/>
      <c r="ORC10" s="11"/>
      <c r="ORD10" s="11"/>
      <c r="ORE10" s="11"/>
      <c r="ORF10" s="11"/>
      <c r="ORG10" s="11"/>
      <c r="ORH10" s="11"/>
      <c r="ORI10" s="11"/>
      <c r="ORJ10" s="11"/>
      <c r="ORK10" s="11"/>
      <c r="ORL10" s="11"/>
      <c r="ORM10" s="11"/>
      <c r="ORN10" s="11"/>
      <c r="ORO10" s="11"/>
      <c r="ORP10" s="11"/>
      <c r="ORQ10" s="11"/>
      <c r="ORR10" s="11"/>
      <c r="ORS10" s="11"/>
      <c r="ORT10" s="11"/>
      <c r="ORU10" s="11"/>
      <c r="ORV10" s="11"/>
      <c r="ORW10" s="11"/>
      <c r="ORX10" s="11"/>
      <c r="ORY10" s="11"/>
      <c r="ORZ10" s="11"/>
      <c r="OSA10" s="11"/>
      <c r="OSB10" s="11"/>
      <c r="OSC10" s="11"/>
      <c r="OSD10" s="11"/>
      <c r="OSE10" s="11"/>
      <c r="OSF10" s="11"/>
      <c r="OSG10" s="11"/>
      <c r="OSH10" s="11"/>
      <c r="OSI10" s="11"/>
      <c r="OSJ10" s="11"/>
      <c r="OSK10" s="11"/>
      <c r="OSL10" s="11"/>
      <c r="OSM10" s="11"/>
      <c r="OSN10" s="11"/>
      <c r="OSO10" s="11"/>
      <c r="OSP10" s="11"/>
      <c r="OSQ10" s="11"/>
      <c r="OSR10" s="11"/>
      <c r="OSS10" s="11"/>
      <c r="OST10" s="11"/>
      <c r="OSU10" s="11"/>
      <c r="OSV10" s="11"/>
      <c r="OSW10" s="11"/>
      <c r="OSX10" s="11"/>
      <c r="OSY10" s="11"/>
      <c r="OSZ10" s="11"/>
      <c r="OTA10" s="11"/>
      <c r="OTB10" s="11"/>
      <c r="OTC10" s="11"/>
      <c r="OTD10" s="11"/>
      <c r="OTE10" s="11"/>
      <c r="OTF10" s="11"/>
      <c r="OTG10" s="11"/>
      <c r="OTH10" s="11"/>
      <c r="OTI10" s="11"/>
      <c r="OTJ10" s="11"/>
      <c r="OTK10" s="11"/>
      <c r="OTL10" s="11"/>
      <c r="OTM10" s="11"/>
      <c r="OTN10" s="11"/>
      <c r="OTO10" s="11"/>
      <c r="OTP10" s="11"/>
      <c r="OTQ10" s="11"/>
      <c r="OTR10" s="11"/>
      <c r="OTS10" s="11"/>
      <c r="OTT10" s="11"/>
      <c r="OTU10" s="11"/>
      <c r="OTV10" s="11"/>
      <c r="OTW10" s="11"/>
      <c r="OTX10" s="11"/>
      <c r="OTY10" s="11"/>
      <c r="OTZ10" s="11"/>
      <c r="OUA10" s="11"/>
      <c r="OUB10" s="11"/>
      <c r="OUC10" s="11"/>
      <c r="OUD10" s="11"/>
      <c r="OUE10" s="11"/>
      <c r="OUF10" s="11"/>
      <c r="OUG10" s="11"/>
      <c r="OUH10" s="11"/>
      <c r="OUI10" s="11"/>
      <c r="OUJ10" s="11"/>
      <c r="OUK10" s="11"/>
      <c r="OUL10" s="11"/>
      <c r="OUM10" s="11"/>
      <c r="OUN10" s="11"/>
      <c r="OUO10" s="11"/>
      <c r="OUP10" s="11"/>
      <c r="OUQ10" s="11"/>
      <c r="OUR10" s="11"/>
      <c r="OUS10" s="11"/>
      <c r="OUT10" s="11"/>
      <c r="OUU10" s="11"/>
      <c r="OUV10" s="11"/>
      <c r="OUW10" s="11"/>
      <c r="OUX10" s="11"/>
      <c r="OUY10" s="11"/>
      <c r="OUZ10" s="11"/>
      <c r="OVA10" s="11"/>
      <c r="OVB10" s="11"/>
      <c r="OVC10" s="11"/>
      <c r="OVD10" s="11"/>
      <c r="OVE10" s="11"/>
      <c r="OVF10" s="11"/>
      <c r="OVG10" s="11"/>
      <c r="OVH10" s="11"/>
      <c r="OVI10" s="11"/>
      <c r="OVJ10" s="11"/>
      <c r="OVK10" s="11"/>
      <c r="OVL10" s="11"/>
      <c r="OVM10" s="11"/>
      <c r="OVN10" s="11"/>
      <c r="OVO10" s="11"/>
      <c r="OVP10" s="11"/>
      <c r="OVQ10" s="11"/>
      <c r="OVR10" s="11"/>
      <c r="OVS10" s="11"/>
      <c r="OVT10" s="11"/>
      <c r="OVU10" s="11"/>
      <c r="OVV10" s="11"/>
      <c r="OVW10" s="11"/>
      <c r="OVX10" s="11"/>
      <c r="OVY10" s="11"/>
      <c r="OVZ10" s="11"/>
      <c r="OWA10" s="11"/>
      <c r="OWB10" s="11"/>
      <c r="OWC10" s="11"/>
      <c r="OWD10" s="11"/>
      <c r="OWE10" s="11"/>
      <c r="OWF10" s="11"/>
      <c r="OWG10" s="11"/>
      <c r="OWH10" s="11"/>
      <c r="OWI10" s="11"/>
      <c r="OWJ10" s="11"/>
      <c r="OWK10" s="11"/>
      <c r="OWL10" s="11"/>
      <c r="OWM10" s="11"/>
      <c r="OWN10" s="11"/>
      <c r="OWO10" s="11"/>
      <c r="OWP10" s="11"/>
      <c r="OWQ10" s="11"/>
      <c r="OWR10" s="11"/>
      <c r="OWS10" s="11"/>
      <c r="OWT10" s="11"/>
      <c r="OWU10" s="11"/>
      <c r="OWV10" s="11"/>
      <c r="OWW10" s="11"/>
      <c r="OWX10" s="11"/>
      <c r="OWY10" s="11"/>
      <c r="OWZ10" s="11"/>
      <c r="OXA10" s="11"/>
      <c r="OXB10" s="11"/>
      <c r="OXC10" s="11"/>
      <c r="OXD10" s="11"/>
      <c r="OXE10" s="11"/>
      <c r="OXF10" s="11"/>
      <c r="OXG10" s="11"/>
      <c r="OXH10" s="11"/>
      <c r="OXI10" s="11"/>
      <c r="OXJ10" s="11"/>
      <c r="OXK10" s="11"/>
      <c r="OXL10" s="11"/>
      <c r="OXM10" s="11"/>
      <c r="OXN10" s="11"/>
      <c r="OXO10" s="11"/>
      <c r="OXP10" s="11"/>
      <c r="OXQ10" s="11"/>
      <c r="OXR10" s="11"/>
      <c r="OXS10" s="11"/>
      <c r="OXT10" s="11"/>
      <c r="OXU10" s="11"/>
      <c r="OXV10" s="11"/>
      <c r="OXW10" s="11"/>
      <c r="OXX10" s="11"/>
      <c r="OXY10" s="11"/>
      <c r="OXZ10" s="11"/>
      <c r="OYA10" s="11"/>
      <c r="OYB10" s="11"/>
      <c r="OYC10" s="11"/>
      <c r="OYD10" s="11"/>
      <c r="OYE10" s="11"/>
      <c r="OYF10" s="11"/>
      <c r="OYG10" s="11"/>
      <c r="OYH10" s="11"/>
      <c r="OYI10" s="11"/>
      <c r="OYJ10" s="11"/>
      <c r="OYK10" s="11"/>
      <c r="OYL10" s="11"/>
      <c r="OYM10" s="11"/>
      <c r="OYN10" s="11"/>
      <c r="OYO10" s="11"/>
      <c r="OYP10" s="11"/>
      <c r="OYQ10" s="11"/>
      <c r="OYR10" s="11"/>
      <c r="OYS10" s="11"/>
      <c r="OYT10" s="11"/>
      <c r="OYU10" s="11"/>
      <c r="OYV10" s="11"/>
      <c r="OYW10" s="11"/>
      <c r="OYX10" s="11"/>
      <c r="OYY10" s="11"/>
      <c r="OYZ10" s="11"/>
      <c r="OZA10" s="11"/>
      <c r="OZB10" s="11"/>
      <c r="OZC10" s="11"/>
      <c r="OZD10" s="11"/>
      <c r="OZE10" s="11"/>
      <c r="OZF10" s="11"/>
      <c r="OZG10" s="11"/>
      <c r="OZH10" s="11"/>
      <c r="OZI10" s="11"/>
      <c r="OZJ10" s="11"/>
      <c r="OZK10" s="11"/>
      <c r="OZL10" s="11"/>
      <c r="OZM10" s="11"/>
      <c r="OZN10" s="11"/>
      <c r="OZO10" s="11"/>
      <c r="OZP10" s="11"/>
      <c r="OZQ10" s="11"/>
      <c r="OZR10" s="11"/>
      <c r="OZS10" s="11"/>
      <c r="OZT10" s="11"/>
      <c r="OZU10" s="11"/>
      <c r="OZV10" s="11"/>
      <c r="OZW10" s="11"/>
      <c r="OZX10" s="11"/>
      <c r="OZY10" s="11"/>
      <c r="OZZ10" s="11"/>
      <c r="PAA10" s="11"/>
      <c r="PAB10" s="11"/>
      <c r="PAC10" s="11"/>
      <c r="PAD10" s="11"/>
      <c r="PAE10" s="11"/>
      <c r="PAF10" s="11"/>
      <c r="PAG10" s="11"/>
      <c r="PAH10" s="11"/>
      <c r="PAI10" s="11"/>
      <c r="PAJ10" s="11"/>
      <c r="PAK10" s="11"/>
      <c r="PAL10" s="11"/>
      <c r="PAM10" s="11"/>
      <c r="PAN10" s="11"/>
      <c r="PAO10" s="11"/>
      <c r="PAP10" s="11"/>
      <c r="PAQ10" s="11"/>
      <c r="PAR10" s="11"/>
      <c r="PAS10" s="11"/>
      <c r="PAT10" s="11"/>
      <c r="PAU10" s="11"/>
      <c r="PAV10" s="11"/>
      <c r="PAW10" s="11"/>
      <c r="PAX10" s="11"/>
      <c r="PAY10" s="11"/>
      <c r="PAZ10" s="11"/>
      <c r="PBA10" s="11"/>
      <c r="PBB10" s="11"/>
      <c r="PBC10" s="11"/>
      <c r="PBD10" s="11"/>
      <c r="PBE10" s="11"/>
      <c r="PBF10" s="11"/>
      <c r="PBG10" s="11"/>
      <c r="PBH10" s="11"/>
      <c r="PBI10" s="11"/>
      <c r="PBJ10" s="11"/>
      <c r="PBK10" s="11"/>
      <c r="PBL10" s="11"/>
      <c r="PBM10" s="11"/>
      <c r="PBN10" s="11"/>
      <c r="PBO10" s="11"/>
      <c r="PBP10" s="11"/>
      <c r="PBQ10" s="11"/>
      <c r="PBR10" s="11"/>
      <c r="PBS10" s="11"/>
      <c r="PBT10" s="11"/>
      <c r="PBU10" s="11"/>
      <c r="PBV10" s="11"/>
      <c r="PBW10" s="11"/>
      <c r="PBX10" s="11"/>
      <c r="PBY10" s="11"/>
      <c r="PBZ10" s="11"/>
      <c r="PCA10" s="11"/>
      <c r="PCB10" s="11"/>
      <c r="PCC10" s="11"/>
      <c r="PCD10" s="11"/>
      <c r="PCE10" s="11"/>
      <c r="PCF10" s="11"/>
      <c r="PCG10" s="11"/>
      <c r="PCH10" s="11"/>
      <c r="PCI10" s="11"/>
      <c r="PCJ10" s="11"/>
      <c r="PCK10" s="11"/>
      <c r="PCL10" s="11"/>
      <c r="PCM10" s="11"/>
      <c r="PCN10" s="11"/>
      <c r="PCO10" s="11"/>
      <c r="PCP10" s="11"/>
      <c r="PCQ10" s="11"/>
      <c r="PCR10" s="11"/>
      <c r="PCS10" s="11"/>
      <c r="PCT10" s="11"/>
      <c r="PCU10" s="11"/>
      <c r="PCV10" s="11"/>
      <c r="PCW10" s="11"/>
      <c r="PCX10" s="11"/>
      <c r="PCY10" s="11"/>
      <c r="PCZ10" s="11"/>
      <c r="PDA10" s="11"/>
      <c r="PDB10" s="11"/>
      <c r="PDC10" s="11"/>
      <c r="PDD10" s="11"/>
      <c r="PDE10" s="11"/>
      <c r="PDF10" s="11"/>
      <c r="PDG10" s="11"/>
      <c r="PDH10" s="11"/>
      <c r="PDI10" s="11"/>
      <c r="PDJ10" s="11"/>
      <c r="PDK10" s="11"/>
      <c r="PDL10" s="11"/>
      <c r="PDM10" s="11"/>
      <c r="PDN10" s="11"/>
      <c r="PDO10" s="11"/>
      <c r="PDP10" s="11"/>
      <c r="PDQ10" s="11"/>
      <c r="PDR10" s="11"/>
      <c r="PDS10" s="11"/>
      <c r="PDT10" s="11"/>
      <c r="PDU10" s="11"/>
      <c r="PDV10" s="11"/>
      <c r="PDW10" s="11"/>
      <c r="PDX10" s="11"/>
      <c r="PDY10" s="11"/>
      <c r="PDZ10" s="11"/>
      <c r="PEA10" s="11"/>
      <c r="PEB10" s="11"/>
      <c r="PEC10" s="11"/>
      <c r="PED10" s="11"/>
      <c r="PEE10" s="11"/>
      <c r="PEF10" s="11"/>
      <c r="PEG10" s="11"/>
      <c r="PEH10" s="11"/>
      <c r="PEI10" s="11"/>
      <c r="PEJ10" s="11"/>
      <c r="PEK10" s="11"/>
      <c r="PEL10" s="11"/>
      <c r="PEM10" s="11"/>
      <c r="PEN10" s="11"/>
      <c r="PEO10" s="11"/>
      <c r="PEP10" s="11"/>
      <c r="PEQ10" s="11"/>
      <c r="PER10" s="11"/>
      <c r="PES10" s="11"/>
      <c r="PET10" s="11"/>
      <c r="PEU10" s="11"/>
      <c r="PEV10" s="11"/>
      <c r="PEW10" s="11"/>
      <c r="PEX10" s="11"/>
      <c r="PEY10" s="11"/>
      <c r="PEZ10" s="11"/>
      <c r="PFA10" s="11"/>
      <c r="PFB10" s="11"/>
      <c r="PFC10" s="11"/>
      <c r="PFD10" s="11"/>
      <c r="PFE10" s="11"/>
      <c r="PFF10" s="11"/>
      <c r="PFG10" s="11"/>
      <c r="PFH10" s="11"/>
      <c r="PFI10" s="11"/>
      <c r="PFJ10" s="11"/>
      <c r="PFK10" s="11"/>
      <c r="PFL10" s="11"/>
      <c r="PFM10" s="11"/>
      <c r="PFN10" s="11"/>
      <c r="PFO10" s="11"/>
      <c r="PFP10" s="11"/>
      <c r="PFQ10" s="11"/>
      <c r="PFR10" s="11"/>
      <c r="PFS10" s="11"/>
      <c r="PFT10" s="11"/>
      <c r="PFU10" s="11"/>
      <c r="PFV10" s="11"/>
      <c r="PFW10" s="11"/>
      <c r="PFX10" s="11"/>
      <c r="PFY10" s="11"/>
      <c r="PFZ10" s="11"/>
      <c r="PGA10" s="11"/>
      <c r="PGB10" s="11"/>
      <c r="PGC10" s="11"/>
      <c r="PGD10" s="11"/>
      <c r="PGE10" s="11"/>
      <c r="PGF10" s="11"/>
      <c r="PGG10" s="11"/>
      <c r="PGH10" s="11"/>
      <c r="PGI10" s="11"/>
      <c r="PGJ10" s="11"/>
      <c r="PGK10" s="11"/>
      <c r="PGL10" s="11"/>
      <c r="PGM10" s="11"/>
      <c r="PGN10" s="11"/>
      <c r="PGO10" s="11"/>
      <c r="PGP10" s="11"/>
      <c r="PGQ10" s="11"/>
      <c r="PGR10" s="11"/>
      <c r="PGS10" s="11"/>
      <c r="PGT10" s="11"/>
      <c r="PGU10" s="11"/>
      <c r="PGV10" s="11"/>
      <c r="PGW10" s="11"/>
      <c r="PGX10" s="11"/>
      <c r="PGY10" s="11"/>
      <c r="PGZ10" s="11"/>
      <c r="PHA10" s="11"/>
      <c r="PHB10" s="11"/>
      <c r="PHC10" s="11"/>
      <c r="PHD10" s="11"/>
      <c r="PHE10" s="11"/>
      <c r="PHF10" s="11"/>
      <c r="PHG10" s="11"/>
      <c r="PHH10" s="11"/>
      <c r="PHI10" s="11"/>
      <c r="PHJ10" s="11"/>
      <c r="PHK10" s="11"/>
      <c r="PHL10" s="11"/>
      <c r="PHM10" s="11"/>
      <c r="PHN10" s="11"/>
      <c r="PHO10" s="11"/>
      <c r="PHP10" s="11"/>
      <c r="PHQ10" s="11"/>
      <c r="PHR10" s="11"/>
      <c r="PHS10" s="11"/>
      <c r="PHT10" s="11"/>
      <c r="PHU10" s="11"/>
      <c r="PHV10" s="11"/>
      <c r="PHW10" s="11"/>
      <c r="PHX10" s="11"/>
      <c r="PHY10" s="11"/>
      <c r="PHZ10" s="11"/>
      <c r="PIA10" s="11"/>
      <c r="PIB10" s="11"/>
      <c r="PIC10" s="11"/>
      <c r="PID10" s="11"/>
      <c r="PIE10" s="11"/>
      <c r="PIF10" s="11"/>
      <c r="PIG10" s="11"/>
      <c r="PIH10" s="11"/>
      <c r="PII10" s="11"/>
      <c r="PIJ10" s="11"/>
      <c r="PIK10" s="11"/>
      <c r="PIL10" s="11"/>
      <c r="PIM10" s="11"/>
      <c r="PIN10" s="11"/>
      <c r="PIO10" s="11"/>
      <c r="PIP10" s="11"/>
      <c r="PIQ10" s="11"/>
      <c r="PIR10" s="11"/>
      <c r="PIS10" s="11"/>
      <c r="PIT10" s="11"/>
      <c r="PIU10" s="11"/>
      <c r="PIV10" s="11"/>
      <c r="PIW10" s="11"/>
      <c r="PIX10" s="11"/>
      <c r="PIY10" s="11"/>
      <c r="PIZ10" s="11"/>
      <c r="PJA10" s="11"/>
      <c r="PJB10" s="11"/>
      <c r="PJC10" s="11"/>
      <c r="PJD10" s="11"/>
      <c r="PJE10" s="11"/>
      <c r="PJF10" s="11"/>
      <c r="PJG10" s="11"/>
      <c r="PJH10" s="11"/>
      <c r="PJI10" s="11"/>
      <c r="PJJ10" s="11"/>
      <c r="PJK10" s="11"/>
      <c r="PJL10" s="11"/>
      <c r="PJM10" s="11"/>
      <c r="PJN10" s="11"/>
      <c r="PJO10" s="11"/>
      <c r="PJP10" s="11"/>
      <c r="PJQ10" s="11"/>
      <c r="PJR10" s="11"/>
      <c r="PJS10" s="11"/>
      <c r="PJT10" s="11"/>
      <c r="PJU10" s="11"/>
      <c r="PJV10" s="11"/>
      <c r="PJW10" s="11"/>
      <c r="PJX10" s="11"/>
      <c r="PJY10" s="11"/>
      <c r="PJZ10" s="11"/>
      <c r="PKA10" s="11"/>
      <c r="PKB10" s="11"/>
      <c r="PKC10" s="11"/>
      <c r="PKD10" s="11"/>
      <c r="PKE10" s="11"/>
      <c r="PKF10" s="11"/>
      <c r="PKG10" s="11"/>
      <c r="PKH10" s="11"/>
      <c r="PKI10" s="11"/>
      <c r="PKJ10" s="11"/>
      <c r="PKK10" s="11"/>
      <c r="PKL10" s="11"/>
      <c r="PKM10" s="11"/>
      <c r="PKN10" s="11"/>
      <c r="PKO10" s="11"/>
      <c r="PKP10" s="11"/>
      <c r="PKQ10" s="11"/>
      <c r="PKR10" s="11"/>
      <c r="PKS10" s="11"/>
      <c r="PKT10" s="11"/>
      <c r="PKU10" s="11"/>
      <c r="PKV10" s="11"/>
      <c r="PKW10" s="11"/>
      <c r="PKX10" s="11"/>
      <c r="PKY10" s="11"/>
      <c r="PKZ10" s="11"/>
      <c r="PLA10" s="11"/>
      <c r="PLB10" s="11"/>
      <c r="PLC10" s="11"/>
      <c r="PLD10" s="11"/>
      <c r="PLE10" s="11"/>
      <c r="PLF10" s="11"/>
      <c r="PLG10" s="11"/>
      <c r="PLH10" s="11"/>
      <c r="PLI10" s="11"/>
      <c r="PLJ10" s="11"/>
      <c r="PLK10" s="11"/>
      <c r="PLL10" s="11"/>
      <c r="PLM10" s="11"/>
      <c r="PLN10" s="11"/>
      <c r="PLO10" s="11"/>
      <c r="PLP10" s="11"/>
      <c r="PLQ10" s="11"/>
      <c r="PLR10" s="11"/>
      <c r="PLS10" s="11"/>
      <c r="PLT10" s="11"/>
      <c r="PLU10" s="11"/>
      <c r="PLV10" s="11"/>
      <c r="PLW10" s="11"/>
      <c r="PLX10" s="11"/>
      <c r="PLY10" s="11"/>
      <c r="PLZ10" s="11"/>
      <c r="PMA10" s="11"/>
      <c r="PMB10" s="11"/>
      <c r="PMC10" s="11"/>
      <c r="PMD10" s="11"/>
      <c r="PME10" s="11"/>
      <c r="PMF10" s="11"/>
      <c r="PMG10" s="11"/>
      <c r="PMH10" s="11"/>
      <c r="PMI10" s="11"/>
      <c r="PMJ10" s="11"/>
      <c r="PMK10" s="11"/>
      <c r="PML10" s="11"/>
      <c r="PMM10" s="11"/>
      <c r="PMN10" s="11"/>
      <c r="PMO10" s="11"/>
      <c r="PMP10" s="11"/>
      <c r="PMQ10" s="11"/>
      <c r="PMR10" s="11"/>
      <c r="PMS10" s="11"/>
      <c r="PMT10" s="11"/>
      <c r="PMU10" s="11"/>
      <c r="PMV10" s="11"/>
      <c r="PMW10" s="11"/>
      <c r="PMX10" s="11"/>
      <c r="PMY10" s="11"/>
      <c r="PMZ10" s="11"/>
      <c r="PNA10" s="11"/>
      <c r="PNB10" s="11"/>
      <c r="PNC10" s="11"/>
      <c r="PND10" s="11"/>
      <c r="PNE10" s="11"/>
      <c r="PNF10" s="11"/>
      <c r="PNG10" s="11"/>
      <c r="PNH10" s="11"/>
      <c r="PNI10" s="11"/>
      <c r="PNJ10" s="11"/>
      <c r="PNK10" s="11"/>
      <c r="PNL10" s="11"/>
      <c r="PNM10" s="11"/>
      <c r="PNN10" s="11"/>
      <c r="PNO10" s="11"/>
      <c r="PNP10" s="11"/>
      <c r="PNQ10" s="11"/>
      <c r="PNR10" s="11"/>
      <c r="PNS10" s="11"/>
      <c r="PNT10" s="11"/>
      <c r="PNU10" s="11"/>
      <c r="PNV10" s="11"/>
      <c r="PNW10" s="11"/>
      <c r="PNX10" s="11"/>
      <c r="PNY10" s="11"/>
      <c r="PNZ10" s="11"/>
      <c r="POA10" s="11"/>
      <c r="POB10" s="11"/>
      <c r="POC10" s="11"/>
      <c r="POD10" s="11"/>
      <c r="POE10" s="11"/>
      <c r="POF10" s="11"/>
      <c r="POG10" s="11"/>
      <c r="POH10" s="11"/>
      <c r="POI10" s="11"/>
      <c r="POJ10" s="11"/>
      <c r="POK10" s="11"/>
      <c r="POL10" s="11"/>
      <c r="POM10" s="11"/>
      <c r="PON10" s="11"/>
      <c r="POO10" s="11"/>
      <c r="POP10" s="11"/>
      <c r="POQ10" s="11"/>
      <c r="POR10" s="11"/>
      <c r="POS10" s="11"/>
      <c r="POT10" s="11"/>
      <c r="POU10" s="11"/>
      <c r="POV10" s="11"/>
      <c r="POW10" s="11"/>
      <c r="POX10" s="11"/>
      <c r="POY10" s="11"/>
      <c r="POZ10" s="11"/>
      <c r="PPA10" s="11"/>
      <c r="PPB10" s="11"/>
      <c r="PPC10" s="11"/>
      <c r="PPD10" s="11"/>
      <c r="PPE10" s="11"/>
      <c r="PPF10" s="11"/>
      <c r="PPG10" s="11"/>
      <c r="PPH10" s="11"/>
      <c r="PPI10" s="11"/>
      <c r="PPJ10" s="11"/>
      <c r="PPK10" s="11"/>
      <c r="PPL10" s="11"/>
      <c r="PPM10" s="11"/>
      <c r="PPN10" s="11"/>
      <c r="PPO10" s="11"/>
      <c r="PPP10" s="11"/>
      <c r="PPQ10" s="11"/>
      <c r="PPR10" s="11"/>
      <c r="PPS10" s="11"/>
      <c r="PPT10" s="11"/>
      <c r="PPU10" s="11"/>
      <c r="PPV10" s="11"/>
      <c r="PPW10" s="11"/>
      <c r="PPX10" s="11"/>
      <c r="PPY10" s="11"/>
      <c r="PPZ10" s="11"/>
      <c r="PQA10" s="11"/>
      <c r="PQB10" s="11"/>
      <c r="PQC10" s="11"/>
      <c r="PQD10" s="11"/>
      <c r="PQE10" s="11"/>
      <c r="PQF10" s="11"/>
      <c r="PQG10" s="11"/>
      <c r="PQH10" s="11"/>
      <c r="PQI10" s="11"/>
      <c r="PQJ10" s="11"/>
      <c r="PQK10" s="11"/>
      <c r="PQL10" s="11"/>
      <c r="PQM10" s="11"/>
      <c r="PQN10" s="11"/>
      <c r="PQO10" s="11"/>
      <c r="PQP10" s="11"/>
      <c r="PQQ10" s="11"/>
      <c r="PQR10" s="11"/>
      <c r="PQS10" s="11"/>
      <c r="PQT10" s="11"/>
      <c r="PQU10" s="11"/>
      <c r="PQV10" s="11"/>
      <c r="PQW10" s="11"/>
      <c r="PQX10" s="11"/>
      <c r="PQY10" s="11"/>
      <c r="PQZ10" s="11"/>
      <c r="PRA10" s="11"/>
      <c r="PRB10" s="11"/>
      <c r="PRC10" s="11"/>
      <c r="PRD10" s="11"/>
      <c r="PRE10" s="11"/>
      <c r="PRF10" s="11"/>
      <c r="PRG10" s="11"/>
      <c r="PRH10" s="11"/>
      <c r="PRI10" s="11"/>
      <c r="PRJ10" s="11"/>
      <c r="PRK10" s="11"/>
      <c r="PRL10" s="11"/>
      <c r="PRM10" s="11"/>
      <c r="PRN10" s="11"/>
      <c r="PRO10" s="11"/>
      <c r="PRP10" s="11"/>
      <c r="PRQ10" s="11"/>
      <c r="PRR10" s="11"/>
      <c r="PRS10" s="11"/>
      <c r="PRT10" s="11"/>
      <c r="PRU10" s="11"/>
      <c r="PRV10" s="11"/>
      <c r="PRW10" s="11"/>
      <c r="PRX10" s="11"/>
      <c r="PRY10" s="11"/>
      <c r="PRZ10" s="11"/>
      <c r="PSA10" s="11"/>
      <c r="PSB10" s="11"/>
      <c r="PSC10" s="11"/>
      <c r="PSD10" s="11"/>
      <c r="PSE10" s="11"/>
      <c r="PSF10" s="11"/>
      <c r="PSG10" s="11"/>
      <c r="PSH10" s="11"/>
      <c r="PSI10" s="11"/>
      <c r="PSJ10" s="11"/>
      <c r="PSK10" s="11"/>
      <c r="PSL10" s="11"/>
      <c r="PSM10" s="11"/>
      <c r="PSN10" s="11"/>
      <c r="PSO10" s="11"/>
      <c r="PSP10" s="11"/>
      <c r="PSQ10" s="11"/>
      <c r="PSR10" s="11"/>
      <c r="PSS10" s="11"/>
      <c r="PST10" s="11"/>
      <c r="PSU10" s="11"/>
      <c r="PSV10" s="11"/>
      <c r="PSW10" s="11"/>
      <c r="PSX10" s="11"/>
      <c r="PSY10" s="11"/>
      <c r="PSZ10" s="11"/>
      <c r="PTA10" s="11"/>
      <c r="PTB10" s="11"/>
      <c r="PTC10" s="11"/>
      <c r="PTD10" s="11"/>
      <c r="PTE10" s="11"/>
      <c r="PTF10" s="11"/>
      <c r="PTG10" s="11"/>
      <c r="PTH10" s="11"/>
      <c r="PTI10" s="11"/>
      <c r="PTJ10" s="11"/>
      <c r="PTK10" s="11"/>
      <c r="PTL10" s="11"/>
      <c r="PTM10" s="11"/>
      <c r="PTN10" s="11"/>
      <c r="PTO10" s="11"/>
      <c r="PTP10" s="11"/>
      <c r="PTQ10" s="11"/>
      <c r="PTR10" s="11"/>
      <c r="PTS10" s="11"/>
      <c r="PTT10" s="11"/>
      <c r="PTU10" s="11"/>
      <c r="PTV10" s="11"/>
      <c r="PTW10" s="11"/>
      <c r="PTX10" s="11"/>
      <c r="PTY10" s="11"/>
      <c r="PTZ10" s="11"/>
      <c r="PUA10" s="11"/>
      <c r="PUB10" s="11"/>
      <c r="PUC10" s="11"/>
      <c r="PUD10" s="11"/>
      <c r="PUE10" s="11"/>
      <c r="PUF10" s="11"/>
      <c r="PUG10" s="11"/>
      <c r="PUH10" s="11"/>
      <c r="PUI10" s="11"/>
      <c r="PUJ10" s="11"/>
      <c r="PUK10" s="11"/>
      <c r="PUL10" s="11"/>
      <c r="PUM10" s="11"/>
      <c r="PUN10" s="11"/>
      <c r="PUO10" s="11"/>
      <c r="PUP10" s="11"/>
      <c r="PUQ10" s="11"/>
      <c r="PUR10" s="11"/>
      <c r="PUS10" s="11"/>
      <c r="PUT10" s="11"/>
      <c r="PUU10" s="11"/>
      <c r="PUV10" s="11"/>
      <c r="PUW10" s="11"/>
      <c r="PUX10" s="11"/>
      <c r="PUY10" s="11"/>
      <c r="PUZ10" s="11"/>
      <c r="PVA10" s="11"/>
      <c r="PVB10" s="11"/>
      <c r="PVC10" s="11"/>
      <c r="PVD10" s="11"/>
      <c r="PVE10" s="11"/>
      <c r="PVF10" s="11"/>
      <c r="PVG10" s="11"/>
      <c r="PVH10" s="11"/>
      <c r="PVI10" s="11"/>
      <c r="PVJ10" s="11"/>
      <c r="PVK10" s="11"/>
      <c r="PVL10" s="11"/>
      <c r="PVM10" s="11"/>
      <c r="PVN10" s="11"/>
      <c r="PVO10" s="11"/>
      <c r="PVP10" s="11"/>
      <c r="PVQ10" s="11"/>
      <c r="PVR10" s="11"/>
      <c r="PVS10" s="11"/>
      <c r="PVT10" s="11"/>
      <c r="PVU10" s="11"/>
      <c r="PVV10" s="11"/>
      <c r="PVW10" s="11"/>
      <c r="PVX10" s="11"/>
      <c r="PVY10" s="11"/>
      <c r="PVZ10" s="11"/>
      <c r="PWA10" s="11"/>
      <c r="PWB10" s="11"/>
      <c r="PWC10" s="11"/>
      <c r="PWD10" s="11"/>
      <c r="PWE10" s="11"/>
      <c r="PWF10" s="11"/>
      <c r="PWG10" s="11"/>
      <c r="PWH10" s="11"/>
      <c r="PWI10" s="11"/>
      <c r="PWJ10" s="11"/>
      <c r="PWK10" s="11"/>
      <c r="PWL10" s="11"/>
      <c r="PWM10" s="11"/>
      <c r="PWN10" s="11"/>
      <c r="PWO10" s="11"/>
      <c r="PWP10" s="11"/>
      <c r="PWQ10" s="11"/>
      <c r="PWR10" s="11"/>
      <c r="PWS10" s="11"/>
      <c r="PWT10" s="11"/>
      <c r="PWU10" s="11"/>
      <c r="PWV10" s="11"/>
      <c r="PWW10" s="11"/>
      <c r="PWX10" s="11"/>
      <c r="PWY10" s="11"/>
      <c r="PWZ10" s="11"/>
      <c r="PXA10" s="11"/>
      <c r="PXB10" s="11"/>
      <c r="PXC10" s="11"/>
      <c r="PXD10" s="11"/>
      <c r="PXE10" s="11"/>
      <c r="PXF10" s="11"/>
      <c r="PXG10" s="11"/>
      <c r="PXH10" s="11"/>
      <c r="PXI10" s="11"/>
      <c r="PXJ10" s="11"/>
      <c r="PXK10" s="11"/>
      <c r="PXL10" s="11"/>
      <c r="PXM10" s="11"/>
      <c r="PXN10" s="11"/>
      <c r="PXO10" s="11"/>
      <c r="PXP10" s="11"/>
      <c r="PXQ10" s="11"/>
      <c r="PXR10" s="11"/>
      <c r="PXS10" s="11"/>
      <c r="PXT10" s="11"/>
      <c r="PXU10" s="11"/>
      <c r="PXV10" s="11"/>
      <c r="PXW10" s="11"/>
      <c r="PXX10" s="11"/>
      <c r="PXY10" s="11"/>
      <c r="PXZ10" s="11"/>
      <c r="PYA10" s="11"/>
      <c r="PYB10" s="11"/>
      <c r="PYC10" s="11"/>
      <c r="PYD10" s="11"/>
      <c r="PYE10" s="11"/>
      <c r="PYF10" s="11"/>
      <c r="PYG10" s="11"/>
      <c r="PYH10" s="11"/>
      <c r="PYI10" s="11"/>
      <c r="PYJ10" s="11"/>
      <c r="PYK10" s="11"/>
      <c r="PYL10" s="11"/>
      <c r="PYM10" s="11"/>
      <c r="PYN10" s="11"/>
      <c r="PYO10" s="11"/>
      <c r="PYP10" s="11"/>
      <c r="PYQ10" s="11"/>
      <c r="PYR10" s="11"/>
      <c r="PYS10" s="11"/>
      <c r="PYT10" s="11"/>
      <c r="PYU10" s="11"/>
      <c r="PYV10" s="11"/>
      <c r="PYW10" s="11"/>
      <c r="PYX10" s="11"/>
      <c r="PYY10" s="11"/>
      <c r="PYZ10" s="11"/>
      <c r="PZA10" s="11"/>
      <c r="PZB10" s="11"/>
      <c r="PZC10" s="11"/>
      <c r="PZD10" s="11"/>
      <c r="PZE10" s="11"/>
      <c r="PZF10" s="11"/>
      <c r="PZG10" s="11"/>
      <c r="PZH10" s="11"/>
      <c r="PZI10" s="11"/>
      <c r="PZJ10" s="11"/>
      <c r="PZK10" s="11"/>
      <c r="PZL10" s="11"/>
      <c r="PZM10" s="11"/>
      <c r="PZN10" s="11"/>
      <c r="PZO10" s="11"/>
      <c r="PZP10" s="11"/>
      <c r="PZQ10" s="11"/>
      <c r="PZR10" s="11"/>
      <c r="PZS10" s="11"/>
      <c r="PZT10" s="11"/>
      <c r="PZU10" s="11"/>
      <c r="PZV10" s="11"/>
      <c r="PZW10" s="11"/>
      <c r="PZX10" s="11"/>
      <c r="PZY10" s="11"/>
      <c r="PZZ10" s="11"/>
      <c r="QAA10" s="11"/>
      <c r="QAB10" s="11"/>
      <c r="QAC10" s="11"/>
      <c r="QAD10" s="11"/>
      <c r="QAE10" s="11"/>
      <c r="QAF10" s="11"/>
      <c r="QAG10" s="11"/>
      <c r="QAH10" s="11"/>
      <c r="QAI10" s="11"/>
      <c r="QAJ10" s="11"/>
      <c r="QAK10" s="11"/>
      <c r="QAL10" s="11"/>
      <c r="QAM10" s="11"/>
      <c r="QAN10" s="11"/>
      <c r="QAO10" s="11"/>
      <c r="QAP10" s="11"/>
      <c r="QAQ10" s="11"/>
      <c r="QAR10" s="11"/>
      <c r="QAS10" s="11"/>
      <c r="QAT10" s="11"/>
      <c r="QAU10" s="11"/>
      <c r="QAV10" s="11"/>
      <c r="QAW10" s="11"/>
      <c r="QAX10" s="11"/>
      <c r="QAY10" s="11"/>
      <c r="QAZ10" s="11"/>
      <c r="QBA10" s="11"/>
      <c r="QBB10" s="11"/>
      <c r="QBC10" s="11"/>
      <c r="QBD10" s="11"/>
      <c r="QBE10" s="11"/>
      <c r="QBF10" s="11"/>
      <c r="QBG10" s="11"/>
      <c r="QBH10" s="11"/>
      <c r="QBI10" s="11"/>
      <c r="QBJ10" s="11"/>
      <c r="QBK10" s="11"/>
      <c r="QBL10" s="11"/>
      <c r="QBM10" s="11"/>
      <c r="QBN10" s="11"/>
      <c r="QBO10" s="11"/>
      <c r="QBP10" s="11"/>
      <c r="QBQ10" s="11"/>
      <c r="QBR10" s="11"/>
      <c r="QBS10" s="11"/>
      <c r="QBT10" s="11"/>
      <c r="QBU10" s="11"/>
      <c r="QBV10" s="11"/>
      <c r="QBW10" s="11"/>
      <c r="QBX10" s="11"/>
      <c r="QBY10" s="11"/>
      <c r="QBZ10" s="11"/>
      <c r="QCA10" s="11"/>
      <c r="QCB10" s="11"/>
      <c r="QCC10" s="11"/>
      <c r="QCD10" s="11"/>
      <c r="QCE10" s="11"/>
      <c r="QCF10" s="11"/>
      <c r="QCG10" s="11"/>
      <c r="QCH10" s="11"/>
      <c r="QCI10" s="11"/>
      <c r="QCJ10" s="11"/>
      <c r="QCK10" s="11"/>
      <c r="QCL10" s="11"/>
      <c r="QCM10" s="11"/>
      <c r="QCN10" s="11"/>
      <c r="QCO10" s="11"/>
      <c r="QCP10" s="11"/>
      <c r="QCQ10" s="11"/>
      <c r="QCR10" s="11"/>
      <c r="QCS10" s="11"/>
      <c r="QCT10" s="11"/>
      <c r="QCU10" s="11"/>
      <c r="QCV10" s="11"/>
      <c r="QCW10" s="11"/>
      <c r="QCX10" s="11"/>
      <c r="QCY10" s="11"/>
      <c r="QCZ10" s="11"/>
      <c r="QDA10" s="11"/>
      <c r="QDB10" s="11"/>
      <c r="QDC10" s="11"/>
      <c r="QDD10" s="11"/>
      <c r="QDE10" s="11"/>
      <c r="QDF10" s="11"/>
      <c r="QDG10" s="11"/>
      <c r="QDH10" s="11"/>
      <c r="QDI10" s="11"/>
      <c r="QDJ10" s="11"/>
      <c r="QDK10" s="11"/>
      <c r="QDL10" s="11"/>
      <c r="QDM10" s="11"/>
      <c r="QDN10" s="11"/>
      <c r="QDO10" s="11"/>
      <c r="QDP10" s="11"/>
      <c r="QDQ10" s="11"/>
      <c r="QDR10" s="11"/>
      <c r="QDS10" s="11"/>
      <c r="QDT10" s="11"/>
      <c r="QDU10" s="11"/>
      <c r="QDV10" s="11"/>
      <c r="QDW10" s="11"/>
      <c r="QDX10" s="11"/>
      <c r="QDY10" s="11"/>
      <c r="QDZ10" s="11"/>
      <c r="QEA10" s="11"/>
      <c r="QEB10" s="11"/>
      <c r="QEC10" s="11"/>
      <c r="QED10" s="11"/>
      <c r="QEE10" s="11"/>
      <c r="QEF10" s="11"/>
      <c r="QEG10" s="11"/>
      <c r="QEH10" s="11"/>
      <c r="QEI10" s="11"/>
      <c r="QEJ10" s="11"/>
      <c r="QEK10" s="11"/>
      <c r="QEL10" s="11"/>
      <c r="QEM10" s="11"/>
      <c r="QEN10" s="11"/>
      <c r="QEO10" s="11"/>
      <c r="QEP10" s="11"/>
      <c r="QEQ10" s="11"/>
      <c r="QER10" s="11"/>
      <c r="QES10" s="11"/>
      <c r="QET10" s="11"/>
      <c r="QEU10" s="11"/>
      <c r="QEV10" s="11"/>
      <c r="QEW10" s="11"/>
      <c r="QEX10" s="11"/>
      <c r="QEY10" s="11"/>
      <c r="QEZ10" s="11"/>
      <c r="QFA10" s="11"/>
      <c r="QFB10" s="11"/>
      <c r="QFC10" s="11"/>
      <c r="QFD10" s="11"/>
      <c r="QFE10" s="11"/>
      <c r="QFF10" s="11"/>
      <c r="QFG10" s="11"/>
      <c r="QFH10" s="11"/>
      <c r="QFI10" s="11"/>
      <c r="QFJ10" s="11"/>
      <c r="QFK10" s="11"/>
      <c r="QFL10" s="11"/>
      <c r="QFM10" s="11"/>
      <c r="QFN10" s="11"/>
      <c r="QFO10" s="11"/>
      <c r="QFP10" s="11"/>
      <c r="QFQ10" s="11"/>
      <c r="QFR10" s="11"/>
      <c r="QFS10" s="11"/>
      <c r="QFT10" s="11"/>
      <c r="QFU10" s="11"/>
      <c r="QFV10" s="11"/>
      <c r="QFW10" s="11"/>
      <c r="QFX10" s="11"/>
      <c r="QFY10" s="11"/>
      <c r="QFZ10" s="11"/>
      <c r="QGA10" s="11"/>
      <c r="QGB10" s="11"/>
      <c r="QGC10" s="11"/>
      <c r="QGD10" s="11"/>
      <c r="QGE10" s="11"/>
      <c r="QGF10" s="11"/>
      <c r="QGG10" s="11"/>
      <c r="QGH10" s="11"/>
      <c r="QGI10" s="11"/>
      <c r="QGJ10" s="11"/>
      <c r="QGK10" s="11"/>
      <c r="QGL10" s="11"/>
      <c r="QGM10" s="11"/>
      <c r="QGN10" s="11"/>
      <c r="QGO10" s="11"/>
      <c r="QGP10" s="11"/>
      <c r="QGQ10" s="11"/>
      <c r="QGR10" s="11"/>
      <c r="QGS10" s="11"/>
      <c r="QGT10" s="11"/>
      <c r="QGU10" s="11"/>
      <c r="QGV10" s="11"/>
      <c r="QGW10" s="11"/>
      <c r="QGX10" s="11"/>
      <c r="QGY10" s="11"/>
      <c r="QGZ10" s="11"/>
      <c r="QHA10" s="11"/>
      <c r="QHB10" s="11"/>
      <c r="QHC10" s="11"/>
      <c r="QHD10" s="11"/>
      <c r="QHE10" s="11"/>
      <c r="QHF10" s="11"/>
      <c r="QHG10" s="11"/>
      <c r="QHH10" s="11"/>
      <c r="QHI10" s="11"/>
      <c r="QHJ10" s="11"/>
      <c r="QHK10" s="11"/>
      <c r="QHL10" s="11"/>
      <c r="QHM10" s="11"/>
      <c r="QHN10" s="11"/>
      <c r="QHO10" s="11"/>
      <c r="QHP10" s="11"/>
      <c r="QHQ10" s="11"/>
      <c r="QHR10" s="11"/>
      <c r="QHS10" s="11"/>
      <c r="QHT10" s="11"/>
      <c r="QHU10" s="11"/>
      <c r="QHV10" s="11"/>
      <c r="QHW10" s="11"/>
      <c r="QHX10" s="11"/>
      <c r="QHY10" s="11"/>
      <c r="QHZ10" s="11"/>
      <c r="QIA10" s="11"/>
      <c r="QIB10" s="11"/>
      <c r="QIC10" s="11"/>
      <c r="QID10" s="11"/>
      <c r="QIE10" s="11"/>
      <c r="QIF10" s="11"/>
      <c r="QIG10" s="11"/>
      <c r="QIH10" s="11"/>
      <c r="QII10" s="11"/>
      <c r="QIJ10" s="11"/>
      <c r="QIK10" s="11"/>
      <c r="QIL10" s="11"/>
      <c r="QIM10" s="11"/>
      <c r="QIN10" s="11"/>
      <c r="QIO10" s="11"/>
      <c r="QIP10" s="11"/>
      <c r="QIQ10" s="11"/>
      <c r="QIR10" s="11"/>
      <c r="QIS10" s="11"/>
      <c r="QIT10" s="11"/>
      <c r="QIU10" s="11"/>
      <c r="QIV10" s="11"/>
      <c r="QIW10" s="11"/>
      <c r="QIX10" s="11"/>
      <c r="QIY10" s="11"/>
      <c r="QIZ10" s="11"/>
      <c r="QJA10" s="11"/>
      <c r="QJB10" s="11"/>
      <c r="QJC10" s="11"/>
      <c r="QJD10" s="11"/>
      <c r="QJE10" s="11"/>
      <c r="QJF10" s="11"/>
      <c r="QJG10" s="11"/>
      <c r="QJH10" s="11"/>
      <c r="QJI10" s="11"/>
      <c r="QJJ10" s="11"/>
      <c r="QJK10" s="11"/>
      <c r="QJL10" s="11"/>
      <c r="QJM10" s="11"/>
      <c r="QJN10" s="11"/>
      <c r="QJO10" s="11"/>
      <c r="QJP10" s="11"/>
      <c r="QJQ10" s="11"/>
      <c r="QJR10" s="11"/>
      <c r="QJS10" s="11"/>
      <c r="QJT10" s="11"/>
      <c r="QJU10" s="11"/>
      <c r="QJV10" s="11"/>
      <c r="QJW10" s="11"/>
      <c r="QJX10" s="11"/>
      <c r="QJY10" s="11"/>
      <c r="QJZ10" s="11"/>
      <c r="QKA10" s="11"/>
      <c r="QKB10" s="11"/>
      <c r="QKC10" s="11"/>
      <c r="QKD10" s="11"/>
      <c r="QKE10" s="11"/>
      <c r="QKF10" s="11"/>
      <c r="QKG10" s="11"/>
      <c r="QKH10" s="11"/>
      <c r="QKI10" s="11"/>
      <c r="QKJ10" s="11"/>
      <c r="QKK10" s="11"/>
      <c r="QKL10" s="11"/>
      <c r="QKM10" s="11"/>
      <c r="QKN10" s="11"/>
      <c r="QKO10" s="11"/>
      <c r="QKP10" s="11"/>
      <c r="QKQ10" s="11"/>
      <c r="QKR10" s="11"/>
      <c r="QKS10" s="11"/>
      <c r="QKT10" s="11"/>
      <c r="QKU10" s="11"/>
      <c r="QKV10" s="11"/>
      <c r="QKW10" s="11"/>
      <c r="QKX10" s="11"/>
      <c r="QKY10" s="11"/>
      <c r="QKZ10" s="11"/>
      <c r="QLA10" s="11"/>
      <c r="QLB10" s="11"/>
      <c r="QLC10" s="11"/>
      <c r="QLD10" s="11"/>
      <c r="QLE10" s="11"/>
      <c r="QLF10" s="11"/>
      <c r="QLG10" s="11"/>
      <c r="QLH10" s="11"/>
      <c r="QLI10" s="11"/>
      <c r="QLJ10" s="11"/>
      <c r="QLK10" s="11"/>
      <c r="QLL10" s="11"/>
      <c r="QLM10" s="11"/>
      <c r="QLN10" s="11"/>
      <c r="QLO10" s="11"/>
      <c r="QLP10" s="11"/>
      <c r="QLQ10" s="11"/>
      <c r="QLR10" s="11"/>
      <c r="QLS10" s="11"/>
      <c r="QLT10" s="11"/>
      <c r="QLU10" s="11"/>
      <c r="QLV10" s="11"/>
      <c r="QLW10" s="11"/>
      <c r="QLX10" s="11"/>
      <c r="QLY10" s="11"/>
      <c r="QLZ10" s="11"/>
      <c r="QMA10" s="11"/>
      <c r="QMB10" s="11"/>
      <c r="QMC10" s="11"/>
      <c r="QMD10" s="11"/>
      <c r="QME10" s="11"/>
      <c r="QMF10" s="11"/>
      <c r="QMG10" s="11"/>
      <c r="QMH10" s="11"/>
      <c r="QMI10" s="11"/>
      <c r="QMJ10" s="11"/>
      <c r="QMK10" s="11"/>
      <c r="QML10" s="11"/>
      <c r="QMM10" s="11"/>
      <c r="QMN10" s="11"/>
      <c r="QMO10" s="11"/>
      <c r="QMP10" s="11"/>
      <c r="QMQ10" s="11"/>
      <c r="QMR10" s="11"/>
      <c r="QMS10" s="11"/>
      <c r="QMT10" s="11"/>
      <c r="QMU10" s="11"/>
      <c r="QMV10" s="11"/>
      <c r="QMW10" s="11"/>
      <c r="QMX10" s="11"/>
      <c r="QMY10" s="11"/>
      <c r="QMZ10" s="11"/>
      <c r="QNA10" s="11"/>
      <c r="QNB10" s="11"/>
      <c r="QNC10" s="11"/>
      <c r="QND10" s="11"/>
      <c r="QNE10" s="11"/>
      <c r="QNF10" s="11"/>
      <c r="QNG10" s="11"/>
      <c r="QNH10" s="11"/>
      <c r="QNI10" s="11"/>
      <c r="QNJ10" s="11"/>
      <c r="QNK10" s="11"/>
      <c r="QNL10" s="11"/>
      <c r="QNM10" s="11"/>
      <c r="QNN10" s="11"/>
      <c r="QNO10" s="11"/>
      <c r="QNP10" s="11"/>
      <c r="QNQ10" s="11"/>
      <c r="QNR10" s="11"/>
      <c r="QNS10" s="11"/>
      <c r="QNT10" s="11"/>
      <c r="QNU10" s="11"/>
      <c r="QNV10" s="11"/>
      <c r="QNW10" s="11"/>
      <c r="QNX10" s="11"/>
      <c r="QNY10" s="11"/>
      <c r="QNZ10" s="11"/>
      <c r="QOA10" s="11"/>
      <c r="QOB10" s="11"/>
      <c r="QOC10" s="11"/>
      <c r="QOD10" s="11"/>
      <c r="QOE10" s="11"/>
      <c r="QOF10" s="11"/>
      <c r="QOG10" s="11"/>
      <c r="QOH10" s="11"/>
      <c r="QOI10" s="11"/>
      <c r="QOJ10" s="11"/>
      <c r="QOK10" s="11"/>
      <c r="QOL10" s="11"/>
      <c r="QOM10" s="11"/>
      <c r="QON10" s="11"/>
      <c r="QOO10" s="11"/>
      <c r="QOP10" s="11"/>
      <c r="QOQ10" s="11"/>
      <c r="QOR10" s="11"/>
      <c r="QOS10" s="11"/>
      <c r="QOT10" s="11"/>
      <c r="QOU10" s="11"/>
      <c r="QOV10" s="11"/>
      <c r="QOW10" s="11"/>
      <c r="QOX10" s="11"/>
      <c r="QOY10" s="11"/>
      <c r="QOZ10" s="11"/>
      <c r="QPA10" s="11"/>
      <c r="QPB10" s="11"/>
      <c r="QPC10" s="11"/>
      <c r="QPD10" s="11"/>
      <c r="QPE10" s="11"/>
      <c r="QPF10" s="11"/>
      <c r="QPG10" s="11"/>
      <c r="QPH10" s="11"/>
      <c r="QPI10" s="11"/>
      <c r="QPJ10" s="11"/>
      <c r="QPK10" s="11"/>
      <c r="QPL10" s="11"/>
      <c r="QPM10" s="11"/>
      <c r="QPN10" s="11"/>
      <c r="QPO10" s="11"/>
      <c r="QPP10" s="11"/>
      <c r="QPQ10" s="11"/>
      <c r="QPR10" s="11"/>
      <c r="QPS10" s="11"/>
      <c r="QPT10" s="11"/>
      <c r="QPU10" s="11"/>
      <c r="QPV10" s="11"/>
      <c r="QPW10" s="11"/>
      <c r="QPX10" s="11"/>
      <c r="QPY10" s="11"/>
      <c r="QPZ10" s="11"/>
      <c r="QQA10" s="11"/>
      <c r="QQB10" s="11"/>
      <c r="QQC10" s="11"/>
      <c r="QQD10" s="11"/>
      <c r="QQE10" s="11"/>
      <c r="QQF10" s="11"/>
      <c r="QQG10" s="11"/>
      <c r="QQH10" s="11"/>
      <c r="QQI10" s="11"/>
      <c r="QQJ10" s="11"/>
      <c r="QQK10" s="11"/>
      <c r="QQL10" s="11"/>
      <c r="QQM10" s="11"/>
      <c r="QQN10" s="11"/>
      <c r="QQO10" s="11"/>
      <c r="QQP10" s="11"/>
      <c r="QQQ10" s="11"/>
      <c r="QQR10" s="11"/>
      <c r="QQS10" s="11"/>
      <c r="QQT10" s="11"/>
      <c r="QQU10" s="11"/>
      <c r="QQV10" s="11"/>
      <c r="QQW10" s="11"/>
      <c r="QQX10" s="11"/>
      <c r="QQY10" s="11"/>
      <c r="QQZ10" s="11"/>
      <c r="QRA10" s="11"/>
      <c r="QRB10" s="11"/>
      <c r="QRC10" s="11"/>
      <c r="QRD10" s="11"/>
      <c r="QRE10" s="11"/>
      <c r="QRF10" s="11"/>
      <c r="QRG10" s="11"/>
      <c r="QRH10" s="11"/>
      <c r="QRI10" s="11"/>
      <c r="QRJ10" s="11"/>
      <c r="QRK10" s="11"/>
      <c r="QRL10" s="11"/>
      <c r="QRM10" s="11"/>
      <c r="QRN10" s="11"/>
      <c r="QRO10" s="11"/>
      <c r="QRP10" s="11"/>
      <c r="QRQ10" s="11"/>
      <c r="QRR10" s="11"/>
      <c r="QRS10" s="11"/>
      <c r="QRT10" s="11"/>
      <c r="QRU10" s="11"/>
      <c r="QRV10" s="11"/>
      <c r="QRW10" s="11"/>
      <c r="QRX10" s="11"/>
      <c r="QRY10" s="11"/>
      <c r="QRZ10" s="11"/>
      <c r="QSA10" s="11"/>
      <c r="QSB10" s="11"/>
      <c r="QSC10" s="11"/>
      <c r="QSD10" s="11"/>
      <c r="QSE10" s="11"/>
      <c r="QSF10" s="11"/>
      <c r="QSG10" s="11"/>
      <c r="QSH10" s="11"/>
      <c r="QSI10" s="11"/>
      <c r="QSJ10" s="11"/>
      <c r="QSK10" s="11"/>
      <c r="QSL10" s="11"/>
      <c r="QSM10" s="11"/>
      <c r="QSN10" s="11"/>
      <c r="QSO10" s="11"/>
      <c r="QSP10" s="11"/>
      <c r="QSQ10" s="11"/>
      <c r="QSR10" s="11"/>
      <c r="QSS10" s="11"/>
      <c r="QST10" s="11"/>
      <c r="QSU10" s="11"/>
      <c r="QSV10" s="11"/>
      <c r="QSW10" s="11"/>
      <c r="QSX10" s="11"/>
      <c r="QSY10" s="11"/>
      <c r="QSZ10" s="11"/>
      <c r="QTA10" s="11"/>
      <c r="QTB10" s="11"/>
      <c r="QTC10" s="11"/>
      <c r="QTD10" s="11"/>
      <c r="QTE10" s="11"/>
      <c r="QTF10" s="11"/>
      <c r="QTG10" s="11"/>
      <c r="QTH10" s="11"/>
      <c r="QTI10" s="11"/>
      <c r="QTJ10" s="11"/>
      <c r="QTK10" s="11"/>
      <c r="QTL10" s="11"/>
      <c r="QTM10" s="11"/>
      <c r="QTN10" s="11"/>
      <c r="QTO10" s="11"/>
      <c r="QTP10" s="11"/>
      <c r="QTQ10" s="11"/>
      <c r="QTR10" s="11"/>
      <c r="QTS10" s="11"/>
      <c r="QTT10" s="11"/>
      <c r="QTU10" s="11"/>
      <c r="QTV10" s="11"/>
      <c r="QTW10" s="11"/>
      <c r="QTX10" s="11"/>
      <c r="QTY10" s="11"/>
      <c r="QTZ10" s="11"/>
      <c r="QUA10" s="11"/>
      <c r="QUB10" s="11"/>
      <c r="QUC10" s="11"/>
      <c r="QUD10" s="11"/>
      <c r="QUE10" s="11"/>
      <c r="QUF10" s="11"/>
      <c r="QUG10" s="11"/>
      <c r="QUH10" s="11"/>
      <c r="QUI10" s="11"/>
      <c r="QUJ10" s="11"/>
      <c r="QUK10" s="11"/>
      <c r="QUL10" s="11"/>
      <c r="QUM10" s="11"/>
      <c r="QUN10" s="11"/>
      <c r="QUO10" s="11"/>
      <c r="QUP10" s="11"/>
      <c r="QUQ10" s="11"/>
      <c r="QUR10" s="11"/>
      <c r="QUS10" s="11"/>
      <c r="QUT10" s="11"/>
      <c r="QUU10" s="11"/>
      <c r="QUV10" s="11"/>
      <c r="QUW10" s="11"/>
      <c r="QUX10" s="11"/>
      <c r="QUY10" s="11"/>
      <c r="QUZ10" s="11"/>
      <c r="QVA10" s="11"/>
      <c r="QVB10" s="11"/>
      <c r="QVC10" s="11"/>
      <c r="QVD10" s="11"/>
      <c r="QVE10" s="11"/>
      <c r="QVF10" s="11"/>
      <c r="QVG10" s="11"/>
      <c r="QVH10" s="11"/>
      <c r="QVI10" s="11"/>
      <c r="QVJ10" s="11"/>
      <c r="QVK10" s="11"/>
      <c r="QVL10" s="11"/>
      <c r="QVM10" s="11"/>
      <c r="QVN10" s="11"/>
      <c r="QVO10" s="11"/>
      <c r="QVP10" s="11"/>
      <c r="QVQ10" s="11"/>
      <c r="QVR10" s="11"/>
      <c r="QVS10" s="11"/>
      <c r="QVT10" s="11"/>
      <c r="QVU10" s="11"/>
      <c r="QVV10" s="11"/>
      <c r="QVW10" s="11"/>
      <c r="QVX10" s="11"/>
      <c r="QVY10" s="11"/>
      <c r="QVZ10" s="11"/>
      <c r="QWA10" s="11"/>
      <c r="QWB10" s="11"/>
      <c r="QWC10" s="11"/>
      <c r="QWD10" s="11"/>
      <c r="QWE10" s="11"/>
      <c r="QWF10" s="11"/>
      <c r="QWG10" s="11"/>
      <c r="QWH10" s="11"/>
      <c r="QWI10" s="11"/>
      <c r="QWJ10" s="11"/>
      <c r="QWK10" s="11"/>
      <c r="QWL10" s="11"/>
      <c r="QWM10" s="11"/>
      <c r="QWN10" s="11"/>
      <c r="QWO10" s="11"/>
      <c r="QWP10" s="11"/>
      <c r="QWQ10" s="11"/>
      <c r="QWR10" s="11"/>
      <c r="QWS10" s="11"/>
      <c r="QWT10" s="11"/>
      <c r="QWU10" s="11"/>
      <c r="QWV10" s="11"/>
      <c r="QWW10" s="11"/>
      <c r="QWX10" s="11"/>
      <c r="QWY10" s="11"/>
      <c r="QWZ10" s="11"/>
      <c r="QXA10" s="11"/>
      <c r="QXB10" s="11"/>
      <c r="QXC10" s="11"/>
      <c r="QXD10" s="11"/>
      <c r="QXE10" s="11"/>
      <c r="QXF10" s="11"/>
      <c r="QXG10" s="11"/>
      <c r="QXH10" s="11"/>
      <c r="QXI10" s="11"/>
      <c r="QXJ10" s="11"/>
      <c r="QXK10" s="11"/>
      <c r="QXL10" s="11"/>
      <c r="QXM10" s="11"/>
      <c r="QXN10" s="11"/>
      <c r="QXO10" s="11"/>
      <c r="QXP10" s="11"/>
      <c r="QXQ10" s="11"/>
      <c r="QXR10" s="11"/>
      <c r="QXS10" s="11"/>
      <c r="QXT10" s="11"/>
      <c r="QXU10" s="11"/>
      <c r="QXV10" s="11"/>
      <c r="QXW10" s="11"/>
      <c r="QXX10" s="11"/>
      <c r="QXY10" s="11"/>
      <c r="QXZ10" s="11"/>
      <c r="QYA10" s="11"/>
      <c r="QYB10" s="11"/>
      <c r="QYC10" s="11"/>
      <c r="QYD10" s="11"/>
      <c r="QYE10" s="11"/>
      <c r="QYF10" s="11"/>
      <c r="QYG10" s="11"/>
      <c r="QYH10" s="11"/>
      <c r="QYI10" s="11"/>
      <c r="QYJ10" s="11"/>
      <c r="QYK10" s="11"/>
      <c r="QYL10" s="11"/>
      <c r="QYM10" s="11"/>
      <c r="QYN10" s="11"/>
      <c r="QYO10" s="11"/>
      <c r="QYP10" s="11"/>
      <c r="QYQ10" s="11"/>
      <c r="QYR10" s="11"/>
      <c r="QYS10" s="11"/>
      <c r="QYT10" s="11"/>
      <c r="QYU10" s="11"/>
      <c r="QYV10" s="11"/>
      <c r="QYW10" s="11"/>
      <c r="QYX10" s="11"/>
      <c r="QYY10" s="11"/>
      <c r="QYZ10" s="11"/>
      <c r="QZA10" s="11"/>
      <c r="QZB10" s="11"/>
      <c r="QZC10" s="11"/>
      <c r="QZD10" s="11"/>
      <c r="QZE10" s="11"/>
      <c r="QZF10" s="11"/>
      <c r="QZG10" s="11"/>
      <c r="QZH10" s="11"/>
      <c r="QZI10" s="11"/>
      <c r="QZJ10" s="11"/>
      <c r="QZK10" s="11"/>
      <c r="QZL10" s="11"/>
      <c r="QZM10" s="11"/>
      <c r="QZN10" s="11"/>
      <c r="QZO10" s="11"/>
      <c r="QZP10" s="11"/>
      <c r="QZQ10" s="11"/>
      <c r="QZR10" s="11"/>
      <c r="QZS10" s="11"/>
      <c r="QZT10" s="11"/>
      <c r="QZU10" s="11"/>
      <c r="QZV10" s="11"/>
      <c r="QZW10" s="11"/>
      <c r="QZX10" s="11"/>
      <c r="QZY10" s="11"/>
      <c r="QZZ10" s="11"/>
      <c r="RAA10" s="11"/>
      <c r="RAB10" s="11"/>
      <c r="RAC10" s="11"/>
      <c r="RAD10" s="11"/>
      <c r="RAE10" s="11"/>
      <c r="RAF10" s="11"/>
      <c r="RAG10" s="11"/>
      <c r="RAH10" s="11"/>
      <c r="RAI10" s="11"/>
      <c r="RAJ10" s="11"/>
      <c r="RAK10" s="11"/>
      <c r="RAL10" s="11"/>
      <c r="RAM10" s="11"/>
      <c r="RAN10" s="11"/>
      <c r="RAO10" s="11"/>
      <c r="RAP10" s="11"/>
      <c r="RAQ10" s="11"/>
      <c r="RAR10" s="11"/>
      <c r="RAS10" s="11"/>
      <c r="RAT10" s="11"/>
      <c r="RAU10" s="11"/>
      <c r="RAV10" s="11"/>
      <c r="RAW10" s="11"/>
      <c r="RAX10" s="11"/>
      <c r="RAY10" s="11"/>
      <c r="RAZ10" s="11"/>
      <c r="RBA10" s="11"/>
      <c r="RBB10" s="11"/>
      <c r="RBC10" s="11"/>
      <c r="RBD10" s="11"/>
      <c r="RBE10" s="11"/>
      <c r="RBF10" s="11"/>
      <c r="RBG10" s="11"/>
      <c r="RBH10" s="11"/>
      <c r="RBI10" s="11"/>
      <c r="RBJ10" s="11"/>
      <c r="RBK10" s="11"/>
      <c r="RBL10" s="11"/>
      <c r="RBM10" s="11"/>
      <c r="RBN10" s="11"/>
      <c r="RBO10" s="11"/>
      <c r="RBP10" s="11"/>
      <c r="RBQ10" s="11"/>
      <c r="RBR10" s="11"/>
      <c r="RBS10" s="11"/>
      <c r="RBT10" s="11"/>
      <c r="RBU10" s="11"/>
      <c r="RBV10" s="11"/>
      <c r="RBW10" s="11"/>
      <c r="RBX10" s="11"/>
      <c r="RBY10" s="11"/>
      <c r="RBZ10" s="11"/>
      <c r="RCA10" s="11"/>
      <c r="RCB10" s="11"/>
      <c r="RCC10" s="11"/>
      <c r="RCD10" s="11"/>
      <c r="RCE10" s="11"/>
      <c r="RCF10" s="11"/>
      <c r="RCG10" s="11"/>
      <c r="RCH10" s="11"/>
      <c r="RCI10" s="11"/>
      <c r="RCJ10" s="11"/>
      <c r="RCK10" s="11"/>
      <c r="RCL10" s="11"/>
      <c r="RCM10" s="11"/>
      <c r="RCN10" s="11"/>
      <c r="RCO10" s="11"/>
      <c r="RCP10" s="11"/>
      <c r="RCQ10" s="11"/>
      <c r="RCR10" s="11"/>
      <c r="RCS10" s="11"/>
      <c r="RCT10" s="11"/>
      <c r="RCU10" s="11"/>
      <c r="RCV10" s="11"/>
      <c r="RCW10" s="11"/>
      <c r="RCX10" s="11"/>
      <c r="RCY10" s="11"/>
      <c r="RCZ10" s="11"/>
      <c r="RDA10" s="11"/>
      <c r="RDB10" s="11"/>
      <c r="RDC10" s="11"/>
      <c r="RDD10" s="11"/>
      <c r="RDE10" s="11"/>
      <c r="RDF10" s="11"/>
      <c r="RDG10" s="11"/>
      <c r="RDH10" s="11"/>
      <c r="RDI10" s="11"/>
      <c r="RDJ10" s="11"/>
      <c r="RDK10" s="11"/>
      <c r="RDL10" s="11"/>
      <c r="RDM10" s="11"/>
      <c r="RDN10" s="11"/>
      <c r="RDO10" s="11"/>
      <c r="RDP10" s="11"/>
      <c r="RDQ10" s="11"/>
      <c r="RDR10" s="11"/>
      <c r="RDS10" s="11"/>
      <c r="RDT10" s="11"/>
      <c r="RDU10" s="11"/>
      <c r="RDV10" s="11"/>
      <c r="RDW10" s="11"/>
      <c r="RDX10" s="11"/>
      <c r="RDY10" s="11"/>
      <c r="RDZ10" s="11"/>
      <c r="REA10" s="11"/>
      <c r="REB10" s="11"/>
      <c r="REC10" s="11"/>
      <c r="RED10" s="11"/>
      <c r="REE10" s="11"/>
      <c r="REF10" s="11"/>
      <c r="REG10" s="11"/>
      <c r="REH10" s="11"/>
      <c r="REI10" s="11"/>
      <c r="REJ10" s="11"/>
      <c r="REK10" s="11"/>
      <c r="REL10" s="11"/>
      <c r="REM10" s="11"/>
      <c r="REN10" s="11"/>
      <c r="REO10" s="11"/>
      <c r="REP10" s="11"/>
      <c r="REQ10" s="11"/>
      <c r="RER10" s="11"/>
      <c r="RES10" s="11"/>
      <c r="RET10" s="11"/>
      <c r="REU10" s="11"/>
      <c r="REV10" s="11"/>
      <c r="REW10" s="11"/>
      <c r="REX10" s="11"/>
      <c r="REY10" s="11"/>
      <c r="REZ10" s="11"/>
      <c r="RFA10" s="11"/>
      <c r="RFB10" s="11"/>
      <c r="RFC10" s="11"/>
      <c r="RFD10" s="11"/>
      <c r="RFE10" s="11"/>
      <c r="RFF10" s="11"/>
      <c r="RFG10" s="11"/>
      <c r="RFH10" s="11"/>
      <c r="RFI10" s="11"/>
      <c r="RFJ10" s="11"/>
      <c r="RFK10" s="11"/>
      <c r="RFL10" s="11"/>
      <c r="RFM10" s="11"/>
      <c r="RFN10" s="11"/>
      <c r="RFO10" s="11"/>
      <c r="RFP10" s="11"/>
      <c r="RFQ10" s="11"/>
      <c r="RFR10" s="11"/>
      <c r="RFS10" s="11"/>
      <c r="RFT10" s="11"/>
      <c r="RFU10" s="11"/>
      <c r="RFV10" s="11"/>
      <c r="RFW10" s="11"/>
      <c r="RFX10" s="11"/>
      <c r="RFY10" s="11"/>
      <c r="RFZ10" s="11"/>
      <c r="RGA10" s="11"/>
      <c r="RGB10" s="11"/>
      <c r="RGC10" s="11"/>
      <c r="RGD10" s="11"/>
      <c r="RGE10" s="11"/>
      <c r="RGF10" s="11"/>
      <c r="RGG10" s="11"/>
      <c r="RGH10" s="11"/>
      <c r="RGI10" s="11"/>
      <c r="RGJ10" s="11"/>
      <c r="RGK10" s="11"/>
      <c r="RGL10" s="11"/>
      <c r="RGM10" s="11"/>
      <c r="RGN10" s="11"/>
      <c r="RGO10" s="11"/>
      <c r="RGP10" s="11"/>
      <c r="RGQ10" s="11"/>
      <c r="RGR10" s="11"/>
      <c r="RGS10" s="11"/>
      <c r="RGT10" s="11"/>
      <c r="RGU10" s="11"/>
      <c r="RGV10" s="11"/>
      <c r="RGW10" s="11"/>
      <c r="RGX10" s="11"/>
      <c r="RGY10" s="11"/>
      <c r="RGZ10" s="11"/>
      <c r="RHA10" s="11"/>
      <c r="RHB10" s="11"/>
      <c r="RHC10" s="11"/>
      <c r="RHD10" s="11"/>
      <c r="RHE10" s="11"/>
      <c r="RHF10" s="11"/>
      <c r="RHG10" s="11"/>
      <c r="RHH10" s="11"/>
      <c r="RHI10" s="11"/>
      <c r="RHJ10" s="11"/>
      <c r="RHK10" s="11"/>
      <c r="RHL10" s="11"/>
      <c r="RHM10" s="11"/>
      <c r="RHN10" s="11"/>
      <c r="RHO10" s="11"/>
      <c r="RHP10" s="11"/>
      <c r="RHQ10" s="11"/>
      <c r="RHR10" s="11"/>
      <c r="RHS10" s="11"/>
      <c r="RHT10" s="11"/>
      <c r="RHU10" s="11"/>
      <c r="RHV10" s="11"/>
      <c r="RHW10" s="11"/>
      <c r="RHX10" s="11"/>
      <c r="RHY10" s="11"/>
      <c r="RHZ10" s="11"/>
      <c r="RIA10" s="11"/>
      <c r="RIB10" s="11"/>
      <c r="RIC10" s="11"/>
      <c r="RID10" s="11"/>
      <c r="RIE10" s="11"/>
      <c r="RIF10" s="11"/>
      <c r="RIG10" s="11"/>
      <c r="RIH10" s="11"/>
      <c r="RII10" s="11"/>
      <c r="RIJ10" s="11"/>
      <c r="RIK10" s="11"/>
      <c r="RIL10" s="11"/>
      <c r="RIM10" s="11"/>
      <c r="RIN10" s="11"/>
      <c r="RIO10" s="11"/>
      <c r="RIP10" s="11"/>
      <c r="RIQ10" s="11"/>
      <c r="RIR10" s="11"/>
      <c r="RIS10" s="11"/>
      <c r="RIT10" s="11"/>
      <c r="RIU10" s="11"/>
      <c r="RIV10" s="11"/>
      <c r="RIW10" s="11"/>
      <c r="RIX10" s="11"/>
      <c r="RIY10" s="11"/>
      <c r="RIZ10" s="11"/>
      <c r="RJA10" s="11"/>
      <c r="RJB10" s="11"/>
      <c r="RJC10" s="11"/>
      <c r="RJD10" s="11"/>
      <c r="RJE10" s="11"/>
      <c r="RJF10" s="11"/>
      <c r="RJG10" s="11"/>
      <c r="RJH10" s="11"/>
      <c r="RJI10" s="11"/>
      <c r="RJJ10" s="11"/>
      <c r="RJK10" s="11"/>
      <c r="RJL10" s="11"/>
      <c r="RJM10" s="11"/>
      <c r="RJN10" s="11"/>
      <c r="RJO10" s="11"/>
      <c r="RJP10" s="11"/>
      <c r="RJQ10" s="11"/>
      <c r="RJR10" s="11"/>
      <c r="RJS10" s="11"/>
      <c r="RJT10" s="11"/>
      <c r="RJU10" s="11"/>
      <c r="RJV10" s="11"/>
      <c r="RJW10" s="11"/>
      <c r="RJX10" s="11"/>
      <c r="RJY10" s="11"/>
      <c r="RJZ10" s="11"/>
      <c r="RKA10" s="11"/>
      <c r="RKB10" s="11"/>
      <c r="RKC10" s="11"/>
      <c r="RKD10" s="11"/>
      <c r="RKE10" s="11"/>
      <c r="RKF10" s="11"/>
      <c r="RKG10" s="11"/>
      <c r="RKH10" s="11"/>
      <c r="RKI10" s="11"/>
      <c r="RKJ10" s="11"/>
      <c r="RKK10" s="11"/>
      <c r="RKL10" s="11"/>
      <c r="RKM10" s="11"/>
      <c r="RKN10" s="11"/>
      <c r="RKO10" s="11"/>
      <c r="RKP10" s="11"/>
      <c r="RKQ10" s="11"/>
      <c r="RKR10" s="11"/>
      <c r="RKS10" s="11"/>
      <c r="RKT10" s="11"/>
      <c r="RKU10" s="11"/>
      <c r="RKV10" s="11"/>
      <c r="RKW10" s="11"/>
      <c r="RKX10" s="11"/>
      <c r="RKY10" s="11"/>
      <c r="RKZ10" s="11"/>
      <c r="RLA10" s="11"/>
      <c r="RLB10" s="11"/>
      <c r="RLC10" s="11"/>
      <c r="RLD10" s="11"/>
      <c r="RLE10" s="11"/>
      <c r="RLF10" s="11"/>
      <c r="RLG10" s="11"/>
      <c r="RLH10" s="11"/>
      <c r="RLI10" s="11"/>
      <c r="RLJ10" s="11"/>
      <c r="RLK10" s="11"/>
      <c r="RLL10" s="11"/>
      <c r="RLM10" s="11"/>
      <c r="RLN10" s="11"/>
      <c r="RLO10" s="11"/>
      <c r="RLP10" s="11"/>
      <c r="RLQ10" s="11"/>
      <c r="RLR10" s="11"/>
      <c r="RLS10" s="11"/>
      <c r="RLT10" s="11"/>
      <c r="RLU10" s="11"/>
      <c r="RLV10" s="11"/>
      <c r="RLW10" s="11"/>
      <c r="RLX10" s="11"/>
      <c r="RLY10" s="11"/>
      <c r="RLZ10" s="11"/>
      <c r="RMA10" s="11"/>
      <c r="RMB10" s="11"/>
      <c r="RMC10" s="11"/>
      <c r="RMD10" s="11"/>
      <c r="RME10" s="11"/>
      <c r="RMF10" s="11"/>
      <c r="RMG10" s="11"/>
      <c r="RMH10" s="11"/>
      <c r="RMI10" s="11"/>
      <c r="RMJ10" s="11"/>
      <c r="RMK10" s="11"/>
      <c r="RML10" s="11"/>
      <c r="RMM10" s="11"/>
      <c r="RMN10" s="11"/>
      <c r="RMO10" s="11"/>
      <c r="RMP10" s="11"/>
      <c r="RMQ10" s="11"/>
      <c r="RMR10" s="11"/>
      <c r="RMS10" s="11"/>
      <c r="RMT10" s="11"/>
      <c r="RMU10" s="11"/>
      <c r="RMV10" s="11"/>
      <c r="RMW10" s="11"/>
      <c r="RMX10" s="11"/>
      <c r="RMY10" s="11"/>
      <c r="RMZ10" s="11"/>
      <c r="RNA10" s="11"/>
      <c r="RNB10" s="11"/>
      <c r="RNC10" s="11"/>
      <c r="RND10" s="11"/>
      <c r="RNE10" s="11"/>
      <c r="RNF10" s="11"/>
      <c r="RNG10" s="11"/>
      <c r="RNH10" s="11"/>
      <c r="RNI10" s="11"/>
      <c r="RNJ10" s="11"/>
      <c r="RNK10" s="11"/>
      <c r="RNL10" s="11"/>
      <c r="RNM10" s="11"/>
      <c r="RNN10" s="11"/>
      <c r="RNO10" s="11"/>
      <c r="RNP10" s="11"/>
      <c r="RNQ10" s="11"/>
      <c r="RNR10" s="11"/>
      <c r="RNS10" s="11"/>
      <c r="RNT10" s="11"/>
      <c r="RNU10" s="11"/>
      <c r="RNV10" s="11"/>
      <c r="RNW10" s="11"/>
      <c r="RNX10" s="11"/>
      <c r="RNY10" s="11"/>
      <c r="RNZ10" s="11"/>
      <c r="ROA10" s="11"/>
      <c r="ROB10" s="11"/>
      <c r="ROC10" s="11"/>
      <c r="ROD10" s="11"/>
      <c r="ROE10" s="11"/>
      <c r="ROF10" s="11"/>
      <c r="ROG10" s="11"/>
      <c r="ROH10" s="11"/>
      <c r="ROI10" s="11"/>
      <c r="ROJ10" s="11"/>
      <c r="ROK10" s="11"/>
      <c r="ROL10" s="11"/>
      <c r="ROM10" s="11"/>
      <c r="RON10" s="11"/>
      <c r="ROO10" s="11"/>
      <c r="ROP10" s="11"/>
      <c r="ROQ10" s="11"/>
      <c r="ROR10" s="11"/>
      <c r="ROS10" s="11"/>
      <c r="ROT10" s="11"/>
      <c r="ROU10" s="11"/>
      <c r="ROV10" s="11"/>
      <c r="ROW10" s="11"/>
      <c r="ROX10" s="11"/>
      <c r="ROY10" s="11"/>
      <c r="ROZ10" s="11"/>
      <c r="RPA10" s="11"/>
      <c r="RPB10" s="11"/>
      <c r="RPC10" s="11"/>
      <c r="RPD10" s="11"/>
      <c r="RPE10" s="11"/>
      <c r="RPF10" s="11"/>
      <c r="RPG10" s="11"/>
      <c r="RPH10" s="11"/>
      <c r="RPI10" s="11"/>
      <c r="RPJ10" s="11"/>
      <c r="RPK10" s="11"/>
      <c r="RPL10" s="11"/>
      <c r="RPM10" s="11"/>
      <c r="RPN10" s="11"/>
      <c r="RPO10" s="11"/>
      <c r="RPP10" s="11"/>
      <c r="RPQ10" s="11"/>
      <c r="RPR10" s="11"/>
      <c r="RPS10" s="11"/>
      <c r="RPT10" s="11"/>
      <c r="RPU10" s="11"/>
      <c r="RPV10" s="11"/>
      <c r="RPW10" s="11"/>
      <c r="RPX10" s="11"/>
      <c r="RPY10" s="11"/>
      <c r="RPZ10" s="11"/>
      <c r="RQA10" s="11"/>
      <c r="RQB10" s="11"/>
      <c r="RQC10" s="11"/>
      <c r="RQD10" s="11"/>
      <c r="RQE10" s="11"/>
      <c r="RQF10" s="11"/>
      <c r="RQG10" s="11"/>
      <c r="RQH10" s="11"/>
      <c r="RQI10" s="11"/>
      <c r="RQJ10" s="11"/>
      <c r="RQK10" s="11"/>
      <c r="RQL10" s="11"/>
      <c r="RQM10" s="11"/>
      <c r="RQN10" s="11"/>
      <c r="RQO10" s="11"/>
      <c r="RQP10" s="11"/>
      <c r="RQQ10" s="11"/>
      <c r="RQR10" s="11"/>
      <c r="RQS10" s="11"/>
      <c r="RQT10" s="11"/>
      <c r="RQU10" s="11"/>
      <c r="RQV10" s="11"/>
      <c r="RQW10" s="11"/>
      <c r="RQX10" s="11"/>
      <c r="RQY10" s="11"/>
      <c r="RQZ10" s="11"/>
      <c r="RRA10" s="11"/>
      <c r="RRB10" s="11"/>
      <c r="RRC10" s="11"/>
      <c r="RRD10" s="11"/>
      <c r="RRE10" s="11"/>
      <c r="RRF10" s="11"/>
      <c r="RRG10" s="11"/>
      <c r="RRH10" s="11"/>
      <c r="RRI10" s="11"/>
      <c r="RRJ10" s="11"/>
      <c r="RRK10" s="11"/>
      <c r="RRL10" s="11"/>
      <c r="RRM10" s="11"/>
      <c r="RRN10" s="11"/>
      <c r="RRO10" s="11"/>
      <c r="RRP10" s="11"/>
      <c r="RRQ10" s="11"/>
      <c r="RRR10" s="11"/>
      <c r="RRS10" s="11"/>
      <c r="RRT10" s="11"/>
      <c r="RRU10" s="11"/>
      <c r="RRV10" s="11"/>
      <c r="RRW10" s="11"/>
      <c r="RRX10" s="11"/>
      <c r="RRY10" s="11"/>
      <c r="RRZ10" s="11"/>
      <c r="RSA10" s="11"/>
      <c r="RSB10" s="11"/>
      <c r="RSC10" s="11"/>
      <c r="RSD10" s="11"/>
      <c r="RSE10" s="11"/>
      <c r="RSF10" s="11"/>
      <c r="RSG10" s="11"/>
      <c r="RSH10" s="11"/>
      <c r="RSI10" s="11"/>
      <c r="RSJ10" s="11"/>
      <c r="RSK10" s="11"/>
      <c r="RSL10" s="11"/>
      <c r="RSM10" s="11"/>
      <c r="RSN10" s="11"/>
      <c r="RSO10" s="11"/>
      <c r="RSP10" s="11"/>
      <c r="RSQ10" s="11"/>
      <c r="RSR10" s="11"/>
      <c r="RSS10" s="11"/>
      <c r="RST10" s="11"/>
      <c r="RSU10" s="11"/>
      <c r="RSV10" s="11"/>
      <c r="RSW10" s="11"/>
      <c r="RSX10" s="11"/>
      <c r="RSY10" s="11"/>
      <c r="RSZ10" s="11"/>
      <c r="RTA10" s="11"/>
      <c r="RTB10" s="11"/>
      <c r="RTC10" s="11"/>
      <c r="RTD10" s="11"/>
      <c r="RTE10" s="11"/>
      <c r="RTF10" s="11"/>
      <c r="RTG10" s="11"/>
      <c r="RTH10" s="11"/>
      <c r="RTI10" s="11"/>
      <c r="RTJ10" s="11"/>
      <c r="RTK10" s="11"/>
      <c r="RTL10" s="11"/>
      <c r="RTM10" s="11"/>
      <c r="RTN10" s="11"/>
      <c r="RTO10" s="11"/>
      <c r="RTP10" s="11"/>
      <c r="RTQ10" s="11"/>
      <c r="RTR10" s="11"/>
      <c r="RTS10" s="11"/>
      <c r="RTT10" s="11"/>
      <c r="RTU10" s="11"/>
      <c r="RTV10" s="11"/>
      <c r="RTW10" s="11"/>
      <c r="RTX10" s="11"/>
      <c r="RTY10" s="11"/>
      <c r="RTZ10" s="11"/>
      <c r="RUA10" s="11"/>
      <c r="RUB10" s="11"/>
      <c r="RUC10" s="11"/>
      <c r="RUD10" s="11"/>
      <c r="RUE10" s="11"/>
      <c r="RUF10" s="11"/>
      <c r="RUG10" s="11"/>
      <c r="RUH10" s="11"/>
      <c r="RUI10" s="11"/>
      <c r="RUJ10" s="11"/>
      <c r="RUK10" s="11"/>
      <c r="RUL10" s="11"/>
      <c r="RUM10" s="11"/>
      <c r="RUN10" s="11"/>
      <c r="RUO10" s="11"/>
      <c r="RUP10" s="11"/>
      <c r="RUQ10" s="11"/>
      <c r="RUR10" s="11"/>
      <c r="RUS10" s="11"/>
      <c r="RUT10" s="11"/>
      <c r="RUU10" s="11"/>
      <c r="RUV10" s="11"/>
      <c r="RUW10" s="11"/>
      <c r="RUX10" s="11"/>
      <c r="RUY10" s="11"/>
      <c r="RUZ10" s="11"/>
      <c r="RVA10" s="11"/>
      <c r="RVB10" s="11"/>
      <c r="RVC10" s="11"/>
      <c r="RVD10" s="11"/>
      <c r="RVE10" s="11"/>
      <c r="RVF10" s="11"/>
      <c r="RVG10" s="11"/>
      <c r="RVH10" s="11"/>
      <c r="RVI10" s="11"/>
      <c r="RVJ10" s="11"/>
      <c r="RVK10" s="11"/>
      <c r="RVL10" s="11"/>
      <c r="RVM10" s="11"/>
      <c r="RVN10" s="11"/>
      <c r="RVO10" s="11"/>
      <c r="RVP10" s="11"/>
      <c r="RVQ10" s="11"/>
      <c r="RVR10" s="11"/>
      <c r="RVS10" s="11"/>
      <c r="RVT10" s="11"/>
      <c r="RVU10" s="11"/>
      <c r="RVV10" s="11"/>
      <c r="RVW10" s="11"/>
      <c r="RVX10" s="11"/>
      <c r="RVY10" s="11"/>
      <c r="RVZ10" s="11"/>
      <c r="RWA10" s="11"/>
      <c r="RWB10" s="11"/>
      <c r="RWC10" s="11"/>
      <c r="RWD10" s="11"/>
      <c r="RWE10" s="11"/>
      <c r="RWF10" s="11"/>
      <c r="RWG10" s="11"/>
      <c r="RWH10" s="11"/>
      <c r="RWI10" s="11"/>
      <c r="RWJ10" s="11"/>
      <c r="RWK10" s="11"/>
      <c r="RWL10" s="11"/>
      <c r="RWM10" s="11"/>
      <c r="RWN10" s="11"/>
      <c r="RWO10" s="11"/>
      <c r="RWP10" s="11"/>
      <c r="RWQ10" s="11"/>
      <c r="RWR10" s="11"/>
      <c r="RWS10" s="11"/>
      <c r="RWT10" s="11"/>
      <c r="RWU10" s="11"/>
      <c r="RWV10" s="11"/>
      <c r="RWW10" s="11"/>
      <c r="RWX10" s="11"/>
      <c r="RWY10" s="11"/>
      <c r="RWZ10" s="11"/>
      <c r="RXA10" s="11"/>
      <c r="RXB10" s="11"/>
      <c r="RXC10" s="11"/>
      <c r="RXD10" s="11"/>
      <c r="RXE10" s="11"/>
      <c r="RXF10" s="11"/>
      <c r="RXG10" s="11"/>
      <c r="RXH10" s="11"/>
      <c r="RXI10" s="11"/>
      <c r="RXJ10" s="11"/>
      <c r="RXK10" s="11"/>
      <c r="RXL10" s="11"/>
      <c r="RXM10" s="11"/>
      <c r="RXN10" s="11"/>
      <c r="RXO10" s="11"/>
      <c r="RXP10" s="11"/>
      <c r="RXQ10" s="11"/>
      <c r="RXR10" s="11"/>
      <c r="RXS10" s="11"/>
      <c r="RXT10" s="11"/>
      <c r="RXU10" s="11"/>
      <c r="RXV10" s="11"/>
      <c r="RXW10" s="11"/>
      <c r="RXX10" s="11"/>
      <c r="RXY10" s="11"/>
      <c r="RXZ10" s="11"/>
      <c r="RYA10" s="11"/>
      <c r="RYB10" s="11"/>
      <c r="RYC10" s="11"/>
      <c r="RYD10" s="11"/>
      <c r="RYE10" s="11"/>
      <c r="RYF10" s="11"/>
      <c r="RYG10" s="11"/>
      <c r="RYH10" s="11"/>
      <c r="RYI10" s="11"/>
      <c r="RYJ10" s="11"/>
      <c r="RYK10" s="11"/>
      <c r="RYL10" s="11"/>
      <c r="RYM10" s="11"/>
      <c r="RYN10" s="11"/>
      <c r="RYO10" s="11"/>
      <c r="RYP10" s="11"/>
      <c r="RYQ10" s="11"/>
      <c r="RYR10" s="11"/>
      <c r="RYS10" s="11"/>
      <c r="RYT10" s="11"/>
      <c r="RYU10" s="11"/>
      <c r="RYV10" s="11"/>
      <c r="RYW10" s="11"/>
      <c r="RYX10" s="11"/>
      <c r="RYY10" s="11"/>
      <c r="RYZ10" s="11"/>
      <c r="RZA10" s="11"/>
      <c r="RZB10" s="11"/>
      <c r="RZC10" s="11"/>
      <c r="RZD10" s="11"/>
      <c r="RZE10" s="11"/>
      <c r="RZF10" s="11"/>
      <c r="RZG10" s="11"/>
      <c r="RZH10" s="11"/>
      <c r="RZI10" s="11"/>
      <c r="RZJ10" s="11"/>
      <c r="RZK10" s="11"/>
      <c r="RZL10" s="11"/>
      <c r="RZM10" s="11"/>
      <c r="RZN10" s="11"/>
      <c r="RZO10" s="11"/>
      <c r="RZP10" s="11"/>
      <c r="RZQ10" s="11"/>
      <c r="RZR10" s="11"/>
      <c r="RZS10" s="11"/>
      <c r="RZT10" s="11"/>
      <c r="RZU10" s="11"/>
      <c r="RZV10" s="11"/>
      <c r="RZW10" s="11"/>
      <c r="RZX10" s="11"/>
      <c r="RZY10" s="11"/>
      <c r="RZZ10" s="11"/>
      <c r="SAA10" s="11"/>
      <c r="SAB10" s="11"/>
      <c r="SAC10" s="11"/>
      <c r="SAD10" s="11"/>
      <c r="SAE10" s="11"/>
      <c r="SAF10" s="11"/>
      <c r="SAG10" s="11"/>
      <c r="SAH10" s="11"/>
      <c r="SAI10" s="11"/>
      <c r="SAJ10" s="11"/>
      <c r="SAK10" s="11"/>
      <c r="SAL10" s="11"/>
      <c r="SAM10" s="11"/>
      <c r="SAN10" s="11"/>
      <c r="SAO10" s="11"/>
      <c r="SAP10" s="11"/>
      <c r="SAQ10" s="11"/>
      <c r="SAR10" s="11"/>
      <c r="SAS10" s="11"/>
      <c r="SAT10" s="11"/>
      <c r="SAU10" s="11"/>
      <c r="SAV10" s="11"/>
      <c r="SAW10" s="11"/>
      <c r="SAX10" s="11"/>
      <c r="SAY10" s="11"/>
      <c r="SAZ10" s="11"/>
      <c r="SBA10" s="11"/>
      <c r="SBB10" s="11"/>
      <c r="SBC10" s="11"/>
      <c r="SBD10" s="11"/>
      <c r="SBE10" s="11"/>
      <c r="SBF10" s="11"/>
      <c r="SBG10" s="11"/>
      <c r="SBH10" s="11"/>
      <c r="SBI10" s="11"/>
      <c r="SBJ10" s="11"/>
      <c r="SBK10" s="11"/>
      <c r="SBL10" s="11"/>
      <c r="SBM10" s="11"/>
      <c r="SBN10" s="11"/>
      <c r="SBO10" s="11"/>
      <c r="SBP10" s="11"/>
      <c r="SBQ10" s="11"/>
      <c r="SBR10" s="11"/>
      <c r="SBS10" s="11"/>
      <c r="SBT10" s="11"/>
      <c r="SBU10" s="11"/>
      <c r="SBV10" s="11"/>
      <c r="SBW10" s="11"/>
      <c r="SBX10" s="11"/>
      <c r="SBY10" s="11"/>
      <c r="SBZ10" s="11"/>
      <c r="SCA10" s="11"/>
      <c r="SCB10" s="11"/>
      <c r="SCC10" s="11"/>
      <c r="SCD10" s="11"/>
      <c r="SCE10" s="11"/>
      <c r="SCF10" s="11"/>
      <c r="SCG10" s="11"/>
      <c r="SCH10" s="11"/>
      <c r="SCI10" s="11"/>
      <c r="SCJ10" s="11"/>
      <c r="SCK10" s="11"/>
      <c r="SCL10" s="11"/>
      <c r="SCM10" s="11"/>
      <c r="SCN10" s="11"/>
      <c r="SCO10" s="11"/>
      <c r="SCP10" s="11"/>
      <c r="SCQ10" s="11"/>
      <c r="SCR10" s="11"/>
      <c r="SCS10" s="11"/>
      <c r="SCT10" s="11"/>
      <c r="SCU10" s="11"/>
      <c r="SCV10" s="11"/>
      <c r="SCW10" s="11"/>
      <c r="SCX10" s="11"/>
      <c r="SCY10" s="11"/>
      <c r="SCZ10" s="11"/>
      <c r="SDA10" s="11"/>
      <c r="SDB10" s="11"/>
      <c r="SDC10" s="11"/>
      <c r="SDD10" s="11"/>
      <c r="SDE10" s="11"/>
      <c r="SDF10" s="11"/>
      <c r="SDG10" s="11"/>
      <c r="SDH10" s="11"/>
      <c r="SDI10" s="11"/>
      <c r="SDJ10" s="11"/>
      <c r="SDK10" s="11"/>
      <c r="SDL10" s="11"/>
      <c r="SDM10" s="11"/>
      <c r="SDN10" s="11"/>
      <c r="SDO10" s="11"/>
      <c r="SDP10" s="11"/>
      <c r="SDQ10" s="11"/>
      <c r="SDR10" s="11"/>
      <c r="SDS10" s="11"/>
      <c r="SDT10" s="11"/>
      <c r="SDU10" s="11"/>
      <c r="SDV10" s="11"/>
      <c r="SDW10" s="11"/>
      <c r="SDX10" s="11"/>
      <c r="SDY10" s="11"/>
      <c r="SDZ10" s="11"/>
      <c r="SEA10" s="11"/>
      <c r="SEB10" s="11"/>
      <c r="SEC10" s="11"/>
      <c r="SED10" s="11"/>
      <c r="SEE10" s="11"/>
      <c r="SEF10" s="11"/>
      <c r="SEG10" s="11"/>
      <c r="SEH10" s="11"/>
      <c r="SEI10" s="11"/>
      <c r="SEJ10" s="11"/>
      <c r="SEK10" s="11"/>
      <c r="SEL10" s="11"/>
      <c r="SEM10" s="11"/>
      <c r="SEN10" s="11"/>
      <c r="SEO10" s="11"/>
      <c r="SEP10" s="11"/>
      <c r="SEQ10" s="11"/>
      <c r="SER10" s="11"/>
      <c r="SES10" s="11"/>
      <c r="SET10" s="11"/>
      <c r="SEU10" s="11"/>
      <c r="SEV10" s="11"/>
      <c r="SEW10" s="11"/>
      <c r="SEX10" s="11"/>
      <c r="SEY10" s="11"/>
      <c r="SEZ10" s="11"/>
      <c r="SFA10" s="11"/>
      <c r="SFB10" s="11"/>
      <c r="SFC10" s="11"/>
      <c r="SFD10" s="11"/>
      <c r="SFE10" s="11"/>
      <c r="SFF10" s="11"/>
      <c r="SFG10" s="11"/>
      <c r="SFH10" s="11"/>
      <c r="SFI10" s="11"/>
      <c r="SFJ10" s="11"/>
      <c r="SFK10" s="11"/>
      <c r="SFL10" s="11"/>
      <c r="SFM10" s="11"/>
      <c r="SFN10" s="11"/>
      <c r="SFO10" s="11"/>
      <c r="SFP10" s="11"/>
      <c r="SFQ10" s="11"/>
      <c r="SFR10" s="11"/>
      <c r="SFS10" s="11"/>
      <c r="SFT10" s="11"/>
      <c r="SFU10" s="11"/>
      <c r="SFV10" s="11"/>
      <c r="SFW10" s="11"/>
      <c r="SFX10" s="11"/>
      <c r="SFY10" s="11"/>
      <c r="SFZ10" s="11"/>
      <c r="SGA10" s="11"/>
      <c r="SGB10" s="11"/>
      <c r="SGC10" s="11"/>
      <c r="SGD10" s="11"/>
      <c r="SGE10" s="11"/>
      <c r="SGF10" s="11"/>
      <c r="SGG10" s="11"/>
      <c r="SGH10" s="11"/>
      <c r="SGI10" s="11"/>
      <c r="SGJ10" s="11"/>
      <c r="SGK10" s="11"/>
      <c r="SGL10" s="11"/>
      <c r="SGM10" s="11"/>
      <c r="SGN10" s="11"/>
      <c r="SGO10" s="11"/>
      <c r="SGP10" s="11"/>
      <c r="SGQ10" s="11"/>
      <c r="SGR10" s="11"/>
      <c r="SGS10" s="11"/>
      <c r="SGT10" s="11"/>
      <c r="SGU10" s="11"/>
      <c r="SGV10" s="11"/>
      <c r="SGW10" s="11"/>
      <c r="SGX10" s="11"/>
      <c r="SGY10" s="11"/>
      <c r="SGZ10" s="11"/>
      <c r="SHA10" s="11"/>
      <c r="SHB10" s="11"/>
      <c r="SHC10" s="11"/>
      <c r="SHD10" s="11"/>
      <c r="SHE10" s="11"/>
      <c r="SHF10" s="11"/>
      <c r="SHG10" s="11"/>
      <c r="SHH10" s="11"/>
      <c r="SHI10" s="11"/>
      <c r="SHJ10" s="11"/>
      <c r="SHK10" s="11"/>
      <c r="SHL10" s="11"/>
      <c r="SHM10" s="11"/>
      <c r="SHN10" s="11"/>
      <c r="SHO10" s="11"/>
      <c r="SHP10" s="11"/>
      <c r="SHQ10" s="11"/>
      <c r="SHR10" s="11"/>
      <c r="SHS10" s="11"/>
      <c r="SHT10" s="11"/>
      <c r="SHU10" s="11"/>
      <c r="SHV10" s="11"/>
      <c r="SHW10" s="11"/>
      <c r="SHX10" s="11"/>
      <c r="SHY10" s="11"/>
      <c r="SHZ10" s="11"/>
      <c r="SIA10" s="11"/>
      <c r="SIB10" s="11"/>
      <c r="SIC10" s="11"/>
      <c r="SID10" s="11"/>
      <c r="SIE10" s="11"/>
      <c r="SIF10" s="11"/>
      <c r="SIG10" s="11"/>
      <c r="SIH10" s="11"/>
      <c r="SII10" s="11"/>
      <c r="SIJ10" s="11"/>
      <c r="SIK10" s="11"/>
      <c r="SIL10" s="11"/>
      <c r="SIM10" s="11"/>
      <c r="SIN10" s="11"/>
      <c r="SIO10" s="11"/>
      <c r="SIP10" s="11"/>
      <c r="SIQ10" s="11"/>
      <c r="SIR10" s="11"/>
      <c r="SIS10" s="11"/>
      <c r="SIT10" s="11"/>
      <c r="SIU10" s="11"/>
      <c r="SIV10" s="11"/>
      <c r="SIW10" s="11"/>
      <c r="SIX10" s="11"/>
      <c r="SIY10" s="11"/>
      <c r="SIZ10" s="11"/>
      <c r="SJA10" s="11"/>
      <c r="SJB10" s="11"/>
      <c r="SJC10" s="11"/>
      <c r="SJD10" s="11"/>
      <c r="SJE10" s="11"/>
      <c r="SJF10" s="11"/>
      <c r="SJG10" s="11"/>
      <c r="SJH10" s="11"/>
      <c r="SJI10" s="11"/>
      <c r="SJJ10" s="11"/>
      <c r="SJK10" s="11"/>
      <c r="SJL10" s="11"/>
      <c r="SJM10" s="11"/>
      <c r="SJN10" s="11"/>
      <c r="SJO10" s="11"/>
      <c r="SJP10" s="11"/>
      <c r="SJQ10" s="11"/>
      <c r="SJR10" s="11"/>
      <c r="SJS10" s="11"/>
      <c r="SJT10" s="11"/>
      <c r="SJU10" s="11"/>
      <c r="SJV10" s="11"/>
      <c r="SJW10" s="11"/>
      <c r="SJX10" s="11"/>
      <c r="SJY10" s="11"/>
      <c r="SJZ10" s="11"/>
      <c r="SKA10" s="11"/>
      <c r="SKB10" s="11"/>
      <c r="SKC10" s="11"/>
      <c r="SKD10" s="11"/>
      <c r="SKE10" s="11"/>
      <c r="SKF10" s="11"/>
      <c r="SKG10" s="11"/>
      <c r="SKH10" s="11"/>
      <c r="SKI10" s="11"/>
      <c r="SKJ10" s="11"/>
      <c r="SKK10" s="11"/>
      <c r="SKL10" s="11"/>
      <c r="SKM10" s="11"/>
      <c r="SKN10" s="11"/>
      <c r="SKO10" s="11"/>
      <c r="SKP10" s="11"/>
      <c r="SKQ10" s="11"/>
      <c r="SKR10" s="11"/>
      <c r="SKS10" s="11"/>
      <c r="SKT10" s="11"/>
      <c r="SKU10" s="11"/>
      <c r="SKV10" s="11"/>
      <c r="SKW10" s="11"/>
      <c r="SKX10" s="11"/>
      <c r="SKY10" s="11"/>
      <c r="SKZ10" s="11"/>
      <c r="SLA10" s="11"/>
      <c r="SLB10" s="11"/>
      <c r="SLC10" s="11"/>
      <c r="SLD10" s="11"/>
      <c r="SLE10" s="11"/>
      <c r="SLF10" s="11"/>
      <c r="SLG10" s="11"/>
      <c r="SLH10" s="11"/>
      <c r="SLI10" s="11"/>
      <c r="SLJ10" s="11"/>
      <c r="SLK10" s="11"/>
      <c r="SLL10" s="11"/>
      <c r="SLM10" s="11"/>
      <c r="SLN10" s="11"/>
      <c r="SLO10" s="11"/>
      <c r="SLP10" s="11"/>
      <c r="SLQ10" s="11"/>
      <c r="SLR10" s="11"/>
      <c r="SLS10" s="11"/>
      <c r="SLT10" s="11"/>
      <c r="SLU10" s="11"/>
      <c r="SLV10" s="11"/>
      <c r="SLW10" s="11"/>
      <c r="SLX10" s="11"/>
      <c r="SLY10" s="11"/>
      <c r="SLZ10" s="11"/>
      <c r="SMA10" s="11"/>
      <c r="SMB10" s="11"/>
      <c r="SMC10" s="11"/>
      <c r="SMD10" s="11"/>
      <c r="SME10" s="11"/>
      <c r="SMF10" s="11"/>
      <c r="SMG10" s="11"/>
      <c r="SMH10" s="11"/>
      <c r="SMI10" s="11"/>
      <c r="SMJ10" s="11"/>
      <c r="SMK10" s="11"/>
      <c r="SML10" s="11"/>
      <c r="SMM10" s="11"/>
      <c r="SMN10" s="11"/>
      <c r="SMO10" s="11"/>
      <c r="SMP10" s="11"/>
      <c r="SMQ10" s="11"/>
      <c r="SMR10" s="11"/>
      <c r="SMS10" s="11"/>
      <c r="SMT10" s="11"/>
      <c r="SMU10" s="11"/>
      <c r="SMV10" s="11"/>
      <c r="SMW10" s="11"/>
      <c r="SMX10" s="11"/>
      <c r="SMY10" s="11"/>
      <c r="SMZ10" s="11"/>
      <c r="SNA10" s="11"/>
      <c r="SNB10" s="11"/>
      <c r="SNC10" s="11"/>
      <c r="SND10" s="11"/>
      <c r="SNE10" s="11"/>
      <c r="SNF10" s="11"/>
      <c r="SNG10" s="11"/>
      <c r="SNH10" s="11"/>
      <c r="SNI10" s="11"/>
      <c r="SNJ10" s="11"/>
      <c r="SNK10" s="11"/>
      <c r="SNL10" s="11"/>
      <c r="SNM10" s="11"/>
      <c r="SNN10" s="11"/>
      <c r="SNO10" s="11"/>
      <c r="SNP10" s="11"/>
      <c r="SNQ10" s="11"/>
      <c r="SNR10" s="11"/>
      <c r="SNS10" s="11"/>
      <c r="SNT10" s="11"/>
      <c r="SNU10" s="11"/>
      <c r="SNV10" s="11"/>
      <c r="SNW10" s="11"/>
      <c r="SNX10" s="11"/>
      <c r="SNY10" s="11"/>
      <c r="SNZ10" s="11"/>
      <c r="SOA10" s="11"/>
      <c r="SOB10" s="11"/>
      <c r="SOC10" s="11"/>
      <c r="SOD10" s="11"/>
      <c r="SOE10" s="11"/>
      <c r="SOF10" s="11"/>
      <c r="SOG10" s="11"/>
      <c r="SOH10" s="11"/>
      <c r="SOI10" s="11"/>
      <c r="SOJ10" s="11"/>
      <c r="SOK10" s="11"/>
      <c r="SOL10" s="11"/>
      <c r="SOM10" s="11"/>
      <c r="SON10" s="11"/>
      <c r="SOO10" s="11"/>
      <c r="SOP10" s="11"/>
      <c r="SOQ10" s="11"/>
      <c r="SOR10" s="11"/>
      <c r="SOS10" s="11"/>
      <c r="SOT10" s="11"/>
      <c r="SOU10" s="11"/>
      <c r="SOV10" s="11"/>
      <c r="SOW10" s="11"/>
      <c r="SOX10" s="11"/>
      <c r="SOY10" s="11"/>
      <c r="SOZ10" s="11"/>
      <c r="SPA10" s="11"/>
      <c r="SPB10" s="11"/>
      <c r="SPC10" s="11"/>
      <c r="SPD10" s="11"/>
      <c r="SPE10" s="11"/>
      <c r="SPF10" s="11"/>
      <c r="SPG10" s="11"/>
      <c r="SPH10" s="11"/>
      <c r="SPI10" s="11"/>
      <c r="SPJ10" s="11"/>
      <c r="SPK10" s="11"/>
      <c r="SPL10" s="11"/>
      <c r="SPM10" s="11"/>
      <c r="SPN10" s="11"/>
      <c r="SPO10" s="11"/>
      <c r="SPP10" s="11"/>
      <c r="SPQ10" s="11"/>
      <c r="SPR10" s="11"/>
      <c r="SPS10" s="11"/>
      <c r="SPT10" s="11"/>
      <c r="SPU10" s="11"/>
      <c r="SPV10" s="11"/>
      <c r="SPW10" s="11"/>
      <c r="SPX10" s="11"/>
      <c r="SPY10" s="11"/>
      <c r="SPZ10" s="11"/>
      <c r="SQA10" s="11"/>
      <c r="SQB10" s="11"/>
      <c r="SQC10" s="11"/>
      <c r="SQD10" s="11"/>
      <c r="SQE10" s="11"/>
      <c r="SQF10" s="11"/>
      <c r="SQG10" s="11"/>
      <c r="SQH10" s="11"/>
      <c r="SQI10" s="11"/>
      <c r="SQJ10" s="11"/>
      <c r="SQK10" s="11"/>
      <c r="SQL10" s="11"/>
      <c r="SQM10" s="11"/>
      <c r="SQN10" s="11"/>
      <c r="SQO10" s="11"/>
      <c r="SQP10" s="11"/>
      <c r="SQQ10" s="11"/>
      <c r="SQR10" s="11"/>
      <c r="SQS10" s="11"/>
      <c r="SQT10" s="11"/>
      <c r="SQU10" s="11"/>
      <c r="SQV10" s="11"/>
      <c r="SQW10" s="11"/>
      <c r="SQX10" s="11"/>
      <c r="SQY10" s="11"/>
      <c r="SQZ10" s="11"/>
      <c r="SRA10" s="11"/>
      <c r="SRB10" s="11"/>
      <c r="SRC10" s="11"/>
      <c r="SRD10" s="11"/>
      <c r="SRE10" s="11"/>
      <c r="SRF10" s="11"/>
      <c r="SRG10" s="11"/>
      <c r="SRH10" s="11"/>
      <c r="SRI10" s="11"/>
      <c r="SRJ10" s="11"/>
      <c r="SRK10" s="11"/>
      <c r="SRL10" s="11"/>
      <c r="SRM10" s="11"/>
      <c r="SRN10" s="11"/>
      <c r="SRO10" s="11"/>
      <c r="SRP10" s="11"/>
      <c r="SRQ10" s="11"/>
      <c r="SRR10" s="11"/>
      <c r="SRS10" s="11"/>
      <c r="SRT10" s="11"/>
      <c r="SRU10" s="11"/>
      <c r="SRV10" s="11"/>
      <c r="SRW10" s="11"/>
      <c r="SRX10" s="11"/>
      <c r="SRY10" s="11"/>
      <c r="SRZ10" s="11"/>
      <c r="SSA10" s="11"/>
      <c r="SSB10" s="11"/>
      <c r="SSC10" s="11"/>
      <c r="SSD10" s="11"/>
      <c r="SSE10" s="11"/>
      <c r="SSF10" s="11"/>
      <c r="SSG10" s="11"/>
      <c r="SSH10" s="11"/>
      <c r="SSI10" s="11"/>
      <c r="SSJ10" s="11"/>
      <c r="SSK10" s="11"/>
      <c r="SSL10" s="11"/>
      <c r="SSM10" s="11"/>
      <c r="SSN10" s="11"/>
      <c r="SSO10" s="11"/>
      <c r="SSP10" s="11"/>
      <c r="SSQ10" s="11"/>
      <c r="SSR10" s="11"/>
      <c r="SSS10" s="11"/>
      <c r="SST10" s="11"/>
      <c r="SSU10" s="11"/>
      <c r="SSV10" s="11"/>
      <c r="SSW10" s="11"/>
      <c r="SSX10" s="11"/>
      <c r="SSY10" s="11"/>
      <c r="SSZ10" s="11"/>
      <c r="STA10" s="11"/>
      <c r="STB10" s="11"/>
      <c r="STC10" s="11"/>
      <c r="STD10" s="11"/>
      <c r="STE10" s="11"/>
      <c r="STF10" s="11"/>
      <c r="STG10" s="11"/>
      <c r="STH10" s="11"/>
      <c r="STI10" s="11"/>
      <c r="STJ10" s="11"/>
      <c r="STK10" s="11"/>
      <c r="STL10" s="11"/>
      <c r="STM10" s="11"/>
      <c r="STN10" s="11"/>
      <c r="STO10" s="11"/>
      <c r="STP10" s="11"/>
      <c r="STQ10" s="11"/>
      <c r="STR10" s="11"/>
      <c r="STS10" s="11"/>
      <c r="STT10" s="11"/>
      <c r="STU10" s="11"/>
      <c r="STV10" s="11"/>
      <c r="STW10" s="11"/>
      <c r="STX10" s="11"/>
      <c r="STY10" s="11"/>
      <c r="STZ10" s="11"/>
      <c r="SUA10" s="11"/>
      <c r="SUB10" s="11"/>
      <c r="SUC10" s="11"/>
      <c r="SUD10" s="11"/>
      <c r="SUE10" s="11"/>
      <c r="SUF10" s="11"/>
      <c r="SUG10" s="11"/>
      <c r="SUH10" s="11"/>
      <c r="SUI10" s="11"/>
      <c r="SUJ10" s="11"/>
      <c r="SUK10" s="11"/>
      <c r="SUL10" s="11"/>
      <c r="SUM10" s="11"/>
      <c r="SUN10" s="11"/>
      <c r="SUO10" s="11"/>
      <c r="SUP10" s="11"/>
      <c r="SUQ10" s="11"/>
      <c r="SUR10" s="11"/>
      <c r="SUS10" s="11"/>
      <c r="SUT10" s="11"/>
      <c r="SUU10" s="11"/>
      <c r="SUV10" s="11"/>
      <c r="SUW10" s="11"/>
      <c r="SUX10" s="11"/>
      <c r="SUY10" s="11"/>
      <c r="SUZ10" s="11"/>
      <c r="SVA10" s="11"/>
      <c r="SVB10" s="11"/>
      <c r="SVC10" s="11"/>
      <c r="SVD10" s="11"/>
      <c r="SVE10" s="11"/>
      <c r="SVF10" s="11"/>
      <c r="SVG10" s="11"/>
      <c r="SVH10" s="11"/>
      <c r="SVI10" s="11"/>
      <c r="SVJ10" s="11"/>
      <c r="SVK10" s="11"/>
      <c r="SVL10" s="11"/>
      <c r="SVM10" s="11"/>
      <c r="SVN10" s="11"/>
      <c r="SVO10" s="11"/>
      <c r="SVP10" s="11"/>
      <c r="SVQ10" s="11"/>
      <c r="SVR10" s="11"/>
      <c r="SVS10" s="11"/>
      <c r="SVT10" s="11"/>
      <c r="SVU10" s="11"/>
      <c r="SVV10" s="11"/>
      <c r="SVW10" s="11"/>
      <c r="SVX10" s="11"/>
      <c r="SVY10" s="11"/>
      <c r="SVZ10" s="11"/>
      <c r="SWA10" s="11"/>
      <c r="SWB10" s="11"/>
      <c r="SWC10" s="11"/>
      <c r="SWD10" s="11"/>
      <c r="SWE10" s="11"/>
      <c r="SWF10" s="11"/>
      <c r="SWG10" s="11"/>
      <c r="SWH10" s="11"/>
      <c r="SWI10" s="11"/>
      <c r="SWJ10" s="11"/>
      <c r="SWK10" s="11"/>
      <c r="SWL10" s="11"/>
      <c r="SWM10" s="11"/>
      <c r="SWN10" s="11"/>
      <c r="SWO10" s="11"/>
      <c r="SWP10" s="11"/>
      <c r="SWQ10" s="11"/>
      <c r="SWR10" s="11"/>
      <c r="SWS10" s="11"/>
      <c r="SWT10" s="11"/>
      <c r="SWU10" s="11"/>
      <c r="SWV10" s="11"/>
      <c r="SWW10" s="11"/>
      <c r="SWX10" s="11"/>
      <c r="SWY10" s="11"/>
      <c r="SWZ10" s="11"/>
      <c r="SXA10" s="11"/>
      <c r="SXB10" s="11"/>
      <c r="SXC10" s="11"/>
      <c r="SXD10" s="11"/>
      <c r="SXE10" s="11"/>
      <c r="SXF10" s="11"/>
      <c r="SXG10" s="11"/>
      <c r="SXH10" s="11"/>
      <c r="SXI10" s="11"/>
      <c r="SXJ10" s="11"/>
      <c r="SXK10" s="11"/>
      <c r="SXL10" s="11"/>
      <c r="SXM10" s="11"/>
      <c r="SXN10" s="11"/>
      <c r="SXO10" s="11"/>
      <c r="SXP10" s="11"/>
      <c r="SXQ10" s="11"/>
      <c r="SXR10" s="11"/>
      <c r="SXS10" s="11"/>
      <c r="SXT10" s="11"/>
      <c r="SXU10" s="11"/>
      <c r="SXV10" s="11"/>
      <c r="SXW10" s="11"/>
      <c r="SXX10" s="11"/>
      <c r="SXY10" s="11"/>
      <c r="SXZ10" s="11"/>
      <c r="SYA10" s="11"/>
      <c r="SYB10" s="11"/>
      <c r="SYC10" s="11"/>
      <c r="SYD10" s="11"/>
      <c r="SYE10" s="11"/>
      <c r="SYF10" s="11"/>
      <c r="SYG10" s="11"/>
      <c r="SYH10" s="11"/>
      <c r="SYI10" s="11"/>
      <c r="SYJ10" s="11"/>
      <c r="SYK10" s="11"/>
      <c r="SYL10" s="11"/>
      <c r="SYM10" s="11"/>
      <c r="SYN10" s="11"/>
      <c r="SYO10" s="11"/>
      <c r="SYP10" s="11"/>
      <c r="SYQ10" s="11"/>
      <c r="SYR10" s="11"/>
      <c r="SYS10" s="11"/>
      <c r="SYT10" s="11"/>
      <c r="SYU10" s="11"/>
      <c r="SYV10" s="11"/>
      <c r="SYW10" s="11"/>
      <c r="SYX10" s="11"/>
      <c r="SYY10" s="11"/>
      <c r="SYZ10" s="11"/>
      <c r="SZA10" s="11"/>
      <c r="SZB10" s="11"/>
      <c r="SZC10" s="11"/>
      <c r="SZD10" s="11"/>
      <c r="SZE10" s="11"/>
      <c r="SZF10" s="11"/>
      <c r="SZG10" s="11"/>
      <c r="SZH10" s="11"/>
      <c r="SZI10" s="11"/>
      <c r="SZJ10" s="11"/>
      <c r="SZK10" s="11"/>
      <c r="SZL10" s="11"/>
      <c r="SZM10" s="11"/>
      <c r="SZN10" s="11"/>
      <c r="SZO10" s="11"/>
      <c r="SZP10" s="11"/>
      <c r="SZQ10" s="11"/>
      <c r="SZR10" s="11"/>
      <c r="SZS10" s="11"/>
      <c r="SZT10" s="11"/>
      <c r="SZU10" s="11"/>
      <c r="SZV10" s="11"/>
      <c r="SZW10" s="11"/>
      <c r="SZX10" s="11"/>
      <c r="SZY10" s="11"/>
      <c r="SZZ10" s="11"/>
      <c r="TAA10" s="11"/>
      <c r="TAB10" s="11"/>
      <c r="TAC10" s="11"/>
      <c r="TAD10" s="11"/>
      <c r="TAE10" s="11"/>
      <c r="TAF10" s="11"/>
      <c r="TAG10" s="11"/>
      <c r="TAH10" s="11"/>
      <c r="TAI10" s="11"/>
      <c r="TAJ10" s="11"/>
      <c r="TAK10" s="11"/>
      <c r="TAL10" s="11"/>
      <c r="TAM10" s="11"/>
      <c r="TAN10" s="11"/>
      <c r="TAO10" s="11"/>
      <c r="TAP10" s="11"/>
      <c r="TAQ10" s="11"/>
      <c r="TAR10" s="11"/>
      <c r="TAS10" s="11"/>
      <c r="TAT10" s="11"/>
      <c r="TAU10" s="11"/>
      <c r="TAV10" s="11"/>
      <c r="TAW10" s="11"/>
      <c r="TAX10" s="11"/>
      <c r="TAY10" s="11"/>
      <c r="TAZ10" s="11"/>
      <c r="TBA10" s="11"/>
      <c r="TBB10" s="11"/>
      <c r="TBC10" s="11"/>
      <c r="TBD10" s="11"/>
      <c r="TBE10" s="11"/>
      <c r="TBF10" s="11"/>
      <c r="TBG10" s="11"/>
      <c r="TBH10" s="11"/>
      <c r="TBI10" s="11"/>
      <c r="TBJ10" s="11"/>
      <c r="TBK10" s="11"/>
      <c r="TBL10" s="11"/>
      <c r="TBM10" s="11"/>
      <c r="TBN10" s="11"/>
      <c r="TBO10" s="11"/>
      <c r="TBP10" s="11"/>
      <c r="TBQ10" s="11"/>
      <c r="TBR10" s="11"/>
      <c r="TBS10" s="11"/>
      <c r="TBT10" s="11"/>
      <c r="TBU10" s="11"/>
      <c r="TBV10" s="11"/>
      <c r="TBW10" s="11"/>
      <c r="TBX10" s="11"/>
      <c r="TBY10" s="11"/>
      <c r="TBZ10" s="11"/>
      <c r="TCA10" s="11"/>
      <c r="TCB10" s="11"/>
      <c r="TCC10" s="11"/>
      <c r="TCD10" s="11"/>
      <c r="TCE10" s="11"/>
      <c r="TCF10" s="11"/>
      <c r="TCG10" s="11"/>
      <c r="TCH10" s="11"/>
      <c r="TCI10" s="11"/>
      <c r="TCJ10" s="11"/>
      <c r="TCK10" s="11"/>
      <c r="TCL10" s="11"/>
      <c r="TCM10" s="11"/>
      <c r="TCN10" s="11"/>
      <c r="TCO10" s="11"/>
      <c r="TCP10" s="11"/>
      <c r="TCQ10" s="11"/>
      <c r="TCR10" s="11"/>
      <c r="TCS10" s="11"/>
      <c r="TCT10" s="11"/>
      <c r="TCU10" s="11"/>
      <c r="TCV10" s="11"/>
      <c r="TCW10" s="11"/>
      <c r="TCX10" s="11"/>
      <c r="TCY10" s="11"/>
      <c r="TCZ10" s="11"/>
      <c r="TDA10" s="11"/>
      <c r="TDB10" s="11"/>
      <c r="TDC10" s="11"/>
      <c r="TDD10" s="11"/>
      <c r="TDE10" s="11"/>
      <c r="TDF10" s="11"/>
      <c r="TDG10" s="11"/>
      <c r="TDH10" s="11"/>
      <c r="TDI10" s="11"/>
      <c r="TDJ10" s="11"/>
      <c r="TDK10" s="11"/>
      <c r="TDL10" s="11"/>
      <c r="TDM10" s="11"/>
      <c r="TDN10" s="11"/>
      <c r="TDO10" s="11"/>
      <c r="TDP10" s="11"/>
      <c r="TDQ10" s="11"/>
      <c r="TDR10" s="11"/>
      <c r="TDS10" s="11"/>
      <c r="TDT10" s="11"/>
      <c r="TDU10" s="11"/>
      <c r="TDV10" s="11"/>
      <c r="TDW10" s="11"/>
      <c r="TDX10" s="11"/>
      <c r="TDY10" s="11"/>
      <c r="TDZ10" s="11"/>
      <c r="TEA10" s="11"/>
      <c r="TEB10" s="11"/>
      <c r="TEC10" s="11"/>
      <c r="TED10" s="11"/>
      <c r="TEE10" s="11"/>
      <c r="TEF10" s="11"/>
      <c r="TEG10" s="11"/>
      <c r="TEH10" s="11"/>
      <c r="TEI10" s="11"/>
      <c r="TEJ10" s="11"/>
      <c r="TEK10" s="11"/>
      <c r="TEL10" s="11"/>
      <c r="TEM10" s="11"/>
      <c r="TEN10" s="11"/>
      <c r="TEO10" s="11"/>
      <c r="TEP10" s="11"/>
      <c r="TEQ10" s="11"/>
      <c r="TER10" s="11"/>
      <c r="TES10" s="11"/>
      <c r="TET10" s="11"/>
      <c r="TEU10" s="11"/>
      <c r="TEV10" s="11"/>
      <c r="TEW10" s="11"/>
      <c r="TEX10" s="11"/>
      <c r="TEY10" s="11"/>
      <c r="TEZ10" s="11"/>
      <c r="TFA10" s="11"/>
      <c r="TFB10" s="11"/>
      <c r="TFC10" s="11"/>
      <c r="TFD10" s="11"/>
      <c r="TFE10" s="11"/>
      <c r="TFF10" s="11"/>
      <c r="TFG10" s="11"/>
      <c r="TFH10" s="11"/>
      <c r="TFI10" s="11"/>
      <c r="TFJ10" s="11"/>
      <c r="TFK10" s="11"/>
      <c r="TFL10" s="11"/>
      <c r="TFM10" s="11"/>
      <c r="TFN10" s="11"/>
      <c r="TFO10" s="11"/>
      <c r="TFP10" s="11"/>
      <c r="TFQ10" s="11"/>
      <c r="TFR10" s="11"/>
      <c r="TFS10" s="11"/>
      <c r="TFT10" s="11"/>
      <c r="TFU10" s="11"/>
      <c r="TFV10" s="11"/>
      <c r="TFW10" s="11"/>
      <c r="TFX10" s="11"/>
      <c r="TFY10" s="11"/>
      <c r="TFZ10" s="11"/>
      <c r="TGA10" s="11"/>
      <c r="TGB10" s="11"/>
      <c r="TGC10" s="11"/>
      <c r="TGD10" s="11"/>
      <c r="TGE10" s="11"/>
      <c r="TGF10" s="11"/>
      <c r="TGG10" s="11"/>
      <c r="TGH10" s="11"/>
      <c r="TGI10" s="11"/>
      <c r="TGJ10" s="11"/>
      <c r="TGK10" s="11"/>
      <c r="TGL10" s="11"/>
      <c r="TGM10" s="11"/>
      <c r="TGN10" s="11"/>
      <c r="TGO10" s="11"/>
      <c r="TGP10" s="11"/>
      <c r="TGQ10" s="11"/>
      <c r="TGR10" s="11"/>
      <c r="TGS10" s="11"/>
      <c r="TGT10" s="11"/>
      <c r="TGU10" s="11"/>
      <c r="TGV10" s="11"/>
      <c r="TGW10" s="11"/>
      <c r="TGX10" s="11"/>
      <c r="TGY10" s="11"/>
      <c r="TGZ10" s="11"/>
      <c r="THA10" s="11"/>
      <c r="THB10" s="11"/>
      <c r="THC10" s="11"/>
      <c r="THD10" s="11"/>
      <c r="THE10" s="11"/>
      <c r="THF10" s="11"/>
      <c r="THG10" s="11"/>
      <c r="THH10" s="11"/>
      <c r="THI10" s="11"/>
      <c r="THJ10" s="11"/>
      <c r="THK10" s="11"/>
      <c r="THL10" s="11"/>
      <c r="THM10" s="11"/>
      <c r="THN10" s="11"/>
      <c r="THO10" s="11"/>
      <c r="THP10" s="11"/>
      <c r="THQ10" s="11"/>
      <c r="THR10" s="11"/>
      <c r="THS10" s="11"/>
      <c r="THT10" s="11"/>
      <c r="THU10" s="11"/>
      <c r="THV10" s="11"/>
      <c r="THW10" s="11"/>
      <c r="THX10" s="11"/>
      <c r="THY10" s="11"/>
      <c r="THZ10" s="11"/>
      <c r="TIA10" s="11"/>
      <c r="TIB10" s="11"/>
      <c r="TIC10" s="11"/>
      <c r="TID10" s="11"/>
      <c r="TIE10" s="11"/>
      <c r="TIF10" s="11"/>
      <c r="TIG10" s="11"/>
      <c r="TIH10" s="11"/>
      <c r="TII10" s="11"/>
      <c r="TIJ10" s="11"/>
      <c r="TIK10" s="11"/>
      <c r="TIL10" s="11"/>
      <c r="TIM10" s="11"/>
      <c r="TIN10" s="11"/>
      <c r="TIO10" s="11"/>
      <c r="TIP10" s="11"/>
      <c r="TIQ10" s="11"/>
      <c r="TIR10" s="11"/>
      <c r="TIS10" s="11"/>
      <c r="TIT10" s="11"/>
      <c r="TIU10" s="11"/>
      <c r="TIV10" s="11"/>
      <c r="TIW10" s="11"/>
      <c r="TIX10" s="11"/>
      <c r="TIY10" s="11"/>
      <c r="TIZ10" s="11"/>
      <c r="TJA10" s="11"/>
      <c r="TJB10" s="11"/>
      <c r="TJC10" s="11"/>
      <c r="TJD10" s="11"/>
      <c r="TJE10" s="11"/>
      <c r="TJF10" s="11"/>
      <c r="TJG10" s="11"/>
      <c r="TJH10" s="11"/>
      <c r="TJI10" s="11"/>
      <c r="TJJ10" s="11"/>
      <c r="TJK10" s="11"/>
      <c r="TJL10" s="11"/>
      <c r="TJM10" s="11"/>
      <c r="TJN10" s="11"/>
      <c r="TJO10" s="11"/>
      <c r="TJP10" s="11"/>
      <c r="TJQ10" s="11"/>
      <c r="TJR10" s="11"/>
      <c r="TJS10" s="11"/>
      <c r="TJT10" s="11"/>
      <c r="TJU10" s="11"/>
      <c r="TJV10" s="11"/>
      <c r="TJW10" s="11"/>
      <c r="TJX10" s="11"/>
      <c r="TJY10" s="11"/>
      <c r="TJZ10" s="11"/>
      <c r="TKA10" s="11"/>
      <c r="TKB10" s="11"/>
      <c r="TKC10" s="11"/>
      <c r="TKD10" s="11"/>
      <c r="TKE10" s="11"/>
      <c r="TKF10" s="11"/>
      <c r="TKG10" s="11"/>
      <c r="TKH10" s="11"/>
      <c r="TKI10" s="11"/>
      <c r="TKJ10" s="11"/>
      <c r="TKK10" s="11"/>
      <c r="TKL10" s="11"/>
      <c r="TKM10" s="11"/>
      <c r="TKN10" s="11"/>
      <c r="TKO10" s="11"/>
      <c r="TKP10" s="11"/>
      <c r="TKQ10" s="11"/>
      <c r="TKR10" s="11"/>
      <c r="TKS10" s="11"/>
      <c r="TKT10" s="11"/>
      <c r="TKU10" s="11"/>
      <c r="TKV10" s="11"/>
      <c r="TKW10" s="11"/>
      <c r="TKX10" s="11"/>
      <c r="TKY10" s="11"/>
      <c r="TKZ10" s="11"/>
      <c r="TLA10" s="11"/>
      <c r="TLB10" s="11"/>
      <c r="TLC10" s="11"/>
      <c r="TLD10" s="11"/>
      <c r="TLE10" s="11"/>
      <c r="TLF10" s="11"/>
      <c r="TLG10" s="11"/>
      <c r="TLH10" s="11"/>
      <c r="TLI10" s="11"/>
      <c r="TLJ10" s="11"/>
      <c r="TLK10" s="11"/>
      <c r="TLL10" s="11"/>
      <c r="TLM10" s="11"/>
      <c r="TLN10" s="11"/>
      <c r="TLO10" s="11"/>
      <c r="TLP10" s="11"/>
      <c r="TLQ10" s="11"/>
      <c r="TLR10" s="11"/>
      <c r="TLS10" s="11"/>
      <c r="TLT10" s="11"/>
      <c r="TLU10" s="11"/>
      <c r="TLV10" s="11"/>
      <c r="TLW10" s="11"/>
      <c r="TLX10" s="11"/>
      <c r="TLY10" s="11"/>
      <c r="TLZ10" s="11"/>
      <c r="TMA10" s="11"/>
      <c r="TMB10" s="11"/>
      <c r="TMC10" s="11"/>
      <c r="TMD10" s="11"/>
      <c r="TME10" s="11"/>
      <c r="TMF10" s="11"/>
      <c r="TMG10" s="11"/>
      <c r="TMH10" s="11"/>
      <c r="TMI10" s="11"/>
      <c r="TMJ10" s="11"/>
      <c r="TMK10" s="11"/>
      <c r="TML10" s="11"/>
      <c r="TMM10" s="11"/>
      <c r="TMN10" s="11"/>
      <c r="TMO10" s="11"/>
      <c r="TMP10" s="11"/>
      <c r="TMQ10" s="11"/>
      <c r="TMR10" s="11"/>
      <c r="TMS10" s="11"/>
      <c r="TMT10" s="11"/>
      <c r="TMU10" s="11"/>
      <c r="TMV10" s="11"/>
      <c r="TMW10" s="11"/>
      <c r="TMX10" s="11"/>
      <c r="TMY10" s="11"/>
      <c r="TMZ10" s="11"/>
      <c r="TNA10" s="11"/>
      <c r="TNB10" s="11"/>
      <c r="TNC10" s="11"/>
      <c r="TND10" s="11"/>
      <c r="TNE10" s="11"/>
      <c r="TNF10" s="11"/>
      <c r="TNG10" s="11"/>
      <c r="TNH10" s="11"/>
      <c r="TNI10" s="11"/>
      <c r="TNJ10" s="11"/>
      <c r="TNK10" s="11"/>
      <c r="TNL10" s="11"/>
      <c r="TNM10" s="11"/>
      <c r="TNN10" s="11"/>
      <c r="TNO10" s="11"/>
      <c r="TNP10" s="11"/>
      <c r="TNQ10" s="11"/>
      <c r="TNR10" s="11"/>
      <c r="TNS10" s="11"/>
      <c r="TNT10" s="11"/>
      <c r="TNU10" s="11"/>
      <c r="TNV10" s="11"/>
      <c r="TNW10" s="11"/>
      <c r="TNX10" s="11"/>
      <c r="TNY10" s="11"/>
      <c r="TNZ10" s="11"/>
      <c r="TOA10" s="11"/>
      <c r="TOB10" s="11"/>
      <c r="TOC10" s="11"/>
      <c r="TOD10" s="11"/>
      <c r="TOE10" s="11"/>
      <c r="TOF10" s="11"/>
      <c r="TOG10" s="11"/>
      <c r="TOH10" s="11"/>
      <c r="TOI10" s="11"/>
      <c r="TOJ10" s="11"/>
      <c r="TOK10" s="11"/>
      <c r="TOL10" s="11"/>
      <c r="TOM10" s="11"/>
      <c r="TON10" s="11"/>
      <c r="TOO10" s="11"/>
      <c r="TOP10" s="11"/>
      <c r="TOQ10" s="11"/>
      <c r="TOR10" s="11"/>
      <c r="TOS10" s="11"/>
      <c r="TOT10" s="11"/>
      <c r="TOU10" s="11"/>
      <c r="TOV10" s="11"/>
      <c r="TOW10" s="11"/>
      <c r="TOX10" s="11"/>
      <c r="TOY10" s="11"/>
      <c r="TOZ10" s="11"/>
      <c r="TPA10" s="11"/>
      <c r="TPB10" s="11"/>
      <c r="TPC10" s="11"/>
      <c r="TPD10" s="11"/>
      <c r="TPE10" s="11"/>
      <c r="TPF10" s="11"/>
      <c r="TPG10" s="11"/>
      <c r="TPH10" s="11"/>
      <c r="TPI10" s="11"/>
      <c r="TPJ10" s="11"/>
      <c r="TPK10" s="11"/>
      <c r="TPL10" s="11"/>
      <c r="TPM10" s="11"/>
      <c r="TPN10" s="11"/>
      <c r="TPO10" s="11"/>
      <c r="TPP10" s="11"/>
      <c r="TPQ10" s="11"/>
      <c r="TPR10" s="11"/>
      <c r="TPS10" s="11"/>
      <c r="TPT10" s="11"/>
      <c r="TPU10" s="11"/>
      <c r="TPV10" s="11"/>
      <c r="TPW10" s="11"/>
      <c r="TPX10" s="11"/>
      <c r="TPY10" s="11"/>
      <c r="TPZ10" s="11"/>
      <c r="TQA10" s="11"/>
      <c r="TQB10" s="11"/>
      <c r="TQC10" s="11"/>
      <c r="TQD10" s="11"/>
      <c r="TQE10" s="11"/>
      <c r="TQF10" s="11"/>
      <c r="TQG10" s="11"/>
      <c r="TQH10" s="11"/>
      <c r="TQI10" s="11"/>
      <c r="TQJ10" s="11"/>
      <c r="TQK10" s="11"/>
      <c r="TQL10" s="11"/>
      <c r="TQM10" s="11"/>
      <c r="TQN10" s="11"/>
      <c r="TQO10" s="11"/>
      <c r="TQP10" s="11"/>
      <c r="TQQ10" s="11"/>
      <c r="TQR10" s="11"/>
      <c r="TQS10" s="11"/>
      <c r="TQT10" s="11"/>
      <c r="TQU10" s="11"/>
      <c r="TQV10" s="11"/>
      <c r="TQW10" s="11"/>
      <c r="TQX10" s="11"/>
      <c r="TQY10" s="11"/>
      <c r="TQZ10" s="11"/>
      <c r="TRA10" s="11"/>
      <c r="TRB10" s="11"/>
      <c r="TRC10" s="11"/>
      <c r="TRD10" s="11"/>
      <c r="TRE10" s="11"/>
      <c r="TRF10" s="11"/>
      <c r="TRG10" s="11"/>
      <c r="TRH10" s="11"/>
      <c r="TRI10" s="11"/>
      <c r="TRJ10" s="11"/>
      <c r="TRK10" s="11"/>
      <c r="TRL10" s="11"/>
      <c r="TRM10" s="11"/>
      <c r="TRN10" s="11"/>
      <c r="TRO10" s="11"/>
      <c r="TRP10" s="11"/>
      <c r="TRQ10" s="11"/>
      <c r="TRR10" s="11"/>
      <c r="TRS10" s="11"/>
      <c r="TRT10" s="11"/>
      <c r="TRU10" s="11"/>
      <c r="TRV10" s="11"/>
      <c r="TRW10" s="11"/>
      <c r="TRX10" s="11"/>
      <c r="TRY10" s="11"/>
      <c r="TRZ10" s="11"/>
      <c r="TSA10" s="11"/>
      <c r="TSB10" s="11"/>
      <c r="TSC10" s="11"/>
      <c r="TSD10" s="11"/>
      <c r="TSE10" s="11"/>
      <c r="TSF10" s="11"/>
      <c r="TSG10" s="11"/>
      <c r="TSH10" s="11"/>
      <c r="TSI10" s="11"/>
      <c r="TSJ10" s="11"/>
      <c r="TSK10" s="11"/>
      <c r="TSL10" s="11"/>
      <c r="TSM10" s="11"/>
      <c r="TSN10" s="11"/>
      <c r="TSO10" s="11"/>
      <c r="TSP10" s="11"/>
      <c r="TSQ10" s="11"/>
      <c r="TSR10" s="11"/>
      <c r="TSS10" s="11"/>
      <c r="TST10" s="11"/>
      <c r="TSU10" s="11"/>
      <c r="TSV10" s="11"/>
      <c r="TSW10" s="11"/>
      <c r="TSX10" s="11"/>
      <c r="TSY10" s="11"/>
      <c r="TSZ10" s="11"/>
      <c r="TTA10" s="11"/>
      <c r="TTB10" s="11"/>
      <c r="TTC10" s="11"/>
      <c r="TTD10" s="11"/>
      <c r="TTE10" s="11"/>
      <c r="TTF10" s="11"/>
      <c r="TTG10" s="11"/>
      <c r="TTH10" s="11"/>
      <c r="TTI10" s="11"/>
      <c r="TTJ10" s="11"/>
      <c r="TTK10" s="11"/>
      <c r="TTL10" s="11"/>
      <c r="TTM10" s="11"/>
      <c r="TTN10" s="11"/>
      <c r="TTO10" s="11"/>
      <c r="TTP10" s="11"/>
      <c r="TTQ10" s="11"/>
      <c r="TTR10" s="11"/>
      <c r="TTS10" s="11"/>
      <c r="TTT10" s="11"/>
      <c r="TTU10" s="11"/>
      <c r="TTV10" s="11"/>
      <c r="TTW10" s="11"/>
      <c r="TTX10" s="11"/>
      <c r="TTY10" s="11"/>
      <c r="TTZ10" s="11"/>
      <c r="TUA10" s="11"/>
      <c r="TUB10" s="11"/>
      <c r="TUC10" s="11"/>
      <c r="TUD10" s="11"/>
      <c r="TUE10" s="11"/>
      <c r="TUF10" s="11"/>
      <c r="TUG10" s="11"/>
      <c r="TUH10" s="11"/>
      <c r="TUI10" s="11"/>
      <c r="TUJ10" s="11"/>
      <c r="TUK10" s="11"/>
      <c r="TUL10" s="11"/>
      <c r="TUM10" s="11"/>
      <c r="TUN10" s="11"/>
      <c r="TUO10" s="11"/>
      <c r="TUP10" s="11"/>
      <c r="TUQ10" s="11"/>
      <c r="TUR10" s="11"/>
      <c r="TUS10" s="11"/>
      <c r="TUT10" s="11"/>
      <c r="TUU10" s="11"/>
      <c r="TUV10" s="11"/>
      <c r="TUW10" s="11"/>
      <c r="TUX10" s="11"/>
      <c r="TUY10" s="11"/>
      <c r="TUZ10" s="11"/>
      <c r="TVA10" s="11"/>
      <c r="TVB10" s="11"/>
      <c r="TVC10" s="11"/>
      <c r="TVD10" s="11"/>
      <c r="TVE10" s="11"/>
      <c r="TVF10" s="11"/>
      <c r="TVG10" s="11"/>
      <c r="TVH10" s="11"/>
      <c r="TVI10" s="11"/>
      <c r="TVJ10" s="11"/>
      <c r="TVK10" s="11"/>
      <c r="TVL10" s="11"/>
      <c r="TVM10" s="11"/>
      <c r="TVN10" s="11"/>
      <c r="TVO10" s="11"/>
      <c r="TVP10" s="11"/>
      <c r="TVQ10" s="11"/>
      <c r="TVR10" s="11"/>
      <c r="TVS10" s="11"/>
      <c r="TVT10" s="11"/>
      <c r="TVU10" s="11"/>
      <c r="TVV10" s="11"/>
      <c r="TVW10" s="11"/>
      <c r="TVX10" s="11"/>
      <c r="TVY10" s="11"/>
      <c r="TVZ10" s="11"/>
      <c r="TWA10" s="11"/>
      <c r="TWB10" s="11"/>
      <c r="TWC10" s="11"/>
      <c r="TWD10" s="11"/>
      <c r="TWE10" s="11"/>
      <c r="TWF10" s="11"/>
      <c r="TWG10" s="11"/>
      <c r="TWH10" s="11"/>
      <c r="TWI10" s="11"/>
      <c r="TWJ10" s="11"/>
      <c r="TWK10" s="11"/>
      <c r="TWL10" s="11"/>
      <c r="TWM10" s="11"/>
      <c r="TWN10" s="11"/>
      <c r="TWO10" s="11"/>
      <c r="TWP10" s="11"/>
      <c r="TWQ10" s="11"/>
      <c r="TWR10" s="11"/>
      <c r="TWS10" s="11"/>
      <c r="TWT10" s="11"/>
      <c r="TWU10" s="11"/>
      <c r="TWV10" s="11"/>
      <c r="TWW10" s="11"/>
      <c r="TWX10" s="11"/>
      <c r="TWY10" s="11"/>
      <c r="TWZ10" s="11"/>
      <c r="TXA10" s="11"/>
      <c r="TXB10" s="11"/>
      <c r="TXC10" s="11"/>
      <c r="TXD10" s="11"/>
      <c r="TXE10" s="11"/>
      <c r="TXF10" s="11"/>
      <c r="TXG10" s="11"/>
      <c r="TXH10" s="11"/>
      <c r="TXI10" s="11"/>
      <c r="TXJ10" s="11"/>
      <c r="TXK10" s="11"/>
      <c r="TXL10" s="11"/>
      <c r="TXM10" s="11"/>
      <c r="TXN10" s="11"/>
      <c r="TXO10" s="11"/>
      <c r="TXP10" s="11"/>
      <c r="TXQ10" s="11"/>
      <c r="TXR10" s="11"/>
      <c r="TXS10" s="11"/>
      <c r="TXT10" s="11"/>
      <c r="TXU10" s="11"/>
      <c r="TXV10" s="11"/>
      <c r="TXW10" s="11"/>
      <c r="TXX10" s="11"/>
      <c r="TXY10" s="11"/>
      <c r="TXZ10" s="11"/>
      <c r="TYA10" s="11"/>
      <c r="TYB10" s="11"/>
      <c r="TYC10" s="11"/>
      <c r="TYD10" s="11"/>
      <c r="TYE10" s="11"/>
      <c r="TYF10" s="11"/>
      <c r="TYG10" s="11"/>
      <c r="TYH10" s="11"/>
      <c r="TYI10" s="11"/>
      <c r="TYJ10" s="11"/>
      <c r="TYK10" s="11"/>
      <c r="TYL10" s="11"/>
      <c r="TYM10" s="11"/>
      <c r="TYN10" s="11"/>
      <c r="TYO10" s="11"/>
      <c r="TYP10" s="11"/>
      <c r="TYQ10" s="11"/>
      <c r="TYR10" s="11"/>
      <c r="TYS10" s="11"/>
      <c r="TYT10" s="11"/>
      <c r="TYU10" s="11"/>
      <c r="TYV10" s="11"/>
      <c r="TYW10" s="11"/>
      <c r="TYX10" s="11"/>
      <c r="TYY10" s="11"/>
      <c r="TYZ10" s="11"/>
      <c r="TZA10" s="11"/>
      <c r="TZB10" s="11"/>
      <c r="TZC10" s="11"/>
      <c r="TZD10" s="11"/>
      <c r="TZE10" s="11"/>
      <c r="TZF10" s="11"/>
      <c r="TZG10" s="11"/>
      <c r="TZH10" s="11"/>
      <c r="TZI10" s="11"/>
      <c r="TZJ10" s="11"/>
      <c r="TZK10" s="11"/>
      <c r="TZL10" s="11"/>
      <c r="TZM10" s="11"/>
      <c r="TZN10" s="11"/>
      <c r="TZO10" s="11"/>
      <c r="TZP10" s="11"/>
      <c r="TZQ10" s="11"/>
      <c r="TZR10" s="11"/>
      <c r="TZS10" s="11"/>
      <c r="TZT10" s="11"/>
      <c r="TZU10" s="11"/>
      <c r="TZV10" s="11"/>
      <c r="TZW10" s="11"/>
      <c r="TZX10" s="11"/>
      <c r="TZY10" s="11"/>
      <c r="TZZ10" s="11"/>
      <c r="UAA10" s="11"/>
      <c r="UAB10" s="11"/>
      <c r="UAC10" s="11"/>
      <c r="UAD10" s="11"/>
      <c r="UAE10" s="11"/>
      <c r="UAF10" s="11"/>
      <c r="UAG10" s="11"/>
      <c r="UAH10" s="11"/>
      <c r="UAI10" s="11"/>
      <c r="UAJ10" s="11"/>
      <c r="UAK10" s="11"/>
      <c r="UAL10" s="11"/>
      <c r="UAM10" s="11"/>
      <c r="UAN10" s="11"/>
      <c r="UAO10" s="11"/>
      <c r="UAP10" s="11"/>
      <c r="UAQ10" s="11"/>
      <c r="UAR10" s="11"/>
      <c r="UAS10" s="11"/>
      <c r="UAT10" s="11"/>
      <c r="UAU10" s="11"/>
      <c r="UAV10" s="11"/>
      <c r="UAW10" s="11"/>
      <c r="UAX10" s="11"/>
      <c r="UAY10" s="11"/>
      <c r="UAZ10" s="11"/>
      <c r="UBA10" s="11"/>
      <c r="UBB10" s="11"/>
      <c r="UBC10" s="11"/>
      <c r="UBD10" s="11"/>
      <c r="UBE10" s="11"/>
      <c r="UBF10" s="11"/>
      <c r="UBG10" s="11"/>
      <c r="UBH10" s="11"/>
      <c r="UBI10" s="11"/>
      <c r="UBJ10" s="11"/>
      <c r="UBK10" s="11"/>
      <c r="UBL10" s="11"/>
      <c r="UBM10" s="11"/>
      <c r="UBN10" s="11"/>
      <c r="UBO10" s="11"/>
      <c r="UBP10" s="11"/>
      <c r="UBQ10" s="11"/>
      <c r="UBR10" s="11"/>
      <c r="UBS10" s="11"/>
      <c r="UBT10" s="11"/>
      <c r="UBU10" s="11"/>
      <c r="UBV10" s="11"/>
      <c r="UBW10" s="11"/>
      <c r="UBX10" s="11"/>
      <c r="UBY10" s="11"/>
      <c r="UBZ10" s="11"/>
      <c r="UCA10" s="11"/>
      <c r="UCB10" s="11"/>
      <c r="UCC10" s="11"/>
      <c r="UCD10" s="11"/>
      <c r="UCE10" s="11"/>
      <c r="UCF10" s="11"/>
      <c r="UCG10" s="11"/>
      <c r="UCH10" s="11"/>
      <c r="UCI10" s="11"/>
      <c r="UCJ10" s="11"/>
      <c r="UCK10" s="11"/>
      <c r="UCL10" s="11"/>
      <c r="UCM10" s="11"/>
      <c r="UCN10" s="11"/>
      <c r="UCO10" s="11"/>
      <c r="UCP10" s="11"/>
      <c r="UCQ10" s="11"/>
      <c r="UCR10" s="11"/>
      <c r="UCS10" s="11"/>
      <c r="UCT10" s="11"/>
      <c r="UCU10" s="11"/>
      <c r="UCV10" s="11"/>
      <c r="UCW10" s="11"/>
      <c r="UCX10" s="11"/>
      <c r="UCY10" s="11"/>
      <c r="UCZ10" s="11"/>
      <c r="UDA10" s="11"/>
      <c r="UDB10" s="11"/>
      <c r="UDC10" s="11"/>
      <c r="UDD10" s="11"/>
      <c r="UDE10" s="11"/>
      <c r="UDF10" s="11"/>
      <c r="UDG10" s="11"/>
      <c r="UDH10" s="11"/>
      <c r="UDI10" s="11"/>
      <c r="UDJ10" s="11"/>
      <c r="UDK10" s="11"/>
      <c r="UDL10" s="11"/>
      <c r="UDM10" s="11"/>
      <c r="UDN10" s="11"/>
      <c r="UDO10" s="11"/>
      <c r="UDP10" s="11"/>
      <c r="UDQ10" s="11"/>
      <c r="UDR10" s="11"/>
      <c r="UDS10" s="11"/>
      <c r="UDT10" s="11"/>
      <c r="UDU10" s="11"/>
      <c r="UDV10" s="11"/>
      <c r="UDW10" s="11"/>
      <c r="UDX10" s="11"/>
      <c r="UDY10" s="11"/>
      <c r="UDZ10" s="11"/>
      <c r="UEA10" s="11"/>
      <c r="UEB10" s="11"/>
      <c r="UEC10" s="11"/>
      <c r="UED10" s="11"/>
      <c r="UEE10" s="11"/>
      <c r="UEF10" s="11"/>
      <c r="UEG10" s="11"/>
      <c r="UEH10" s="11"/>
      <c r="UEI10" s="11"/>
      <c r="UEJ10" s="11"/>
      <c r="UEK10" s="11"/>
      <c r="UEL10" s="11"/>
      <c r="UEM10" s="11"/>
      <c r="UEN10" s="11"/>
      <c r="UEO10" s="11"/>
      <c r="UEP10" s="11"/>
      <c r="UEQ10" s="11"/>
      <c r="UER10" s="11"/>
      <c r="UES10" s="11"/>
      <c r="UET10" s="11"/>
      <c r="UEU10" s="11"/>
      <c r="UEV10" s="11"/>
      <c r="UEW10" s="11"/>
      <c r="UEX10" s="11"/>
      <c r="UEY10" s="11"/>
      <c r="UEZ10" s="11"/>
      <c r="UFA10" s="11"/>
      <c r="UFB10" s="11"/>
      <c r="UFC10" s="11"/>
      <c r="UFD10" s="11"/>
      <c r="UFE10" s="11"/>
      <c r="UFF10" s="11"/>
      <c r="UFG10" s="11"/>
      <c r="UFH10" s="11"/>
      <c r="UFI10" s="11"/>
      <c r="UFJ10" s="11"/>
      <c r="UFK10" s="11"/>
      <c r="UFL10" s="11"/>
      <c r="UFM10" s="11"/>
      <c r="UFN10" s="11"/>
      <c r="UFO10" s="11"/>
      <c r="UFP10" s="11"/>
      <c r="UFQ10" s="11"/>
      <c r="UFR10" s="11"/>
      <c r="UFS10" s="11"/>
      <c r="UFT10" s="11"/>
      <c r="UFU10" s="11"/>
      <c r="UFV10" s="11"/>
      <c r="UFW10" s="11"/>
      <c r="UFX10" s="11"/>
      <c r="UFY10" s="11"/>
      <c r="UFZ10" s="11"/>
      <c r="UGA10" s="11"/>
      <c r="UGB10" s="11"/>
      <c r="UGC10" s="11"/>
      <c r="UGD10" s="11"/>
      <c r="UGE10" s="11"/>
      <c r="UGF10" s="11"/>
      <c r="UGG10" s="11"/>
      <c r="UGH10" s="11"/>
      <c r="UGI10" s="11"/>
      <c r="UGJ10" s="11"/>
      <c r="UGK10" s="11"/>
      <c r="UGL10" s="11"/>
      <c r="UGM10" s="11"/>
      <c r="UGN10" s="11"/>
      <c r="UGO10" s="11"/>
      <c r="UGP10" s="11"/>
      <c r="UGQ10" s="11"/>
      <c r="UGR10" s="11"/>
      <c r="UGS10" s="11"/>
      <c r="UGT10" s="11"/>
      <c r="UGU10" s="11"/>
      <c r="UGV10" s="11"/>
      <c r="UGW10" s="11"/>
      <c r="UGX10" s="11"/>
      <c r="UGY10" s="11"/>
      <c r="UGZ10" s="11"/>
      <c r="UHA10" s="11"/>
      <c r="UHB10" s="11"/>
      <c r="UHC10" s="11"/>
      <c r="UHD10" s="11"/>
      <c r="UHE10" s="11"/>
      <c r="UHF10" s="11"/>
      <c r="UHG10" s="11"/>
      <c r="UHH10" s="11"/>
      <c r="UHI10" s="11"/>
      <c r="UHJ10" s="11"/>
      <c r="UHK10" s="11"/>
      <c r="UHL10" s="11"/>
      <c r="UHM10" s="11"/>
      <c r="UHN10" s="11"/>
      <c r="UHO10" s="11"/>
      <c r="UHP10" s="11"/>
      <c r="UHQ10" s="11"/>
      <c r="UHR10" s="11"/>
      <c r="UHS10" s="11"/>
      <c r="UHT10" s="11"/>
      <c r="UHU10" s="11"/>
      <c r="UHV10" s="11"/>
      <c r="UHW10" s="11"/>
      <c r="UHX10" s="11"/>
      <c r="UHY10" s="11"/>
      <c r="UHZ10" s="11"/>
      <c r="UIA10" s="11"/>
      <c r="UIB10" s="11"/>
      <c r="UIC10" s="11"/>
      <c r="UID10" s="11"/>
      <c r="UIE10" s="11"/>
      <c r="UIF10" s="11"/>
      <c r="UIG10" s="11"/>
      <c r="UIH10" s="11"/>
      <c r="UII10" s="11"/>
      <c r="UIJ10" s="11"/>
      <c r="UIK10" s="11"/>
      <c r="UIL10" s="11"/>
      <c r="UIM10" s="11"/>
      <c r="UIN10" s="11"/>
      <c r="UIO10" s="11"/>
      <c r="UIP10" s="11"/>
      <c r="UIQ10" s="11"/>
      <c r="UIR10" s="11"/>
      <c r="UIS10" s="11"/>
      <c r="UIT10" s="11"/>
      <c r="UIU10" s="11"/>
      <c r="UIV10" s="11"/>
      <c r="UIW10" s="11"/>
      <c r="UIX10" s="11"/>
      <c r="UIY10" s="11"/>
      <c r="UIZ10" s="11"/>
      <c r="UJA10" s="11"/>
      <c r="UJB10" s="11"/>
      <c r="UJC10" s="11"/>
      <c r="UJD10" s="11"/>
      <c r="UJE10" s="11"/>
      <c r="UJF10" s="11"/>
      <c r="UJG10" s="11"/>
      <c r="UJH10" s="11"/>
      <c r="UJI10" s="11"/>
      <c r="UJJ10" s="11"/>
      <c r="UJK10" s="11"/>
      <c r="UJL10" s="11"/>
      <c r="UJM10" s="11"/>
      <c r="UJN10" s="11"/>
      <c r="UJO10" s="11"/>
      <c r="UJP10" s="11"/>
      <c r="UJQ10" s="11"/>
      <c r="UJR10" s="11"/>
      <c r="UJS10" s="11"/>
      <c r="UJT10" s="11"/>
      <c r="UJU10" s="11"/>
      <c r="UJV10" s="11"/>
      <c r="UJW10" s="11"/>
      <c r="UJX10" s="11"/>
      <c r="UJY10" s="11"/>
      <c r="UJZ10" s="11"/>
      <c r="UKA10" s="11"/>
      <c r="UKB10" s="11"/>
      <c r="UKC10" s="11"/>
      <c r="UKD10" s="11"/>
      <c r="UKE10" s="11"/>
      <c r="UKF10" s="11"/>
      <c r="UKG10" s="11"/>
      <c r="UKH10" s="11"/>
      <c r="UKI10" s="11"/>
      <c r="UKJ10" s="11"/>
      <c r="UKK10" s="11"/>
      <c r="UKL10" s="11"/>
      <c r="UKM10" s="11"/>
      <c r="UKN10" s="11"/>
      <c r="UKO10" s="11"/>
      <c r="UKP10" s="11"/>
      <c r="UKQ10" s="11"/>
      <c r="UKR10" s="11"/>
      <c r="UKS10" s="11"/>
      <c r="UKT10" s="11"/>
      <c r="UKU10" s="11"/>
      <c r="UKV10" s="11"/>
      <c r="UKW10" s="11"/>
      <c r="UKX10" s="11"/>
      <c r="UKY10" s="11"/>
      <c r="UKZ10" s="11"/>
      <c r="ULA10" s="11"/>
      <c r="ULB10" s="11"/>
      <c r="ULC10" s="11"/>
      <c r="ULD10" s="11"/>
      <c r="ULE10" s="11"/>
      <c r="ULF10" s="11"/>
      <c r="ULG10" s="11"/>
      <c r="ULH10" s="11"/>
      <c r="ULI10" s="11"/>
      <c r="ULJ10" s="11"/>
      <c r="ULK10" s="11"/>
      <c r="ULL10" s="11"/>
      <c r="ULM10" s="11"/>
      <c r="ULN10" s="11"/>
      <c r="ULO10" s="11"/>
      <c r="ULP10" s="11"/>
      <c r="ULQ10" s="11"/>
      <c r="ULR10" s="11"/>
      <c r="ULS10" s="11"/>
      <c r="ULT10" s="11"/>
      <c r="ULU10" s="11"/>
      <c r="ULV10" s="11"/>
      <c r="ULW10" s="11"/>
      <c r="ULX10" s="11"/>
      <c r="ULY10" s="11"/>
      <c r="ULZ10" s="11"/>
      <c r="UMA10" s="11"/>
      <c r="UMB10" s="11"/>
      <c r="UMC10" s="11"/>
      <c r="UMD10" s="11"/>
      <c r="UME10" s="11"/>
      <c r="UMF10" s="11"/>
      <c r="UMG10" s="11"/>
      <c r="UMH10" s="11"/>
      <c r="UMI10" s="11"/>
      <c r="UMJ10" s="11"/>
      <c r="UMK10" s="11"/>
      <c r="UML10" s="11"/>
      <c r="UMM10" s="11"/>
      <c r="UMN10" s="11"/>
      <c r="UMO10" s="11"/>
      <c r="UMP10" s="11"/>
      <c r="UMQ10" s="11"/>
      <c r="UMR10" s="11"/>
      <c r="UMS10" s="11"/>
      <c r="UMT10" s="11"/>
      <c r="UMU10" s="11"/>
      <c r="UMV10" s="11"/>
      <c r="UMW10" s="11"/>
      <c r="UMX10" s="11"/>
      <c r="UMY10" s="11"/>
      <c r="UMZ10" s="11"/>
      <c r="UNA10" s="11"/>
      <c r="UNB10" s="11"/>
      <c r="UNC10" s="11"/>
      <c r="UND10" s="11"/>
      <c r="UNE10" s="11"/>
      <c r="UNF10" s="11"/>
      <c r="UNG10" s="11"/>
      <c r="UNH10" s="11"/>
      <c r="UNI10" s="11"/>
      <c r="UNJ10" s="11"/>
      <c r="UNK10" s="11"/>
      <c r="UNL10" s="11"/>
      <c r="UNM10" s="11"/>
      <c r="UNN10" s="11"/>
      <c r="UNO10" s="11"/>
      <c r="UNP10" s="11"/>
      <c r="UNQ10" s="11"/>
      <c r="UNR10" s="11"/>
      <c r="UNS10" s="11"/>
      <c r="UNT10" s="11"/>
      <c r="UNU10" s="11"/>
      <c r="UNV10" s="11"/>
      <c r="UNW10" s="11"/>
      <c r="UNX10" s="11"/>
      <c r="UNY10" s="11"/>
      <c r="UNZ10" s="11"/>
      <c r="UOA10" s="11"/>
      <c r="UOB10" s="11"/>
      <c r="UOC10" s="11"/>
      <c r="UOD10" s="11"/>
      <c r="UOE10" s="11"/>
      <c r="UOF10" s="11"/>
      <c r="UOG10" s="11"/>
      <c r="UOH10" s="11"/>
      <c r="UOI10" s="11"/>
      <c r="UOJ10" s="11"/>
      <c r="UOK10" s="11"/>
      <c r="UOL10" s="11"/>
      <c r="UOM10" s="11"/>
      <c r="UON10" s="11"/>
      <c r="UOO10" s="11"/>
      <c r="UOP10" s="11"/>
      <c r="UOQ10" s="11"/>
      <c r="UOR10" s="11"/>
      <c r="UOS10" s="11"/>
      <c r="UOT10" s="11"/>
      <c r="UOU10" s="11"/>
      <c r="UOV10" s="11"/>
      <c r="UOW10" s="11"/>
      <c r="UOX10" s="11"/>
      <c r="UOY10" s="11"/>
      <c r="UOZ10" s="11"/>
      <c r="UPA10" s="11"/>
      <c r="UPB10" s="11"/>
      <c r="UPC10" s="11"/>
      <c r="UPD10" s="11"/>
      <c r="UPE10" s="11"/>
      <c r="UPF10" s="11"/>
      <c r="UPG10" s="11"/>
      <c r="UPH10" s="11"/>
      <c r="UPI10" s="11"/>
      <c r="UPJ10" s="11"/>
      <c r="UPK10" s="11"/>
      <c r="UPL10" s="11"/>
      <c r="UPM10" s="11"/>
      <c r="UPN10" s="11"/>
      <c r="UPO10" s="11"/>
      <c r="UPP10" s="11"/>
      <c r="UPQ10" s="11"/>
      <c r="UPR10" s="11"/>
      <c r="UPS10" s="11"/>
      <c r="UPT10" s="11"/>
      <c r="UPU10" s="11"/>
      <c r="UPV10" s="11"/>
      <c r="UPW10" s="11"/>
      <c r="UPX10" s="11"/>
      <c r="UPY10" s="11"/>
      <c r="UPZ10" s="11"/>
      <c r="UQA10" s="11"/>
      <c r="UQB10" s="11"/>
      <c r="UQC10" s="11"/>
      <c r="UQD10" s="11"/>
      <c r="UQE10" s="11"/>
      <c r="UQF10" s="11"/>
      <c r="UQG10" s="11"/>
      <c r="UQH10" s="11"/>
      <c r="UQI10" s="11"/>
      <c r="UQJ10" s="11"/>
      <c r="UQK10" s="11"/>
      <c r="UQL10" s="11"/>
      <c r="UQM10" s="11"/>
      <c r="UQN10" s="11"/>
      <c r="UQO10" s="11"/>
      <c r="UQP10" s="11"/>
      <c r="UQQ10" s="11"/>
      <c r="UQR10" s="11"/>
      <c r="UQS10" s="11"/>
      <c r="UQT10" s="11"/>
      <c r="UQU10" s="11"/>
      <c r="UQV10" s="11"/>
      <c r="UQW10" s="11"/>
      <c r="UQX10" s="11"/>
      <c r="UQY10" s="11"/>
      <c r="UQZ10" s="11"/>
      <c r="URA10" s="11"/>
      <c r="URB10" s="11"/>
      <c r="URC10" s="11"/>
      <c r="URD10" s="11"/>
      <c r="URE10" s="11"/>
      <c r="URF10" s="11"/>
      <c r="URG10" s="11"/>
      <c r="URH10" s="11"/>
      <c r="URI10" s="11"/>
      <c r="URJ10" s="11"/>
      <c r="URK10" s="11"/>
      <c r="URL10" s="11"/>
      <c r="URM10" s="11"/>
      <c r="URN10" s="11"/>
      <c r="URO10" s="11"/>
      <c r="URP10" s="11"/>
      <c r="URQ10" s="11"/>
      <c r="URR10" s="11"/>
      <c r="URS10" s="11"/>
      <c r="URT10" s="11"/>
      <c r="URU10" s="11"/>
      <c r="URV10" s="11"/>
      <c r="URW10" s="11"/>
      <c r="URX10" s="11"/>
      <c r="URY10" s="11"/>
      <c r="URZ10" s="11"/>
      <c r="USA10" s="11"/>
      <c r="USB10" s="11"/>
      <c r="USC10" s="11"/>
      <c r="USD10" s="11"/>
      <c r="USE10" s="11"/>
      <c r="USF10" s="11"/>
      <c r="USG10" s="11"/>
      <c r="USH10" s="11"/>
      <c r="USI10" s="11"/>
      <c r="USJ10" s="11"/>
      <c r="USK10" s="11"/>
      <c r="USL10" s="11"/>
      <c r="USM10" s="11"/>
      <c r="USN10" s="11"/>
      <c r="USO10" s="11"/>
      <c r="USP10" s="11"/>
      <c r="USQ10" s="11"/>
      <c r="USR10" s="11"/>
      <c r="USS10" s="11"/>
      <c r="UST10" s="11"/>
      <c r="USU10" s="11"/>
      <c r="USV10" s="11"/>
      <c r="USW10" s="11"/>
      <c r="USX10" s="11"/>
      <c r="USY10" s="11"/>
      <c r="USZ10" s="11"/>
      <c r="UTA10" s="11"/>
      <c r="UTB10" s="11"/>
      <c r="UTC10" s="11"/>
      <c r="UTD10" s="11"/>
      <c r="UTE10" s="11"/>
      <c r="UTF10" s="11"/>
      <c r="UTG10" s="11"/>
      <c r="UTH10" s="11"/>
      <c r="UTI10" s="11"/>
      <c r="UTJ10" s="11"/>
      <c r="UTK10" s="11"/>
      <c r="UTL10" s="11"/>
      <c r="UTM10" s="11"/>
      <c r="UTN10" s="11"/>
      <c r="UTO10" s="11"/>
      <c r="UTP10" s="11"/>
      <c r="UTQ10" s="11"/>
      <c r="UTR10" s="11"/>
      <c r="UTS10" s="11"/>
      <c r="UTT10" s="11"/>
      <c r="UTU10" s="11"/>
      <c r="UTV10" s="11"/>
      <c r="UTW10" s="11"/>
      <c r="UTX10" s="11"/>
      <c r="UTY10" s="11"/>
      <c r="UTZ10" s="11"/>
      <c r="UUA10" s="11"/>
      <c r="UUB10" s="11"/>
      <c r="UUC10" s="11"/>
      <c r="UUD10" s="11"/>
      <c r="UUE10" s="11"/>
      <c r="UUF10" s="11"/>
      <c r="UUG10" s="11"/>
      <c r="UUH10" s="11"/>
      <c r="UUI10" s="11"/>
      <c r="UUJ10" s="11"/>
      <c r="UUK10" s="11"/>
      <c r="UUL10" s="11"/>
      <c r="UUM10" s="11"/>
      <c r="UUN10" s="11"/>
      <c r="UUO10" s="11"/>
      <c r="UUP10" s="11"/>
      <c r="UUQ10" s="11"/>
      <c r="UUR10" s="11"/>
      <c r="UUS10" s="11"/>
      <c r="UUT10" s="11"/>
      <c r="UUU10" s="11"/>
      <c r="UUV10" s="11"/>
      <c r="UUW10" s="11"/>
      <c r="UUX10" s="11"/>
      <c r="UUY10" s="11"/>
      <c r="UUZ10" s="11"/>
      <c r="UVA10" s="11"/>
      <c r="UVB10" s="11"/>
      <c r="UVC10" s="11"/>
      <c r="UVD10" s="11"/>
      <c r="UVE10" s="11"/>
      <c r="UVF10" s="11"/>
      <c r="UVG10" s="11"/>
      <c r="UVH10" s="11"/>
      <c r="UVI10" s="11"/>
      <c r="UVJ10" s="11"/>
      <c r="UVK10" s="11"/>
      <c r="UVL10" s="11"/>
      <c r="UVM10" s="11"/>
      <c r="UVN10" s="11"/>
      <c r="UVO10" s="11"/>
      <c r="UVP10" s="11"/>
      <c r="UVQ10" s="11"/>
      <c r="UVR10" s="11"/>
      <c r="UVS10" s="11"/>
      <c r="UVT10" s="11"/>
      <c r="UVU10" s="11"/>
      <c r="UVV10" s="11"/>
      <c r="UVW10" s="11"/>
      <c r="UVX10" s="11"/>
      <c r="UVY10" s="11"/>
      <c r="UVZ10" s="11"/>
      <c r="UWA10" s="11"/>
      <c r="UWB10" s="11"/>
      <c r="UWC10" s="11"/>
      <c r="UWD10" s="11"/>
      <c r="UWE10" s="11"/>
      <c r="UWF10" s="11"/>
      <c r="UWG10" s="11"/>
      <c r="UWH10" s="11"/>
      <c r="UWI10" s="11"/>
      <c r="UWJ10" s="11"/>
      <c r="UWK10" s="11"/>
      <c r="UWL10" s="11"/>
      <c r="UWM10" s="11"/>
      <c r="UWN10" s="11"/>
      <c r="UWO10" s="11"/>
      <c r="UWP10" s="11"/>
      <c r="UWQ10" s="11"/>
      <c r="UWR10" s="11"/>
      <c r="UWS10" s="11"/>
      <c r="UWT10" s="11"/>
      <c r="UWU10" s="11"/>
      <c r="UWV10" s="11"/>
      <c r="UWW10" s="11"/>
      <c r="UWX10" s="11"/>
      <c r="UWY10" s="11"/>
      <c r="UWZ10" s="11"/>
      <c r="UXA10" s="11"/>
      <c r="UXB10" s="11"/>
      <c r="UXC10" s="11"/>
      <c r="UXD10" s="11"/>
      <c r="UXE10" s="11"/>
      <c r="UXF10" s="11"/>
      <c r="UXG10" s="11"/>
      <c r="UXH10" s="11"/>
      <c r="UXI10" s="11"/>
      <c r="UXJ10" s="11"/>
      <c r="UXK10" s="11"/>
      <c r="UXL10" s="11"/>
      <c r="UXM10" s="11"/>
      <c r="UXN10" s="11"/>
      <c r="UXO10" s="11"/>
      <c r="UXP10" s="11"/>
      <c r="UXQ10" s="11"/>
      <c r="UXR10" s="11"/>
      <c r="UXS10" s="11"/>
      <c r="UXT10" s="11"/>
      <c r="UXU10" s="11"/>
      <c r="UXV10" s="11"/>
      <c r="UXW10" s="11"/>
      <c r="UXX10" s="11"/>
      <c r="UXY10" s="11"/>
      <c r="UXZ10" s="11"/>
      <c r="UYA10" s="11"/>
      <c r="UYB10" s="11"/>
      <c r="UYC10" s="11"/>
      <c r="UYD10" s="11"/>
      <c r="UYE10" s="11"/>
      <c r="UYF10" s="11"/>
      <c r="UYG10" s="11"/>
      <c r="UYH10" s="11"/>
      <c r="UYI10" s="11"/>
      <c r="UYJ10" s="11"/>
      <c r="UYK10" s="11"/>
      <c r="UYL10" s="11"/>
      <c r="UYM10" s="11"/>
      <c r="UYN10" s="11"/>
      <c r="UYO10" s="11"/>
      <c r="UYP10" s="11"/>
      <c r="UYQ10" s="11"/>
      <c r="UYR10" s="11"/>
      <c r="UYS10" s="11"/>
      <c r="UYT10" s="11"/>
      <c r="UYU10" s="11"/>
      <c r="UYV10" s="11"/>
      <c r="UYW10" s="11"/>
      <c r="UYX10" s="11"/>
      <c r="UYY10" s="11"/>
      <c r="UYZ10" s="11"/>
      <c r="UZA10" s="11"/>
      <c r="UZB10" s="11"/>
      <c r="UZC10" s="11"/>
      <c r="UZD10" s="11"/>
      <c r="UZE10" s="11"/>
      <c r="UZF10" s="11"/>
      <c r="UZG10" s="11"/>
      <c r="UZH10" s="11"/>
      <c r="UZI10" s="11"/>
      <c r="UZJ10" s="11"/>
      <c r="UZK10" s="11"/>
      <c r="UZL10" s="11"/>
      <c r="UZM10" s="11"/>
      <c r="UZN10" s="11"/>
      <c r="UZO10" s="11"/>
      <c r="UZP10" s="11"/>
      <c r="UZQ10" s="11"/>
      <c r="UZR10" s="11"/>
      <c r="UZS10" s="11"/>
      <c r="UZT10" s="11"/>
      <c r="UZU10" s="11"/>
      <c r="UZV10" s="11"/>
      <c r="UZW10" s="11"/>
      <c r="UZX10" s="11"/>
      <c r="UZY10" s="11"/>
      <c r="UZZ10" s="11"/>
      <c r="VAA10" s="11"/>
      <c r="VAB10" s="11"/>
      <c r="VAC10" s="11"/>
      <c r="VAD10" s="11"/>
      <c r="VAE10" s="11"/>
      <c r="VAF10" s="11"/>
      <c r="VAG10" s="11"/>
      <c r="VAH10" s="11"/>
      <c r="VAI10" s="11"/>
      <c r="VAJ10" s="11"/>
      <c r="VAK10" s="11"/>
      <c r="VAL10" s="11"/>
      <c r="VAM10" s="11"/>
      <c r="VAN10" s="11"/>
      <c r="VAO10" s="11"/>
      <c r="VAP10" s="11"/>
      <c r="VAQ10" s="11"/>
      <c r="VAR10" s="11"/>
      <c r="VAS10" s="11"/>
      <c r="VAT10" s="11"/>
      <c r="VAU10" s="11"/>
      <c r="VAV10" s="11"/>
      <c r="VAW10" s="11"/>
      <c r="VAX10" s="11"/>
      <c r="VAY10" s="11"/>
      <c r="VAZ10" s="11"/>
      <c r="VBA10" s="11"/>
      <c r="VBB10" s="11"/>
      <c r="VBC10" s="11"/>
      <c r="VBD10" s="11"/>
      <c r="VBE10" s="11"/>
      <c r="VBF10" s="11"/>
      <c r="VBG10" s="11"/>
      <c r="VBH10" s="11"/>
      <c r="VBI10" s="11"/>
      <c r="VBJ10" s="11"/>
      <c r="VBK10" s="11"/>
      <c r="VBL10" s="11"/>
      <c r="VBM10" s="11"/>
      <c r="VBN10" s="11"/>
      <c r="VBO10" s="11"/>
      <c r="VBP10" s="11"/>
      <c r="VBQ10" s="11"/>
      <c r="VBR10" s="11"/>
      <c r="VBS10" s="11"/>
      <c r="VBT10" s="11"/>
      <c r="VBU10" s="11"/>
      <c r="VBV10" s="11"/>
      <c r="VBW10" s="11"/>
      <c r="VBX10" s="11"/>
      <c r="VBY10" s="11"/>
      <c r="VBZ10" s="11"/>
      <c r="VCA10" s="11"/>
      <c r="VCB10" s="11"/>
      <c r="VCC10" s="11"/>
      <c r="VCD10" s="11"/>
      <c r="VCE10" s="11"/>
      <c r="VCF10" s="11"/>
      <c r="VCG10" s="11"/>
      <c r="VCH10" s="11"/>
      <c r="VCI10" s="11"/>
      <c r="VCJ10" s="11"/>
      <c r="VCK10" s="11"/>
      <c r="VCL10" s="11"/>
      <c r="VCM10" s="11"/>
      <c r="VCN10" s="11"/>
      <c r="VCO10" s="11"/>
      <c r="VCP10" s="11"/>
      <c r="VCQ10" s="11"/>
      <c r="VCR10" s="11"/>
      <c r="VCS10" s="11"/>
      <c r="VCT10" s="11"/>
      <c r="VCU10" s="11"/>
      <c r="VCV10" s="11"/>
      <c r="VCW10" s="11"/>
      <c r="VCX10" s="11"/>
      <c r="VCY10" s="11"/>
      <c r="VCZ10" s="11"/>
      <c r="VDA10" s="11"/>
      <c r="VDB10" s="11"/>
      <c r="VDC10" s="11"/>
      <c r="VDD10" s="11"/>
      <c r="VDE10" s="11"/>
      <c r="VDF10" s="11"/>
      <c r="VDG10" s="11"/>
      <c r="VDH10" s="11"/>
      <c r="VDI10" s="11"/>
      <c r="VDJ10" s="11"/>
      <c r="VDK10" s="11"/>
      <c r="VDL10" s="11"/>
      <c r="VDM10" s="11"/>
      <c r="VDN10" s="11"/>
      <c r="VDO10" s="11"/>
      <c r="VDP10" s="11"/>
      <c r="VDQ10" s="11"/>
      <c r="VDR10" s="11"/>
      <c r="VDS10" s="11"/>
      <c r="VDT10" s="11"/>
      <c r="VDU10" s="11"/>
      <c r="VDV10" s="11"/>
      <c r="VDW10" s="11"/>
      <c r="VDX10" s="11"/>
      <c r="VDY10" s="11"/>
      <c r="VDZ10" s="11"/>
      <c r="VEA10" s="11"/>
      <c r="VEB10" s="11"/>
      <c r="VEC10" s="11"/>
      <c r="VED10" s="11"/>
      <c r="VEE10" s="11"/>
      <c r="VEF10" s="11"/>
      <c r="VEG10" s="11"/>
      <c r="VEH10" s="11"/>
      <c r="VEI10" s="11"/>
      <c r="VEJ10" s="11"/>
      <c r="VEK10" s="11"/>
      <c r="VEL10" s="11"/>
      <c r="VEM10" s="11"/>
      <c r="VEN10" s="11"/>
      <c r="VEO10" s="11"/>
      <c r="VEP10" s="11"/>
      <c r="VEQ10" s="11"/>
      <c r="VER10" s="11"/>
      <c r="VES10" s="11"/>
      <c r="VET10" s="11"/>
      <c r="VEU10" s="11"/>
      <c r="VEV10" s="11"/>
      <c r="VEW10" s="11"/>
      <c r="VEX10" s="11"/>
      <c r="VEY10" s="11"/>
      <c r="VEZ10" s="11"/>
      <c r="VFA10" s="11"/>
      <c r="VFB10" s="11"/>
      <c r="VFC10" s="11"/>
      <c r="VFD10" s="11"/>
      <c r="VFE10" s="11"/>
      <c r="VFF10" s="11"/>
      <c r="VFG10" s="11"/>
      <c r="VFH10" s="11"/>
      <c r="VFI10" s="11"/>
      <c r="VFJ10" s="11"/>
      <c r="VFK10" s="11"/>
      <c r="VFL10" s="11"/>
      <c r="VFM10" s="11"/>
      <c r="VFN10" s="11"/>
      <c r="VFO10" s="11"/>
      <c r="VFP10" s="11"/>
      <c r="VFQ10" s="11"/>
      <c r="VFR10" s="11"/>
      <c r="VFS10" s="11"/>
      <c r="VFT10" s="11"/>
      <c r="VFU10" s="11"/>
      <c r="VFV10" s="11"/>
      <c r="VFW10" s="11"/>
      <c r="VFX10" s="11"/>
      <c r="VFY10" s="11"/>
      <c r="VFZ10" s="11"/>
      <c r="VGA10" s="11"/>
      <c r="VGB10" s="11"/>
      <c r="VGC10" s="11"/>
      <c r="VGD10" s="11"/>
      <c r="VGE10" s="11"/>
      <c r="VGF10" s="11"/>
      <c r="VGG10" s="11"/>
      <c r="VGH10" s="11"/>
      <c r="VGI10" s="11"/>
      <c r="VGJ10" s="11"/>
      <c r="VGK10" s="11"/>
      <c r="VGL10" s="11"/>
      <c r="VGM10" s="11"/>
      <c r="VGN10" s="11"/>
      <c r="VGO10" s="11"/>
      <c r="VGP10" s="11"/>
      <c r="VGQ10" s="11"/>
      <c r="VGR10" s="11"/>
      <c r="VGS10" s="11"/>
      <c r="VGT10" s="11"/>
      <c r="VGU10" s="11"/>
      <c r="VGV10" s="11"/>
      <c r="VGW10" s="11"/>
      <c r="VGX10" s="11"/>
      <c r="VGY10" s="11"/>
      <c r="VGZ10" s="11"/>
      <c r="VHA10" s="11"/>
      <c r="VHB10" s="11"/>
      <c r="VHC10" s="11"/>
      <c r="VHD10" s="11"/>
      <c r="VHE10" s="11"/>
      <c r="VHF10" s="11"/>
      <c r="VHG10" s="11"/>
      <c r="VHH10" s="11"/>
      <c r="VHI10" s="11"/>
      <c r="VHJ10" s="11"/>
      <c r="VHK10" s="11"/>
      <c r="VHL10" s="11"/>
      <c r="VHM10" s="11"/>
      <c r="VHN10" s="11"/>
      <c r="VHO10" s="11"/>
      <c r="VHP10" s="11"/>
      <c r="VHQ10" s="11"/>
      <c r="VHR10" s="11"/>
      <c r="VHS10" s="11"/>
      <c r="VHT10" s="11"/>
      <c r="VHU10" s="11"/>
      <c r="VHV10" s="11"/>
      <c r="VHW10" s="11"/>
      <c r="VHX10" s="11"/>
      <c r="VHY10" s="11"/>
      <c r="VHZ10" s="11"/>
      <c r="VIA10" s="11"/>
      <c r="VIB10" s="11"/>
      <c r="VIC10" s="11"/>
      <c r="VID10" s="11"/>
      <c r="VIE10" s="11"/>
      <c r="VIF10" s="11"/>
      <c r="VIG10" s="11"/>
      <c r="VIH10" s="11"/>
      <c r="VII10" s="11"/>
      <c r="VIJ10" s="11"/>
      <c r="VIK10" s="11"/>
      <c r="VIL10" s="11"/>
      <c r="VIM10" s="11"/>
      <c r="VIN10" s="11"/>
      <c r="VIO10" s="11"/>
      <c r="VIP10" s="11"/>
      <c r="VIQ10" s="11"/>
      <c r="VIR10" s="11"/>
      <c r="VIS10" s="11"/>
      <c r="VIT10" s="11"/>
      <c r="VIU10" s="11"/>
      <c r="VIV10" s="11"/>
      <c r="VIW10" s="11"/>
      <c r="VIX10" s="11"/>
      <c r="VIY10" s="11"/>
      <c r="VIZ10" s="11"/>
      <c r="VJA10" s="11"/>
      <c r="VJB10" s="11"/>
      <c r="VJC10" s="11"/>
      <c r="VJD10" s="11"/>
      <c r="VJE10" s="11"/>
      <c r="VJF10" s="11"/>
      <c r="VJG10" s="11"/>
      <c r="VJH10" s="11"/>
      <c r="VJI10" s="11"/>
      <c r="VJJ10" s="11"/>
      <c r="VJK10" s="11"/>
      <c r="VJL10" s="11"/>
      <c r="VJM10" s="11"/>
      <c r="VJN10" s="11"/>
      <c r="VJO10" s="11"/>
      <c r="VJP10" s="11"/>
      <c r="VJQ10" s="11"/>
      <c r="VJR10" s="11"/>
      <c r="VJS10" s="11"/>
      <c r="VJT10" s="11"/>
      <c r="VJU10" s="11"/>
      <c r="VJV10" s="11"/>
      <c r="VJW10" s="11"/>
      <c r="VJX10" s="11"/>
      <c r="VJY10" s="11"/>
      <c r="VJZ10" s="11"/>
      <c r="VKA10" s="11"/>
      <c r="VKB10" s="11"/>
      <c r="VKC10" s="11"/>
      <c r="VKD10" s="11"/>
      <c r="VKE10" s="11"/>
      <c r="VKF10" s="11"/>
      <c r="VKG10" s="11"/>
      <c r="VKH10" s="11"/>
      <c r="VKI10" s="11"/>
      <c r="VKJ10" s="11"/>
      <c r="VKK10" s="11"/>
      <c r="VKL10" s="11"/>
      <c r="VKM10" s="11"/>
      <c r="VKN10" s="11"/>
      <c r="VKO10" s="11"/>
      <c r="VKP10" s="11"/>
      <c r="VKQ10" s="11"/>
      <c r="VKR10" s="11"/>
      <c r="VKS10" s="11"/>
      <c r="VKT10" s="11"/>
      <c r="VKU10" s="11"/>
      <c r="VKV10" s="11"/>
      <c r="VKW10" s="11"/>
      <c r="VKX10" s="11"/>
      <c r="VKY10" s="11"/>
      <c r="VKZ10" s="11"/>
      <c r="VLA10" s="11"/>
      <c r="VLB10" s="11"/>
      <c r="VLC10" s="11"/>
      <c r="VLD10" s="11"/>
      <c r="VLE10" s="11"/>
      <c r="VLF10" s="11"/>
      <c r="VLG10" s="11"/>
      <c r="VLH10" s="11"/>
      <c r="VLI10" s="11"/>
      <c r="VLJ10" s="11"/>
      <c r="VLK10" s="11"/>
      <c r="VLL10" s="11"/>
      <c r="VLM10" s="11"/>
      <c r="VLN10" s="11"/>
      <c r="VLO10" s="11"/>
      <c r="VLP10" s="11"/>
      <c r="VLQ10" s="11"/>
      <c r="VLR10" s="11"/>
      <c r="VLS10" s="11"/>
      <c r="VLT10" s="11"/>
      <c r="VLU10" s="11"/>
      <c r="VLV10" s="11"/>
      <c r="VLW10" s="11"/>
      <c r="VLX10" s="11"/>
      <c r="VLY10" s="11"/>
      <c r="VLZ10" s="11"/>
      <c r="VMA10" s="11"/>
      <c r="VMB10" s="11"/>
      <c r="VMC10" s="11"/>
      <c r="VMD10" s="11"/>
      <c r="VME10" s="11"/>
      <c r="VMF10" s="11"/>
      <c r="VMG10" s="11"/>
      <c r="VMH10" s="11"/>
      <c r="VMI10" s="11"/>
      <c r="VMJ10" s="11"/>
      <c r="VMK10" s="11"/>
      <c r="VML10" s="11"/>
      <c r="VMM10" s="11"/>
      <c r="VMN10" s="11"/>
      <c r="VMO10" s="11"/>
      <c r="VMP10" s="11"/>
      <c r="VMQ10" s="11"/>
      <c r="VMR10" s="11"/>
      <c r="VMS10" s="11"/>
      <c r="VMT10" s="11"/>
      <c r="VMU10" s="11"/>
      <c r="VMV10" s="11"/>
      <c r="VMW10" s="11"/>
      <c r="VMX10" s="11"/>
      <c r="VMY10" s="11"/>
      <c r="VMZ10" s="11"/>
      <c r="VNA10" s="11"/>
      <c r="VNB10" s="11"/>
      <c r="VNC10" s="11"/>
      <c r="VND10" s="11"/>
      <c r="VNE10" s="11"/>
      <c r="VNF10" s="11"/>
      <c r="VNG10" s="11"/>
      <c r="VNH10" s="11"/>
      <c r="VNI10" s="11"/>
      <c r="VNJ10" s="11"/>
      <c r="VNK10" s="11"/>
      <c r="VNL10" s="11"/>
      <c r="VNM10" s="11"/>
      <c r="VNN10" s="11"/>
      <c r="VNO10" s="11"/>
      <c r="VNP10" s="11"/>
      <c r="VNQ10" s="11"/>
      <c r="VNR10" s="11"/>
      <c r="VNS10" s="11"/>
      <c r="VNT10" s="11"/>
      <c r="VNU10" s="11"/>
      <c r="VNV10" s="11"/>
      <c r="VNW10" s="11"/>
      <c r="VNX10" s="11"/>
      <c r="VNY10" s="11"/>
      <c r="VNZ10" s="11"/>
      <c r="VOA10" s="11"/>
      <c r="VOB10" s="11"/>
      <c r="VOC10" s="11"/>
      <c r="VOD10" s="11"/>
      <c r="VOE10" s="11"/>
      <c r="VOF10" s="11"/>
      <c r="VOG10" s="11"/>
      <c r="VOH10" s="11"/>
      <c r="VOI10" s="11"/>
      <c r="VOJ10" s="11"/>
      <c r="VOK10" s="11"/>
      <c r="VOL10" s="11"/>
      <c r="VOM10" s="11"/>
      <c r="VON10" s="11"/>
      <c r="VOO10" s="11"/>
      <c r="VOP10" s="11"/>
      <c r="VOQ10" s="11"/>
      <c r="VOR10" s="11"/>
      <c r="VOS10" s="11"/>
      <c r="VOT10" s="11"/>
      <c r="VOU10" s="11"/>
      <c r="VOV10" s="11"/>
      <c r="VOW10" s="11"/>
      <c r="VOX10" s="11"/>
      <c r="VOY10" s="11"/>
      <c r="VOZ10" s="11"/>
      <c r="VPA10" s="11"/>
      <c r="VPB10" s="11"/>
      <c r="VPC10" s="11"/>
      <c r="VPD10" s="11"/>
      <c r="VPE10" s="11"/>
      <c r="VPF10" s="11"/>
      <c r="VPG10" s="11"/>
      <c r="VPH10" s="11"/>
      <c r="VPI10" s="11"/>
      <c r="VPJ10" s="11"/>
      <c r="VPK10" s="11"/>
      <c r="VPL10" s="11"/>
      <c r="VPM10" s="11"/>
      <c r="VPN10" s="11"/>
      <c r="VPO10" s="11"/>
      <c r="VPP10" s="11"/>
      <c r="VPQ10" s="11"/>
      <c r="VPR10" s="11"/>
      <c r="VPS10" s="11"/>
      <c r="VPT10" s="11"/>
      <c r="VPU10" s="11"/>
      <c r="VPV10" s="11"/>
      <c r="VPW10" s="11"/>
      <c r="VPX10" s="11"/>
      <c r="VPY10" s="11"/>
      <c r="VPZ10" s="11"/>
      <c r="VQA10" s="11"/>
      <c r="VQB10" s="11"/>
      <c r="VQC10" s="11"/>
      <c r="VQD10" s="11"/>
      <c r="VQE10" s="11"/>
      <c r="VQF10" s="11"/>
      <c r="VQG10" s="11"/>
      <c r="VQH10" s="11"/>
      <c r="VQI10" s="11"/>
      <c r="VQJ10" s="11"/>
      <c r="VQK10" s="11"/>
      <c r="VQL10" s="11"/>
      <c r="VQM10" s="11"/>
      <c r="VQN10" s="11"/>
      <c r="VQO10" s="11"/>
      <c r="VQP10" s="11"/>
      <c r="VQQ10" s="11"/>
      <c r="VQR10" s="11"/>
      <c r="VQS10" s="11"/>
      <c r="VQT10" s="11"/>
      <c r="VQU10" s="11"/>
      <c r="VQV10" s="11"/>
      <c r="VQW10" s="11"/>
      <c r="VQX10" s="11"/>
      <c r="VQY10" s="11"/>
      <c r="VQZ10" s="11"/>
      <c r="VRA10" s="11"/>
      <c r="VRB10" s="11"/>
      <c r="VRC10" s="11"/>
      <c r="VRD10" s="11"/>
      <c r="VRE10" s="11"/>
      <c r="VRF10" s="11"/>
      <c r="VRG10" s="11"/>
      <c r="VRH10" s="11"/>
      <c r="VRI10" s="11"/>
      <c r="VRJ10" s="11"/>
      <c r="VRK10" s="11"/>
      <c r="VRL10" s="11"/>
      <c r="VRM10" s="11"/>
      <c r="VRN10" s="11"/>
      <c r="VRO10" s="11"/>
      <c r="VRP10" s="11"/>
      <c r="VRQ10" s="11"/>
      <c r="VRR10" s="11"/>
      <c r="VRS10" s="11"/>
      <c r="VRT10" s="11"/>
      <c r="VRU10" s="11"/>
      <c r="VRV10" s="11"/>
      <c r="VRW10" s="11"/>
      <c r="VRX10" s="11"/>
      <c r="VRY10" s="11"/>
      <c r="VRZ10" s="11"/>
      <c r="VSA10" s="11"/>
      <c r="VSB10" s="11"/>
      <c r="VSC10" s="11"/>
      <c r="VSD10" s="11"/>
      <c r="VSE10" s="11"/>
      <c r="VSF10" s="11"/>
      <c r="VSG10" s="11"/>
      <c r="VSH10" s="11"/>
      <c r="VSI10" s="11"/>
      <c r="VSJ10" s="11"/>
      <c r="VSK10" s="11"/>
      <c r="VSL10" s="11"/>
      <c r="VSM10" s="11"/>
      <c r="VSN10" s="11"/>
      <c r="VSO10" s="11"/>
      <c r="VSP10" s="11"/>
      <c r="VSQ10" s="11"/>
      <c r="VSR10" s="11"/>
      <c r="VSS10" s="11"/>
      <c r="VST10" s="11"/>
      <c r="VSU10" s="11"/>
      <c r="VSV10" s="11"/>
      <c r="VSW10" s="11"/>
      <c r="VSX10" s="11"/>
      <c r="VSY10" s="11"/>
      <c r="VSZ10" s="11"/>
      <c r="VTA10" s="11"/>
      <c r="VTB10" s="11"/>
      <c r="VTC10" s="11"/>
      <c r="VTD10" s="11"/>
      <c r="VTE10" s="11"/>
      <c r="VTF10" s="11"/>
      <c r="VTG10" s="11"/>
      <c r="VTH10" s="11"/>
      <c r="VTI10" s="11"/>
      <c r="VTJ10" s="11"/>
      <c r="VTK10" s="11"/>
      <c r="VTL10" s="11"/>
      <c r="VTM10" s="11"/>
      <c r="VTN10" s="11"/>
      <c r="VTO10" s="11"/>
      <c r="VTP10" s="11"/>
      <c r="VTQ10" s="11"/>
      <c r="VTR10" s="11"/>
      <c r="VTS10" s="11"/>
      <c r="VTT10" s="11"/>
      <c r="VTU10" s="11"/>
      <c r="VTV10" s="11"/>
      <c r="VTW10" s="11"/>
      <c r="VTX10" s="11"/>
      <c r="VTY10" s="11"/>
      <c r="VTZ10" s="11"/>
      <c r="VUA10" s="11"/>
      <c r="VUB10" s="11"/>
      <c r="VUC10" s="11"/>
      <c r="VUD10" s="11"/>
      <c r="VUE10" s="11"/>
      <c r="VUF10" s="11"/>
      <c r="VUG10" s="11"/>
      <c r="VUH10" s="11"/>
      <c r="VUI10" s="11"/>
      <c r="VUJ10" s="11"/>
      <c r="VUK10" s="11"/>
      <c r="VUL10" s="11"/>
      <c r="VUM10" s="11"/>
      <c r="VUN10" s="11"/>
      <c r="VUO10" s="11"/>
      <c r="VUP10" s="11"/>
      <c r="VUQ10" s="11"/>
      <c r="VUR10" s="11"/>
      <c r="VUS10" s="11"/>
      <c r="VUT10" s="11"/>
      <c r="VUU10" s="11"/>
      <c r="VUV10" s="11"/>
      <c r="VUW10" s="11"/>
      <c r="VUX10" s="11"/>
      <c r="VUY10" s="11"/>
      <c r="VUZ10" s="11"/>
      <c r="VVA10" s="11"/>
      <c r="VVB10" s="11"/>
      <c r="VVC10" s="11"/>
      <c r="VVD10" s="11"/>
      <c r="VVE10" s="11"/>
      <c r="VVF10" s="11"/>
      <c r="VVG10" s="11"/>
      <c r="VVH10" s="11"/>
      <c r="VVI10" s="11"/>
      <c r="VVJ10" s="11"/>
      <c r="VVK10" s="11"/>
      <c r="VVL10" s="11"/>
      <c r="VVM10" s="11"/>
      <c r="VVN10" s="11"/>
      <c r="VVO10" s="11"/>
      <c r="VVP10" s="11"/>
      <c r="VVQ10" s="11"/>
      <c r="VVR10" s="11"/>
      <c r="VVS10" s="11"/>
      <c r="VVT10" s="11"/>
      <c r="VVU10" s="11"/>
      <c r="VVV10" s="11"/>
      <c r="VVW10" s="11"/>
      <c r="VVX10" s="11"/>
      <c r="VVY10" s="11"/>
      <c r="VVZ10" s="11"/>
      <c r="VWA10" s="11"/>
      <c r="VWB10" s="11"/>
      <c r="VWC10" s="11"/>
      <c r="VWD10" s="11"/>
      <c r="VWE10" s="11"/>
      <c r="VWF10" s="11"/>
      <c r="VWG10" s="11"/>
      <c r="VWH10" s="11"/>
      <c r="VWI10" s="11"/>
      <c r="VWJ10" s="11"/>
      <c r="VWK10" s="11"/>
      <c r="VWL10" s="11"/>
      <c r="VWM10" s="11"/>
      <c r="VWN10" s="11"/>
      <c r="VWO10" s="11"/>
      <c r="VWP10" s="11"/>
      <c r="VWQ10" s="11"/>
      <c r="VWR10" s="11"/>
      <c r="VWS10" s="11"/>
      <c r="VWT10" s="11"/>
      <c r="VWU10" s="11"/>
      <c r="VWV10" s="11"/>
      <c r="VWW10" s="11"/>
      <c r="VWX10" s="11"/>
      <c r="VWY10" s="11"/>
      <c r="VWZ10" s="11"/>
      <c r="VXA10" s="11"/>
      <c r="VXB10" s="11"/>
      <c r="VXC10" s="11"/>
      <c r="VXD10" s="11"/>
      <c r="VXE10" s="11"/>
      <c r="VXF10" s="11"/>
      <c r="VXG10" s="11"/>
      <c r="VXH10" s="11"/>
      <c r="VXI10" s="11"/>
      <c r="VXJ10" s="11"/>
      <c r="VXK10" s="11"/>
      <c r="VXL10" s="11"/>
      <c r="VXM10" s="11"/>
      <c r="VXN10" s="11"/>
      <c r="VXO10" s="11"/>
      <c r="VXP10" s="11"/>
      <c r="VXQ10" s="11"/>
      <c r="VXR10" s="11"/>
      <c r="VXS10" s="11"/>
      <c r="VXT10" s="11"/>
      <c r="VXU10" s="11"/>
      <c r="VXV10" s="11"/>
      <c r="VXW10" s="11"/>
      <c r="VXX10" s="11"/>
      <c r="VXY10" s="11"/>
      <c r="VXZ10" s="11"/>
      <c r="VYA10" s="11"/>
      <c r="VYB10" s="11"/>
      <c r="VYC10" s="11"/>
      <c r="VYD10" s="11"/>
      <c r="VYE10" s="11"/>
      <c r="VYF10" s="11"/>
      <c r="VYG10" s="11"/>
      <c r="VYH10" s="11"/>
      <c r="VYI10" s="11"/>
      <c r="VYJ10" s="11"/>
      <c r="VYK10" s="11"/>
      <c r="VYL10" s="11"/>
      <c r="VYM10" s="11"/>
      <c r="VYN10" s="11"/>
      <c r="VYO10" s="11"/>
      <c r="VYP10" s="11"/>
      <c r="VYQ10" s="11"/>
      <c r="VYR10" s="11"/>
      <c r="VYS10" s="11"/>
      <c r="VYT10" s="11"/>
      <c r="VYU10" s="11"/>
      <c r="VYV10" s="11"/>
      <c r="VYW10" s="11"/>
      <c r="VYX10" s="11"/>
      <c r="VYY10" s="11"/>
      <c r="VYZ10" s="11"/>
      <c r="VZA10" s="11"/>
      <c r="VZB10" s="11"/>
      <c r="VZC10" s="11"/>
      <c r="VZD10" s="11"/>
      <c r="VZE10" s="11"/>
      <c r="VZF10" s="11"/>
      <c r="VZG10" s="11"/>
      <c r="VZH10" s="11"/>
      <c r="VZI10" s="11"/>
      <c r="VZJ10" s="11"/>
      <c r="VZK10" s="11"/>
      <c r="VZL10" s="11"/>
      <c r="VZM10" s="11"/>
      <c r="VZN10" s="11"/>
      <c r="VZO10" s="11"/>
      <c r="VZP10" s="11"/>
      <c r="VZQ10" s="11"/>
      <c r="VZR10" s="11"/>
      <c r="VZS10" s="11"/>
      <c r="VZT10" s="11"/>
      <c r="VZU10" s="11"/>
      <c r="VZV10" s="11"/>
      <c r="VZW10" s="11"/>
      <c r="VZX10" s="11"/>
      <c r="VZY10" s="11"/>
      <c r="VZZ10" s="11"/>
      <c r="WAA10" s="11"/>
      <c r="WAB10" s="11"/>
      <c r="WAC10" s="11"/>
      <c r="WAD10" s="11"/>
      <c r="WAE10" s="11"/>
      <c r="WAF10" s="11"/>
      <c r="WAG10" s="11"/>
      <c r="WAH10" s="11"/>
      <c r="WAI10" s="11"/>
      <c r="WAJ10" s="11"/>
      <c r="WAK10" s="11"/>
      <c r="WAL10" s="11"/>
      <c r="WAM10" s="11"/>
      <c r="WAN10" s="11"/>
      <c r="WAO10" s="11"/>
      <c r="WAP10" s="11"/>
      <c r="WAQ10" s="11"/>
      <c r="WAR10" s="11"/>
      <c r="WAS10" s="11"/>
      <c r="WAT10" s="11"/>
      <c r="WAU10" s="11"/>
      <c r="WAV10" s="11"/>
      <c r="WAW10" s="11"/>
      <c r="WAX10" s="11"/>
      <c r="WAY10" s="11"/>
      <c r="WAZ10" s="11"/>
      <c r="WBA10" s="11"/>
      <c r="WBB10" s="11"/>
      <c r="WBC10" s="11"/>
      <c r="WBD10" s="11"/>
      <c r="WBE10" s="11"/>
      <c r="WBF10" s="11"/>
      <c r="WBG10" s="11"/>
      <c r="WBH10" s="11"/>
      <c r="WBI10" s="11"/>
      <c r="WBJ10" s="11"/>
      <c r="WBK10" s="11"/>
      <c r="WBL10" s="11"/>
      <c r="WBM10" s="11"/>
      <c r="WBN10" s="11"/>
      <c r="WBO10" s="11"/>
      <c r="WBP10" s="11"/>
      <c r="WBQ10" s="11"/>
      <c r="WBR10" s="11"/>
      <c r="WBS10" s="11"/>
      <c r="WBT10" s="11"/>
      <c r="WBU10" s="11"/>
      <c r="WBV10" s="11"/>
      <c r="WBW10" s="11"/>
      <c r="WBX10" s="11"/>
      <c r="WBY10" s="11"/>
      <c r="WBZ10" s="11"/>
      <c r="WCA10" s="11"/>
      <c r="WCB10" s="11"/>
      <c r="WCC10" s="11"/>
      <c r="WCD10" s="11"/>
      <c r="WCE10" s="11"/>
      <c r="WCF10" s="11"/>
      <c r="WCG10" s="11"/>
      <c r="WCH10" s="11"/>
      <c r="WCI10" s="11"/>
      <c r="WCJ10" s="11"/>
      <c r="WCK10" s="11"/>
      <c r="WCL10" s="11"/>
      <c r="WCM10" s="11"/>
      <c r="WCN10" s="11"/>
      <c r="WCO10" s="11"/>
      <c r="WCP10" s="11"/>
      <c r="WCQ10" s="11"/>
      <c r="WCR10" s="11"/>
      <c r="WCS10" s="11"/>
      <c r="WCT10" s="11"/>
      <c r="WCU10" s="11"/>
      <c r="WCV10" s="11"/>
      <c r="WCW10" s="11"/>
      <c r="WCX10" s="11"/>
      <c r="WCY10" s="11"/>
      <c r="WCZ10" s="11"/>
      <c r="WDA10" s="11"/>
      <c r="WDB10" s="11"/>
      <c r="WDC10" s="11"/>
      <c r="WDD10" s="11"/>
      <c r="WDE10" s="11"/>
      <c r="WDF10" s="11"/>
      <c r="WDG10" s="11"/>
      <c r="WDH10" s="11"/>
      <c r="WDI10" s="11"/>
      <c r="WDJ10" s="11"/>
      <c r="WDK10" s="11"/>
      <c r="WDL10" s="11"/>
      <c r="WDM10" s="11"/>
      <c r="WDN10" s="11"/>
      <c r="WDO10" s="11"/>
      <c r="WDP10" s="11"/>
      <c r="WDQ10" s="11"/>
      <c r="WDR10" s="11"/>
      <c r="WDS10" s="11"/>
      <c r="WDT10" s="11"/>
      <c r="WDU10" s="11"/>
      <c r="WDV10" s="11"/>
      <c r="WDW10" s="11"/>
      <c r="WDX10" s="11"/>
      <c r="WDY10" s="11"/>
      <c r="WDZ10" s="11"/>
      <c r="WEA10" s="11"/>
      <c r="WEB10" s="11"/>
      <c r="WEC10" s="11"/>
      <c r="WED10" s="11"/>
      <c r="WEE10" s="11"/>
      <c r="WEF10" s="11"/>
      <c r="WEG10" s="11"/>
      <c r="WEH10" s="11"/>
      <c r="WEI10" s="11"/>
      <c r="WEJ10" s="11"/>
      <c r="WEK10" s="11"/>
      <c r="WEL10" s="11"/>
      <c r="WEM10" s="11"/>
      <c r="WEN10" s="11"/>
      <c r="WEO10" s="11"/>
      <c r="WEP10" s="11"/>
      <c r="WEQ10" s="11"/>
      <c r="WER10" s="11"/>
      <c r="WES10" s="11"/>
      <c r="WET10" s="11"/>
      <c r="WEU10" s="11"/>
      <c r="WEV10" s="11"/>
      <c r="WEW10" s="11"/>
      <c r="WEX10" s="11"/>
      <c r="WEY10" s="11"/>
      <c r="WEZ10" s="11"/>
      <c r="WFA10" s="11"/>
      <c r="WFB10" s="11"/>
      <c r="WFC10" s="11"/>
      <c r="WFD10" s="11"/>
      <c r="WFE10" s="11"/>
      <c r="WFF10" s="11"/>
      <c r="WFG10" s="11"/>
      <c r="WFH10" s="11"/>
      <c r="WFI10" s="11"/>
      <c r="WFJ10" s="11"/>
      <c r="WFK10" s="11"/>
      <c r="WFL10" s="11"/>
      <c r="WFM10" s="11"/>
      <c r="WFN10" s="11"/>
      <c r="WFO10" s="11"/>
      <c r="WFP10" s="11"/>
      <c r="WFQ10" s="11"/>
      <c r="WFR10" s="11"/>
      <c r="WFS10" s="11"/>
      <c r="WFT10" s="11"/>
      <c r="WFU10" s="11"/>
      <c r="WFV10" s="11"/>
      <c r="WFW10" s="11"/>
      <c r="WFX10" s="11"/>
      <c r="WFY10" s="11"/>
      <c r="WFZ10" s="11"/>
      <c r="WGA10" s="11"/>
      <c r="WGB10" s="11"/>
      <c r="WGC10" s="11"/>
      <c r="WGD10" s="11"/>
      <c r="WGE10" s="11"/>
      <c r="WGF10" s="11"/>
      <c r="WGG10" s="11"/>
      <c r="WGH10" s="11"/>
      <c r="WGI10" s="11"/>
      <c r="WGJ10" s="11"/>
      <c r="WGK10" s="11"/>
      <c r="WGL10" s="11"/>
      <c r="WGM10" s="11"/>
      <c r="WGN10" s="11"/>
      <c r="WGO10" s="11"/>
      <c r="WGP10" s="11"/>
      <c r="WGQ10" s="11"/>
      <c r="WGR10" s="11"/>
      <c r="WGS10" s="11"/>
      <c r="WGT10" s="11"/>
      <c r="WGU10" s="11"/>
      <c r="WGV10" s="11"/>
      <c r="WGW10" s="11"/>
      <c r="WGX10" s="11"/>
      <c r="WGY10" s="11"/>
      <c r="WGZ10" s="11"/>
      <c r="WHA10" s="11"/>
      <c r="WHB10" s="11"/>
      <c r="WHC10" s="11"/>
      <c r="WHD10" s="11"/>
      <c r="WHE10" s="11"/>
      <c r="WHF10" s="11"/>
      <c r="WHG10" s="11"/>
      <c r="WHH10" s="11"/>
      <c r="WHI10" s="11"/>
      <c r="WHJ10" s="11"/>
      <c r="WHK10" s="11"/>
      <c r="WHL10" s="11"/>
      <c r="WHM10" s="11"/>
      <c r="WHN10" s="11"/>
      <c r="WHO10" s="11"/>
      <c r="WHP10" s="11"/>
      <c r="WHQ10" s="11"/>
      <c r="WHR10" s="11"/>
      <c r="WHS10" s="11"/>
      <c r="WHT10" s="11"/>
      <c r="WHU10" s="11"/>
      <c r="WHV10" s="11"/>
      <c r="WHW10" s="11"/>
      <c r="WHX10" s="11"/>
      <c r="WHY10" s="11"/>
      <c r="WHZ10" s="11"/>
      <c r="WIA10" s="11"/>
      <c r="WIB10" s="11"/>
      <c r="WIC10" s="11"/>
      <c r="WID10" s="11"/>
      <c r="WIE10" s="11"/>
      <c r="WIF10" s="11"/>
      <c r="WIG10" s="11"/>
      <c r="WIH10" s="11"/>
      <c r="WII10" s="11"/>
      <c r="WIJ10" s="11"/>
      <c r="WIK10" s="11"/>
      <c r="WIL10" s="11"/>
      <c r="WIM10" s="11"/>
      <c r="WIN10" s="11"/>
      <c r="WIO10" s="11"/>
      <c r="WIP10" s="11"/>
      <c r="WIQ10" s="11"/>
      <c r="WIR10" s="11"/>
      <c r="WIS10" s="11"/>
      <c r="WIT10" s="11"/>
      <c r="WIU10" s="11"/>
      <c r="WIV10" s="11"/>
      <c r="WIW10" s="11"/>
      <c r="WIX10" s="11"/>
      <c r="WIY10" s="11"/>
      <c r="WIZ10" s="11"/>
      <c r="WJA10" s="11"/>
      <c r="WJB10" s="11"/>
      <c r="WJC10" s="11"/>
      <c r="WJD10" s="11"/>
      <c r="WJE10" s="11"/>
      <c r="WJF10" s="11"/>
      <c r="WJG10" s="11"/>
      <c r="WJH10" s="11"/>
      <c r="WJI10" s="11"/>
      <c r="WJJ10" s="11"/>
      <c r="WJK10" s="11"/>
      <c r="WJL10" s="11"/>
      <c r="WJM10" s="11"/>
      <c r="WJN10" s="11"/>
      <c r="WJO10" s="11"/>
      <c r="WJP10" s="11"/>
      <c r="WJQ10" s="11"/>
      <c r="WJR10" s="11"/>
      <c r="WJS10" s="11"/>
      <c r="WJT10" s="11"/>
      <c r="WJU10" s="11"/>
      <c r="WJV10" s="11"/>
      <c r="WJW10" s="11"/>
      <c r="WJX10" s="11"/>
      <c r="WJY10" s="11"/>
      <c r="WJZ10" s="11"/>
      <c r="WKA10" s="11"/>
      <c r="WKB10" s="11"/>
      <c r="WKC10" s="11"/>
      <c r="WKD10" s="11"/>
      <c r="WKE10" s="11"/>
      <c r="WKF10" s="11"/>
      <c r="WKG10" s="11"/>
      <c r="WKH10" s="11"/>
      <c r="WKI10" s="11"/>
      <c r="WKJ10" s="11"/>
      <c r="WKK10" s="11"/>
      <c r="WKL10" s="11"/>
      <c r="WKM10" s="11"/>
      <c r="WKN10" s="11"/>
      <c r="WKO10" s="11"/>
      <c r="WKP10" s="11"/>
      <c r="WKQ10" s="11"/>
      <c r="WKR10" s="11"/>
      <c r="WKS10" s="11"/>
      <c r="WKT10" s="11"/>
      <c r="WKU10" s="11"/>
      <c r="WKV10" s="11"/>
      <c r="WKW10" s="11"/>
      <c r="WKX10" s="11"/>
      <c r="WKY10" s="11"/>
      <c r="WKZ10" s="11"/>
      <c r="WLA10" s="11"/>
      <c r="WLB10" s="11"/>
      <c r="WLC10" s="11"/>
      <c r="WLD10" s="11"/>
      <c r="WLE10" s="11"/>
      <c r="WLF10" s="11"/>
      <c r="WLG10" s="11"/>
      <c r="WLH10" s="11"/>
      <c r="WLI10" s="11"/>
      <c r="WLJ10" s="11"/>
      <c r="WLK10" s="11"/>
      <c r="WLL10" s="11"/>
      <c r="WLM10" s="11"/>
      <c r="WLN10" s="11"/>
      <c r="WLO10" s="11"/>
      <c r="WLP10" s="11"/>
      <c r="WLQ10" s="11"/>
      <c r="WLR10" s="11"/>
      <c r="WLS10" s="11"/>
      <c r="WLT10" s="11"/>
      <c r="WLU10" s="11"/>
      <c r="WLV10" s="11"/>
      <c r="WLW10" s="11"/>
      <c r="WLX10" s="11"/>
      <c r="WLY10" s="11"/>
      <c r="WLZ10" s="11"/>
      <c r="WMA10" s="11"/>
      <c r="WMB10" s="11"/>
      <c r="WMC10" s="11"/>
      <c r="WMD10" s="11"/>
      <c r="WME10" s="11"/>
      <c r="WMF10" s="11"/>
      <c r="WMG10" s="11"/>
      <c r="WMH10" s="11"/>
      <c r="WMI10" s="11"/>
      <c r="WMJ10" s="11"/>
      <c r="WMK10" s="11"/>
      <c r="WML10" s="11"/>
      <c r="WMM10" s="11"/>
      <c r="WMN10" s="11"/>
      <c r="WMO10" s="11"/>
      <c r="WMP10" s="11"/>
      <c r="WMQ10" s="11"/>
      <c r="WMR10" s="11"/>
      <c r="WMS10" s="11"/>
      <c r="WMT10" s="11"/>
      <c r="WMU10" s="11"/>
      <c r="WMV10" s="11"/>
      <c r="WMW10" s="11"/>
      <c r="WMX10" s="11"/>
      <c r="WMY10" s="11"/>
      <c r="WMZ10" s="11"/>
      <c r="WNA10" s="11"/>
      <c r="WNB10" s="11"/>
      <c r="WNC10" s="11"/>
      <c r="WND10" s="11"/>
      <c r="WNE10" s="11"/>
      <c r="WNF10" s="11"/>
      <c r="WNG10" s="11"/>
      <c r="WNH10" s="11"/>
      <c r="WNI10" s="11"/>
      <c r="WNJ10" s="11"/>
      <c r="WNK10" s="11"/>
      <c r="WNL10" s="11"/>
      <c r="WNM10" s="11"/>
      <c r="WNN10" s="11"/>
      <c r="WNO10" s="11"/>
      <c r="WNP10" s="11"/>
      <c r="WNQ10" s="11"/>
      <c r="WNR10" s="11"/>
      <c r="WNS10" s="11"/>
      <c r="WNT10" s="11"/>
      <c r="WNU10" s="11"/>
      <c r="WNV10" s="11"/>
      <c r="WNW10" s="11"/>
      <c r="WNX10" s="11"/>
      <c r="WNY10" s="11"/>
      <c r="WNZ10" s="11"/>
      <c r="WOA10" s="11"/>
      <c r="WOB10" s="11"/>
      <c r="WOC10" s="11"/>
      <c r="WOD10" s="11"/>
      <c r="WOE10" s="11"/>
      <c r="WOF10" s="11"/>
      <c r="WOG10" s="11"/>
      <c r="WOH10" s="11"/>
      <c r="WOI10" s="11"/>
      <c r="WOJ10" s="11"/>
      <c r="WOK10" s="11"/>
      <c r="WOL10" s="11"/>
      <c r="WOM10" s="11"/>
      <c r="WON10" s="11"/>
      <c r="WOO10" s="11"/>
      <c r="WOP10" s="11"/>
      <c r="WOQ10" s="11"/>
      <c r="WOR10" s="11"/>
      <c r="WOS10" s="11"/>
      <c r="WOT10" s="11"/>
      <c r="WOU10" s="11"/>
      <c r="WOV10" s="11"/>
      <c r="WOW10" s="11"/>
      <c r="WOX10" s="11"/>
      <c r="WOY10" s="11"/>
      <c r="WOZ10" s="11"/>
      <c r="WPA10" s="11"/>
      <c r="WPB10" s="11"/>
      <c r="WPC10" s="11"/>
      <c r="WPD10" s="11"/>
      <c r="WPE10" s="11"/>
      <c r="WPF10" s="11"/>
      <c r="WPG10" s="11"/>
      <c r="WPH10" s="11"/>
      <c r="WPI10" s="11"/>
      <c r="WPJ10" s="11"/>
      <c r="WPK10" s="11"/>
      <c r="WPL10" s="11"/>
      <c r="WPM10" s="11"/>
      <c r="WPN10" s="11"/>
      <c r="WPO10" s="11"/>
      <c r="WPP10" s="11"/>
      <c r="WPQ10" s="11"/>
      <c r="WPR10" s="11"/>
      <c r="WPS10" s="11"/>
      <c r="WPT10" s="11"/>
      <c r="WPU10" s="11"/>
      <c r="WPV10" s="11"/>
      <c r="WPW10" s="11"/>
      <c r="WPX10" s="11"/>
      <c r="WPY10" s="11"/>
      <c r="WPZ10" s="11"/>
      <c r="WQA10" s="11"/>
      <c r="WQB10" s="11"/>
      <c r="WQC10" s="11"/>
      <c r="WQD10" s="11"/>
      <c r="WQE10" s="11"/>
      <c r="WQF10" s="11"/>
      <c r="WQG10" s="11"/>
      <c r="WQH10" s="11"/>
      <c r="WQI10" s="11"/>
      <c r="WQJ10" s="11"/>
      <c r="WQK10" s="11"/>
      <c r="WQL10" s="11"/>
      <c r="WQM10" s="11"/>
      <c r="WQN10" s="11"/>
      <c r="WQO10" s="11"/>
      <c r="WQP10" s="11"/>
      <c r="WQQ10" s="11"/>
      <c r="WQR10" s="11"/>
      <c r="WQS10" s="11"/>
      <c r="WQT10" s="11"/>
      <c r="WQU10" s="11"/>
      <c r="WQV10" s="11"/>
      <c r="WQW10" s="11"/>
      <c r="WQX10" s="11"/>
      <c r="WQY10" s="11"/>
      <c r="WQZ10" s="11"/>
      <c r="WRA10" s="11"/>
      <c r="WRB10" s="11"/>
      <c r="WRC10" s="11"/>
      <c r="WRD10" s="11"/>
      <c r="WRE10" s="11"/>
      <c r="WRF10" s="11"/>
      <c r="WRG10" s="11"/>
      <c r="WRH10" s="11"/>
      <c r="WRI10" s="11"/>
      <c r="WRJ10" s="11"/>
      <c r="WRK10" s="11"/>
      <c r="WRL10" s="11"/>
      <c r="WRM10" s="11"/>
      <c r="WRN10" s="11"/>
      <c r="WRO10" s="11"/>
      <c r="WRP10" s="11"/>
      <c r="WRQ10" s="11"/>
      <c r="WRR10" s="11"/>
      <c r="WRS10" s="11"/>
      <c r="WRT10" s="11"/>
      <c r="WRU10" s="11"/>
      <c r="WRV10" s="11"/>
      <c r="WRW10" s="11"/>
      <c r="WRX10" s="11"/>
      <c r="WRY10" s="11"/>
      <c r="WRZ10" s="11"/>
      <c r="WSA10" s="11"/>
      <c r="WSB10" s="11"/>
      <c r="WSC10" s="11"/>
      <c r="WSD10" s="11"/>
      <c r="WSE10" s="11"/>
      <c r="WSF10" s="11"/>
      <c r="WSG10" s="11"/>
      <c r="WSH10" s="11"/>
      <c r="WSI10" s="11"/>
      <c r="WSJ10" s="11"/>
      <c r="WSK10" s="11"/>
      <c r="WSL10" s="11"/>
      <c r="WSM10" s="11"/>
      <c r="WSN10" s="11"/>
      <c r="WSO10" s="11"/>
      <c r="WSP10" s="11"/>
      <c r="WSQ10" s="11"/>
      <c r="WSR10" s="11"/>
      <c r="WSS10" s="11"/>
      <c r="WST10" s="11"/>
      <c r="WSU10" s="11"/>
      <c r="WSV10" s="11"/>
      <c r="WSW10" s="11"/>
      <c r="WSX10" s="11"/>
      <c r="WSY10" s="11"/>
      <c r="WSZ10" s="11"/>
      <c r="WTA10" s="11"/>
      <c r="WTB10" s="11"/>
      <c r="WTC10" s="11"/>
      <c r="WTD10" s="11"/>
      <c r="WTE10" s="11"/>
      <c r="WTF10" s="11"/>
      <c r="WTG10" s="11"/>
      <c r="WTH10" s="11"/>
      <c r="WTI10" s="11"/>
      <c r="WTJ10" s="11"/>
      <c r="WTK10" s="11"/>
      <c r="WTL10" s="11"/>
      <c r="WTM10" s="11"/>
      <c r="WTN10" s="11"/>
      <c r="WTO10" s="11"/>
      <c r="WTP10" s="11"/>
      <c r="WTQ10" s="11"/>
      <c r="WTR10" s="11"/>
      <c r="WTS10" s="11"/>
      <c r="WTT10" s="11"/>
      <c r="WTU10" s="11"/>
      <c r="WTV10" s="11"/>
      <c r="WTW10" s="11"/>
      <c r="WTX10" s="11"/>
      <c r="WTY10" s="11"/>
      <c r="WTZ10" s="11"/>
      <c r="WUA10" s="11"/>
      <c r="WUB10" s="11"/>
      <c r="WUC10" s="11"/>
      <c r="WUD10" s="11"/>
      <c r="WUE10" s="11"/>
      <c r="WUF10" s="11"/>
      <c r="WUG10" s="11"/>
      <c r="WUH10" s="11"/>
      <c r="WUI10" s="11"/>
      <c r="WUJ10" s="11"/>
      <c r="WUK10" s="11"/>
      <c r="WUL10" s="11"/>
      <c r="WUM10" s="11"/>
      <c r="WUN10" s="11"/>
      <c r="WUO10" s="11"/>
      <c r="WUP10" s="11"/>
      <c r="WUQ10" s="11"/>
      <c r="WUR10" s="11"/>
      <c r="WUS10" s="11"/>
      <c r="WUT10" s="11"/>
      <c r="WUU10" s="11"/>
      <c r="WUV10" s="11"/>
      <c r="WUW10" s="11"/>
      <c r="WUX10" s="11"/>
      <c r="WUY10" s="11"/>
      <c r="WUZ10" s="11"/>
      <c r="WVA10" s="11"/>
      <c r="WVB10" s="11"/>
      <c r="WVC10" s="11"/>
      <c r="WVD10" s="11"/>
      <c r="WVE10" s="11"/>
      <c r="WVF10" s="11"/>
      <c r="WVG10" s="11"/>
      <c r="WVH10" s="11"/>
      <c r="WVI10" s="11"/>
      <c r="WVJ10" s="11"/>
      <c r="WVK10" s="11"/>
      <c r="WVL10" s="11"/>
      <c r="WVM10" s="11"/>
      <c r="WVN10" s="11"/>
      <c r="WVO10" s="11"/>
      <c r="WVP10" s="11"/>
      <c r="WVQ10" s="11"/>
      <c r="WVR10" s="11"/>
      <c r="WVS10" s="11"/>
      <c r="WVT10" s="11"/>
      <c r="WVU10" s="11"/>
      <c r="WVV10" s="11"/>
      <c r="WVW10" s="11"/>
      <c r="WVX10" s="11"/>
      <c r="WVY10" s="11"/>
      <c r="WVZ10" s="11"/>
      <c r="WWA10" s="11"/>
      <c r="WWB10" s="11"/>
      <c r="WWC10" s="11"/>
      <c r="WWD10" s="11"/>
      <c r="WWE10" s="11"/>
      <c r="WWF10" s="11"/>
      <c r="WWG10" s="11"/>
      <c r="WWH10" s="11"/>
      <c r="WWI10" s="11"/>
      <c r="WWJ10" s="11"/>
      <c r="WWK10" s="11"/>
      <c r="WWL10" s="11"/>
      <c r="WWM10" s="11"/>
      <c r="WWN10" s="11"/>
      <c r="WWO10" s="11"/>
      <c r="WWP10" s="11"/>
      <c r="WWQ10" s="11"/>
      <c r="WWR10" s="11"/>
      <c r="WWS10" s="11"/>
      <c r="WWT10" s="11"/>
      <c r="WWU10" s="11"/>
      <c r="WWV10" s="11"/>
      <c r="WWW10" s="11"/>
      <c r="WWX10" s="11"/>
      <c r="WWY10" s="11"/>
      <c r="WWZ10" s="11"/>
      <c r="WXA10" s="11"/>
      <c r="WXB10" s="11"/>
      <c r="WXC10" s="11"/>
      <c r="WXD10" s="11"/>
      <c r="WXE10" s="11"/>
      <c r="WXF10" s="11"/>
      <c r="WXG10" s="11"/>
      <c r="WXH10" s="11"/>
      <c r="WXI10" s="11"/>
      <c r="WXJ10" s="11"/>
      <c r="WXK10" s="11"/>
      <c r="WXL10" s="11"/>
      <c r="WXM10" s="11"/>
      <c r="WXN10" s="11"/>
      <c r="WXO10" s="11"/>
      <c r="WXP10" s="11"/>
      <c r="WXQ10" s="11"/>
      <c r="WXR10" s="11"/>
      <c r="WXS10" s="11"/>
      <c r="WXT10" s="11"/>
      <c r="WXU10" s="11"/>
      <c r="WXV10" s="11"/>
      <c r="WXW10" s="11"/>
      <c r="WXX10" s="11"/>
      <c r="WXY10" s="11"/>
      <c r="WXZ10" s="11"/>
      <c r="WYA10" s="11"/>
      <c r="WYB10" s="11"/>
      <c r="WYC10" s="11"/>
      <c r="WYD10" s="11"/>
      <c r="WYE10" s="11"/>
      <c r="WYF10" s="11"/>
      <c r="WYG10" s="11"/>
      <c r="WYH10" s="11"/>
      <c r="WYI10" s="11"/>
      <c r="WYJ10" s="11"/>
      <c r="WYK10" s="11"/>
      <c r="WYL10" s="11"/>
      <c r="WYM10" s="11"/>
      <c r="WYN10" s="11"/>
      <c r="WYO10" s="11"/>
      <c r="WYP10" s="11"/>
      <c r="WYQ10" s="11"/>
      <c r="WYR10" s="11"/>
      <c r="WYS10" s="11"/>
      <c r="WYT10" s="11"/>
      <c r="WYU10" s="11"/>
      <c r="WYV10" s="11"/>
      <c r="WYW10" s="11"/>
      <c r="WYX10" s="11"/>
      <c r="WYY10" s="11"/>
      <c r="WYZ10" s="11"/>
      <c r="WZA10" s="11"/>
      <c r="WZB10" s="11"/>
      <c r="WZC10" s="11"/>
      <c r="WZD10" s="11"/>
      <c r="WZE10" s="11"/>
      <c r="WZF10" s="11"/>
      <c r="WZG10" s="11"/>
      <c r="WZH10" s="11"/>
      <c r="WZI10" s="11"/>
      <c r="WZJ10" s="11"/>
      <c r="WZK10" s="11"/>
      <c r="WZL10" s="11"/>
      <c r="WZM10" s="11"/>
      <c r="WZN10" s="11"/>
      <c r="WZO10" s="11"/>
      <c r="WZP10" s="11"/>
      <c r="WZQ10" s="11"/>
      <c r="WZR10" s="11"/>
      <c r="WZS10" s="11"/>
      <c r="WZT10" s="11"/>
      <c r="WZU10" s="11"/>
      <c r="WZV10" s="11"/>
      <c r="WZW10" s="11"/>
      <c r="WZX10" s="11"/>
      <c r="WZY10" s="11"/>
      <c r="WZZ10" s="11"/>
      <c r="XAA10" s="11"/>
      <c r="XAB10" s="11"/>
      <c r="XAC10" s="11"/>
      <c r="XAD10" s="11"/>
      <c r="XAE10" s="11"/>
      <c r="XAF10" s="11"/>
      <c r="XAG10" s="11"/>
      <c r="XAH10" s="11"/>
      <c r="XAI10" s="11"/>
      <c r="XAJ10" s="11"/>
      <c r="XAK10" s="11"/>
      <c r="XAL10" s="11"/>
      <c r="XAM10" s="11"/>
      <c r="XAN10" s="11"/>
      <c r="XAO10" s="11"/>
      <c r="XAP10" s="11"/>
      <c r="XAQ10" s="11"/>
      <c r="XAR10" s="11"/>
      <c r="XAS10" s="11"/>
      <c r="XAT10" s="11"/>
      <c r="XAU10" s="11"/>
      <c r="XAV10" s="11"/>
      <c r="XAW10" s="11"/>
      <c r="XAX10" s="11"/>
      <c r="XAY10" s="11"/>
      <c r="XAZ10" s="11"/>
      <c r="XBA10" s="11"/>
      <c r="XBB10" s="11"/>
      <c r="XBC10" s="11"/>
      <c r="XBD10" s="11"/>
      <c r="XBE10" s="11"/>
      <c r="XBF10" s="11"/>
      <c r="XBG10" s="11"/>
      <c r="XBH10" s="11"/>
      <c r="XBI10" s="11"/>
      <c r="XBJ10" s="11"/>
      <c r="XBK10" s="11"/>
      <c r="XBL10" s="11"/>
      <c r="XBM10" s="11"/>
      <c r="XBN10" s="11"/>
      <c r="XBO10" s="11"/>
      <c r="XBP10" s="11"/>
      <c r="XBQ10" s="11"/>
      <c r="XBR10" s="11"/>
      <c r="XBS10" s="11"/>
      <c r="XBT10" s="11"/>
      <c r="XBU10" s="11"/>
      <c r="XBV10" s="11"/>
      <c r="XBW10" s="11"/>
      <c r="XBX10" s="11"/>
      <c r="XBY10" s="11"/>
      <c r="XBZ10" s="11"/>
      <c r="XCA10" s="11"/>
      <c r="XCB10" s="11"/>
      <c r="XCC10" s="11"/>
      <c r="XCD10" s="11"/>
      <c r="XCE10" s="11"/>
      <c r="XCF10" s="11"/>
      <c r="XCG10" s="11"/>
      <c r="XCH10" s="11"/>
      <c r="XCI10" s="11"/>
      <c r="XCJ10" s="11"/>
      <c r="XCK10" s="11"/>
      <c r="XCL10" s="11"/>
      <c r="XCM10" s="11"/>
      <c r="XCN10" s="11"/>
      <c r="XCO10" s="11"/>
      <c r="XCP10" s="11"/>
    </row>
    <row r="11" spans="1:16318" x14ac:dyDescent="0.25">
      <c r="A11" s="32" t="s">
        <v>209</v>
      </c>
      <c r="B11" s="33" t="s">
        <v>100</v>
      </c>
      <c r="C11" s="39">
        <v>125.60000000000001</v>
      </c>
      <c r="D11" s="39">
        <v>125.80000000000001</v>
      </c>
      <c r="E11" s="36">
        <v>545247.33465400001</v>
      </c>
      <c r="F11" s="36">
        <v>6730613.764095</v>
      </c>
      <c r="G11" s="36">
        <v>59.199553000000002</v>
      </c>
      <c r="H11" s="36" t="s">
        <v>89</v>
      </c>
      <c r="I11" s="35" t="s">
        <v>200</v>
      </c>
      <c r="J11" s="35" t="s">
        <v>210</v>
      </c>
      <c r="K11" s="3">
        <f>(T11/'Volatile free'!$AN64)*'Volatile free'!K64-(14.574*LN(T11)+0.2586)</f>
        <v>-15.758977668767834</v>
      </c>
      <c r="L11" s="3">
        <f>(T11/'Volatile free'!$AN64)*'Volatile free'!M64-(2566.2*(T11^-1.327))</f>
        <v>3.2471326577304769</v>
      </c>
      <c r="M11" s="3">
        <f>(T11/'Volatile free'!$AN64)*'Volatile free'!N64-(44.042*EXP(-0.025*(T11)))</f>
        <v>-0.36892819120893261</v>
      </c>
      <c r="N11" s="3">
        <f>(T11/'Volatile free'!$AN64)*'Volatile free'!O64-(9.9739*EXP(-0.013*T11))</f>
        <v>-0.82708743319595346</v>
      </c>
      <c r="O11" s="3">
        <f>(T11/'Volatile free'!$AN64)*'Volatile free'!P64-(0.0013*T11 + 3.5357)</f>
        <v>-2.1232935205183585</v>
      </c>
      <c r="P11" s="3">
        <f>(T11/'Volatile free'!$AN64)*'Volatile free'!Q64-(0.0181*T11 - 0.1803)</f>
        <v>0.30321879049676004</v>
      </c>
      <c r="Q11" s="3">
        <f>(T11/'Volatile free'!$AN64)*'Volatile free'!T64-(199.9*(T11^-1.609))</f>
        <v>-8.7038129883192955E-2</v>
      </c>
      <c r="R11" s="3">
        <f>(T11/'Volatile free'!$AN64)*'Volatile free'!R64-(-1.105*LN(T11)+5.7669)</f>
        <v>-0.2348185748094469</v>
      </c>
      <c r="S11" s="3">
        <f>'Volatile free'!AN64/'Volatile free'!R64/10000</f>
        <v>8.2417582417582402E-3</v>
      </c>
      <c r="T11" s="6">
        <f t="shared" si="0"/>
        <v>69.576673866090715</v>
      </c>
      <c r="U11" s="3">
        <f>'Volatile free'!L64/'Volatile free'!AN64</f>
        <v>0.21239999999999998</v>
      </c>
      <c r="V11" s="3">
        <f t="shared" si="1"/>
        <v>-2.950380953714312</v>
      </c>
      <c r="W11" s="3">
        <f t="shared" si="2"/>
        <v>2.8782044665215443</v>
      </c>
    </row>
    <row r="12" spans="1:16318" s="46" customFormat="1" x14ac:dyDescent="0.25">
      <c r="A12" s="11" t="s">
        <v>238</v>
      </c>
      <c r="B12" s="12" t="s">
        <v>100</v>
      </c>
      <c r="C12" s="48">
        <v>157</v>
      </c>
      <c r="D12" s="18">
        <v>157.30000000000001</v>
      </c>
      <c r="E12" s="15">
        <v>545233.49062699999</v>
      </c>
      <c r="F12" s="15">
        <v>6730629.8251999998</v>
      </c>
      <c r="G12" s="15">
        <v>35.976162000000002</v>
      </c>
      <c r="H12" s="15" t="s">
        <v>73</v>
      </c>
      <c r="I12" s="49" t="s">
        <v>227</v>
      </c>
      <c r="J12" s="49" t="s">
        <v>239</v>
      </c>
      <c r="K12" s="16">
        <f>(T12/'Volatile free'!$AN16)*'Volatile free'!K16-(14.574*LN(T12)+0.2586)</f>
        <v>5.4116956859054142</v>
      </c>
      <c r="L12" s="16">
        <f>(T12/'Volatile free'!$AN16)*'Volatile free'!M16-(2566.2*(T12^-1.327))</f>
        <v>2.0245184310795215</v>
      </c>
      <c r="M12" s="16">
        <f>(T12/'Volatile free'!$AN16)*'Volatile free'!N16-(44.042*EXP(-0.025*(T12)))</f>
        <v>2.5654124871988011</v>
      </c>
      <c r="N12" s="16">
        <f>(T12/'Volatile free'!$AN16)*'Volatile free'!O16-(9.9739*EXP(-0.013*T12))</f>
        <v>0.99764838038358294</v>
      </c>
      <c r="O12" s="16">
        <f>(T12/'Volatile free'!$AN16)*'Volatile free'!P16-(0.0013*T12 + 3.5357)</f>
        <v>-1.4207410060581189</v>
      </c>
      <c r="P12" s="16">
        <f>(T12/'Volatile free'!$AN16)*'Volatile free'!Q16-(0.0181*T12 - 0.1803)</f>
        <v>-0.47438096287506415</v>
      </c>
      <c r="Q12" s="16">
        <f>(T12/'Volatile free'!$AN16)*'Volatile free'!T16-(199.9*(T12^-1.609))</f>
        <v>7.4744740641906879E-2</v>
      </c>
      <c r="R12" s="16">
        <f>(T12/'Volatile free'!$AN16)*'Volatile free'!R16-(-1.105*LN(T12)+5.7669)</f>
        <v>1.748592712580227E-2</v>
      </c>
      <c r="S12" s="16">
        <f>'Volatile free'!AN16/'Volatile free'!R16/10000</f>
        <v>4.5821428571428575E-2</v>
      </c>
      <c r="T12" s="17">
        <f t="shared" si="0"/>
        <v>141.82930202264433</v>
      </c>
      <c r="U12" s="16">
        <f>'Volatile free'!L16/'Volatile free'!AN16</f>
        <v>9.4466095089633662E-2</v>
      </c>
      <c r="V12" s="16">
        <f t="shared" si="1"/>
        <v>-0.42309262567453598</v>
      </c>
      <c r="W12" s="16">
        <f t="shared" si="2"/>
        <v>4.5899309182783226</v>
      </c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  <c r="MJ12" s="11"/>
      <c r="MK12" s="11"/>
      <c r="ML12" s="11"/>
      <c r="MM12" s="11"/>
      <c r="MN12" s="11"/>
      <c r="MO12" s="11"/>
      <c r="MP12" s="11"/>
      <c r="MQ12" s="11"/>
      <c r="MR12" s="11"/>
      <c r="MS12" s="11"/>
      <c r="MT12" s="11"/>
      <c r="MU12" s="11"/>
      <c r="MV12" s="11"/>
      <c r="MW12" s="11"/>
      <c r="MX12" s="11"/>
      <c r="MY12" s="11"/>
      <c r="MZ12" s="11"/>
      <c r="NA12" s="11"/>
      <c r="NB12" s="11"/>
      <c r="NC12" s="11"/>
      <c r="ND12" s="11"/>
      <c r="NE12" s="11"/>
      <c r="NF12" s="11"/>
      <c r="NG12" s="11"/>
      <c r="NH12" s="11"/>
      <c r="NI12" s="11"/>
      <c r="NJ12" s="11"/>
      <c r="NK12" s="11"/>
      <c r="NL12" s="11"/>
      <c r="NM12" s="11"/>
      <c r="NN12" s="11"/>
      <c r="NO12" s="11"/>
      <c r="NP12" s="11"/>
      <c r="NQ12" s="11"/>
      <c r="NR12" s="11"/>
      <c r="NS12" s="11"/>
      <c r="NT12" s="11"/>
      <c r="NU12" s="11"/>
      <c r="NV12" s="11"/>
      <c r="NW12" s="11"/>
      <c r="NX12" s="11"/>
      <c r="NY12" s="11"/>
      <c r="NZ12" s="11"/>
      <c r="OA12" s="11"/>
      <c r="OB12" s="11"/>
      <c r="OC12" s="11"/>
      <c r="OD12" s="11"/>
      <c r="OE12" s="11"/>
      <c r="OF12" s="11"/>
      <c r="OG12" s="11"/>
      <c r="OH12" s="11"/>
      <c r="OI12" s="11"/>
      <c r="OJ12" s="11"/>
      <c r="OK12" s="11"/>
      <c r="OL12" s="11"/>
      <c r="OM12" s="11"/>
      <c r="ON12" s="11"/>
      <c r="OO12" s="11"/>
      <c r="OP12" s="11"/>
      <c r="OQ12" s="11"/>
      <c r="OR12" s="11"/>
      <c r="OS12" s="11"/>
      <c r="OT12" s="11"/>
      <c r="OU12" s="11"/>
      <c r="OV12" s="11"/>
      <c r="OW12" s="11"/>
      <c r="OX12" s="11"/>
      <c r="OY12" s="11"/>
      <c r="OZ12" s="11"/>
      <c r="PA12" s="11"/>
      <c r="PB12" s="11"/>
      <c r="PC12" s="11"/>
      <c r="PD12" s="11"/>
      <c r="PE12" s="11"/>
      <c r="PF12" s="11"/>
      <c r="PG12" s="11"/>
      <c r="PH12" s="11"/>
      <c r="PI12" s="11"/>
      <c r="PJ12" s="11"/>
      <c r="PK12" s="11"/>
      <c r="PL12" s="11"/>
      <c r="PM12" s="11"/>
      <c r="PN12" s="11"/>
      <c r="PO12" s="11"/>
      <c r="PP12" s="11"/>
      <c r="PQ12" s="11"/>
      <c r="PR12" s="11"/>
      <c r="PS12" s="11"/>
      <c r="PT12" s="11"/>
      <c r="PU12" s="11"/>
      <c r="PV12" s="11"/>
      <c r="PW12" s="11"/>
      <c r="PX12" s="11"/>
      <c r="PY12" s="11"/>
      <c r="PZ12" s="11"/>
      <c r="QA12" s="11"/>
      <c r="QB12" s="11"/>
      <c r="QC12" s="11"/>
      <c r="QD12" s="11"/>
      <c r="QE12" s="11"/>
      <c r="QF12" s="11"/>
      <c r="QG12" s="11"/>
      <c r="QH12" s="11"/>
      <c r="QI12" s="11"/>
      <c r="QJ12" s="11"/>
      <c r="QK12" s="11"/>
      <c r="QL12" s="11"/>
      <c r="QM12" s="11"/>
      <c r="QN12" s="11"/>
      <c r="QO12" s="11"/>
      <c r="QP12" s="11"/>
      <c r="QQ12" s="11"/>
      <c r="QR12" s="11"/>
      <c r="QS12" s="11"/>
      <c r="QT12" s="11"/>
      <c r="QU12" s="11"/>
      <c r="QV12" s="11"/>
      <c r="QW12" s="11"/>
      <c r="QX12" s="11"/>
      <c r="QY12" s="11"/>
      <c r="QZ12" s="11"/>
      <c r="RA12" s="11"/>
      <c r="RB12" s="11"/>
      <c r="RC12" s="11"/>
      <c r="RD12" s="11"/>
      <c r="RE12" s="11"/>
      <c r="RF12" s="11"/>
      <c r="RG12" s="11"/>
      <c r="RH12" s="11"/>
      <c r="RI12" s="11"/>
      <c r="RJ12" s="11"/>
      <c r="RK12" s="11"/>
      <c r="RL12" s="11"/>
      <c r="RM12" s="11"/>
      <c r="RN12" s="11"/>
      <c r="RO12" s="11"/>
      <c r="RP12" s="11"/>
      <c r="RQ12" s="11"/>
      <c r="RR12" s="11"/>
      <c r="RS12" s="11"/>
      <c r="RT12" s="11"/>
      <c r="RU12" s="11"/>
      <c r="RV12" s="11"/>
      <c r="RW12" s="11"/>
      <c r="RX12" s="11"/>
      <c r="RY12" s="11"/>
      <c r="RZ12" s="11"/>
      <c r="SA12" s="11"/>
      <c r="SB12" s="11"/>
      <c r="SC12" s="11"/>
      <c r="SD12" s="11"/>
      <c r="SE12" s="11"/>
      <c r="SF12" s="11"/>
      <c r="SG12" s="11"/>
      <c r="SH12" s="11"/>
      <c r="SI12" s="11"/>
      <c r="SJ12" s="11"/>
      <c r="SK12" s="11"/>
      <c r="SL12" s="11"/>
      <c r="SM12" s="11"/>
      <c r="SN12" s="11"/>
      <c r="SO12" s="11"/>
      <c r="SP12" s="11"/>
      <c r="SQ12" s="11"/>
      <c r="SR12" s="11"/>
      <c r="SS12" s="11"/>
      <c r="ST12" s="11"/>
      <c r="SU12" s="11"/>
      <c r="SV12" s="11"/>
      <c r="SW12" s="11"/>
      <c r="SX12" s="11"/>
      <c r="SY12" s="11"/>
      <c r="SZ12" s="11"/>
      <c r="TA12" s="11"/>
      <c r="TB12" s="11"/>
      <c r="TC12" s="11"/>
      <c r="TD12" s="11"/>
      <c r="TE12" s="11"/>
      <c r="TF12" s="11"/>
      <c r="TG12" s="11"/>
      <c r="TH12" s="11"/>
      <c r="TI12" s="11"/>
      <c r="TJ12" s="11"/>
      <c r="TK12" s="11"/>
      <c r="TL12" s="11"/>
      <c r="TM12" s="11"/>
      <c r="TN12" s="11"/>
      <c r="TO12" s="11"/>
      <c r="TP12" s="11"/>
      <c r="TQ12" s="11"/>
      <c r="TR12" s="11"/>
      <c r="TS12" s="11"/>
      <c r="TT12" s="11"/>
      <c r="TU12" s="11"/>
      <c r="TV12" s="11"/>
      <c r="TW12" s="11"/>
      <c r="TX12" s="11"/>
      <c r="TY12" s="11"/>
      <c r="TZ12" s="11"/>
      <c r="UA12" s="11"/>
      <c r="UB12" s="11"/>
      <c r="UC12" s="11"/>
      <c r="UD12" s="11"/>
      <c r="UE12" s="11"/>
      <c r="UF12" s="11"/>
      <c r="UG12" s="11"/>
      <c r="UH12" s="11"/>
      <c r="UI12" s="11"/>
      <c r="UJ12" s="11"/>
      <c r="UK12" s="11"/>
      <c r="UL12" s="11"/>
      <c r="UM12" s="11"/>
      <c r="UN12" s="11"/>
      <c r="UO12" s="11"/>
      <c r="UP12" s="11"/>
      <c r="UQ12" s="11"/>
      <c r="UR12" s="11"/>
      <c r="US12" s="11"/>
      <c r="UT12" s="11"/>
      <c r="UU12" s="11"/>
      <c r="UV12" s="11"/>
      <c r="UW12" s="11"/>
      <c r="UX12" s="11"/>
      <c r="UY12" s="11"/>
      <c r="UZ12" s="11"/>
      <c r="VA12" s="11"/>
      <c r="VB12" s="11"/>
      <c r="VC12" s="11"/>
      <c r="VD12" s="11"/>
      <c r="VE12" s="11"/>
      <c r="VF12" s="11"/>
      <c r="VG12" s="11"/>
      <c r="VH12" s="11"/>
      <c r="VI12" s="11"/>
      <c r="VJ12" s="11"/>
      <c r="VK12" s="11"/>
      <c r="VL12" s="11"/>
      <c r="VM12" s="11"/>
      <c r="VN12" s="11"/>
      <c r="VO12" s="11"/>
      <c r="VP12" s="11"/>
      <c r="VQ12" s="11"/>
      <c r="VR12" s="11"/>
      <c r="VS12" s="11"/>
      <c r="VT12" s="11"/>
      <c r="VU12" s="11"/>
      <c r="VV12" s="11"/>
      <c r="VW12" s="11"/>
      <c r="VX12" s="11"/>
      <c r="VY12" s="11"/>
      <c r="VZ12" s="11"/>
      <c r="WA12" s="11"/>
      <c r="WB12" s="11"/>
      <c r="WC12" s="11"/>
      <c r="WD12" s="11"/>
      <c r="WE12" s="11"/>
      <c r="WF12" s="11"/>
      <c r="WG12" s="11"/>
      <c r="WH12" s="11"/>
      <c r="WI12" s="11"/>
      <c r="WJ12" s="11"/>
      <c r="WK12" s="11"/>
      <c r="WL12" s="11"/>
      <c r="WM12" s="11"/>
      <c r="WN12" s="11"/>
      <c r="WO12" s="11"/>
      <c r="WP12" s="11"/>
      <c r="WQ12" s="11"/>
      <c r="WR12" s="11"/>
      <c r="WS12" s="11"/>
      <c r="WT12" s="11"/>
      <c r="WU12" s="11"/>
      <c r="WV12" s="11"/>
      <c r="WW12" s="11"/>
      <c r="WX12" s="11"/>
      <c r="WY12" s="11"/>
      <c r="WZ12" s="11"/>
      <c r="XA12" s="11"/>
      <c r="XB12" s="11"/>
      <c r="XC12" s="11"/>
      <c r="XD12" s="11"/>
      <c r="XE12" s="11"/>
      <c r="XF12" s="11"/>
      <c r="XG12" s="11"/>
      <c r="XH12" s="11"/>
      <c r="XI12" s="11"/>
      <c r="XJ12" s="11"/>
      <c r="XK12" s="11"/>
      <c r="XL12" s="11"/>
      <c r="XM12" s="11"/>
      <c r="XN12" s="11"/>
      <c r="XO12" s="11"/>
      <c r="XP12" s="11"/>
      <c r="XQ12" s="11"/>
      <c r="XR12" s="11"/>
      <c r="XS12" s="11"/>
      <c r="XT12" s="11"/>
      <c r="XU12" s="11"/>
      <c r="XV12" s="11"/>
      <c r="XW12" s="11"/>
      <c r="XX12" s="11"/>
      <c r="XY12" s="11"/>
      <c r="XZ12" s="11"/>
      <c r="YA12" s="11"/>
      <c r="YB12" s="11"/>
      <c r="YC12" s="11"/>
      <c r="YD12" s="11"/>
      <c r="YE12" s="11"/>
      <c r="YF12" s="11"/>
      <c r="YG12" s="11"/>
      <c r="YH12" s="11"/>
      <c r="YI12" s="11"/>
      <c r="YJ12" s="11"/>
      <c r="YK12" s="11"/>
      <c r="YL12" s="11"/>
      <c r="YM12" s="11"/>
      <c r="YN12" s="11"/>
      <c r="YO12" s="11"/>
      <c r="YP12" s="11"/>
      <c r="YQ12" s="11"/>
      <c r="YR12" s="11"/>
      <c r="YS12" s="11"/>
      <c r="YT12" s="11"/>
      <c r="YU12" s="11"/>
      <c r="YV12" s="11"/>
      <c r="YW12" s="11"/>
      <c r="YX12" s="11"/>
      <c r="YY12" s="11"/>
      <c r="YZ12" s="11"/>
      <c r="ZA12" s="11"/>
      <c r="ZB12" s="11"/>
      <c r="ZC12" s="11"/>
      <c r="ZD12" s="11"/>
      <c r="ZE12" s="11"/>
      <c r="ZF12" s="11"/>
      <c r="ZG12" s="11"/>
      <c r="ZH12" s="11"/>
      <c r="ZI12" s="11"/>
      <c r="ZJ12" s="11"/>
      <c r="ZK12" s="11"/>
      <c r="ZL12" s="11"/>
      <c r="ZM12" s="11"/>
      <c r="ZN12" s="11"/>
      <c r="ZO12" s="11"/>
      <c r="ZP12" s="11"/>
      <c r="ZQ12" s="11"/>
      <c r="ZR12" s="11"/>
      <c r="ZS12" s="11"/>
      <c r="ZT12" s="11"/>
      <c r="ZU12" s="11"/>
      <c r="ZV12" s="11"/>
      <c r="ZW12" s="11"/>
      <c r="ZX12" s="11"/>
      <c r="ZY12" s="11"/>
      <c r="ZZ12" s="11"/>
      <c r="AAA12" s="11"/>
      <c r="AAB12" s="11"/>
      <c r="AAC12" s="11"/>
      <c r="AAD12" s="11"/>
      <c r="AAE12" s="11"/>
      <c r="AAF12" s="11"/>
      <c r="AAG12" s="11"/>
      <c r="AAH12" s="11"/>
      <c r="AAI12" s="11"/>
      <c r="AAJ12" s="11"/>
      <c r="AAK12" s="11"/>
      <c r="AAL12" s="11"/>
      <c r="AAM12" s="11"/>
      <c r="AAN12" s="11"/>
      <c r="AAO12" s="11"/>
      <c r="AAP12" s="11"/>
      <c r="AAQ12" s="11"/>
      <c r="AAR12" s="11"/>
      <c r="AAS12" s="11"/>
      <c r="AAT12" s="11"/>
      <c r="AAU12" s="11"/>
      <c r="AAV12" s="11"/>
      <c r="AAW12" s="11"/>
      <c r="AAX12" s="11"/>
      <c r="AAY12" s="11"/>
      <c r="AAZ12" s="11"/>
      <c r="ABA12" s="11"/>
      <c r="ABB12" s="11"/>
      <c r="ABC12" s="11"/>
      <c r="ABD12" s="11"/>
      <c r="ABE12" s="11"/>
      <c r="ABF12" s="11"/>
      <c r="ABG12" s="11"/>
      <c r="ABH12" s="11"/>
      <c r="ABI12" s="11"/>
      <c r="ABJ12" s="11"/>
      <c r="ABK12" s="11"/>
      <c r="ABL12" s="11"/>
      <c r="ABM12" s="11"/>
      <c r="ABN12" s="11"/>
      <c r="ABO12" s="11"/>
      <c r="ABP12" s="11"/>
      <c r="ABQ12" s="11"/>
      <c r="ABR12" s="11"/>
      <c r="ABS12" s="11"/>
      <c r="ABT12" s="11"/>
      <c r="ABU12" s="11"/>
      <c r="ABV12" s="11"/>
      <c r="ABW12" s="11"/>
      <c r="ABX12" s="11"/>
      <c r="ABY12" s="11"/>
      <c r="ABZ12" s="11"/>
      <c r="ACA12" s="11"/>
      <c r="ACB12" s="11"/>
      <c r="ACC12" s="11"/>
      <c r="ACD12" s="11"/>
      <c r="ACE12" s="11"/>
      <c r="ACF12" s="11"/>
      <c r="ACG12" s="11"/>
      <c r="ACH12" s="11"/>
      <c r="ACI12" s="11"/>
      <c r="ACJ12" s="11"/>
      <c r="ACK12" s="11"/>
      <c r="ACL12" s="11"/>
      <c r="ACM12" s="11"/>
      <c r="ACN12" s="11"/>
      <c r="ACO12" s="11"/>
      <c r="ACP12" s="11"/>
      <c r="ACQ12" s="11"/>
      <c r="ACR12" s="11"/>
      <c r="ACS12" s="11"/>
      <c r="ACT12" s="11"/>
      <c r="ACU12" s="11"/>
      <c r="ACV12" s="11"/>
      <c r="ACW12" s="11"/>
      <c r="ACX12" s="11"/>
      <c r="ACY12" s="11"/>
      <c r="ACZ12" s="11"/>
      <c r="ADA12" s="11"/>
      <c r="ADB12" s="11"/>
      <c r="ADC12" s="11"/>
      <c r="ADD12" s="11"/>
      <c r="ADE12" s="11"/>
      <c r="ADF12" s="11"/>
      <c r="ADG12" s="11"/>
      <c r="ADH12" s="11"/>
      <c r="ADI12" s="11"/>
      <c r="ADJ12" s="11"/>
      <c r="ADK12" s="11"/>
      <c r="ADL12" s="11"/>
      <c r="ADM12" s="11"/>
      <c r="ADN12" s="11"/>
      <c r="ADO12" s="11"/>
      <c r="ADP12" s="11"/>
      <c r="ADQ12" s="11"/>
      <c r="ADR12" s="11"/>
      <c r="ADS12" s="11"/>
      <c r="ADT12" s="11"/>
      <c r="ADU12" s="11"/>
      <c r="ADV12" s="11"/>
      <c r="ADW12" s="11"/>
      <c r="ADX12" s="11"/>
      <c r="ADY12" s="11"/>
      <c r="ADZ12" s="11"/>
      <c r="AEA12" s="11"/>
      <c r="AEB12" s="11"/>
      <c r="AEC12" s="11"/>
      <c r="AED12" s="11"/>
      <c r="AEE12" s="11"/>
      <c r="AEF12" s="11"/>
      <c r="AEG12" s="11"/>
      <c r="AEH12" s="11"/>
      <c r="AEI12" s="11"/>
      <c r="AEJ12" s="11"/>
      <c r="AEK12" s="11"/>
      <c r="AEL12" s="11"/>
      <c r="AEM12" s="11"/>
      <c r="AEN12" s="11"/>
      <c r="AEO12" s="11"/>
      <c r="AEP12" s="11"/>
      <c r="AEQ12" s="11"/>
      <c r="AER12" s="11"/>
      <c r="AES12" s="11"/>
      <c r="AET12" s="11"/>
      <c r="AEU12" s="11"/>
      <c r="AEV12" s="11"/>
      <c r="AEW12" s="11"/>
      <c r="AEX12" s="11"/>
      <c r="AEY12" s="11"/>
      <c r="AEZ12" s="11"/>
      <c r="AFA12" s="11"/>
      <c r="AFB12" s="11"/>
      <c r="AFC12" s="11"/>
      <c r="AFD12" s="11"/>
      <c r="AFE12" s="11"/>
      <c r="AFF12" s="11"/>
      <c r="AFG12" s="11"/>
      <c r="AFH12" s="11"/>
      <c r="AFI12" s="11"/>
      <c r="AFJ12" s="11"/>
      <c r="AFK12" s="11"/>
      <c r="AFL12" s="11"/>
      <c r="AFM12" s="11"/>
      <c r="AFN12" s="11"/>
      <c r="AFO12" s="11"/>
      <c r="AFP12" s="11"/>
      <c r="AFQ12" s="11"/>
      <c r="AFR12" s="11"/>
      <c r="AFS12" s="11"/>
      <c r="AFT12" s="11"/>
      <c r="AFU12" s="11"/>
      <c r="AFV12" s="11"/>
      <c r="AFW12" s="11"/>
      <c r="AFX12" s="11"/>
      <c r="AFY12" s="11"/>
      <c r="AFZ12" s="11"/>
      <c r="AGA12" s="11"/>
      <c r="AGB12" s="11"/>
      <c r="AGC12" s="11"/>
      <c r="AGD12" s="11"/>
      <c r="AGE12" s="11"/>
      <c r="AGF12" s="11"/>
      <c r="AGG12" s="11"/>
      <c r="AGH12" s="11"/>
      <c r="AGI12" s="11"/>
      <c r="AGJ12" s="11"/>
      <c r="AGK12" s="11"/>
      <c r="AGL12" s="11"/>
      <c r="AGM12" s="11"/>
      <c r="AGN12" s="11"/>
      <c r="AGO12" s="11"/>
      <c r="AGP12" s="11"/>
      <c r="AGQ12" s="11"/>
      <c r="AGR12" s="11"/>
      <c r="AGS12" s="11"/>
      <c r="AGT12" s="11"/>
      <c r="AGU12" s="11"/>
      <c r="AGV12" s="11"/>
      <c r="AGW12" s="11"/>
      <c r="AGX12" s="11"/>
      <c r="AGY12" s="11"/>
      <c r="AGZ12" s="11"/>
      <c r="AHA12" s="11"/>
      <c r="AHB12" s="11"/>
      <c r="AHC12" s="11"/>
      <c r="AHD12" s="11"/>
      <c r="AHE12" s="11"/>
      <c r="AHF12" s="11"/>
      <c r="AHG12" s="11"/>
      <c r="AHH12" s="11"/>
      <c r="AHI12" s="11"/>
      <c r="AHJ12" s="11"/>
      <c r="AHK12" s="11"/>
      <c r="AHL12" s="11"/>
      <c r="AHM12" s="11"/>
      <c r="AHN12" s="11"/>
      <c r="AHO12" s="11"/>
      <c r="AHP12" s="11"/>
      <c r="AHQ12" s="11"/>
      <c r="AHR12" s="11"/>
      <c r="AHS12" s="11"/>
      <c r="AHT12" s="11"/>
      <c r="AHU12" s="11"/>
      <c r="AHV12" s="11"/>
      <c r="AHW12" s="11"/>
      <c r="AHX12" s="11"/>
      <c r="AHY12" s="11"/>
      <c r="AHZ12" s="11"/>
      <c r="AIA12" s="11"/>
      <c r="AIB12" s="11"/>
      <c r="AIC12" s="11"/>
      <c r="AID12" s="11"/>
      <c r="AIE12" s="11"/>
      <c r="AIF12" s="11"/>
      <c r="AIG12" s="11"/>
      <c r="AIH12" s="11"/>
      <c r="AII12" s="11"/>
      <c r="AIJ12" s="11"/>
      <c r="AIK12" s="11"/>
      <c r="AIL12" s="11"/>
      <c r="AIM12" s="11"/>
      <c r="AIN12" s="11"/>
      <c r="AIO12" s="11"/>
      <c r="AIP12" s="11"/>
      <c r="AIQ12" s="11"/>
      <c r="AIR12" s="11"/>
      <c r="AIS12" s="11"/>
      <c r="AIT12" s="11"/>
      <c r="AIU12" s="11"/>
      <c r="AIV12" s="11"/>
      <c r="AIW12" s="11"/>
      <c r="AIX12" s="11"/>
      <c r="AIY12" s="11"/>
      <c r="AIZ12" s="11"/>
      <c r="AJA12" s="11"/>
      <c r="AJB12" s="11"/>
      <c r="AJC12" s="11"/>
      <c r="AJD12" s="11"/>
      <c r="AJE12" s="11"/>
      <c r="AJF12" s="11"/>
      <c r="AJG12" s="11"/>
      <c r="AJH12" s="11"/>
      <c r="AJI12" s="11"/>
      <c r="AJJ12" s="11"/>
      <c r="AJK12" s="11"/>
      <c r="AJL12" s="11"/>
      <c r="AJM12" s="11"/>
      <c r="AJN12" s="11"/>
      <c r="AJO12" s="11"/>
      <c r="AJP12" s="11"/>
      <c r="AJQ12" s="11"/>
      <c r="AJR12" s="11"/>
      <c r="AJS12" s="11"/>
      <c r="AJT12" s="11"/>
      <c r="AJU12" s="11"/>
      <c r="AJV12" s="11"/>
      <c r="AJW12" s="11"/>
      <c r="AJX12" s="11"/>
      <c r="AJY12" s="11"/>
      <c r="AJZ12" s="11"/>
      <c r="AKA12" s="11"/>
      <c r="AKB12" s="11"/>
      <c r="AKC12" s="11"/>
      <c r="AKD12" s="11"/>
      <c r="AKE12" s="11"/>
      <c r="AKF12" s="11"/>
      <c r="AKG12" s="11"/>
      <c r="AKH12" s="11"/>
      <c r="AKI12" s="11"/>
      <c r="AKJ12" s="11"/>
      <c r="AKK12" s="11"/>
      <c r="AKL12" s="11"/>
      <c r="AKM12" s="11"/>
      <c r="AKN12" s="11"/>
      <c r="AKO12" s="11"/>
      <c r="AKP12" s="11"/>
      <c r="AKQ12" s="11"/>
      <c r="AKR12" s="11"/>
      <c r="AKS12" s="11"/>
      <c r="AKT12" s="11"/>
      <c r="AKU12" s="11"/>
      <c r="AKV12" s="11"/>
      <c r="AKW12" s="11"/>
      <c r="AKX12" s="11"/>
      <c r="AKY12" s="11"/>
      <c r="AKZ12" s="11"/>
      <c r="ALA12" s="11"/>
      <c r="ALB12" s="11"/>
      <c r="ALC12" s="11"/>
      <c r="ALD12" s="11"/>
      <c r="ALE12" s="11"/>
      <c r="ALF12" s="11"/>
      <c r="ALG12" s="11"/>
      <c r="ALH12" s="11"/>
      <c r="ALI12" s="11"/>
      <c r="ALJ12" s="11"/>
      <c r="ALK12" s="11"/>
      <c r="ALL12" s="11"/>
      <c r="ALM12" s="11"/>
      <c r="ALN12" s="11"/>
      <c r="ALO12" s="11"/>
      <c r="ALP12" s="11"/>
      <c r="ALQ12" s="11"/>
      <c r="ALR12" s="11"/>
      <c r="ALS12" s="11"/>
      <c r="ALT12" s="11"/>
      <c r="ALU12" s="11"/>
      <c r="ALV12" s="11"/>
      <c r="ALW12" s="11"/>
      <c r="ALX12" s="11"/>
      <c r="ALY12" s="11"/>
      <c r="ALZ12" s="11"/>
      <c r="AMA12" s="11"/>
      <c r="AMB12" s="11"/>
      <c r="AMC12" s="11"/>
      <c r="AMD12" s="11"/>
      <c r="AME12" s="11"/>
      <c r="AMF12" s="11"/>
      <c r="AMG12" s="11"/>
      <c r="AMH12" s="11"/>
      <c r="AMI12" s="11"/>
      <c r="AMJ12" s="11"/>
      <c r="AMK12" s="11"/>
      <c r="AML12" s="11"/>
      <c r="AMM12" s="11"/>
      <c r="AMN12" s="11"/>
      <c r="AMO12" s="11"/>
      <c r="AMP12" s="11"/>
      <c r="AMQ12" s="11"/>
      <c r="AMR12" s="11"/>
      <c r="AMS12" s="11"/>
      <c r="AMT12" s="11"/>
      <c r="AMU12" s="11"/>
      <c r="AMV12" s="11"/>
      <c r="AMW12" s="11"/>
      <c r="AMX12" s="11"/>
      <c r="AMY12" s="11"/>
      <c r="AMZ12" s="11"/>
      <c r="ANA12" s="11"/>
      <c r="ANB12" s="11"/>
      <c r="ANC12" s="11"/>
      <c r="AND12" s="11"/>
      <c r="ANE12" s="11"/>
      <c r="ANF12" s="11"/>
      <c r="ANG12" s="11"/>
      <c r="ANH12" s="11"/>
      <c r="ANI12" s="11"/>
      <c r="ANJ12" s="11"/>
      <c r="ANK12" s="11"/>
      <c r="ANL12" s="11"/>
      <c r="ANM12" s="11"/>
      <c r="ANN12" s="11"/>
      <c r="ANO12" s="11"/>
      <c r="ANP12" s="11"/>
      <c r="ANQ12" s="11"/>
      <c r="ANR12" s="11"/>
      <c r="ANS12" s="11"/>
      <c r="ANT12" s="11"/>
      <c r="ANU12" s="11"/>
      <c r="ANV12" s="11"/>
      <c r="ANW12" s="11"/>
      <c r="ANX12" s="11"/>
      <c r="ANY12" s="11"/>
      <c r="ANZ12" s="11"/>
      <c r="AOA12" s="11"/>
      <c r="AOB12" s="11"/>
      <c r="AOC12" s="11"/>
      <c r="AOD12" s="11"/>
      <c r="AOE12" s="11"/>
      <c r="AOF12" s="11"/>
      <c r="AOG12" s="11"/>
      <c r="AOH12" s="11"/>
      <c r="AOI12" s="11"/>
      <c r="AOJ12" s="11"/>
      <c r="AOK12" s="11"/>
      <c r="AOL12" s="11"/>
      <c r="AOM12" s="11"/>
      <c r="AON12" s="11"/>
      <c r="AOO12" s="11"/>
      <c r="AOP12" s="11"/>
      <c r="AOQ12" s="11"/>
      <c r="AOR12" s="11"/>
      <c r="AOS12" s="11"/>
      <c r="AOT12" s="11"/>
      <c r="AOU12" s="11"/>
      <c r="AOV12" s="11"/>
      <c r="AOW12" s="11"/>
      <c r="AOX12" s="11"/>
      <c r="AOY12" s="11"/>
      <c r="AOZ12" s="11"/>
      <c r="APA12" s="11"/>
      <c r="APB12" s="11"/>
      <c r="APC12" s="11"/>
      <c r="APD12" s="11"/>
      <c r="APE12" s="11"/>
      <c r="APF12" s="11"/>
      <c r="APG12" s="11"/>
      <c r="APH12" s="11"/>
      <c r="API12" s="11"/>
      <c r="APJ12" s="11"/>
      <c r="APK12" s="11"/>
      <c r="APL12" s="11"/>
      <c r="APM12" s="11"/>
      <c r="APN12" s="11"/>
      <c r="APO12" s="11"/>
      <c r="APP12" s="11"/>
      <c r="APQ12" s="11"/>
      <c r="APR12" s="11"/>
      <c r="APS12" s="11"/>
      <c r="APT12" s="11"/>
      <c r="APU12" s="11"/>
      <c r="APV12" s="11"/>
      <c r="APW12" s="11"/>
      <c r="APX12" s="11"/>
      <c r="APY12" s="11"/>
      <c r="APZ12" s="11"/>
      <c r="AQA12" s="11"/>
      <c r="AQB12" s="11"/>
      <c r="AQC12" s="11"/>
      <c r="AQD12" s="11"/>
      <c r="AQE12" s="11"/>
      <c r="AQF12" s="11"/>
      <c r="AQG12" s="11"/>
      <c r="AQH12" s="11"/>
      <c r="AQI12" s="11"/>
      <c r="AQJ12" s="11"/>
      <c r="AQK12" s="11"/>
      <c r="AQL12" s="11"/>
      <c r="AQM12" s="11"/>
      <c r="AQN12" s="11"/>
      <c r="AQO12" s="11"/>
      <c r="AQP12" s="11"/>
      <c r="AQQ12" s="11"/>
      <c r="AQR12" s="11"/>
      <c r="AQS12" s="11"/>
      <c r="AQT12" s="11"/>
      <c r="AQU12" s="11"/>
      <c r="AQV12" s="11"/>
      <c r="AQW12" s="11"/>
      <c r="AQX12" s="11"/>
      <c r="AQY12" s="11"/>
      <c r="AQZ12" s="11"/>
      <c r="ARA12" s="11"/>
      <c r="ARB12" s="11"/>
      <c r="ARC12" s="11"/>
      <c r="ARD12" s="11"/>
      <c r="ARE12" s="11"/>
      <c r="ARF12" s="11"/>
      <c r="ARG12" s="11"/>
      <c r="ARH12" s="11"/>
      <c r="ARI12" s="11"/>
      <c r="ARJ12" s="11"/>
      <c r="ARK12" s="11"/>
      <c r="ARL12" s="11"/>
      <c r="ARM12" s="11"/>
      <c r="ARN12" s="11"/>
      <c r="ARO12" s="11"/>
      <c r="ARP12" s="11"/>
      <c r="ARQ12" s="11"/>
      <c r="ARR12" s="11"/>
      <c r="ARS12" s="11"/>
      <c r="ART12" s="11"/>
      <c r="ARU12" s="11"/>
      <c r="ARV12" s="11"/>
      <c r="ARW12" s="11"/>
      <c r="ARX12" s="11"/>
      <c r="ARY12" s="11"/>
      <c r="ARZ12" s="11"/>
      <c r="ASA12" s="11"/>
      <c r="ASB12" s="11"/>
      <c r="ASC12" s="11"/>
      <c r="ASD12" s="11"/>
      <c r="ASE12" s="11"/>
      <c r="ASF12" s="11"/>
      <c r="ASG12" s="11"/>
      <c r="ASH12" s="11"/>
      <c r="ASI12" s="11"/>
      <c r="ASJ12" s="11"/>
      <c r="ASK12" s="11"/>
      <c r="ASL12" s="11"/>
      <c r="ASM12" s="11"/>
      <c r="ASN12" s="11"/>
      <c r="ASO12" s="11"/>
      <c r="ASP12" s="11"/>
      <c r="ASQ12" s="11"/>
      <c r="ASR12" s="11"/>
      <c r="ASS12" s="11"/>
      <c r="AST12" s="11"/>
      <c r="ASU12" s="11"/>
      <c r="ASV12" s="11"/>
      <c r="ASW12" s="11"/>
      <c r="ASX12" s="11"/>
      <c r="ASY12" s="11"/>
      <c r="ASZ12" s="11"/>
      <c r="ATA12" s="11"/>
      <c r="ATB12" s="11"/>
      <c r="ATC12" s="11"/>
      <c r="ATD12" s="11"/>
      <c r="ATE12" s="11"/>
      <c r="ATF12" s="11"/>
      <c r="ATG12" s="11"/>
      <c r="ATH12" s="11"/>
      <c r="ATI12" s="11"/>
      <c r="ATJ12" s="11"/>
      <c r="ATK12" s="11"/>
      <c r="ATL12" s="11"/>
      <c r="ATM12" s="11"/>
      <c r="ATN12" s="11"/>
      <c r="ATO12" s="11"/>
      <c r="ATP12" s="11"/>
      <c r="ATQ12" s="11"/>
      <c r="ATR12" s="11"/>
      <c r="ATS12" s="11"/>
      <c r="ATT12" s="11"/>
      <c r="ATU12" s="11"/>
      <c r="ATV12" s="11"/>
      <c r="ATW12" s="11"/>
      <c r="ATX12" s="11"/>
      <c r="ATY12" s="11"/>
      <c r="ATZ12" s="11"/>
      <c r="AUA12" s="11"/>
      <c r="AUB12" s="11"/>
      <c r="AUC12" s="11"/>
      <c r="AUD12" s="11"/>
      <c r="AUE12" s="11"/>
      <c r="AUF12" s="11"/>
      <c r="AUG12" s="11"/>
      <c r="AUH12" s="11"/>
      <c r="AUI12" s="11"/>
      <c r="AUJ12" s="11"/>
      <c r="AUK12" s="11"/>
      <c r="AUL12" s="11"/>
      <c r="AUM12" s="11"/>
      <c r="AUN12" s="11"/>
      <c r="AUO12" s="11"/>
      <c r="AUP12" s="11"/>
      <c r="AUQ12" s="11"/>
      <c r="AUR12" s="11"/>
      <c r="AUS12" s="11"/>
      <c r="AUT12" s="11"/>
      <c r="AUU12" s="11"/>
      <c r="AUV12" s="11"/>
      <c r="AUW12" s="11"/>
      <c r="AUX12" s="11"/>
      <c r="AUY12" s="11"/>
      <c r="AUZ12" s="11"/>
      <c r="AVA12" s="11"/>
      <c r="AVB12" s="11"/>
      <c r="AVC12" s="11"/>
      <c r="AVD12" s="11"/>
      <c r="AVE12" s="11"/>
      <c r="AVF12" s="11"/>
      <c r="AVG12" s="11"/>
      <c r="AVH12" s="11"/>
      <c r="AVI12" s="11"/>
      <c r="AVJ12" s="11"/>
      <c r="AVK12" s="11"/>
      <c r="AVL12" s="11"/>
      <c r="AVM12" s="11"/>
      <c r="AVN12" s="11"/>
      <c r="AVO12" s="11"/>
      <c r="AVP12" s="11"/>
      <c r="AVQ12" s="11"/>
      <c r="AVR12" s="11"/>
      <c r="AVS12" s="11"/>
      <c r="AVT12" s="11"/>
      <c r="AVU12" s="11"/>
      <c r="AVV12" s="11"/>
      <c r="AVW12" s="11"/>
      <c r="AVX12" s="11"/>
      <c r="AVY12" s="11"/>
      <c r="AVZ12" s="11"/>
      <c r="AWA12" s="11"/>
      <c r="AWB12" s="11"/>
      <c r="AWC12" s="11"/>
      <c r="AWD12" s="11"/>
      <c r="AWE12" s="11"/>
      <c r="AWF12" s="11"/>
      <c r="AWG12" s="11"/>
      <c r="AWH12" s="11"/>
      <c r="AWI12" s="11"/>
      <c r="AWJ12" s="11"/>
      <c r="AWK12" s="11"/>
      <c r="AWL12" s="11"/>
      <c r="AWM12" s="11"/>
      <c r="AWN12" s="11"/>
      <c r="AWO12" s="11"/>
      <c r="AWP12" s="11"/>
      <c r="AWQ12" s="11"/>
      <c r="AWR12" s="11"/>
      <c r="AWS12" s="11"/>
      <c r="AWT12" s="11"/>
      <c r="AWU12" s="11"/>
      <c r="AWV12" s="11"/>
      <c r="AWW12" s="11"/>
      <c r="AWX12" s="11"/>
      <c r="AWY12" s="11"/>
      <c r="AWZ12" s="11"/>
      <c r="AXA12" s="11"/>
      <c r="AXB12" s="11"/>
      <c r="AXC12" s="11"/>
      <c r="AXD12" s="11"/>
      <c r="AXE12" s="11"/>
      <c r="AXF12" s="11"/>
      <c r="AXG12" s="11"/>
      <c r="AXH12" s="11"/>
      <c r="AXI12" s="11"/>
      <c r="AXJ12" s="11"/>
      <c r="AXK12" s="11"/>
      <c r="AXL12" s="11"/>
      <c r="AXM12" s="11"/>
      <c r="AXN12" s="11"/>
      <c r="AXO12" s="11"/>
      <c r="AXP12" s="11"/>
      <c r="AXQ12" s="11"/>
      <c r="AXR12" s="11"/>
      <c r="AXS12" s="11"/>
      <c r="AXT12" s="11"/>
      <c r="AXU12" s="11"/>
      <c r="AXV12" s="11"/>
      <c r="AXW12" s="11"/>
      <c r="AXX12" s="11"/>
      <c r="AXY12" s="11"/>
      <c r="AXZ12" s="11"/>
      <c r="AYA12" s="11"/>
      <c r="AYB12" s="11"/>
      <c r="AYC12" s="11"/>
      <c r="AYD12" s="11"/>
      <c r="AYE12" s="11"/>
      <c r="AYF12" s="11"/>
      <c r="AYG12" s="11"/>
      <c r="AYH12" s="11"/>
      <c r="AYI12" s="11"/>
      <c r="AYJ12" s="11"/>
      <c r="AYK12" s="11"/>
      <c r="AYL12" s="11"/>
      <c r="AYM12" s="11"/>
      <c r="AYN12" s="11"/>
      <c r="AYO12" s="11"/>
      <c r="AYP12" s="11"/>
      <c r="AYQ12" s="11"/>
      <c r="AYR12" s="11"/>
      <c r="AYS12" s="11"/>
      <c r="AYT12" s="11"/>
      <c r="AYU12" s="11"/>
      <c r="AYV12" s="11"/>
      <c r="AYW12" s="11"/>
      <c r="AYX12" s="11"/>
      <c r="AYY12" s="11"/>
      <c r="AYZ12" s="11"/>
      <c r="AZA12" s="11"/>
      <c r="AZB12" s="11"/>
      <c r="AZC12" s="11"/>
      <c r="AZD12" s="11"/>
      <c r="AZE12" s="11"/>
      <c r="AZF12" s="11"/>
      <c r="AZG12" s="11"/>
      <c r="AZH12" s="11"/>
      <c r="AZI12" s="11"/>
      <c r="AZJ12" s="11"/>
      <c r="AZK12" s="11"/>
      <c r="AZL12" s="11"/>
      <c r="AZM12" s="11"/>
      <c r="AZN12" s="11"/>
      <c r="AZO12" s="11"/>
      <c r="AZP12" s="11"/>
      <c r="AZQ12" s="11"/>
      <c r="AZR12" s="11"/>
      <c r="AZS12" s="11"/>
      <c r="AZT12" s="11"/>
      <c r="AZU12" s="11"/>
      <c r="AZV12" s="11"/>
      <c r="AZW12" s="11"/>
      <c r="AZX12" s="11"/>
      <c r="AZY12" s="11"/>
      <c r="AZZ12" s="11"/>
      <c r="BAA12" s="11"/>
      <c r="BAB12" s="11"/>
      <c r="BAC12" s="11"/>
      <c r="BAD12" s="11"/>
      <c r="BAE12" s="11"/>
      <c r="BAF12" s="11"/>
      <c r="BAG12" s="11"/>
      <c r="BAH12" s="11"/>
      <c r="BAI12" s="11"/>
      <c r="BAJ12" s="11"/>
      <c r="BAK12" s="11"/>
      <c r="BAL12" s="11"/>
      <c r="BAM12" s="11"/>
      <c r="BAN12" s="11"/>
      <c r="BAO12" s="11"/>
      <c r="BAP12" s="11"/>
      <c r="BAQ12" s="11"/>
      <c r="BAR12" s="11"/>
      <c r="BAS12" s="11"/>
      <c r="BAT12" s="11"/>
      <c r="BAU12" s="11"/>
      <c r="BAV12" s="11"/>
      <c r="BAW12" s="11"/>
      <c r="BAX12" s="11"/>
      <c r="BAY12" s="11"/>
      <c r="BAZ12" s="11"/>
      <c r="BBA12" s="11"/>
      <c r="BBB12" s="11"/>
      <c r="BBC12" s="11"/>
      <c r="BBD12" s="11"/>
      <c r="BBE12" s="11"/>
      <c r="BBF12" s="11"/>
      <c r="BBG12" s="11"/>
      <c r="BBH12" s="11"/>
      <c r="BBI12" s="11"/>
      <c r="BBJ12" s="11"/>
      <c r="BBK12" s="11"/>
      <c r="BBL12" s="11"/>
      <c r="BBM12" s="11"/>
      <c r="BBN12" s="11"/>
      <c r="BBO12" s="11"/>
      <c r="BBP12" s="11"/>
      <c r="BBQ12" s="11"/>
      <c r="BBR12" s="11"/>
      <c r="BBS12" s="11"/>
      <c r="BBT12" s="11"/>
      <c r="BBU12" s="11"/>
      <c r="BBV12" s="11"/>
      <c r="BBW12" s="11"/>
      <c r="BBX12" s="11"/>
      <c r="BBY12" s="11"/>
      <c r="BBZ12" s="11"/>
      <c r="BCA12" s="11"/>
      <c r="BCB12" s="11"/>
      <c r="BCC12" s="11"/>
      <c r="BCD12" s="11"/>
      <c r="BCE12" s="11"/>
      <c r="BCF12" s="11"/>
      <c r="BCG12" s="11"/>
      <c r="BCH12" s="11"/>
      <c r="BCI12" s="11"/>
      <c r="BCJ12" s="11"/>
      <c r="BCK12" s="11"/>
      <c r="BCL12" s="11"/>
      <c r="BCM12" s="11"/>
      <c r="BCN12" s="11"/>
      <c r="BCO12" s="11"/>
      <c r="BCP12" s="11"/>
      <c r="BCQ12" s="11"/>
      <c r="BCR12" s="11"/>
      <c r="BCS12" s="11"/>
      <c r="BCT12" s="11"/>
      <c r="BCU12" s="11"/>
      <c r="BCV12" s="11"/>
      <c r="BCW12" s="11"/>
      <c r="BCX12" s="11"/>
      <c r="BCY12" s="11"/>
      <c r="BCZ12" s="11"/>
      <c r="BDA12" s="11"/>
      <c r="BDB12" s="11"/>
      <c r="BDC12" s="11"/>
      <c r="BDD12" s="11"/>
      <c r="BDE12" s="11"/>
      <c r="BDF12" s="11"/>
      <c r="BDG12" s="11"/>
      <c r="BDH12" s="11"/>
      <c r="BDI12" s="11"/>
      <c r="BDJ12" s="11"/>
      <c r="BDK12" s="11"/>
      <c r="BDL12" s="11"/>
      <c r="BDM12" s="11"/>
      <c r="BDN12" s="11"/>
      <c r="BDO12" s="11"/>
      <c r="BDP12" s="11"/>
      <c r="BDQ12" s="11"/>
      <c r="BDR12" s="11"/>
      <c r="BDS12" s="11"/>
      <c r="BDT12" s="11"/>
      <c r="BDU12" s="11"/>
      <c r="BDV12" s="11"/>
      <c r="BDW12" s="11"/>
      <c r="BDX12" s="11"/>
      <c r="BDY12" s="11"/>
      <c r="BDZ12" s="11"/>
      <c r="BEA12" s="11"/>
      <c r="BEB12" s="11"/>
      <c r="BEC12" s="11"/>
      <c r="BED12" s="11"/>
      <c r="BEE12" s="11"/>
      <c r="BEF12" s="11"/>
      <c r="BEG12" s="11"/>
      <c r="BEH12" s="11"/>
      <c r="BEI12" s="11"/>
      <c r="BEJ12" s="11"/>
      <c r="BEK12" s="11"/>
      <c r="BEL12" s="11"/>
      <c r="BEM12" s="11"/>
      <c r="BEN12" s="11"/>
      <c r="BEO12" s="11"/>
      <c r="BEP12" s="11"/>
      <c r="BEQ12" s="11"/>
      <c r="BER12" s="11"/>
      <c r="BES12" s="11"/>
      <c r="BET12" s="11"/>
      <c r="BEU12" s="11"/>
      <c r="BEV12" s="11"/>
      <c r="BEW12" s="11"/>
      <c r="BEX12" s="11"/>
      <c r="BEY12" s="11"/>
      <c r="BEZ12" s="11"/>
      <c r="BFA12" s="11"/>
      <c r="BFB12" s="11"/>
      <c r="BFC12" s="11"/>
      <c r="BFD12" s="11"/>
      <c r="BFE12" s="11"/>
      <c r="BFF12" s="11"/>
      <c r="BFG12" s="11"/>
      <c r="BFH12" s="11"/>
      <c r="BFI12" s="11"/>
      <c r="BFJ12" s="11"/>
      <c r="BFK12" s="11"/>
      <c r="BFL12" s="11"/>
      <c r="BFM12" s="11"/>
      <c r="BFN12" s="11"/>
      <c r="BFO12" s="11"/>
      <c r="BFP12" s="11"/>
      <c r="BFQ12" s="11"/>
      <c r="BFR12" s="11"/>
      <c r="BFS12" s="11"/>
      <c r="BFT12" s="11"/>
      <c r="BFU12" s="11"/>
      <c r="BFV12" s="11"/>
      <c r="BFW12" s="11"/>
      <c r="BFX12" s="11"/>
      <c r="BFY12" s="11"/>
      <c r="BFZ12" s="11"/>
      <c r="BGA12" s="11"/>
      <c r="BGB12" s="11"/>
      <c r="BGC12" s="11"/>
      <c r="BGD12" s="11"/>
      <c r="BGE12" s="11"/>
      <c r="BGF12" s="11"/>
      <c r="BGG12" s="11"/>
      <c r="BGH12" s="11"/>
      <c r="BGI12" s="11"/>
      <c r="BGJ12" s="11"/>
      <c r="BGK12" s="11"/>
      <c r="BGL12" s="11"/>
      <c r="BGM12" s="11"/>
      <c r="BGN12" s="11"/>
      <c r="BGO12" s="11"/>
      <c r="BGP12" s="11"/>
      <c r="BGQ12" s="11"/>
      <c r="BGR12" s="11"/>
      <c r="BGS12" s="11"/>
      <c r="BGT12" s="11"/>
      <c r="BGU12" s="11"/>
      <c r="BGV12" s="11"/>
      <c r="BGW12" s="11"/>
      <c r="BGX12" s="11"/>
      <c r="BGY12" s="11"/>
      <c r="BGZ12" s="11"/>
      <c r="BHA12" s="11"/>
      <c r="BHB12" s="11"/>
      <c r="BHC12" s="11"/>
      <c r="BHD12" s="11"/>
      <c r="BHE12" s="11"/>
      <c r="BHF12" s="11"/>
      <c r="BHG12" s="11"/>
      <c r="BHH12" s="11"/>
      <c r="BHI12" s="11"/>
      <c r="BHJ12" s="11"/>
      <c r="BHK12" s="11"/>
      <c r="BHL12" s="11"/>
      <c r="BHM12" s="11"/>
      <c r="BHN12" s="11"/>
      <c r="BHO12" s="11"/>
      <c r="BHP12" s="11"/>
      <c r="BHQ12" s="11"/>
      <c r="BHR12" s="11"/>
      <c r="BHS12" s="11"/>
      <c r="BHT12" s="11"/>
      <c r="BHU12" s="11"/>
      <c r="BHV12" s="11"/>
      <c r="BHW12" s="11"/>
      <c r="BHX12" s="11"/>
      <c r="BHY12" s="11"/>
      <c r="BHZ12" s="11"/>
      <c r="BIA12" s="11"/>
      <c r="BIB12" s="11"/>
      <c r="BIC12" s="11"/>
      <c r="BID12" s="11"/>
      <c r="BIE12" s="11"/>
      <c r="BIF12" s="11"/>
      <c r="BIG12" s="11"/>
      <c r="BIH12" s="11"/>
      <c r="BII12" s="11"/>
      <c r="BIJ12" s="11"/>
      <c r="BIK12" s="11"/>
      <c r="BIL12" s="11"/>
      <c r="BIM12" s="11"/>
      <c r="BIN12" s="11"/>
      <c r="BIO12" s="11"/>
      <c r="BIP12" s="11"/>
      <c r="BIQ12" s="11"/>
      <c r="BIR12" s="11"/>
      <c r="BIS12" s="11"/>
      <c r="BIT12" s="11"/>
      <c r="BIU12" s="11"/>
      <c r="BIV12" s="11"/>
      <c r="BIW12" s="11"/>
      <c r="BIX12" s="11"/>
      <c r="BIY12" s="11"/>
      <c r="BIZ12" s="11"/>
      <c r="BJA12" s="11"/>
      <c r="BJB12" s="11"/>
      <c r="BJC12" s="11"/>
      <c r="BJD12" s="11"/>
      <c r="BJE12" s="11"/>
      <c r="BJF12" s="11"/>
      <c r="BJG12" s="11"/>
      <c r="BJH12" s="11"/>
      <c r="BJI12" s="11"/>
      <c r="BJJ12" s="11"/>
      <c r="BJK12" s="11"/>
      <c r="BJL12" s="11"/>
      <c r="BJM12" s="11"/>
      <c r="BJN12" s="11"/>
      <c r="BJO12" s="11"/>
      <c r="BJP12" s="11"/>
      <c r="BJQ12" s="11"/>
      <c r="BJR12" s="11"/>
      <c r="BJS12" s="11"/>
      <c r="BJT12" s="11"/>
      <c r="BJU12" s="11"/>
      <c r="BJV12" s="11"/>
      <c r="BJW12" s="11"/>
      <c r="BJX12" s="11"/>
      <c r="BJY12" s="11"/>
      <c r="BJZ12" s="11"/>
      <c r="BKA12" s="11"/>
      <c r="BKB12" s="11"/>
      <c r="BKC12" s="11"/>
      <c r="BKD12" s="11"/>
      <c r="BKE12" s="11"/>
      <c r="BKF12" s="11"/>
      <c r="BKG12" s="11"/>
      <c r="BKH12" s="11"/>
      <c r="BKI12" s="11"/>
      <c r="BKJ12" s="11"/>
      <c r="BKK12" s="11"/>
      <c r="BKL12" s="11"/>
      <c r="BKM12" s="11"/>
      <c r="BKN12" s="11"/>
      <c r="BKO12" s="11"/>
      <c r="BKP12" s="11"/>
      <c r="BKQ12" s="11"/>
      <c r="BKR12" s="11"/>
      <c r="BKS12" s="11"/>
      <c r="BKT12" s="11"/>
      <c r="BKU12" s="11"/>
      <c r="BKV12" s="11"/>
      <c r="BKW12" s="11"/>
      <c r="BKX12" s="11"/>
      <c r="BKY12" s="11"/>
      <c r="BKZ12" s="11"/>
      <c r="BLA12" s="11"/>
      <c r="BLB12" s="11"/>
      <c r="BLC12" s="11"/>
      <c r="BLD12" s="11"/>
      <c r="BLE12" s="11"/>
      <c r="BLF12" s="11"/>
      <c r="BLG12" s="11"/>
      <c r="BLH12" s="11"/>
      <c r="BLI12" s="11"/>
      <c r="BLJ12" s="11"/>
      <c r="BLK12" s="11"/>
      <c r="BLL12" s="11"/>
      <c r="BLM12" s="11"/>
      <c r="BLN12" s="11"/>
      <c r="BLO12" s="11"/>
      <c r="BLP12" s="11"/>
      <c r="BLQ12" s="11"/>
      <c r="BLR12" s="11"/>
      <c r="BLS12" s="11"/>
      <c r="BLT12" s="11"/>
      <c r="BLU12" s="11"/>
      <c r="BLV12" s="11"/>
      <c r="BLW12" s="11"/>
      <c r="BLX12" s="11"/>
      <c r="BLY12" s="11"/>
      <c r="BLZ12" s="11"/>
      <c r="BMA12" s="11"/>
      <c r="BMB12" s="11"/>
      <c r="BMC12" s="11"/>
      <c r="BMD12" s="11"/>
      <c r="BME12" s="11"/>
      <c r="BMF12" s="11"/>
      <c r="BMG12" s="11"/>
      <c r="BMH12" s="11"/>
      <c r="BMI12" s="11"/>
      <c r="BMJ12" s="11"/>
      <c r="BMK12" s="11"/>
      <c r="BML12" s="11"/>
      <c r="BMM12" s="11"/>
      <c r="BMN12" s="11"/>
      <c r="BMO12" s="11"/>
      <c r="BMP12" s="11"/>
      <c r="BMQ12" s="11"/>
      <c r="BMR12" s="11"/>
      <c r="BMS12" s="11"/>
      <c r="BMT12" s="11"/>
      <c r="BMU12" s="11"/>
      <c r="BMV12" s="11"/>
      <c r="BMW12" s="11"/>
      <c r="BMX12" s="11"/>
      <c r="BMY12" s="11"/>
      <c r="BMZ12" s="11"/>
      <c r="BNA12" s="11"/>
      <c r="BNB12" s="11"/>
      <c r="BNC12" s="11"/>
      <c r="BND12" s="11"/>
      <c r="BNE12" s="11"/>
      <c r="BNF12" s="11"/>
      <c r="BNG12" s="11"/>
      <c r="BNH12" s="11"/>
      <c r="BNI12" s="11"/>
      <c r="BNJ12" s="11"/>
      <c r="BNK12" s="11"/>
      <c r="BNL12" s="11"/>
      <c r="BNM12" s="11"/>
      <c r="BNN12" s="11"/>
      <c r="BNO12" s="11"/>
      <c r="BNP12" s="11"/>
      <c r="BNQ12" s="11"/>
      <c r="BNR12" s="11"/>
      <c r="BNS12" s="11"/>
      <c r="BNT12" s="11"/>
      <c r="BNU12" s="11"/>
      <c r="BNV12" s="11"/>
      <c r="BNW12" s="11"/>
      <c r="BNX12" s="11"/>
      <c r="BNY12" s="11"/>
      <c r="BNZ12" s="11"/>
      <c r="BOA12" s="11"/>
      <c r="BOB12" s="11"/>
      <c r="BOC12" s="11"/>
      <c r="BOD12" s="11"/>
      <c r="BOE12" s="11"/>
      <c r="BOF12" s="11"/>
      <c r="BOG12" s="11"/>
      <c r="BOH12" s="11"/>
      <c r="BOI12" s="11"/>
      <c r="BOJ12" s="11"/>
      <c r="BOK12" s="11"/>
      <c r="BOL12" s="11"/>
      <c r="BOM12" s="11"/>
      <c r="BON12" s="11"/>
      <c r="BOO12" s="11"/>
      <c r="BOP12" s="11"/>
      <c r="BOQ12" s="11"/>
      <c r="BOR12" s="11"/>
      <c r="BOS12" s="11"/>
      <c r="BOT12" s="11"/>
      <c r="BOU12" s="11"/>
      <c r="BOV12" s="11"/>
      <c r="BOW12" s="11"/>
      <c r="BOX12" s="11"/>
      <c r="BOY12" s="11"/>
      <c r="BOZ12" s="11"/>
      <c r="BPA12" s="11"/>
      <c r="BPB12" s="11"/>
      <c r="BPC12" s="11"/>
      <c r="BPD12" s="11"/>
      <c r="BPE12" s="11"/>
      <c r="BPF12" s="11"/>
      <c r="BPG12" s="11"/>
      <c r="BPH12" s="11"/>
      <c r="BPI12" s="11"/>
      <c r="BPJ12" s="11"/>
      <c r="BPK12" s="11"/>
      <c r="BPL12" s="11"/>
      <c r="BPM12" s="11"/>
      <c r="BPN12" s="11"/>
      <c r="BPO12" s="11"/>
      <c r="BPP12" s="11"/>
      <c r="BPQ12" s="11"/>
      <c r="BPR12" s="11"/>
      <c r="BPS12" s="11"/>
      <c r="BPT12" s="11"/>
      <c r="BPU12" s="11"/>
      <c r="BPV12" s="11"/>
      <c r="BPW12" s="11"/>
      <c r="BPX12" s="11"/>
      <c r="BPY12" s="11"/>
      <c r="BPZ12" s="11"/>
      <c r="BQA12" s="11"/>
      <c r="BQB12" s="11"/>
      <c r="BQC12" s="11"/>
      <c r="BQD12" s="11"/>
      <c r="BQE12" s="11"/>
      <c r="BQF12" s="11"/>
      <c r="BQG12" s="11"/>
      <c r="BQH12" s="11"/>
      <c r="BQI12" s="11"/>
      <c r="BQJ12" s="11"/>
      <c r="BQK12" s="11"/>
      <c r="BQL12" s="11"/>
      <c r="BQM12" s="11"/>
      <c r="BQN12" s="11"/>
      <c r="BQO12" s="11"/>
      <c r="BQP12" s="11"/>
      <c r="BQQ12" s="11"/>
      <c r="BQR12" s="11"/>
      <c r="BQS12" s="11"/>
      <c r="BQT12" s="11"/>
      <c r="BQU12" s="11"/>
      <c r="BQV12" s="11"/>
      <c r="BQW12" s="11"/>
      <c r="BQX12" s="11"/>
      <c r="BQY12" s="11"/>
      <c r="BQZ12" s="11"/>
      <c r="BRA12" s="11"/>
      <c r="BRB12" s="11"/>
      <c r="BRC12" s="11"/>
      <c r="BRD12" s="11"/>
      <c r="BRE12" s="11"/>
      <c r="BRF12" s="11"/>
      <c r="BRG12" s="11"/>
      <c r="BRH12" s="11"/>
      <c r="BRI12" s="11"/>
      <c r="BRJ12" s="11"/>
      <c r="BRK12" s="11"/>
      <c r="BRL12" s="11"/>
      <c r="BRM12" s="11"/>
      <c r="BRN12" s="11"/>
      <c r="BRO12" s="11"/>
      <c r="BRP12" s="11"/>
      <c r="BRQ12" s="11"/>
      <c r="BRR12" s="11"/>
      <c r="BRS12" s="11"/>
      <c r="BRT12" s="11"/>
      <c r="BRU12" s="11"/>
      <c r="BRV12" s="11"/>
      <c r="BRW12" s="11"/>
      <c r="BRX12" s="11"/>
      <c r="BRY12" s="11"/>
      <c r="BRZ12" s="11"/>
      <c r="BSA12" s="11"/>
      <c r="BSB12" s="11"/>
      <c r="BSC12" s="11"/>
      <c r="BSD12" s="11"/>
      <c r="BSE12" s="11"/>
      <c r="BSF12" s="11"/>
      <c r="BSG12" s="11"/>
      <c r="BSH12" s="11"/>
      <c r="BSI12" s="11"/>
      <c r="BSJ12" s="11"/>
      <c r="BSK12" s="11"/>
      <c r="BSL12" s="11"/>
      <c r="BSM12" s="11"/>
      <c r="BSN12" s="11"/>
      <c r="BSO12" s="11"/>
      <c r="BSP12" s="11"/>
      <c r="BSQ12" s="11"/>
      <c r="BSR12" s="11"/>
      <c r="BSS12" s="11"/>
      <c r="BST12" s="11"/>
      <c r="BSU12" s="11"/>
      <c r="BSV12" s="11"/>
      <c r="BSW12" s="11"/>
      <c r="BSX12" s="11"/>
      <c r="BSY12" s="11"/>
      <c r="BSZ12" s="11"/>
      <c r="BTA12" s="11"/>
      <c r="BTB12" s="11"/>
      <c r="BTC12" s="11"/>
      <c r="BTD12" s="11"/>
      <c r="BTE12" s="11"/>
      <c r="BTF12" s="11"/>
      <c r="BTG12" s="11"/>
      <c r="BTH12" s="11"/>
      <c r="BTI12" s="11"/>
      <c r="BTJ12" s="11"/>
      <c r="BTK12" s="11"/>
      <c r="BTL12" s="11"/>
      <c r="BTM12" s="11"/>
      <c r="BTN12" s="11"/>
      <c r="BTO12" s="11"/>
      <c r="BTP12" s="11"/>
      <c r="BTQ12" s="11"/>
      <c r="BTR12" s="11"/>
      <c r="BTS12" s="11"/>
      <c r="BTT12" s="11"/>
      <c r="BTU12" s="11"/>
      <c r="BTV12" s="11"/>
      <c r="BTW12" s="11"/>
      <c r="BTX12" s="11"/>
      <c r="BTY12" s="11"/>
      <c r="BTZ12" s="11"/>
      <c r="BUA12" s="11"/>
      <c r="BUB12" s="11"/>
      <c r="BUC12" s="11"/>
      <c r="BUD12" s="11"/>
      <c r="BUE12" s="11"/>
      <c r="BUF12" s="11"/>
      <c r="BUG12" s="11"/>
      <c r="BUH12" s="11"/>
      <c r="BUI12" s="11"/>
      <c r="BUJ12" s="11"/>
      <c r="BUK12" s="11"/>
      <c r="BUL12" s="11"/>
      <c r="BUM12" s="11"/>
      <c r="BUN12" s="11"/>
      <c r="BUO12" s="11"/>
      <c r="BUP12" s="11"/>
      <c r="BUQ12" s="11"/>
      <c r="BUR12" s="11"/>
      <c r="BUS12" s="11"/>
      <c r="BUT12" s="11"/>
      <c r="BUU12" s="11"/>
      <c r="BUV12" s="11"/>
      <c r="BUW12" s="11"/>
      <c r="BUX12" s="11"/>
      <c r="BUY12" s="11"/>
      <c r="BUZ12" s="11"/>
      <c r="BVA12" s="11"/>
      <c r="BVB12" s="11"/>
      <c r="BVC12" s="11"/>
      <c r="BVD12" s="11"/>
      <c r="BVE12" s="11"/>
      <c r="BVF12" s="11"/>
      <c r="BVG12" s="11"/>
      <c r="BVH12" s="11"/>
      <c r="BVI12" s="11"/>
      <c r="BVJ12" s="11"/>
      <c r="BVK12" s="11"/>
      <c r="BVL12" s="11"/>
      <c r="BVM12" s="11"/>
      <c r="BVN12" s="11"/>
      <c r="BVO12" s="11"/>
      <c r="BVP12" s="11"/>
      <c r="BVQ12" s="11"/>
      <c r="BVR12" s="11"/>
      <c r="BVS12" s="11"/>
      <c r="BVT12" s="11"/>
      <c r="BVU12" s="11"/>
      <c r="BVV12" s="11"/>
      <c r="BVW12" s="11"/>
      <c r="BVX12" s="11"/>
      <c r="BVY12" s="11"/>
      <c r="BVZ12" s="11"/>
      <c r="BWA12" s="11"/>
      <c r="BWB12" s="11"/>
      <c r="BWC12" s="11"/>
      <c r="BWD12" s="11"/>
      <c r="BWE12" s="11"/>
      <c r="BWF12" s="11"/>
      <c r="BWG12" s="11"/>
      <c r="BWH12" s="11"/>
      <c r="BWI12" s="11"/>
      <c r="BWJ12" s="11"/>
      <c r="BWK12" s="11"/>
      <c r="BWL12" s="11"/>
      <c r="BWM12" s="11"/>
      <c r="BWN12" s="11"/>
      <c r="BWO12" s="11"/>
      <c r="BWP12" s="11"/>
      <c r="BWQ12" s="11"/>
      <c r="BWR12" s="11"/>
      <c r="BWS12" s="11"/>
      <c r="BWT12" s="11"/>
      <c r="BWU12" s="11"/>
      <c r="BWV12" s="11"/>
      <c r="BWW12" s="11"/>
      <c r="BWX12" s="11"/>
      <c r="BWY12" s="11"/>
      <c r="BWZ12" s="11"/>
      <c r="BXA12" s="11"/>
      <c r="BXB12" s="11"/>
      <c r="BXC12" s="11"/>
      <c r="BXD12" s="11"/>
      <c r="BXE12" s="11"/>
      <c r="BXF12" s="11"/>
      <c r="BXG12" s="11"/>
      <c r="BXH12" s="11"/>
      <c r="BXI12" s="11"/>
      <c r="BXJ12" s="11"/>
      <c r="BXK12" s="11"/>
      <c r="BXL12" s="11"/>
      <c r="BXM12" s="11"/>
      <c r="BXN12" s="11"/>
      <c r="BXO12" s="11"/>
      <c r="BXP12" s="11"/>
      <c r="BXQ12" s="11"/>
      <c r="BXR12" s="11"/>
      <c r="BXS12" s="11"/>
      <c r="BXT12" s="11"/>
      <c r="BXU12" s="11"/>
      <c r="BXV12" s="11"/>
      <c r="BXW12" s="11"/>
      <c r="BXX12" s="11"/>
      <c r="BXY12" s="11"/>
      <c r="BXZ12" s="11"/>
      <c r="BYA12" s="11"/>
      <c r="BYB12" s="11"/>
      <c r="BYC12" s="11"/>
      <c r="BYD12" s="11"/>
      <c r="BYE12" s="11"/>
      <c r="BYF12" s="11"/>
      <c r="BYG12" s="11"/>
      <c r="BYH12" s="11"/>
      <c r="BYI12" s="11"/>
      <c r="BYJ12" s="11"/>
      <c r="BYK12" s="11"/>
      <c r="BYL12" s="11"/>
      <c r="BYM12" s="11"/>
      <c r="BYN12" s="11"/>
      <c r="BYO12" s="11"/>
      <c r="BYP12" s="11"/>
      <c r="BYQ12" s="11"/>
      <c r="BYR12" s="11"/>
      <c r="BYS12" s="11"/>
      <c r="BYT12" s="11"/>
      <c r="BYU12" s="11"/>
      <c r="BYV12" s="11"/>
      <c r="BYW12" s="11"/>
      <c r="BYX12" s="11"/>
      <c r="BYY12" s="11"/>
      <c r="BYZ12" s="11"/>
      <c r="BZA12" s="11"/>
      <c r="BZB12" s="11"/>
      <c r="BZC12" s="11"/>
      <c r="BZD12" s="11"/>
      <c r="BZE12" s="11"/>
      <c r="BZF12" s="11"/>
      <c r="BZG12" s="11"/>
      <c r="BZH12" s="11"/>
      <c r="BZI12" s="11"/>
      <c r="BZJ12" s="11"/>
      <c r="BZK12" s="11"/>
      <c r="BZL12" s="11"/>
      <c r="BZM12" s="11"/>
      <c r="BZN12" s="11"/>
      <c r="BZO12" s="11"/>
      <c r="BZP12" s="11"/>
      <c r="BZQ12" s="11"/>
      <c r="BZR12" s="11"/>
      <c r="BZS12" s="11"/>
      <c r="BZT12" s="11"/>
      <c r="BZU12" s="11"/>
      <c r="BZV12" s="11"/>
      <c r="BZW12" s="11"/>
      <c r="BZX12" s="11"/>
      <c r="BZY12" s="11"/>
      <c r="BZZ12" s="11"/>
      <c r="CAA12" s="11"/>
      <c r="CAB12" s="11"/>
      <c r="CAC12" s="11"/>
      <c r="CAD12" s="11"/>
      <c r="CAE12" s="11"/>
      <c r="CAF12" s="11"/>
      <c r="CAG12" s="11"/>
      <c r="CAH12" s="11"/>
      <c r="CAI12" s="11"/>
      <c r="CAJ12" s="11"/>
      <c r="CAK12" s="11"/>
      <c r="CAL12" s="11"/>
      <c r="CAM12" s="11"/>
      <c r="CAN12" s="11"/>
      <c r="CAO12" s="11"/>
      <c r="CAP12" s="11"/>
      <c r="CAQ12" s="11"/>
      <c r="CAR12" s="11"/>
      <c r="CAS12" s="11"/>
      <c r="CAT12" s="11"/>
      <c r="CAU12" s="11"/>
      <c r="CAV12" s="11"/>
      <c r="CAW12" s="11"/>
      <c r="CAX12" s="11"/>
      <c r="CAY12" s="11"/>
      <c r="CAZ12" s="11"/>
      <c r="CBA12" s="11"/>
      <c r="CBB12" s="11"/>
      <c r="CBC12" s="11"/>
      <c r="CBD12" s="11"/>
      <c r="CBE12" s="11"/>
      <c r="CBF12" s="11"/>
      <c r="CBG12" s="11"/>
      <c r="CBH12" s="11"/>
      <c r="CBI12" s="11"/>
      <c r="CBJ12" s="11"/>
      <c r="CBK12" s="11"/>
      <c r="CBL12" s="11"/>
      <c r="CBM12" s="11"/>
      <c r="CBN12" s="11"/>
      <c r="CBO12" s="11"/>
      <c r="CBP12" s="11"/>
      <c r="CBQ12" s="11"/>
      <c r="CBR12" s="11"/>
      <c r="CBS12" s="11"/>
      <c r="CBT12" s="11"/>
      <c r="CBU12" s="11"/>
      <c r="CBV12" s="11"/>
      <c r="CBW12" s="11"/>
      <c r="CBX12" s="11"/>
      <c r="CBY12" s="11"/>
      <c r="CBZ12" s="11"/>
      <c r="CCA12" s="11"/>
      <c r="CCB12" s="11"/>
      <c r="CCC12" s="11"/>
      <c r="CCD12" s="11"/>
      <c r="CCE12" s="11"/>
      <c r="CCF12" s="11"/>
      <c r="CCG12" s="11"/>
      <c r="CCH12" s="11"/>
      <c r="CCI12" s="11"/>
      <c r="CCJ12" s="11"/>
      <c r="CCK12" s="11"/>
      <c r="CCL12" s="11"/>
      <c r="CCM12" s="11"/>
      <c r="CCN12" s="11"/>
      <c r="CCO12" s="11"/>
      <c r="CCP12" s="11"/>
      <c r="CCQ12" s="11"/>
      <c r="CCR12" s="11"/>
      <c r="CCS12" s="11"/>
      <c r="CCT12" s="11"/>
      <c r="CCU12" s="11"/>
      <c r="CCV12" s="11"/>
      <c r="CCW12" s="11"/>
      <c r="CCX12" s="11"/>
      <c r="CCY12" s="11"/>
      <c r="CCZ12" s="11"/>
      <c r="CDA12" s="11"/>
      <c r="CDB12" s="11"/>
      <c r="CDC12" s="11"/>
      <c r="CDD12" s="11"/>
      <c r="CDE12" s="11"/>
      <c r="CDF12" s="11"/>
      <c r="CDG12" s="11"/>
      <c r="CDH12" s="11"/>
      <c r="CDI12" s="11"/>
      <c r="CDJ12" s="11"/>
      <c r="CDK12" s="11"/>
      <c r="CDL12" s="11"/>
      <c r="CDM12" s="11"/>
      <c r="CDN12" s="11"/>
      <c r="CDO12" s="11"/>
      <c r="CDP12" s="11"/>
      <c r="CDQ12" s="11"/>
      <c r="CDR12" s="11"/>
      <c r="CDS12" s="11"/>
      <c r="CDT12" s="11"/>
      <c r="CDU12" s="11"/>
      <c r="CDV12" s="11"/>
      <c r="CDW12" s="11"/>
      <c r="CDX12" s="11"/>
      <c r="CDY12" s="11"/>
      <c r="CDZ12" s="11"/>
      <c r="CEA12" s="11"/>
      <c r="CEB12" s="11"/>
      <c r="CEC12" s="11"/>
      <c r="CED12" s="11"/>
      <c r="CEE12" s="11"/>
      <c r="CEF12" s="11"/>
      <c r="CEG12" s="11"/>
      <c r="CEH12" s="11"/>
      <c r="CEI12" s="11"/>
      <c r="CEJ12" s="11"/>
      <c r="CEK12" s="11"/>
      <c r="CEL12" s="11"/>
      <c r="CEM12" s="11"/>
      <c r="CEN12" s="11"/>
      <c r="CEO12" s="11"/>
      <c r="CEP12" s="11"/>
      <c r="CEQ12" s="11"/>
      <c r="CER12" s="11"/>
      <c r="CES12" s="11"/>
      <c r="CET12" s="11"/>
      <c r="CEU12" s="11"/>
      <c r="CEV12" s="11"/>
      <c r="CEW12" s="11"/>
      <c r="CEX12" s="11"/>
      <c r="CEY12" s="11"/>
      <c r="CEZ12" s="11"/>
      <c r="CFA12" s="11"/>
      <c r="CFB12" s="11"/>
      <c r="CFC12" s="11"/>
      <c r="CFD12" s="11"/>
      <c r="CFE12" s="11"/>
      <c r="CFF12" s="11"/>
      <c r="CFG12" s="11"/>
      <c r="CFH12" s="11"/>
      <c r="CFI12" s="11"/>
      <c r="CFJ12" s="11"/>
      <c r="CFK12" s="11"/>
      <c r="CFL12" s="11"/>
      <c r="CFM12" s="11"/>
      <c r="CFN12" s="11"/>
      <c r="CFO12" s="11"/>
      <c r="CFP12" s="11"/>
      <c r="CFQ12" s="11"/>
      <c r="CFR12" s="11"/>
      <c r="CFS12" s="11"/>
      <c r="CFT12" s="11"/>
      <c r="CFU12" s="11"/>
      <c r="CFV12" s="11"/>
      <c r="CFW12" s="11"/>
      <c r="CFX12" s="11"/>
      <c r="CFY12" s="11"/>
      <c r="CFZ12" s="11"/>
      <c r="CGA12" s="11"/>
      <c r="CGB12" s="11"/>
      <c r="CGC12" s="11"/>
      <c r="CGD12" s="11"/>
      <c r="CGE12" s="11"/>
      <c r="CGF12" s="11"/>
      <c r="CGG12" s="11"/>
      <c r="CGH12" s="11"/>
      <c r="CGI12" s="11"/>
      <c r="CGJ12" s="11"/>
      <c r="CGK12" s="11"/>
      <c r="CGL12" s="11"/>
      <c r="CGM12" s="11"/>
      <c r="CGN12" s="11"/>
      <c r="CGO12" s="11"/>
      <c r="CGP12" s="11"/>
      <c r="CGQ12" s="11"/>
      <c r="CGR12" s="11"/>
      <c r="CGS12" s="11"/>
      <c r="CGT12" s="11"/>
      <c r="CGU12" s="11"/>
      <c r="CGV12" s="11"/>
      <c r="CGW12" s="11"/>
      <c r="CGX12" s="11"/>
      <c r="CGY12" s="11"/>
      <c r="CGZ12" s="11"/>
      <c r="CHA12" s="11"/>
      <c r="CHB12" s="11"/>
      <c r="CHC12" s="11"/>
      <c r="CHD12" s="11"/>
      <c r="CHE12" s="11"/>
      <c r="CHF12" s="11"/>
      <c r="CHG12" s="11"/>
      <c r="CHH12" s="11"/>
      <c r="CHI12" s="11"/>
      <c r="CHJ12" s="11"/>
      <c r="CHK12" s="11"/>
      <c r="CHL12" s="11"/>
      <c r="CHM12" s="11"/>
      <c r="CHN12" s="11"/>
      <c r="CHO12" s="11"/>
      <c r="CHP12" s="11"/>
      <c r="CHQ12" s="11"/>
      <c r="CHR12" s="11"/>
      <c r="CHS12" s="11"/>
      <c r="CHT12" s="11"/>
      <c r="CHU12" s="11"/>
      <c r="CHV12" s="11"/>
      <c r="CHW12" s="11"/>
      <c r="CHX12" s="11"/>
      <c r="CHY12" s="11"/>
      <c r="CHZ12" s="11"/>
      <c r="CIA12" s="11"/>
      <c r="CIB12" s="11"/>
      <c r="CIC12" s="11"/>
      <c r="CID12" s="11"/>
      <c r="CIE12" s="11"/>
      <c r="CIF12" s="11"/>
      <c r="CIG12" s="11"/>
      <c r="CIH12" s="11"/>
      <c r="CII12" s="11"/>
      <c r="CIJ12" s="11"/>
      <c r="CIK12" s="11"/>
      <c r="CIL12" s="11"/>
      <c r="CIM12" s="11"/>
      <c r="CIN12" s="11"/>
      <c r="CIO12" s="11"/>
      <c r="CIP12" s="11"/>
      <c r="CIQ12" s="11"/>
      <c r="CIR12" s="11"/>
      <c r="CIS12" s="11"/>
      <c r="CIT12" s="11"/>
      <c r="CIU12" s="11"/>
      <c r="CIV12" s="11"/>
      <c r="CIW12" s="11"/>
      <c r="CIX12" s="11"/>
      <c r="CIY12" s="11"/>
      <c r="CIZ12" s="11"/>
      <c r="CJA12" s="11"/>
      <c r="CJB12" s="11"/>
      <c r="CJC12" s="11"/>
      <c r="CJD12" s="11"/>
      <c r="CJE12" s="11"/>
      <c r="CJF12" s="11"/>
      <c r="CJG12" s="11"/>
      <c r="CJH12" s="11"/>
      <c r="CJI12" s="11"/>
      <c r="CJJ12" s="11"/>
      <c r="CJK12" s="11"/>
      <c r="CJL12" s="11"/>
      <c r="CJM12" s="11"/>
      <c r="CJN12" s="11"/>
      <c r="CJO12" s="11"/>
      <c r="CJP12" s="11"/>
      <c r="CJQ12" s="11"/>
      <c r="CJR12" s="11"/>
      <c r="CJS12" s="11"/>
      <c r="CJT12" s="11"/>
      <c r="CJU12" s="11"/>
      <c r="CJV12" s="11"/>
      <c r="CJW12" s="11"/>
      <c r="CJX12" s="11"/>
      <c r="CJY12" s="11"/>
      <c r="CJZ12" s="11"/>
      <c r="CKA12" s="11"/>
      <c r="CKB12" s="11"/>
      <c r="CKC12" s="11"/>
      <c r="CKD12" s="11"/>
      <c r="CKE12" s="11"/>
      <c r="CKF12" s="11"/>
      <c r="CKG12" s="11"/>
      <c r="CKH12" s="11"/>
      <c r="CKI12" s="11"/>
      <c r="CKJ12" s="11"/>
      <c r="CKK12" s="11"/>
      <c r="CKL12" s="11"/>
      <c r="CKM12" s="11"/>
      <c r="CKN12" s="11"/>
      <c r="CKO12" s="11"/>
      <c r="CKP12" s="11"/>
      <c r="CKQ12" s="11"/>
      <c r="CKR12" s="11"/>
      <c r="CKS12" s="11"/>
      <c r="CKT12" s="11"/>
      <c r="CKU12" s="11"/>
      <c r="CKV12" s="11"/>
      <c r="CKW12" s="11"/>
      <c r="CKX12" s="11"/>
      <c r="CKY12" s="11"/>
      <c r="CKZ12" s="11"/>
      <c r="CLA12" s="11"/>
      <c r="CLB12" s="11"/>
      <c r="CLC12" s="11"/>
      <c r="CLD12" s="11"/>
      <c r="CLE12" s="11"/>
      <c r="CLF12" s="11"/>
      <c r="CLG12" s="11"/>
      <c r="CLH12" s="11"/>
      <c r="CLI12" s="11"/>
      <c r="CLJ12" s="11"/>
      <c r="CLK12" s="11"/>
      <c r="CLL12" s="11"/>
      <c r="CLM12" s="11"/>
      <c r="CLN12" s="11"/>
      <c r="CLO12" s="11"/>
      <c r="CLP12" s="11"/>
      <c r="CLQ12" s="11"/>
      <c r="CLR12" s="11"/>
      <c r="CLS12" s="11"/>
      <c r="CLT12" s="11"/>
      <c r="CLU12" s="11"/>
      <c r="CLV12" s="11"/>
      <c r="CLW12" s="11"/>
      <c r="CLX12" s="11"/>
      <c r="CLY12" s="11"/>
      <c r="CLZ12" s="11"/>
      <c r="CMA12" s="11"/>
      <c r="CMB12" s="11"/>
      <c r="CMC12" s="11"/>
      <c r="CMD12" s="11"/>
      <c r="CME12" s="11"/>
      <c r="CMF12" s="11"/>
      <c r="CMG12" s="11"/>
      <c r="CMH12" s="11"/>
      <c r="CMI12" s="11"/>
      <c r="CMJ12" s="11"/>
      <c r="CMK12" s="11"/>
      <c r="CML12" s="11"/>
      <c r="CMM12" s="11"/>
      <c r="CMN12" s="11"/>
      <c r="CMO12" s="11"/>
      <c r="CMP12" s="11"/>
      <c r="CMQ12" s="11"/>
      <c r="CMR12" s="11"/>
      <c r="CMS12" s="11"/>
      <c r="CMT12" s="11"/>
      <c r="CMU12" s="11"/>
      <c r="CMV12" s="11"/>
      <c r="CMW12" s="11"/>
      <c r="CMX12" s="11"/>
      <c r="CMY12" s="11"/>
      <c r="CMZ12" s="11"/>
      <c r="CNA12" s="11"/>
      <c r="CNB12" s="11"/>
      <c r="CNC12" s="11"/>
      <c r="CND12" s="11"/>
      <c r="CNE12" s="11"/>
      <c r="CNF12" s="11"/>
      <c r="CNG12" s="11"/>
      <c r="CNH12" s="11"/>
      <c r="CNI12" s="11"/>
      <c r="CNJ12" s="11"/>
      <c r="CNK12" s="11"/>
      <c r="CNL12" s="11"/>
      <c r="CNM12" s="11"/>
      <c r="CNN12" s="11"/>
      <c r="CNO12" s="11"/>
      <c r="CNP12" s="11"/>
      <c r="CNQ12" s="11"/>
      <c r="CNR12" s="11"/>
      <c r="CNS12" s="11"/>
      <c r="CNT12" s="11"/>
      <c r="CNU12" s="11"/>
      <c r="CNV12" s="11"/>
      <c r="CNW12" s="11"/>
      <c r="CNX12" s="11"/>
      <c r="CNY12" s="11"/>
      <c r="CNZ12" s="11"/>
      <c r="COA12" s="11"/>
      <c r="COB12" s="11"/>
      <c r="COC12" s="11"/>
      <c r="COD12" s="11"/>
      <c r="COE12" s="11"/>
      <c r="COF12" s="11"/>
      <c r="COG12" s="11"/>
      <c r="COH12" s="11"/>
      <c r="COI12" s="11"/>
      <c r="COJ12" s="11"/>
      <c r="COK12" s="11"/>
      <c r="COL12" s="11"/>
      <c r="COM12" s="11"/>
      <c r="CON12" s="11"/>
      <c r="COO12" s="11"/>
      <c r="COP12" s="11"/>
      <c r="COQ12" s="11"/>
      <c r="COR12" s="11"/>
      <c r="COS12" s="11"/>
      <c r="COT12" s="11"/>
      <c r="COU12" s="11"/>
      <c r="COV12" s="11"/>
      <c r="COW12" s="11"/>
      <c r="COX12" s="11"/>
      <c r="COY12" s="11"/>
      <c r="COZ12" s="11"/>
      <c r="CPA12" s="11"/>
      <c r="CPB12" s="11"/>
      <c r="CPC12" s="11"/>
      <c r="CPD12" s="11"/>
      <c r="CPE12" s="11"/>
      <c r="CPF12" s="11"/>
      <c r="CPG12" s="11"/>
      <c r="CPH12" s="11"/>
      <c r="CPI12" s="11"/>
      <c r="CPJ12" s="11"/>
      <c r="CPK12" s="11"/>
      <c r="CPL12" s="11"/>
      <c r="CPM12" s="11"/>
      <c r="CPN12" s="11"/>
      <c r="CPO12" s="11"/>
      <c r="CPP12" s="11"/>
      <c r="CPQ12" s="11"/>
      <c r="CPR12" s="11"/>
      <c r="CPS12" s="11"/>
      <c r="CPT12" s="11"/>
      <c r="CPU12" s="11"/>
      <c r="CPV12" s="11"/>
      <c r="CPW12" s="11"/>
      <c r="CPX12" s="11"/>
      <c r="CPY12" s="11"/>
      <c r="CPZ12" s="11"/>
      <c r="CQA12" s="11"/>
      <c r="CQB12" s="11"/>
      <c r="CQC12" s="11"/>
      <c r="CQD12" s="11"/>
      <c r="CQE12" s="11"/>
      <c r="CQF12" s="11"/>
      <c r="CQG12" s="11"/>
      <c r="CQH12" s="11"/>
      <c r="CQI12" s="11"/>
      <c r="CQJ12" s="11"/>
      <c r="CQK12" s="11"/>
      <c r="CQL12" s="11"/>
      <c r="CQM12" s="11"/>
      <c r="CQN12" s="11"/>
      <c r="CQO12" s="11"/>
      <c r="CQP12" s="11"/>
      <c r="CQQ12" s="11"/>
      <c r="CQR12" s="11"/>
      <c r="CQS12" s="11"/>
      <c r="CQT12" s="11"/>
      <c r="CQU12" s="11"/>
      <c r="CQV12" s="11"/>
      <c r="CQW12" s="11"/>
      <c r="CQX12" s="11"/>
      <c r="CQY12" s="11"/>
      <c r="CQZ12" s="11"/>
      <c r="CRA12" s="11"/>
      <c r="CRB12" s="11"/>
      <c r="CRC12" s="11"/>
      <c r="CRD12" s="11"/>
      <c r="CRE12" s="11"/>
      <c r="CRF12" s="11"/>
      <c r="CRG12" s="11"/>
      <c r="CRH12" s="11"/>
      <c r="CRI12" s="11"/>
      <c r="CRJ12" s="11"/>
      <c r="CRK12" s="11"/>
      <c r="CRL12" s="11"/>
      <c r="CRM12" s="11"/>
      <c r="CRN12" s="11"/>
      <c r="CRO12" s="11"/>
      <c r="CRP12" s="11"/>
      <c r="CRQ12" s="11"/>
      <c r="CRR12" s="11"/>
      <c r="CRS12" s="11"/>
      <c r="CRT12" s="11"/>
      <c r="CRU12" s="11"/>
      <c r="CRV12" s="11"/>
      <c r="CRW12" s="11"/>
      <c r="CRX12" s="11"/>
      <c r="CRY12" s="11"/>
      <c r="CRZ12" s="11"/>
      <c r="CSA12" s="11"/>
      <c r="CSB12" s="11"/>
      <c r="CSC12" s="11"/>
      <c r="CSD12" s="11"/>
      <c r="CSE12" s="11"/>
      <c r="CSF12" s="11"/>
      <c r="CSG12" s="11"/>
      <c r="CSH12" s="11"/>
      <c r="CSI12" s="11"/>
      <c r="CSJ12" s="11"/>
      <c r="CSK12" s="11"/>
      <c r="CSL12" s="11"/>
      <c r="CSM12" s="11"/>
      <c r="CSN12" s="11"/>
      <c r="CSO12" s="11"/>
      <c r="CSP12" s="11"/>
      <c r="CSQ12" s="11"/>
      <c r="CSR12" s="11"/>
      <c r="CSS12" s="11"/>
      <c r="CST12" s="11"/>
      <c r="CSU12" s="11"/>
      <c r="CSV12" s="11"/>
      <c r="CSW12" s="11"/>
      <c r="CSX12" s="11"/>
      <c r="CSY12" s="11"/>
      <c r="CSZ12" s="11"/>
      <c r="CTA12" s="11"/>
      <c r="CTB12" s="11"/>
      <c r="CTC12" s="11"/>
      <c r="CTD12" s="11"/>
      <c r="CTE12" s="11"/>
      <c r="CTF12" s="11"/>
      <c r="CTG12" s="11"/>
      <c r="CTH12" s="11"/>
      <c r="CTI12" s="11"/>
      <c r="CTJ12" s="11"/>
      <c r="CTK12" s="11"/>
      <c r="CTL12" s="11"/>
      <c r="CTM12" s="11"/>
      <c r="CTN12" s="11"/>
      <c r="CTO12" s="11"/>
      <c r="CTP12" s="11"/>
      <c r="CTQ12" s="11"/>
      <c r="CTR12" s="11"/>
      <c r="CTS12" s="11"/>
      <c r="CTT12" s="11"/>
      <c r="CTU12" s="11"/>
      <c r="CTV12" s="11"/>
      <c r="CTW12" s="11"/>
      <c r="CTX12" s="11"/>
      <c r="CTY12" s="11"/>
      <c r="CTZ12" s="11"/>
      <c r="CUA12" s="11"/>
      <c r="CUB12" s="11"/>
      <c r="CUC12" s="11"/>
      <c r="CUD12" s="11"/>
      <c r="CUE12" s="11"/>
      <c r="CUF12" s="11"/>
      <c r="CUG12" s="11"/>
      <c r="CUH12" s="11"/>
      <c r="CUI12" s="11"/>
      <c r="CUJ12" s="11"/>
      <c r="CUK12" s="11"/>
      <c r="CUL12" s="11"/>
      <c r="CUM12" s="11"/>
      <c r="CUN12" s="11"/>
      <c r="CUO12" s="11"/>
      <c r="CUP12" s="11"/>
      <c r="CUQ12" s="11"/>
      <c r="CUR12" s="11"/>
      <c r="CUS12" s="11"/>
      <c r="CUT12" s="11"/>
      <c r="CUU12" s="11"/>
      <c r="CUV12" s="11"/>
      <c r="CUW12" s="11"/>
      <c r="CUX12" s="11"/>
      <c r="CUY12" s="11"/>
      <c r="CUZ12" s="11"/>
      <c r="CVA12" s="11"/>
      <c r="CVB12" s="11"/>
      <c r="CVC12" s="11"/>
      <c r="CVD12" s="11"/>
      <c r="CVE12" s="11"/>
      <c r="CVF12" s="11"/>
      <c r="CVG12" s="11"/>
      <c r="CVH12" s="11"/>
      <c r="CVI12" s="11"/>
      <c r="CVJ12" s="11"/>
      <c r="CVK12" s="11"/>
      <c r="CVL12" s="11"/>
      <c r="CVM12" s="11"/>
      <c r="CVN12" s="11"/>
      <c r="CVO12" s="11"/>
      <c r="CVP12" s="11"/>
      <c r="CVQ12" s="11"/>
      <c r="CVR12" s="11"/>
      <c r="CVS12" s="11"/>
      <c r="CVT12" s="11"/>
      <c r="CVU12" s="11"/>
      <c r="CVV12" s="11"/>
      <c r="CVW12" s="11"/>
      <c r="CVX12" s="11"/>
      <c r="CVY12" s="11"/>
      <c r="CVZ12" s="11"/>
      <c r="CWA12" s="11"/>
      <c r="CWB12" s="11"/>
      <c r="CWC12" s="11"/>
      <c r="CWD12" s="11"/>
      <c r="CWE12" s="11"/>
      <c r="CWF12" s="11"/>
      <c r="CWG12" s="11"/>
      <c r="CWH12" s="11"/>
      <c r="CWI12" s="11"/>
      <c r="CWJ12" s="11"/>
      <c r="CWK12" s="11"/>
      <c r="CWL12" s="11"/>
      <c r="CWM12" s="11"/>
      <c r="CWN12" s="11"/>
      <c r="CWO12" s="11"/>
      <c r="CWP12" s="11"/>
      <c r="CWQ12" s="11"/>
      <c r="CWR12" s="11"/>
      <c r="CWS12" s="11"/>
      <c r="CWT12" s="11"/>
      <c r="CWU12" s="11"/>
      <c r="CWV12" s="11"/>
      <c r="CWW12" s="11"/>
      <c r="CWX12" s="11"/>
      <c r="CWY12" s="11"/>
      <c r="CWZ12" s="11"/>
      <c r="CXA12" s="11"/>
      <c r="CXB12" s="11"/>
      <c r="CXC12" s="11"/>
      <c r="CXD12" s="11"/>
      <c r="CXE12" s="11"/>
      <c r="CXF12" s="11"/>
      <c r="CXG12" s="11"/>
      <c r="CXH12" s="11"/>
      <c r="CXI12" s="11"/>
      <c r="CXJ12" s="11"/>
      <c r="CXK12" s="11"/>
      <c r="CXL12" s="11"/>
      <c r="CXM12" s="11"/>
      <c r="CXN12" s="11"/>
      <c r="CXO12" s="11"/>
      <c r="CXP12" s="11"/>
      <c r="CXQ12" s="11"/>
      <c r="CXR12" s="11"/>
      <c r="CXS12" s="11"/>
      <c r="CXT12" s="11"/>
      <c r="CXU12" s="11"/>
      <c r="CXV12" s="11"/>
      <c r="CXW12" s="11"/>
      <c r="CXX12" s="11"/>
      <c r="CXY12" s="11"/>
      <c r="CXZ12" s="11"/>
      <c r="CYA12" s="11"/>
      <c r="CYB12" s="11"/>
      <c r="CYC12" s="11"/>
      <c r="CYD12" s="11"/>
      <c r="CYE12" s="11"/>
      <c r="CYF12" s="11"/>
      <c r="CYG12" s="11"/>
      <c r="CYH12" s="11"/>
      <c r="CYI12" s="11"/>
      <c r="CYJ12" s="11"/>
      <c r="CYK12" s="11"/>
      <c r="CYL12" s="11"/>
      <c r="CYM12" s="11"/>
      <c r="CYN12" s="11"/>
      <c r="CYO12" s="11"/>
      <c r="CYP12" s="11"/>
      <c r="CYQ12" s="11"/>
      <c r="CYR12" s="11"/>
      <c r="CYS12" s="11"/>
      <c r="CYT12" s="11"/>
      <c r="CYU12" s="11"/>
      <c r="CYV12" s="11"/>
      <c r="CYW12" s="11"/>
      <c r="CYX12" s="11"/>
      <c r="CYY12" s="11"/>
      <c r="CYZ12" s="11"/>
      <c r="CZA12" s="11"/>
      <c r="CZB12" s="11"/>
      <c r="CZC12" s="11"/>
      <c r="CZD12" s="11"/>
      <c r="CZE12" s="11"/>
      <c r="CZF12" s="11"/>
      <c r="CZG12" s="11"/>
      <c r="CZH12" s="11"/>
      <c r="CZI12" s="11"/>
      <c r="CZJ12" s="11"/>
      <c r="CZK12" s="11"/>
      <c r="CZL12" s="11"/>
      <c r="CZM12" s="11"/>
      <c r="CZN12" s="11"/>
      <c r="CZO12" s="11"/>
      <c r="CZP12" s="11"/>
      <c r="CZQ12" s="11"/>
      <c r="CZR12" s="11"/>
      <c r="CZS12" s="11"/>
      <c r="CZT12" s="11"/>
      <c r="CZU12" s="11"/>
      <c r="CZV12" s="11"/>
      <c r="CZW12" s="11"/>
      <c r="CZX12" s="11"/>
      <c r="CZY12" s="11"/>
      <c r="CZZ12" s="11"/>
      <c r="DAA12" s="11"/>
      <c r="DAB12" s="11"/>
      <c r="DAC12" s="11"/>
      <c r="DAD12" s="11"/>
      <c r="DAE12" s="11"/>
      <c r="DAF12" s="11"/>
      <c r="DAG12" s="11"/>
      <c r="DAH12" s="11"/>
      <c r="DAI12" s="11"/>
      <c r="DAJ12" s="11"/>
      <c r="DAK12" s="11"/>
      <c r="DAL12" s="11"/>
      <c r="DAM12" s="11"/>
      <c r="DAN12" s="11"/>
      <c r="DAO12" s="11"/>
      <c r="DAP12" s="11"/>
      <c r="DAQ12" s="11"/>
      <c r="DAR12" s="11"/>
      <c r="DAS12" s="11"/>
      <c r="DAT12" s="11"/>
      <c r="DAU12" s="11"/>
      <c r="DAV12" s="11"/>
      <c r="DAW12" s="11"/>
      <c r="DAX12" s="11"/>
      <c r="DAY12" s="11"/>
      <c r="DAZ12" s="11"/>
      <c r="DBA12" s="11"/>
      <c r="DBB12" s="11"/>
      <c r="DBC12" s="11"/>
      <c r="DBD12" s="11"/>
      <c r="DBE12" s="11"/>
      <c r="DBF12" s="11"/>
      <c r="DBG12" s="11"/>
      <c r="DBH12" s="11"/>
      <c r="DBI12" s="11"/>
      <c r="DBJ12" s="11"/>
      <c r="DBK12" s="11"/>
      <c r="DBL12" s="11"/>
      <c r="DBM12" s="11"/>
      <c r="DBN12" s="11"/>
      <c r="DBO12" s="11"/>
      <c r="DBP12" s="11"/>
      <c r="DBQ12" s="11"/>
      <c r="DBR12" s="11"/>
      <c r="DBS12" s="11"/>
      <c r="DBT12" s="11"/>
      <c r="DBU12" s="11"/>
      <c r="DBV12" s="11"/>
      <c r="DBW12" s="11"/>
      <c r="DBX12" s="11"/>
      <c r="DBY12" s="11"/>
      <c r="DBZ12" s="11"/>
      <c r="DCA12" s="11"/>
      <c r="DCB12" s="11"/>
      <c r="DCC12" s="11"/>
      <c r="DCD12" s="11"/>
      <c r="DCE12" s="11"/>
      <c r="DCF12" s="11"/>
      <c r="DCG12" s="11"/>
      <c r="DCH12" s="11"/>
      <c r="DCI12" s="11"/>
      <c r="DCJ12" s="11"/>
      <c r="DCK12" s="11"/>
      <c r="DCL12" s="11"/>
      <c r="DCM12" s="11"/>
      <c r="DCN12" s="11"/>
      <c r="DCO12" s="11"/>
      <c r="DCP12" s="11"/>
      <c r="DCQ12" s="11"/>
      <c r="DCR12" s="11"/>
      <c r="DCS12" s="11"/>
      <c r="DCT12" s="11"/>
      <c r="DCU12" s="11"/>
      <c r="DCV12" s="11"/>
      <c r="DCW12" s="11"/>
      <c r="DCX12" s="11"/>
      <c r="DCY12" s="11"/>
      <c r="DCZ12" s="11"/>
      <c r="DDA12" s="11"/>
      <c r="DDB12" s="11"/>
      <c r="DDC12" s="11"/>
      <c r="DDD12" s="11"/>
      <c r="DDE12" s="11"/>
      <c r="DDF12" s="11"/>
      <c r="DDG12" s="11"/>
      <c r="DDH12" s="11"/>
      <c r="DDI12" s="11"/>
      <c r="DDJ12" s="11"/>
      <c r="DDK12" s="11"/>
      <c r="DDL12" s="11"/>
      <c r="DDM12" s="11"/>
      <c r="DDN12" s="11"/>
      <c r="DDO12" s="11"/>
      <c r="DDP12" s="11"/>
      <c r="DDQ12" s="11"/>
      <c r="DDR12" s="11"/>
      <c r="DDS12" s="11"/>
      <c r="DDT12" s="11"/>
      <c r="DDU12" s="11"/>
      <c r="DDV12" s="11"/>
      <c r="DDW12" s="11"/>
      <c r="DDX12" s="11"/>
      <c r="DDY12" s="11"/>
      <c r="DDZ12" s="11"/>
      <c r="DEA12" s="11"/>
      <c r="DEB12" s="11"/>
      <c r="DEC12" s="11"/>
      <c r="DED12" s="11"/>
      <c r="DEE12" s="11"/>
      <c r="DEF12" s="11"/>
      <c r="DEG12" s="11"/>
      <c r="DEH12" s="11"/>
      <c r="DEI12" s="11"/>
      <c r="DEJ12" s="11"/>
      <c r="DEK12" s="11"/>
      <c r="DEL12" s="11"/>
      <c r="DEM12" s="11"/>
      <c r="DEN12" s="11"/>
      <c r="DEO12" s="11"/>
      <c r="DEP12" s="11"/>
      <c r="DEQ12" s="11"/>
      <c r="DER12" s="11"/>
      <c r="DES12" s="11"/>
      <c r="DET12" s="11"/>
      <c r="DEU12" s="11"/>
      <c r="DEV12" s="11"/>
      <c r="DEW12" s="11"/>
      <c r="DEX12" s="11"/>
      <c r="DEY12" s="11"/>
      <c r="DEZ12" s="11"/>
      <c r="DFA12" s="11"/>
      <c r="DFB12" s="11"/>
      <c r="DFC12" s="11"/>
      <c r="DFD12" s="11"/>
      <c r="DFE12" s="11"/>
      <c r="DFF12" s="11"/>
      <c r="DFG12" s="11"/>
      <c r="DFH12" s="11"/>
      <c r="DFI12" s="11"/>
      <c r="DFJ12" s="11"/>
      <c r="DFK12" s="11"/>
      <c r="DFL12" s="11"/>
      <c r="DFM12" s="11"/>
      <c r="DFN12" s="11"/>
      <c r="DFO12" s="11"/>
      <c r="DFP12" s="11"/>
      <c r="DFQ12" s="11"/>
      <c r="DFR12" s="11"/>
      <c r="DFS12" s="11"/>
      <c r="DFT12" s="11"/>
      <c r="DFU12" s="11"/>
      <c r="DFV12" s="11"/>
      <c r="DFW12" s="11"/>
      <c r="DFX12" s="11"/>
      <c r="DFY12" s="11"/>
      <c r="DFZ12" s="11"/>
      <c r="DGA12" s="11"/>
      <c r="DGB12" s="11"/>
      <c r="DGC12" s="11"/>
      <c r="DGD12" s="11"/>
      <c r="DGE12" s="11"/>
      <c r="DGF12" s="11"/>
      <c r="DGG12" s="11"/>
      <c r="DGH12" s="11"/>
      <c r="DGI12" s="11"/>
      <c r="DGJ12" s="11"/>
      <c r="DGK12" s="11"/>
      <c r="DGL12" s="11"/>
      <c r="DGM12" s="11"/>
      <c r="DGN12" s="11"/>
      <c r="DGO12" s="11"/>
      <c r="DGP12" s="11"/>
      <c r="DGQ12" s="11"/>
      <c r="DGR12" s="11"/>
      <c r="DGS12" s="11"/>
      <c r="DGT12" s="11"/>
      <c r="DGU12" s="11"/>
      <c r="DGV12" s="11"/>
      <c r="DGW12" s="11"/>
      <c r="DGX12" s="11"/>
      <c r="DGY12" s="11"/>
      <c r="DGZ12" s="11"/>
      <c r="DHA12" s="11"/>
      <c r="DHB12" s="11"/>
      <c r="DHC12" s="11"/>
      <c r="DHD12" s="11"/>
      <c r="DHE12" s="11"/>
      <c r="DHF12" s="11"/>
      <c r="DHG12" s="11"/>
      <c r="DHH12" s="11"/>
      <c r="DHI12" s="11"/>
      <c r="DHJ12" s="11"/>
      <c r="DHK12" s="11"/>
      <c r="DHL12" s="11"/>
      <c r="DHM12" s="11"/>
      <c r="DHN12" s="11"/>
      <c r="DHO12" s="11"/>
      <c r="DHP12" s="11"/>
      <c r="DHQ12" s="11"/>
      <c r="DHR12" s="11"/>
      <c r="DHS12" s="11"/>
      <c r="DHT12" s="11"/>
      <c r="DHU12" s="11"/>
      <c r="DHV12" s="11"/>
      <c r="DHW12" s="11"/>
      <c r="DHX12" s="11"/>
      <c r="DHY12" s="11"/>
      <c r="DHZ12" s="11"/>
      <c r="DIA12" s="11"/>
      <c r="DIB12" s="11"/>
      <c r="DIC12" s="11"/>
      <c r="DID12" s="11"/>
      <c r="DIE12" s="11"/>
      <c r="DIF12" s="11"/>
      <c r="DIG12" s="11"/>
      <c r="DIH12" s="11"/>
      <c r="DII12" s="11"/>
      <c r="DIJ12" s="11"/>
      <c r="DIK12" s="11"/>
      <c r="DIL12" s="11"/>
      <c r="DIM12" s="11"/>
      <c r="DIN12" s="11"/>
      <c r="DIO12" s="11"/>
      <c r="DIP12" s="11"/>
      <c r="DIQ12" s="11"/>
      <c r="DIR12" s="11"/>
      <c r="DIS12" s="11"/>
      <c r="DIT12" s="11"/>
      <c r="DIU12" s="11"/>
      <c r="DIV12" s="11"/>
      <c r="DIW12" s="11"/>
      <c r="DIX12" s="11"/>
      <c r="DIY12" s="11"/>
      <c r="DIZ12" s="11"/>
      <c r="DJA12" s="11"/>
      <c r="DJB12" s="11"/>
      <c r="DJC12" s="11"/>
      <c r="DJD12" s="11"/>
      <c r="DJE12" s="11"/>
      <c r="DJF12" s="11"/>
      <c r="DJG12" s="11"/>
      <c r="DJH12" s="11"/>
      <c r="DJI12" s="11"/>
      <c r="DJJ12" s="11"/>
      <c r="DJK12" s="11"/>
      <c r="DJL12" s="11"/>
      <c r="DJM12" s="11"/>
      <c r="DJN12" s="11"/>
      <c r="DJO12" s="11"/>
      <c r="DJP12" s="11"/>
      <c r="DJQ12" s="11"/>
      <c r="DJR12" s="11"/>
      <c r="DJS12" s="11"/>
      <c r="DJT12" s="11"/>
      <c r="DJU12" s="11"/>
      <c r="DJV12" s="11"/>
      <c r="DJW12" s="11"/>
      <c r="DJX12" s="11"/>
      <c r="DJY12" s="11"/>
      <c r="DJZ12" s="11"/>
      <c r="DKA12" s="11"/>
      <c r="DKB12" s="11"/>
      <c r="DKC12" s="11"/>
      <c r="DKD12" s="11"/>
      <c r="DKE12" s="11"/>
      <c r="DKF12" s="11"/>
      <c r="DKG12" s="11"/>
      <c r="DKH12" s="11"/>
      <c r="DKI12" s="11"/>
      <c r="DKJ12" s="11"/>
      <c r="DKK12" s="11"/>
      <c r="DKL12" s="11"/>
      <c r="DKM12" s="11"/>
      <c r="DKN12" s="11"/>
      <c r="DKO12" s="11"/>
      <c r="DKP12" s="11"/>
      <c r="DKQ12" s="11"/>
      <c r="DKR12" s="11"/>
      <c r="DKS12" s="11"/>
      <c r="DKT12" s="11"/>
      <c r="DKU12" s="11"/>
      <c r="DKV12" s="11"/>
      <c r="DKW12" s="11"/>
      <c r="DKX12" s="11"/>
      <c r="DKY12" s="11"/>
      <c r="DKZ12" s="11"/>
      <c r="DLA12" s="11"/>
      <c r="DLB12" s="11"/>
      <c r="DLC12" s="11"/>
      <c r="DLD12" s="11"/>
      <c r="DLE12" s="11"/>
      <c r="DLF12" s="11"/>
      <c r="DLG12" s="11"/>
      <c r="DLH12" s="11"/>
      <c r="DLI12" s="11"/>
      <c r="DLJ12" s="11"/>
      <c r="DLK12" s="11"/>
      <c r="DLL12" s="11"/>
      <c r="DLM12" s="11"/>
      <c r="DLN12" s="11"/>
      <c r="DLO12" s="11"/>
      <c r="DLP12" s="11"/>
      <c r="DLQ12" s="11"/>
      <c r="DLR12" s="11"/>
      <c r="DLS12" s="11"/>
      <c r="DLT12" s="11"/>
      <c r="DLU12" s="11"/>
      <c r="DLV12" s="11"/>
      <c r="DLW12" s="11"/>
      <c r="DLX12" s="11"/>
      <c r="DLY12" s="11"/>
      <c r="DLZ12" s="11"/>
      <c r="DMA12" s="11"/>
      <c r="DMB12" s="11"/>
      <c r="DMC12" s="11"/>
      <c r="DMD12" s="11"/>
      <c r="DME12" s="11"/>
      <c r="DMF12" s="11"/>
      <c r="DMG12" s="11"/>
      <c r="DMH12" s="11"/>
      <c r="DMI12" s="11"/>
      <c r="DMJ12" s="11"/>
      <c r="DMK12" s="11"/>
      <c r="DML12" s="11"/>
      <c r="DMM12" s="11"/>
      <c r="DMN12" s="11"/>
      <c r="DMO12" s="11"/>
      <c r="DMP12" s="11"/>
      <c r="DMQ12" s="11"/>
      <c r="DMR12" s="11"/>
      <c r="DMS12" s="11"/>
      <c r="DMT12" s="11"/>
      <c r="DMU12" s="11"/>
      <c r="DMV12" s="11"/>
      <c r="DMW12" s="11"/>
      <c r="DMX12" s="11"/>
      <c r="DMY12" s="11"/>
      <c r="DMZ12" s="11"/>
      <c r="DNA12" s="11"/>
      <c r="DNB12" s="11"/>
      <c r="DNC12" s="11"/>
      <c r="DND12" s="11"/>
      <c r="DNE12" s="11"/>
      <c r="DNF12" s="11"/>
      <c r="DNG12" s="11"/>
      <c r="DNH12" s="11"/>
      <c r="DNI12" s="11"/>
      <c r="DNJ12" s="11"/>
      <c r="DNK12" s="11"/>
      <c r="DNL12" s="11"/>
      <c r="DNM12" s="11"/>
      <c r="DNN12" s="11"/>
      <c r="DNO12" s="11"/>
      <c r="DNP12" s="11"/>
      <c r="DNQ12" s="11"/>
      <c r="DNR12" s="11"/>
      <c r="DNS12" s="11"/>
      <c r="DNT12" s="11"/>
      <c r="DNU12" s="11"/>
      <c r="DNV12" s="11"/>
      <c r="DNW12" s="11"/>
      <c r="DNX12" s="11"/>
      <c r="DNY12" s="11"/>
      <c r="DNZ12" s="11"/>
      <c r="DOA12" s="11"/>
      <c r="DOB12" s="11"/>
      <c r="DOC12" s="11"/>
      <c r="DOD12" s="11"/>
      <c r="DOE12" s="11"/>
      <c r="DOF12" s="11"/>
      <c r="DOG12" s="11"/>
      <c r="DOH12" s="11"/>
      <c r="DOI12" s="11"/>
      <c r="DOJ12" s="11"/>
      <c r="DOK12" s="11"/>
      <c r="DOL12" s="11"/>
      <c r="DOM12" s="11"/>
      <c r="DON12" s="11"/>
      <c r="DOO12" s="11"/>
      <c r="DOP12" s="11"/>
      <c r="DOQ12" s="11"/>
      <c r="DOR12" s="11"/>
      <c r="DOS12" s="11"/>
      <c r="DOT12" s="11"/>
      <c r="DOU12" s="11"/>
      <c r="DOV12" s="11"/>
      <c r="DOW12" s="11"/>
      <c r="DOX12" s="11"/>
      <c r="DOY12" s="11"/>
      <c r="DOZ12" s="11"/>
      <c r="DPA12" s="11"/>
      <c r="DPB12" s="11"/>
      <c r="DPC12" s="11"/>
      <c r="DPD12" s="11"/>
      <c r="DPE12" s="11"/>
      <c r="DPF12" s="11"/>
      <c r="DPG12" s="11"/>
      <c r="DPH12" s="11"/>
      <c r="DPI12" s="11"/>
      <c r="DPJ12" s="11"/>
      <c r="DPK12" s="11"/>
      <c r="DPL12" s="11"/>
      <c r="DPM12" s="11"/>
      <c r="DPN12" s="11"/>
      <c r="DPO12" s="11"/>
      <c r="DPP12" s="11"/>
      <c r="DPQ12" s="11"/>
      <c r="DPR12" s="11"/>
      <c r="DPS12" s="11"/>
      <c r="DPT12" s="11"/>
      <c r="DPU12" s="11"/>
      <c r="DPV12" s="11"/>
      <c r="DPW12" s="11"/>
      <c r="DPX12" s="11"/>
      <c r="DPY12" s="11"/>
      <c r="DPZ12" s="11"/>
      <c r="DQA12" s="11"/>
      <c r="DQB12" s="11"/>
      <c r="DQC12" s="11"/>
      <c r="DQD12" s="11"/>
      <c r="DQE12" s="11"/>
      <c r="DQF12" s="11"/>
      <c r="DQG12" s="11"/>
      <c r="DQH12" s="11"/>
      <c r="DQI12" s="11"/>
      <c r="DQJ12" s="11"/>
      <c r="DQK12" s="11"/>
      <c r="DQL12" s="11"/>
      <c r="DQM12" s="11"/>
      <c r="DQN12" s="11"/>
      <c r="DQO12" s="11"/>
      <c r="DQP12" s="11"/>
      <c r="DQQ12" s="11"/>
      <c r="DQR12" s="11"/>
      <c r="DQS12" s="11"/>
      <c r="DQT12" s="11"/>
      <c r="DQU12" s="11"/>
      <c r="DQV12" s="11"/>
      <c r="DQW12" s="11"/>
      <c r="DQX12" s="11"/>
      <c r="DQY12" s="11"/>
      <c r="DQZ12" s="11"/>
      <c r="DRA12" s="11"/>
      <c r="DRB12" s="11"/>
      <c r="DRC12" s="11"/>
      <c r="DRD12" s="11"/>
      <c r="DRE12" s="11"/>
      <c r="DRF12" s="11"/>
      <c r="DRG12" s="11"/>
      <c r="DRH12" s="11"/>
      <c r="DRI12" s="11"/>
      <c r="DRJ12" s="11"/>
      <c r="DRK12" s="11"/>
      <c r="DRL12" s="11"/>
      <c r="DRM12" s="11"/>
      <c r="DRN12" s="11"/>
      <c r="DRO12" s="11"/>
      <c r="DRP12" s="11"/>
      <c r="DRQ12" s="11"/>
      <c r="DRR12" s="11"/>
      <c r="DRS12" s="11"/>
      <c r="DRT12" s="11"/>
      <c r="DRU12" s="11"/>
      <c r="DRV12" s="11"/>
      <c r="DRW12" s="11"/>
      <c r="DRX12" s="11"/>
      <c r="DRY12" s="11"/>
      <c r="DRZ12" s="11"/>
      <c r="DSA12" s="11"/>
      <c r="DSB12" s="11"/>
      <c r="DSC12" s="11"/>
      <c r="DSD12" s="11"/>
      <c r="DSE12" s="11"/>
      <c r="DSF12" s="11"/>
      <c r="DSG12" s="11"/>
      <c r="DSH12" s="11"/>
      <c r="DSI12" s="11"/>
      <c r="DSJ12" s="11"/>
      <c r="DSK12" s="11"/>
      <c r="DSL12" s="11"/>
      <c r="DSM12" s="11"/>
      <c r="DSN12" s="11"/>
      <c r="DSO12" s="11"/>
      <c r="DSP12" s="11"/>
      <c r="DSQ12" s="11"/>
      <c r="DSR12" s="11"/>
      <c r="DSS12" s="11"/>
      <c r="DST12" s="11"/>
      <c r="DSU12" s="11"/>
      <c r="DSV12" s="11"/>
      <c r="DSW12" s="11"/>
      <c r="DSX12" s="11"/>
      <c r="DSY12" s="11"/>
      <c r="DSZ12" s="11"/>
      <c r="DTA12" s="11"/>
      <c r="DTB12" s="11"/>
      <c r="DTC12" s="11"/>
      <c r="DTD12" s="11"/>
      <c r="DTE12" s="11"/>
      <c r="DTF12" s="11"/>
      <c r="DTG12" s="11"/>
      <c r="DTH12" s="11"/>
      <c r="DTI12" s="11"/>
      <c r="DTJ12" s="11"/>
      <c r="DTK12" s="11"/>
      <c r="DTL12" s="11"/>
      <c r="DTM12" s="11"/>
      <c r="DTN12" s="11"/>
      <c r="DTO12" s="11"/>
      <c r="DTP12" s="11"/>
      <c r="DTQ12" s="11"/>
      <c r="DTR12" s="11"/>
      <c r="DTS12" s="11"/>
      <c r="DTT12" s="11"/>
      <c r="DTU12" s="11"/>
      <c r="DTV12" s="11"/>
      <c r="DTW12" s="11"/>
      <c r="DTX12" s="11"/>
      <c r="DTY12" s="11"/>
      <c r="DTZ12" s="11"/>
      <c r="DUA12" s="11"/>
      <c r="DUB12" s="11"/>
      <c r="DUC12" s="11"/>
      <c r="DUD12" s="11"/>
      <c r="DUE12" s="11"/>
      <c r="DUF12" s="11"/>
      <c r="DUG12" s="11"/>
      <c r="DUH12" s="11"/>
      <c r="DUI12" s="11"/>
      <c r="DUJ12" s="11"/>
      <c r="DUK12" s="11"/>
      <c r="DUL12" s="11"/>
      <c r="DUM12" s="11"/>
      <c r="DUN12" s="11"/>
      <c r="DUO12" s="11"/>
      <c r="DUP12" s="11"/>
      <c r="DUQ12" s="11"/>
      <c r="DUR12" s="11"/>
      <c r="DUS12" s="11"/>
      <c r="DUT12" s="11"/>
      <c r="DUU12" s="11"/>
      <c r="DUV12" s="11"/>
      <c r="DUW12" s="11"/>
      <c r="DUX12" s="11"/>
      <c r="DUY12" s="11"/>
      <c r="DUZ12" s="11"/>
      <c r="DVA12" s="11"/>
      <c r="DVB12" s="11"/>
      <c r="DVC12" s="11"/>
      <c r="DVD12" s="11"/>
      <c r="DVE12" s="11"/>
      <c r="DVF12" s="11"/>
      <c r="DVG12" s="11"/>
      <c r="DVH12" s="11"/>
      <c r="DVI12" s="11"/>
      <c r="DVJ12" s="11"/>
      <c r="DVK12" s="11"/>
      <c r="DVL12" s="11"/>
      <c r="DVM12" s="11"/>
      <c r="DVN12" s="11"/>
      <c r="DVO12" s="11"/>
      <c r="DVP12" s="11"/>
      <c r="DVQ12" s="11"/>
      <c r="DVR12" s="11"/>
      <c r="DVS12" s="11"/>
      <c r="DVT12" s="11"/>
      <c r="DVU12" s="11"/>
      <c r="DVV12" s="11"/>
      <c r="DVW12" s="11"/>
      <c r="DVX12" s="11"/>
      <c r="DVY12" s="11"/>
      <c r="DVZ12" s="11"/>
      <c r="DWA12" s="11"/>
      <c r="DWB12" s="11"/>
      <c r="DWC12" s="11"/>
      <c r="DWD12" s="11"/>
      <c r="DWE12" s="11"/>
      <c r="DWF12" s="11"/>
      <c r="DWG12" s="11"/>
      <c r="DWH12" s="11"/>
      <c r="DWI12" s="11"/>
      <c r="DWJ12" s="11"/>
      <c r="DWK12" s="11"/>
      <c r="DWL12" s="11"/>
      <c r="DWM12" s="11"/>
      <c r="DWN12" s="11"/>
      <c r="DWO12" s="11"/>
      <c r="DWP12" s="11"/>
      <c r="DWQ12" s="11"/>
      <c r="DWR12" s="11"/>
      <c r="DWS12" s="11"/>
      <c r="DWT12" s="11"/>
      <c r="DWU12" s="11"/>
      <c r="DWV12" s="11"/>
      <c r="DWW12" s="11"/>
      <c r="DWX12" s="11"/>
      <c r="DWY12" s="11"/>
      <c r="DWZ12" s="11"/>
      <c r="DXA12" s="11"/>
      <c r="DXB12" s="11"/>
      <c r="DXC12" s="11"/>
      <c r="DXD12" s="11"/>
      <c r="DXE12" s="11"/>
      <c r="DXF12" s="11"/>
      <c r="DXG12" s="11"/>
      <c r="DXH12" s="11"/>
      <c r="DXI12" s="11"/>
      <c r="DXJ12" s="11"/>
      <c r="DXK12" s="11"/>
      <c r="DXL12" s="11"/>
      <c r="DXM12" s="11"/>
      <c r="DXN12" s="11"/>
      <c r="DXO12" s="11"/>
      <c r="DXP12" s="11"/>
      <c r="DXQ12" s="11"/>
      <c r="DXR12" s="11"/>
      <c r="DXS12" s="11"/>
      <c r="DXT12" s="11"/>
      <c r="DXU12" s="11"/>
      <c r="DXV12" s="11"/>
      <c r="DXW12" s="11"/>
      <c r="DXX12" s="11"/>
      <c r="DXY12" s="11"/>
      <c r="DXZ12" s="11"/>
      <c r="DYA12" s="11"/>
      <c r="DYB12" s="11"/>
      <c r="DYC12" s="11"/>
      <c r="DYD12" s="11"/>
      <c r="DYE12" s="11"/>
      <c r="DYF12" s="11"/>
      <c r="DYG12" s="11"/>
      <c r="DYH12" s="11"/>
      <c r="DYI12" s="11"/>
      <c r="DYJ12" s="11"/>
      <c r="DYK12" s="11"/>
      <c r="DYL12" s="11"/>
      <c r="DYM12" s="11"/>
      <c r="DYN12" s="11"/>
      <c r="DYO12" s="11"/>
      <c r="DYP12" s="11"/>
      <c r="DYQ12" s="11"/>
      <c r="DYR12" s="11"/>
      <c r="DYS12" s="11"/>
      <c r="DYT12" s="11"/>
      <c r="DYU12" s="11"/>
      <c r="DYV12" s="11"/>
      <c r="DYW12" s="11"/>
      <c r="DYX12" s="11"/>
      <c r="DYY12" s="11"/>
      <c r="DYZ12" s="11"/>
      <c r="DZA12" s="11"/>
      <c r="DZB12" s="11"/>
      <c r="DZC12" s="11"/>
      <c r="DZD12" s="11"/>
      <c r="DZE12" s="11"/>
      <c r="DZF12" s="11"/>
      <c r="DZG12" s="11"/>
      <c r="DZH12" s="11"/>
      <c r="DZI12" s="11"/>
      <c r="DZJ12" s="11"/>
      <c r="DZK12" s="11"/>
      <c r="DZL12" s="11"/>
      <c r="DZM12" s="11"/>
      <c r="DZN12" s="11"/>
      <c r="DZO12" s="11"/>
      <c r="DZP12" s="11"/>
      <c r="DZQ12" s="11"/>
      <c r="DZR12" s="11"/>
      <c r="DZS12" s="11"/>
      <c r="DZT12" s="11"/>
      <c r="DZU12" s="11"/>
      <c r="DZV12" s="11"/>
      <c r="DZW12" s="11"/>
      <c r="DZX12" s="11"/>
      <c r="DZY12" s="11"/>
      <c r="DZZ12" s="11"/>
      <c r="EAA12" s="11"/>
      <c r="EAB12" s="11"/>
      <c r="EAC12" s="11"/>
      <c r="EAD12" s="11"/>
      <c r="EAE12" s="11"/>
      <c r="EAF12" s="11"/>
      <c r="EAG12" s="11"/>
      <c r="EAH12" s="11"/>
      <c r="EAI12" s="11"/>
      <c r="EAJ12" s="11"/>
      <c r="EAK12" s="11"/>
      <c r="EAL12" s="11"/>
      <c r="EAM12" s="11"/>
      <c r="EAN12" s="11"/>
      <c r="EAO12" s="11"/>
      <c r="EAP12" s="11"/>
      <c r="EAQ12" s="11"/>
      <c r="EAR12" s="11"/>
      <c r="EAS12" s="11"/>
      <c r="EAT12" s="11"/>
      <c r="EAU12" s="11"/>
      <c r="EAV12" s="11"/>
      <c r="EAW12" s="11"/>
      <c r="EAX12" s="11"/>
      <c r="EAY12" s="11"/>
      <c r="EAZ12" s="11"/>
      <c r="EBA12" s="11"/>
      <c r="EBB12" s="11"/>
      <c r="EBC12" s="11"/>
      <c r="EBD12" s="11"/>
      <c r="EBE12" s="11"/>
      <c r="EBF12" s="11"/>
      <c r="EBG12" s="11"/>
      <c r="EBH12" s="11"/>
      <c r="EBI12" s="11"/>
      <c r="EBJ12" s="11"/>
      <c r="EBK12" s="11"/>
      <c r="EBL12" s="11"/>
      <c r="EBM12" s="11"/>
      <c r="EBN12" s="11"/>
      <c r="EBO12" s="11"/>
      <c r="EBP12" s="11"/>
      <c r="EBQ12" s="11"/>
      <c r="EBR12" s="11"/>
      <c r="EBS12" s="11"/>
      <c r="EBT12" s="11"/>
      <c r="EBU12" s="11"/>
      <c r="EBV12" s="11"/>
      <c r="EBW12" s="11"/>
      <c r="EBX12" s="11"/>
      <c r="EBY12" s="11"/>
      <c r="EBZ12" s="11"/>
      <c r="ECA12" s="11"/>
      <c r="ECB12" s="11"/>
      <c r="ECC12" s="11"/>
      <c r="ECD12" s="11"/>
      <c r="ECE12" s="11"/>
      <c r="ECF12" s="11"/>
      <c r="ECG12" s="11"/>
      <c r="ECH12" s="11"/>
      <c r="ECI12" s="11"/>
      <c r="ECJ12" s="11"/>
      <c r="ECK12" s="11"/>
      <c r="ECL12" s="11"/>
      <c r="ECM12" s="11"/>
      <c r="ECN12" s="11"/>
      <c r="ECO12" s="11"/>
      <c r="ECP12" s="11"/>
      <c r="ECQ12" s="11"/>
      <c r="ECR12" s="11"/>
      <c r="ECS12" s="11"/>
      <c r="ECT12" s="11"/>
      <c r="ECU12" s="11"/>
      <c r="ECV12" s="11"/>
      <c r="ECW12" s="11"/>
      <c r="ECX12" s="11"/>
      <c r="ECY12" s="11"/>
      <c r="ECZ12" s="11"/>
      <c r="EDA12" s="11"/>
      <c r="EDB12" s="11"/>
      <c r="EDC12" s="11"/>
      <c r="EDD12" s="11"/>
      <c r="EDE12" s="11"/>
      <c r="EDF12" s="11"/>
      <c r="EDG12" s="11"/>
      <c r="EDH12" s="11"/>
      <c r="EDI12" s="11"/>
      <c r="EDJ12" s="11"/>
      <c r="EDK12" s="11"/>
      <c r="EDL12" s="11"/>
      <c r="EDM12" s="11"/>
      <c r="EDN12" s="11"/>
      <c r="EDO12" s="11"/>
      <c r="EDP12" s="11"/>
      <c r="EDQ12" s="11"/>
      <c r="EDR12" s="11"/>
      <c r="EDS12" s="11"/>
      <c r="EDT12" s="11"/>
      <c r="EDU12" s="11"/>
      <c r="EDV12" s="11"/>
      <c r="EDW12" s="11"/>
      <c r="EDX12" s="11"/>
      <c r="EDY12" s="11"/>
      <c r="EDZ12" s="11"/>
      <c r="EEA12" s="11"/>
      <c r="EEB12" s="11"/>
      <c r="EEC12" s="11"/>
      <c r="EED12" s="11"/>
      <c r="EEE12" s="11"/>
      <c r="EEF12" s="11"/>
      <c r="EEG12" s="11"/>
      <c r="EEH12" s="11"/>
      <c r="EEI12" s="11"/>
      <c r="EEJ12" s="11"/>
      <c r="EEK12" s="11"/>
      <c r="EEL12" s="11"/>
      <c r="EEM12" s="11"/>
      <c r="EEN12" s="11"/>
      <c r="EEO12" s="11"/>
      <c r="EEP12" s="11"/>
      <c r="EEQ12" s="11"/>
      <c r="EER12" s="11"/>
      <c r="EES12" s="11"/>
      <c r="EET12" s="11"/>
      <c r="EEU12" s="11"/>
      <c r="EEV12" s="11"/>
      <c r="EEW12" s="11"/>
      <c r="EEX12" s="11"/>
      <c r="EEY12" s="11"/>
      <c r="EEZ12" s="11"/>
      <c r="EFA12" s="11"/>
      <c r="EFB12" s="11"/>
      <c r="EFC12" s="11"/>
      <c r="EFD12" s="11"/>
      <c r="EFE12" s="11"/>
      <c r="EFF12" s="11"/>
      <c r="EFG12" s="11"/>
      <c r="EFH12" s="11"/>
      <c r="EFI12" s="11"/>
      <c r="EFJ12" s="11"/>
      <c r="EFK12" s="11"/>
      <c r="EFL12" s="11"/>
      <c r="EFM12" s="11"/>
      <c r="EFN12" s="11"/>
      <c r="EFO12" s="11"/>
      <c r="EFP12" s="11"/>
      <c r="EFQ12" s="11"/>
      <c r="EFR12" s="11"/>
      <c r="EFS12" s="11"/>
      <c r="EFT12" s="11"/>
      <c r="EFU12" s="11"/>
      <c r="EFV12" s="11"/>
      <c r="EFW12" s="11"/>
      <c r="EFX12" s="11"/>
      <c r="EFY12" s="11"/>
      <c r="EFZ12" s="11"/>
      <c r="EGA12" s="11"/>
      <c r="EGB12" s="11"/>
      <c r="EGC12" s="11"/>
      <c r="EGD12" s="11"/>
      <c r="EGE12" s="11"/>
      <c r="EGF12" s="11"/>
      <c r="EGG12" s="11"/>
      <c r="EGH12" s="11"/>
      <c r="EGI12" s="11"/>
      <c r="EGJ12" s="11"/>
      <c r="EGK12" s="11"/>
      <c r="EGL12" s="11"/>
      <c r="EGM12" s="11"/>
      <c r="EGN12" s="11"/>
      <c r="EGO12" s="11"/>
      <c r="EGP12" s="11"/>
      <c r="EGQ12" s="11"/>
      <c r="EGR12" s="11"/>
      <c r="EGS12" s="11"/>
      <c r="EGT12" s="11"/>
      <c r="EGU12" s="11"/>
      <c r="EGV12" s="11"/>
      <c r="EGW12" s="11"/>
      <c r="EGX12" s="11"/>
      <c r="EGY12" s="11"/>
      <c r="EGZ12" s="11"/>
      <c r="EHA12" s="11"/>
      <c r="EHB12" s="11"/>
      <c r="EHC12" s="11"/>
      <c r="EHD12" s="11"/>
      <c r="EHE12" s="11"/>
      <c r="EHF12" s="11"/>
      <c r="EHG12" s="11"/>
      <c r="EHH12" s="11"/>
      <c r="EHI12" s="11"/>
      <c r="EHJ12" s="11"/>
      <c r="EHK12" s="11"/>
      <c r="EHL12" s="11"/>
      <c r="EHM12" s="11"/>
      <c r="EHN12" s="11"/>
      <c r="EHO12" s="11"/>
      <c r="EHP12" s="11"/>
      <c r="EHQ12" s="11"/>
      <c r="EHR12" s="11"/>
      <c r="EHS12" s="11"/>
      <c r="EHT12" s="11"/>
      <c r="EHU12" s="11"/>
      <c r="EHV12" s="11"/>
      <c r="EHW12" s="11"/>
      <c r="EHX12" s="11"/>
      <c r="EHY12" s="11"/>
      <c r="EHZ12" s="11"/>
      <c r="EIA12" s="11"/>
      <c r="EIB12" s="11"/>
      <c r="EIC12" s="11"/>
      <c r="EID12" s="11"/>
      <c r="EIE12" s="11"/>
      <c r="EIF12" s="11"/>
      <c r="EIG12" s="11"/>
      <c r="EIH12" s="11"/>
      <c r="EII12" s="11"/>
      <c r="EIJ12" s="11"/>
      <c r="EIK12" s="11"/>
      <c r="EIL12" s="11"/>
      <c r="EIM12" s="11"/>
      <c r="EIN12" s="11"/>
      <c r="EIO12" s="11"/>
      <c r="EIP12" s="11"/>
      <c r="EIQ12" s="11"/>
      <c r="EIR12" s="11"/>
      <c r="EIS12" s="11"/>
      <c r="EIT12" s="11"/>
      <c r="EIU12" s="11"/>
      <c r="EIV12" s="11"/>
      <c r="EIW12" s="11"/>
      <c r="EIX12" s="11"/>
      <c r="EIY12" s="11"/>
      <c r="EIZ12" s="11"/>
      <c r="EJA12" s="11"/>
      <c r="EJB12" s="11"/>
      <c r="EJC12" s="11"/>
      <c r="EJD12" s="11"/>
      <c r="EJE12" s="11"/>
      <c r="EJF12" s="11"/>
      <c r="EJG12" s="11"/>
      <c r="EJH12" s="11"/>
      <c r="EJI12" s="11"/>
      <c r="EJJ12" s="11"/>
      <c r="EJK12" s="11"/>
      <c r="EJL12" s="11"/>
      <c r="EJM12" s="11"/>
      <c r="EJN12" s="11"/>
      <c r="EJO12" s="11"/>
      <c r="EJP12" s="11"/>
      <c r="EJQ12" s="11"/>
      <c r="EJR12" s="11"/>
      <c r="EJS12" s="11"/>
      <c r="EJT12" s="11"/>
      <c r="EJU12" s="11"/>
      <c r="EJV12" s="11"/>
      <c r="EJW12" s="11"/>
      <c r="EJX12" s="11"/>
      <c r="EJY12" s="11"/>
      <c r="EJZ12" s="11"/>
      <c r="EKA12" s="11"/>
      <c r="EKB12" s="11"/>
      <c r="EKC12" s="11"/>
      <c r="EKD12" s="11"/>
      <c r="EKE12" s="11"/>
      <c r="EKF12" s="11"/>
      <c r="EKG12" s="11"/>
      <c r="EKH12" s="11"/>
      <c r="EKI12" s="11"/>
      <c r="EKJ12" s="11"/>
      <c r="EKK12" s="11"/>
      <c r="EKL12" s="11"/>
      <c r="EKM12" s="11"/>
      <c r="EKN12" s="11"/>
      <c r="EKO12" s="11"/>
      <c r="EKP12" s="11"/>
      <c r="EKQ12" s="11"/>
      <c r="EKR12" s="11"/>
      <c r="EKS12" s="11"/>
      <c r="EKT12" s="11"/>
      <c r="EKU12" s="11"/>
      <c r="EKV12" s="11"/>
      <c r="EKW12" s="11"/>
      <c r="EKX12" s="11"/>
      <c r="EKY12" s="11"/>
      <c r="EKZ12" s="11"/>
      <c r="ELA12" s="11"/>
      <c r="ELB12" s="11"/>
      <c r="ELC12" s="11"/>
      <c r="ELD12" s="11"/>
      <c r="ELE12" s="11"/>
      <c r="ELF12" s="11"/>
      <c r="ELG12" s="11"/>
      <c r="ELH12" s="11"/>
      <c r="ELI12" s="11"/>
      <c r="ELJ12" s="11"/>
      <c r="ELK12" s="11"/>
      <c r="ELL12" s="11"/>
      <c r="ELM12" s="11"/>
      <c r="ELN12" s="11"/>
      <c r="ELO12" s="11"/>
      <c r="ELP12" s="11"/>
      <c r="ELQ12" s="11"/>
      <c r="ELR12" s="11"/>
      <c r="ELS12" s="11"/>
      <c r="ELT12" s="11"/>
      <c r="ELU12" s="11"/>
      <c r="ELV12" s="11"/>
      <c r="ELW12" s="11"/>
      <c r="ELX12" s="11"/>
      <c r="ELY12" s="11"/>
      <c r="ELZ12" s="11"/>
      <c r="EMA12" s="11"/>
      <c r="EMB12" s="11"/>
      <c r="EMC12" s="11"/>
      <c r="EMD12" s="11"/>
      <c r="EME12" s="11"/>
      <c r="EMF12" s="11"/>
      <c r="EMG12" s="11"/>
      <c r="EMH12" s="11"/>
      <c r="EMI12" s="11"/>
      <c r="EMJ12" s="11"/>
      <c r="EMK12" s="11"/>
      <c r="EML12" s="11"/>
      <c r="EMM12" s="11"/>
      <c r="EMN12" s="11"/>
      <c r="EMO12" s="11"/>
      <c r="EMP12" s="11"/>
      <c r="EMQ12" s="11"/>
      <c r="EMR12" s="11"/>
      <c r="EMS12" s="11"/>
      <c r="EMT12" s="11"/>
      <c r="EMU12" s="11"/>
      <c r="EMV12" s="11"/>
      <c r="EMW12" s="11"/>
      <c r="EMX12" s="11"/>
      <c r="EMY12" s="11"/>
      <c r="EMZ12" s="11"/>
      <c r="ENA12" s="11"/>
      <c r="ENB12" s="11"/>
      <c r="ENC12" s="11"/>
      <c r="END12" s="11"/>
      <c r="ENE12" s="11"/>
      <c r="ENF12" s="11"/>
      <c r="ENG12" s="11"/>
      <c r="ENH12" s="11"/>
      <c r="ENI12" s="11"/>
      <c r="ENJ12" s="11"/>
      <c r="ENK12" s="11"/>
      <c r="ENL12" s="11"/>
      <c r="ENM12" s="11"/>
      <c r="ENN12" s="11"/>
      <c r="ENO12" s="11"/>
      <c r="ENP12" s="11"/>
      <c r="ENQ12" s="11"/>
      <c r="ENR12" s="11"/>
      <c r="ENS12" s="11"/>
      <c r="ENT12" s="11"/>
      <c r="ENU12" s="11"/>
      <c r="ENV12" s="11"/>
      <c r="ENW12" s="11"/>
      <c r="ENX12" s="11"/>
      <c r="ENY12" s="11"/>
      <c r="ENZ12" s="11"/>
      <c r="EOA12" s="11"/>
      <c r="EOB12" s="11"/>
      <c r="EOC12" s="11"/>
      <c r="EOD12" s="11"/>
      <c r="EOE12" s="11"/>
      <c r="EOF12" s="11"/>
      <c r="EOG12" s="11"/>
      <c r="EOH12" s="11"/>
      <c r="EOI12" s="11"/>
      <c r="EOJ12" s="11"/>
      <c r="EOK12" s="11"/>
      <c r="EOL12" s="11"/>
      <c r="EOM12" s="11"/>
      <c r="EON12" s="11"/>
      <c r="EOO12" s="11"/>
      <c r="EOP12" s="11"/>
      <c r="EOQ12" s="11"/>
      <c r="EOR12" s="11"/>
      <c r="EOS12" s="11"/>
      <c r="EOT12" s="11"/>
      <c r="EOU12" s="11"/>
      <c r="EOV12" s="11"/>
      <c r="EOW12" s="11"/>
      <c r="EOX12" s="11"/>
      <c r="EOY12" s="11"/>
      <c r="EOZ12" s="11"/>
      <c r="EPA12" s="11"/>
      <c r="EPB12" s="11"/>
      <c r="EPC12" s="11"/>
      <c r="EPD12" s="11"/>
      <c r="EPE12" s="11"/>
      <c r="EPF12" s="11"/>
      <c r="EPG12" s="11"/>
      <c r="EPH12" s="11"/>
      <c r="EPI12" s="11"/>
      <c r="EPJ12" s="11"/>
      <c r="EPK12" s="11"/>
      <c r="EPL12" s="11"/>
      <c r="EPM12" s="11"/>
      <c r="EPN12" s="11"/>
      <c r="EPO12" s="11"/>
      <c r="EPP12" s="11"/>
      <c r="EPQ12" s="11"/>
      <c r="EPR12" s="11"/>
      <c r="EPS12" s="11"/>
      <c r="EPT12" s="11"/>
      <c r="EPU12" s="11"/>
      <c r="EPV12" s="11"/>
      <c r="EPW12" s="11"/>
      <c r="EPX12" s="11"/>
      <c r="EPY12" s="11"/>
      <c r="EPZ12" s="11"/>
      <c r="EQA12" s="11"/>
      <c r="EQB12" s="11"/>
      <c r="EQC12" s="11"/>
      <c r="EQD12" s="11"/>
      <c r="EQE12" s="11"/>
      <c r="EQF12" s="11"/>
      <c r="EQG12" s="11"/>
      <c r="EQH12" s="11"/>
      <c r="EQI12" s="11"/>
      <c r="EQJ12" s="11"/>
      <c r="EQK12" s="11"/>
      <c r="EQL12" s="11"/>
      <c r="EQM12" s="11"/>
      <c r="EQN12" s="11"/>
      <c r="EQO12" s="11"/>
      <c r="EQP12" s="11"/>
      <c r="EQQ12" s="11"/>
      <c r="EQR12" s="11"/>
      <c r="EQS12" s="11"/>
      <c r="EQT12" s="11"/>
      <c r="EQU12" s="11"/>
      <c r="EQV12" s="11"/>
      <c r="EQW12" s="11"/>
      <c r="EQX12" s="11"/>
      <c r="EQY12" s="11"/>
      <c r="EQZ12" s="11"/>
      <c r="ERA12" s="11"/>
      <c r="ERB12" s="11"/>
      <c r="ERC12" s="11"/>
      <c r="ERD12" s="11"/>
      <c r="ERE12" s="11"/>
      <c r="ERF12" s="11"/>
      <c r="ERG12" s="11"/>
      <c r="ERH12" s="11"/>
      <c r="ERI12" s="11"/>
      <c r="ERJ12" s="11"/>
      <c r="ERK12" s="11"/>
      <c r="ERL12" s="11"/>
      <c r="ERM12" s="11"/>
      <c r="ERN12" s="11"/>
      <c r="ERO12" s="11"/>
      <c r="ERP12" s="11"/>
      <c r="ERQ12" s="11"/>
      <c r="ERR12" s="11"/>
      <c r="ERS12" s="11"/>
      <c r="ERT12" s="11"/>
      <c r="ERU12" s="11"/>
      <c r="ERV12" s="11"/>
      <c r="ERW12" s="11"/>
      <c r="ERX12" s="11"/>
      <c r="ERY12" s="11"/>
      <c r="ERZ12" s="11"/>
      <c r="ESA12" s="11"/>
      <c r="ESB12" s="11"/>
      <c r="ESC12" s="11"/>
      <c r="ESD12" s="11"/>
      <c r="ESE12" s="11"/>
      <c r="ESF12" s="11"/>
      <c r="ESG12" s="11"/>
      <c r="ESH12" s="11"/>
      <c r="ESI12" s="11"/>
      <c r="ESJ12" s="11"/>
      <c r="ESK12" s="11"/>
      <c r="ESL12" s="11"/>
      <c r="ESM12" s="11"/>
      <c r="ESN12" s="11"/>
      <c r="ESO12" s="11"/>
      <c r="ESP12" s="11"/>
      <c r="ESQ12" s="11"/>
      <c r="ESR12" s="11"/>
      <c r="ESS12" s="11"/>
      <c r="EST12" s="11"/>
      <c r="ESU12" s="11"/>
      <c r="ESV12" s="11"/>
      <c r="ESW12" s="11"/>
      <c r="ESX12" s="11"/>
      <c r="ESY12" s="11"/>
      <c r="ESZ12" s="11"/>
      <c r="ETA12" s="11"/>
      <c r="ETB12" s="11"/>
      <c r="ETC12" s="11"/>
      <c r="ETD12" s="11"/>
      <c r="ETE12" s="11"/>
      <c r="ETF12" s="11"/>
      <c r="ETG12" s="11"/>
      <c r="ETH12" s="11"/>
      <c r="ETI12" s="11"/>
      <c r="ETJ12" s="11"/>
      <c r="ETK12" s="11"/>
      <c r="ETL12" s="11"/>
      <c r="ETM12" s="11"/>
      <c r="ETN12" s="11"/>
      <c r="ETO12" s="11"/>
      <c r="ETP12" s="11"/>
      <c r="ETQ12" s="11"/>
      <c r="ETR12" s="11"/>
      <c r="ETS12" s="11"/>
      <c r="ETT12" s="11"/>
      <c r="ETU12" s="11"/>
      <c r="ETV12" s="11"/>
      <c r="ETW12" s="11"/>
      <c r="ETX12" s="11"/>
      <c r="ETY12" s="11"/>
      <c r="ETZ12" s="11"/>
      <c r="EUA12" s="11"/>
      <c r="EUB12" s="11"/>
      <c r="EUC12" s="11"/>
      <c r="EUD12" s="11"/>
      <c r="EUE12" s="11"/>
      <c r="EUF12" s="11"/>
      <c r="EUG12" s="11"/>
      <c r="EUH12" s="11"/>
      <c r="EUI12" s="11"/>
      <c r="EUJ12" s="11"/>
      <c r="EUK12" s="11"/>
      <c r="EUL12" s="11"/>
      <c r="EUM12" s="11"/>
      <c r="EUN12" s="11"/>
      <c r="EUO12" s="11"/>
      <c r="EUP12" s="11"/>
      <c r="EUQ12" s="11"/>
      <c r="EUR12" s="11"/>
      <c r="EUS12" s="11"/>
      <c r="EUT12" s="11"/>
      <c r="EUU12" s="11"/>
      <c r="EUV12" s="11"/>
      <c r="EUW12" s="11"/>
      <c r="EUX12" s="11"/>
      <c r="EUY12" s="11"/>
      <c r="EUZ12" s="11"/>
      <c r="EVA12" s="11"/>
      <c r="EVB12" s="11"/>
      <c r="EVC12" s="11"/>
      <c r="EVD12" s="11"/>
      <c r="EVE12" s="11"/>
      <c r="EVF12" s="11"/>
      <c r="EVG12" s="11"/>
      <c r="EVH12" s="11"/>
      <c r="EVI12" s="11"/>
      <c r="EVJ12" s="11"/>
      <c r="EVK12" s="11"/>
      <c r="EVL12" s="11"/>
      <c r="EVM12" s="11"/>
      <c r="EVN12" s="11"/>
      <c r="EVO12" s="11"/>
      <c r="EVP12" s="11"/>
      <c r="EVQ12" s="11"/>
      <c r="EVR12" s="11"/>
      <c r="EVS12" s="11"/>
      <c r="EVT12" s="11"/>
      <c r="EVU12" s="11"/>
      <c r="EVV12" s="11"/>
      <c r="EVW12" s="11"/>
      <c r="EVX12" s="11"/>
      <c r="EVY12" s="11"/>
      <c r="EVZ12" s="11"/>
      <c r="EWA12" s="11"/>
      <c r="EWB12" s="11"/>
      <c r="EWC12" s="11"/>
      <c r="EWD12" s="11"/>
      <c r="EWE12" s="11"/>
      <c r="EWF12" s="11"/>
      <c r="EWG12" s="11"/>
      <c r="EWH12" s="11"/>
      <c r="EWI12" s="11"/>
      <c r="EWJ12" s="11"/>
      <c r="EWK12" s="11"/>
      <c r="EWL12" s="11"/>
      <c r="EWM12" s="11"/>
      <c r="EWN12" s="11"/>
      <c r="EWO12" s="11"/>
      <c r="EWP12" s="11"/>
      <c r="EWQ12" s="11"/>
      <c r="EWR12" s="11"/>
      <c r="EWS12" s="11"/>
      <c r="EWT12" s="11"/>
      <c r="EWU12" s="11"/>
      <c r="EWV12" s="11"/>
      <c r="EWW12" s="11"/>
      <c r="EWX12" s="11"/>
      <c r="EWY12" s="11"/>
      <c r="EWZ12" s="11"/>
      <c r="EXA12" s="11"/>
      <c r="EXB12" s="11"/>
      <c r="EXC12" s="11"/>
      <c r="EXD12" s="11"/>
      <c r="EXE12" s="11"/>
      <c r="EXF12" s="11"/>
      <c r="EXG12" s="11"/>
      <c r="EXH12" s="11"/>
      <c r="EXI12" s="11"/>
      <c r="EXJ12" s="11"/>
      <c r="EXK12" s="11"/>
      <c r="EXL12" s="11"/>
      <c r="EXM12" s="11"/>
      <c r="EXN12" s="11"/>
      <c r="EXO12" s="11"/>
      <c r="EXP12" s="11"/>
      <c r="EXQ12" s="11"/>
      <c r="EXR12" s="11"/>
      <c r="EXS12" s="11"/>
      <c r="EXT12" s="11"/>
      <c r="EXU12" s="11"/>
      <c r="EXV12" s="11"/>
      <c r="EXW12" s="11"/>
      <c r="EXX12" s="11"/>
      <c r="EXY12" s="11"/>
      <c r="EXZ12" s="11"/>
      <c r="EYA12" s="11"/>
      <c r="EYB12" s="11"/>
      <c r="EYC12" s="11"/>
      <c r="EYD12" s="11"/>
      <c r="EYE12" s="11"/>
      <c r="EYF12" s="11"/>
      <c r="EYG12" s="11"/>
      <c r="EYH12" s="11"/>
      <c r="EYI12" s="11"/>
      <c r="EYJ12" s="11"/>
      <c r="EYK12" s="11"/>
      <c r="EYL12" s="11"/>
      <c r="EYM12" s="11"/>
      <c r="EYN12" s="11"/>
      <c r="EYO12" s="11"/>
      <c r="EYP12" s="11"/>
      <c r="EYQ12" s="11"/>
      <c r="EYR12" s="11"/>
      <c r="EYS12" s="11"/>
      <c r="EYT12" s="11"/>
      <c r="EYU12" s="11"/>
      <c r="EYV12" s="11"/>
      <c r="EYW12" s="11"/>
      <c r="EYX12" s="11"/>
      <c r="EYY12" s="11"/>
      <c r="EYZ12" s="11"/>
      <c r="EZA12" s="11"/>
      <c r="EZB12" s="11"/>
      <c r="EZC12" s="11"/>
      <c r="EZD12" s="11"/>
      <c r="EZE12" s="11"/>
      <c r="EZF12" s="11"/>
      <c r="EZG12" s="11"/>
      <c r="EZH12" s="11"/>
      <c r="EZI12" s="11"/>
      <c r="EZJ12" s="11"/>
      <c r="EZK12" s="11"/>
      <c r="EZL12" s="11"/>
      <c r="EZM12" s="11"/>
      <c r="EZN12" s="11"/>
      <c r="EZO12" s="11"/>
      <c r="EZP12" s="11"/>
      <c r="EZQ12" s="11"/>
      <c r="EZR12" s="11"/>
      <c r="EZS12" s="11"/>
      <c r="EZT12" s="11"/>
      <c r="EZU12" s="11"/>
      <c r="EZV12" s="11"/>
      <c r="EZW12" s="11"/>
      <c r="EZX12" s="11"/>
      <c r="EZY12" s="11"/>
      <c r="EZZ12" s="11"/>
      <c r="FAA12" s="11"/>
      <c r="FAB12" s="11"/>
      <c r="FAC12" s="11"/>
      <c r="FAD12" s="11"/>
      <c r="FAE12" s="11"/>
      <c r="FAF12" s="11"/>
      <c r="FAG12" s="11"/>
      <c r="FAH12" s="11"/>
      <c r="FAI12" s="11"/>
      <c r="FAJ12" s="11"/>
      <c r="FAK12" s="11"/>
      <c r="FAL12" s="11"/>
      <c r="FAM12" s="11"/>
      <c r="FAN12" s="11"/>
      <c r="FAO12" s="11"/>
      <c r="FAP12" s="11"/>
      <c r="FAQ12" s="11"/>
      <c r="FAR12" s="11"/>
      <c r="FAS12" s="11"/>
      <c r="FAT12" s="11"/>
      <c r="FAU12" s="11"/>
      <c r="FAV12" s="11"/>
      <c r="FAW12" s="11"/>
      <c r="FAX12" s="11"/>
      <c r="FAY12" s="11"/>
      <c r="FAZ12" s="11"/>
      <c r="FBA12" s="11"/>
      <c r="FBB12" s="11"/>
      <c r="FBC12" s="11"/>
      <c r="FBD12" s="11"/>
      <c r="FBE12" s="11"/>
      <c r="FBF12" s="11"/>
      <c r="FBG12" s="11"/>
      <c r="FBH12" s="11"/>
      <c r="FBI12" s="11"/>
      <c r="FBJ12" s="11"/>
      <c r="FBK12" s="11"/>
      <c r="FBL12" s="11"/>
      <c r="FBM12" s="11"/>
      <c r="FBN12" s="11"/>
      <c r="FBO12" s="11"/>
      <c r="FBP12" s="11"/>
      <c r="FBQ12" s="11"/>
      <c r="FBR12" s="11"/>
      <c r="FBS12" s="11"/>
      <c r="FBT12" s="11"/>
      <c r="FBU12" s="11"/>
      <c r="FBV12" s="11"/>
      <c r="FBW12" s="11"/>
      <c r="FBX12" s="11"/>
      <c r="FBY12" s="11"/>
      <c r="FBZ12" s="11"/>
      <c r="FCA12" s="11"/>
      <c r="FCB12" s="11"/>
      <c r="FCC12" s="11"/>
      <c r="FCD12" s="11"/>
      <c r="FCE12" s="11"/>
      <c r="FCF12" s="11"/>
      <c r="FCG12" s="11"/>
      <c r="FCH12" s="11"/>
      <c r="FCI12" s="11"/>
      <c r="FCJ12" s="11"/>
      <c r="FCK12" s="11"/>
      <c r="FCL12" s="11"/>
      <c r="FCM12" s="11"/>
      <c r="FCN12" s="11"/>
      <c r="FCO12" s="11"/>
      <c r="FCP12" s="11"/>
      <c r="FCQ12" s="11"/>
      <c r="FCR12" s="11"/>
      <c r="FCS12" s="11"/>
      <c r="FCT12" s="11"/>
      <c r="FCU12" s="11"/>
      <c r="FCV12" s="11"/>
      <c r="FCW12" s="11"/>
      <c r="FCX12" s="11"/>
      <c r="FCY12" s="11"/>
      <c r="FCZ12" s="11"/>
      <c r="FDA12" s="11"/>
      <c r="FDB12" s="11"/>
      <c r="FDC12" s="11"/>
      <c r="FDD12" s="11"/>
      <c r="FDE12" s="11"/>
      <c r="FDF12" s="11"/>
      <c r="FDG12" s="11"/>
      <c r="FDH12" s="11"/>
      <c r="FDI12" s="11"/>
      <c r="FDJ12" s="11"/>
      <c r="FDK12" s="11"/>
      <c r="FDL12" s="11"/>
      <c r="FDM12" s="11"/>
      <c r="FDN12" s="11"/>
      <c r="FDO12" s="11"/>
      <c r="FDP12" s="11"/>
      <c r="FDQ12" s="11"/>
      <c r="FDR12" s="11"/>
      <c r="FDS12" s="11"/>
      <c r="FDT12" s="11"/>
      <c r="FDU12" s="11"/>
      <c r="FDV12" s="11"/>
      <c r="FDW12" s="11"/>
      <c r="FDX12" s="11"/>
      <c r="FDY12" s="11"/>
      <c r="FDZ12" s="11"/>
      <c r="FEA12" s="11"/>
      <c r="FEB12" s="11"/>
      <c r="FEC12" s="11"/>
      <c r="FED12" s="11"/>
      <c r="FEE12" s="11"/>
      <c r="FEF12" s="11"/>
      <c r="FEG12" s="11"/>
      <c r="FEH12" s="11"/>
      <c r="FEI12" s="11"/>
      <c r="FEJ12" s="11"/>
      <c r="FEK12" s="11"/>
      <c r="FEL12" s="11"/>
      <c r="FEM12" s="11"/>
      <c r="FEN12" s="11"/>
      <c r="FEO12" s="11"/>
      <c r="FEP12" s="11"/>
      <c r="FEQ12" s="11"/>
      <c r="FER12" s="11"/>
      <c r="FES12" s="11"/>
      <c r="FET12" s="11"/>
      <c r="FEU12" s="11"/>
      <c r="FEV12" s="11"/>
      <c r="FEW12" s="11"/>
      <c r="FEX12" s="11"/>
      <c r="FEY12" s="11"/>
      <c r="FEZ12" s="11"/>
      <c r="FFA12" s="11"/>
      <c r="FFB12" s="11"/>
      <c r="FFC12" s="11"/>
      <c r="FFD12" s="11"/>
      <c r="FFE12" s="11"/>
      <c r="FFF12" s="11"/>
      <c r="FFG12" s="11"/>
      <c r="FFH12" s="11"/>
      <c r="FFI12" s="11"/>
      <c r="FFJ12" s="11"/>
      <c r="FFK12" s="11"/>
      <c r="FFL12" s="11"/>
      <c r="FFM12" s="11"/>
      <c r="FFN12" s="11"/>
      <c r="FFO12" s="11"/>
      <c r="FFP12" s="11"/>
      <c r="FFQ12" s="11"/>
      <c r="FFR12" s="11"/>
      <c r="FFS12" s="11"/>
      <c r="FFT12" s="11"/>
      <c r="FFU12" s="11"/>
      <c r="FFV12" s="11"/>
      <c r="FFW12" s="11"/>
      <c r="FFX12" s="11"/>
      <c r="FFY12" s="11"/>
      <c r="FFZ12" s="11"/>
      <c r="FGA12" s="11"/>
      <c r="FGB12" s="11"/>
      <c r="FGC12" s="11"/>
      <c r="FGD12" s="11"/>
      <c r="FGE12" s="11"/>
      <c r="FGF12" s="11"/>
      <c r="FGG12" s="11"/>
      <c r="FGH12" s="11"/>
      <c r="FGI12" s="11"/>
      <c r="FGJ12" s="11"/>
      <c r="FGK12" s="11"/>
      <c r="FGL12" s="11"/>
      <c r="FGM12" s="11"/>
      <c r="FGN12" s="11"/>
      <c r="FGO12" s="11"/>
      <c r="FGP12" s="11"/>
      <c r="FGQ12" s="11"/>
      <c r="FGR12" s="11"/>
      <c r="FGS12" s="11"/>
      <c r="FGT12" s="11"/>
      <c r="FGU12" s="11"/>
      <c r="FGV12" s="11"/>
      <c r="FGW12" s="11"/>
      <c r="FGX12" s="11"/>
      <c r="FGY12" s="11"/>
      <c r="FGZ12" s="11"/>
      <c r="FHA12" s="11"/>
      <c r="FHB12" s="11"/>
      <c r="FHC12" s="11"/>
      <c r="FHD12" s="11"/>
      <c r="FHE12" s="11"/>
      <c r="FHF12" s="11"/>
      <c r="FHG12" s="11"/>
      <c r="FHH12" s="11"/>
      <c r="FHI12" s="11"/>
      <c r="FHJ12" s="11"/>
      <c r="FHK12" s="11"/>
      <c r="FHL12" s="11"/>
      <c r="FHM12" s="11"/>
      <c r="FHN12" s="11"/>
      <c r="FHO12" s="11"/>
      <c r="FHP12" s="11"/>
      <c r="FHQ12" s="11"/>
      <c r="FHR12" s="11"/>
      <c r="FHS12" s="11"/>
      <c r="FHT12" s="11"/>
      <c r="FHU12" s="11"/>
      <c r="FHV12" s="11"/>
      <c r="FHW12" s="11"/>
      <c r="FHX12" s="11"/>
      <c r="FHY12" s="11"/>
      <c r="FHZ12" s="11"/>
      <c r="FIA12" s="11"/>
      <c r="FIB12" s="11"/>
      <c r="FIC12" s="11"/>
      <c r="FID12" s="11"/>
      <c r="FIE12" s="11"/>
      <c r="FIF12" s="11"/>
      <c r="FIG12" s="11"/>
      <c r="FIH12" s="11"/>
      <c r="FII12" s="11"/>
      <c r="FIJ12" s="11"/>
      <c r="FIK12" s="11"/>
      <c r="FIL12" s="11"/>
      <c r="FIM12" s="11"/>
      <c r="FIN12" s="11"/>
      <c r="FIO12" s="11"/>
      <c r="FIP12" s="11"/>
      <c r="FIQ12" s="11"/>
      <c r="FIR12" s="11"/>
      <c r="FIS12" s="11"/>
      <c r="FIT12" s="11"/>
      <c r="FIU12" s="11"/>
      <c r="FIV12" s="11"/>
      <c r="FIW12" s="11"/>
      <c r="FIX12" s="11"/>
      <c r="FIY12" s="11"/>
      <c r="FIZ12" s="11"/>
      <c r="FJA12" s="11"/>
      <c r="FJB12" s="11"/>
      <c r="FJC12" s="11"/>
      <c r="FJD12" s="11"/>
      <c r="FJE12" s="11"/>
      <c r="FJF12" s="11"/>
      <c r="FJG12" s="11"/>
      <c r="FJH12" s="11"/>
      <c r="FJI12" s="11"/>
      <c r="FJJ12" s="11"/>
      <c r="FJK12" s="11"/>
      <c r="FJL12" s="11"/>
      <c r="FJM12" s="11"/>
      <c r="FJN12" s="11"/>
      <c r="FJO12" s="11"/>
      <c r="FJP12" s="11"/>
      <c r="FJQ12" s="11"/>
      <c r="FJR12" s="11"/>
      <c r="FJS12" s="11"/>
      <c r="FJT12" s="11"/>
      <c r="FJU12" s="11"/>
      <c r="FJV12" s="11"/>
      <c r="FJW12" s="11"/>
      <c r="FJX12" s="11"/>
      <c r="FJY12" s="11"/>
      <c r="FJZ12" s="11"/>
      <c r="FKA12" s="11"/>
      <c r="FKB12" s="11"/>
      <c r="FKC12" s="11"/>
      <c r="FKD12" s="11"/>
      <c r="FKE12" s="11"/>
      <c r="FKF12" s="11"/>
      <c r="FKG12" s="11"/>
      <c r="FKH12" s="11"/>
      <c r="FKI12" s="11"/>
      <c r="FKJ12" s="11"/>
      <c r="FKK12" s="11"/>
      <c r="FKL12" s="11"/>
      <c r="FKM12" s="11"/>
      <c r="FKN12" s="11"/>
      <c r="FKO12" s="11"/>
      <c r="FKP12" s="11"/>
      <c r="FKQ12" s="11"/>
      <c r="FKR12" s="11"/>
      <c r="FKS12" s="11"/>
      <c r="FKT12" s="11"/>
      <c r="FKU12" s="11"/>
      <c r="FKV12" s="11"/>
      <c r="FKW12" s="11"/>
      <c r="FKX12" s="11"/>
      <c r="FKY12" s="11"/>
      <c r="FKZ12" s="11"/>
      <c r="FLA12" s="11"/>
      <c r="FLB12" s="11"/>
      <c r="FLC12" s="11"/>
      <c r="FLD12" s="11"/>
      <c r="FLE12" s="11"/>
      <c r="FLF12" s="11"/>
      <c r="FLG12" s="11"/>
      <c r="FLH12" s="11"/>
      <c r="FLI12" s="11"/>
      <c r="FLJ12" s="11"/>
      <c r="FLK12" s="11"/>
      <c r="FLL12" s="11"/>
      <c r="FLM12" s="11"/>
      <c r="FLN12" s="11"/>
      <c r="FLO12" s="11"/>
      <c r="FLP12" s="11"/>
      <c r="FLQ12" s="11"/>
      <c r="FLR12" s="11"/>
      <c r="FLS12" s="11"/>
      <c r="FLT12" s="11"/>
      <c r="FLU12" s="11"/>
      <c r="FLV12" s="11"/>
      <c r="FLW12" s="11"/>
      <c r="FLX12" s="11"/>
      <c r="FLY12" s="11"/>
      <c r="FLZ12" s="11"/>
      <c r="FMA12" s="11"/>
      <c r="FMB12" s="11"/>
      <c r="FMC12" s="11"/>
      <c r="FMD12" s="11"/>
      <c r="FME12" s="11"/>
      <c r="FMF12" s="11"/>
      <c r="FMG12" s="11"/>
      <c r="FMH12" s="11"/>
      <c r="FMI12" s="11"/>
      <c r="FMJ12" s="11"/>
      <c r="FMK12" s="11"/>
      <c r="FML12" s="11"/>
      <c r="FMM12" s="11"/>
      <c r="FMN12" s="11"/>
      <c r="FMO12" s="11"/>
      <c r="FMP12" s="11"/>
      <c r="FMQ12" s="11"/>
      <c r="FMR12" s="11"/>
      <c r="FMS12" s="11"/>
      <c r="FMT12" s="11"/>
      <c r="FMU12" s="11"/>
      <c r="FMV12" s="11"/>
      <c r="FMW12" s="11"/>
      <c r="FMX12" s="11"/>
      <c r="FMY12" s="11"/>
      <c r="FMZ12" s="11"/>
      <c r="FNA12" s="11"/>
      <c r="FNB12" s="11"/>
      <c r="FNC12" s="11"/>
      <c r="FND12" s="11"/>
      <c r="FNE12" s="11"/>
      <c r="FNF12" s="11"/>
      <c r="FNG12" s="11"/>
      <c r="FNH12" s="11"/>
      <c r="FNI12" s="11"/>
      <c r="FNJ12" s="11"/>
      <c r="FNK12" s="11"/>
      <c r="FNL12" s="11"/>
      <c r="FNM12" s="11"/>
      <c r="FNN12" s="11"/>
      <c r="FNO12" s="11"/>
      <c r="FNP12" s="11"/>
      <c r="FNQ12" s="11"/>
      <c r="FNR12" s="11"/>
      <c r="FNS12" s="11"/>
      <c r="FNT12" s="11"/>
      <c r="FNU12" s="11"/>
      <c r="FNV12" s="11"/>
      <c r="FNW12" s="11"/>
      <c r="FNX12" s="11"/>
      <c r="FNY12" s="11"/>
      <c r="FNZ12" s="11"/>
      <c r="FOA12" s="11"/>
      <c r="FOB12" s="11"/>
      <c r="FOC12" s="11"/>
      <c r="FOD12" s="11"/>
      <c r="FOE12" s="11"/>
      <c r="FOF12" s="11"/>
      <c r="FOG12" s="11"/>
      <c r="FOH12" s="11"/>
      <c r="FOI12" s="11"/>
      <c r="FOJ12" s="11"/>
      <c r="FOK12" s="11"/>
      <c r="FOL12" s="11"/>
      <c r="FOM12" s="11"/>
      <c r="FON12" s="11"/>
      <c r="FOO12" s="11"/>
      <c r="FOP12" s="11"/>
      <c r="FOQ12" s="11"/>
      <c r="FOR12" s="11"/>
      <c r="FOS12" s="11"/>
      <c r="FOT12" s="11"/>
      <c r="FOU12" s="11"/>
      <c r="FOV12" s="11"/>
      <c r="FOW12" s="11"/>
      <c r="FOX12" s="11"/>
      <c r="FOY12" s="11"/>
      <c r="FOZ12" s="11"/>
      <c r="FPA12" s="11"/>
      <c r="FPB12" s="11"/>
      <c r="FPC12" s="11"/>
      <c r="FPD12" s="11"/>
      <c r="FPE12" s="11"/>
      <c r="FPF12" s="11"/>
      <c r="FPG12" s="11"/>
      <c r="FPH12" s="11"/>
      <c r="FPI12" s="11"/>
      <c r="FPJ12" s="11"/>
      <c r="FPK12" s="11"/>
      <c r="FPL12" s="11"/>
      <c r="FPM12" s="11"/>
      <c r="FPN12" s="11"/>
      <c r="FPO12" s="11"/>
      <c r="FPP12" s="11"/>
      <c r="FPQ12" s="11"/>
      <c r="FPR12" s="11"/>
      <c r="FPS12" s="11"/>
      <c r="FPT12" s="11"/>
      <c r="FPU12" s="11"/>
      <c r="FPV12" s="11"/>
      <c r="FPW12" s="11"/>
      <c r="FPX12" s="11"/>
      <c r="FPY12" s="11"/>
      <c r="FPZ12" s="11"/>
      <c r="FQA12" s="11"/>
      <c r="FQB12" s="11"/>
      <c r="FQC12" s="11"/>
      <c r="FQD12" s="11"/>
      <c r="FQE12" s="11"/>
      <c r="FQF12" s="11"/>
      <c r="FQG12" s="11"/>
      <c r="FQH12" s="11"/>
      <c r="FQI12" s="11"/>
      <c r="FQJ12" s="11"/>
      <c r="FQK12" s="11"/>
      <c r="FQL12" s="11"/>
      <c r="FQM12" s="11"/>
      <c r="FQN12" s="11"/>
      <c r="FQO12" s="11"/>
      <c r="FQP12" s="11"/>
      <c r="FQQ12" s="11"/>
      <c r="FQR12" s="11"/>
      <c r="FQS12" s="11"/>
      <c r="FQT12" s="11"/>
      <c r="FQU12" s="11"/>
      <c r="FQV12" s="11"/>
      <c r="FQW12" s="11"/>
      <c r="FQX12" s="11"/>
      <c r="FQY12" s="11"/>
      <c r="FQZ12" s="11"/>
      <c r="FRA12" s="11"/>
      <c r="FRB12" s="11"/>
      <c r="FRC12" s="11"/>
      <c r="FRD12" s="11"/>
      <c r="FRE12" s="11"/>
      <c r="FRF12" s="11"/>
      <c r="FRG12" s="11"/>
      <c r="FRH12" s="11"/>
      <c r="FRI12" s="11"/>
      <c r="FRJ12" s="11"/>
      <c r="FRK12" s="11"/>
      <c r="FRL12" s="11"/>
      <c r="FRM12" s="11"/>
      <c r="FRN12" s="11"/>
      <c r="FRO12" s="11"/>
      <c r="FRP12" s="11"/>
      <c r="FRQ12" s="11"/>
      <c r="FRR12" s="11"/>
      <c r="FRS12" s="11"/>
      <c r="FRT12" s="11"/>
      <c r="FRU12" s="11"/>
      <c r="FRV12" s="11"/>
      <c r="FRW12" s="11"/>
      <c r="FRX12" s="11"/>
      <c r="FRY12" s="11"/>
      <c r="FRZ12" s="11"/>
      <c r="FSA12" s="11"/>
      <c r="FSB12" s="11"/>
      <c r="FSC12" s="11"/>
      <c r="FSD12" s="11"/>
      <c r="FSE12" s="11"/>
      <c r="FSF12" s="11"/>
      <c r="FSG12" s="11"/>
      <c r="FSH12" s="11"/>
      <c r="FSI12" s="11"/>
      <c r="FSJ12" s="11"/>
      <c r="FSK12" s="11"/>
      <c r="FSL12" s="11"/>
      <c r="FSM12" s="11"/>
      <c r="FSN12" s="11"/>
      <c r="FSO12" s="11"/>
      <c r="FSP12" s="11"/>
      <c r="FSQ12" s="11"/>
      <c r="FSR12" s="11"/>
      <c r="FSS12" s="11"/>
      <c r="FST12" s="11"/>
      <c r="FSU12" s="11"/>
      <c r="FSV12" s="11"/>
      <c r="FSW12" s="11"/>
      <c r="FSX12" s="11"/>
      <c r="FSY12" s="11"/>
      <c r="FSZ12" s="11"/>
      <c r="FTA12" s="11"/>
      <c r="FTB12" s="11"/>
      <c r="FTC12" s="11"/>
      <c r="FTD12" s="11"/>
      <c r="FTE12" s="11"/>
      <c r="FTF12" s="11"/>
      <c r="FTG12" s="11"/>
      <c r="FTH12" s="11"/>
      <c r="FTI12" s="11"/>
      <c r="FTJ12" s="11"/>
      <c r="FTK12" s="11"/>
      <c r="FTL12" s="11"/>
      <c r="FTM12" s="11"/>
      <c r="FTN12" s="11"/>
      <c r="FTO12" s="11"/>
      <c r="FTP12" s="11"/>
      <c r="FTQ12" s="11"/>
      <c r="FTR12" s="11"/>
      <c r="FTS12" s="11"/>
      <c r="FTT12" s="11"/>
      <c r="FTU12" s="11"/>
      <c r="FTV12" s="11"/>
      <c r="FTW12" s="11"/>
      <c r="FTX12" s="11"/>
      <c r="FTY12" s="11"/>
      <c r="FTZ12" s="11"/>
      <c r="FUA12" s="11"/>
      <c r="FUB12" s="11"/>
      <c r="FUC12" s="11"/>
      <c r="FUD12" s="11"/>
      <c r="FUE12" s="11"/>
      <c r="FUF12" s="11"/>
      <c r="FUG12" s="11"/>
      <c r="FUH12" s="11"/>
      <c r="FUI12" s="11"/>
      <c r="FUJ12" s="11"/>
      <c r="FUK12" s="11"/>
      <c r="FUL12" s="11"/>
      <c r="FUM12" s="11"/>
      <c r="FUN12" s="11"/>
      <c r="FUO12" s="11"/>
      <c r="FUP12" s="11"/>
      <c r="FUQ12" s="11"/>
      <c r="FUR12" s="11"/>
      <c r="FUS12" s="11"/>
      <c r="FUT12" s="11"/>
      <c r="FUU12" s="11"/>
      <c r="FUV12" s="11"/>
      <c r="FUW12" s="11"/>
      <c r="FUX12" s="11"/>
      <c r="FUY12" s="11"/>
      <c r="FUZ12" s="11"/>
      <c r="FVA12" s="11"/>
      <c r="FVB12" s="11"/>
      <c r="FVC12" s="11"/>
      <c r="FVD12" s="11"/>
      <c r="FVE12" s="11"/>
      <c r="FVF12" s="11"/>
      <c r="FVG12" s="11"/>
      <c r="FVH12" s="11"/>
      <c r="FVI12" s="11"/>
      <c r="FVJ12" s="11"/>
      <c r="FVK12" s="11"/>
      <c r="FVL12" s="11"/>
      <c r="FVM12" s="11"/>
      <c r="FVN12" s="11"/>
      <c r="FVO12" s="11"/>
      <c r="FVP12" s="11"/>
      <c r="FVQ12" s="11"/>
      <c r="FVR12" s="11"/>
      <c r="FVS12" s="11"/>
      <c r="FVT12" s="11"/>
      <c r="FVU12" s="11"/>
      <c r="FVV12" s="11"/>
      <c r="FVW12" s="11"/>
      <c r="FVX12" s="11"/>
      <c r="FVY12" s="11"/>
      <c r="FVZ12" s="11"/>
      <c r="FWA12" s="11"/>
      <c r="FWB12" s="11"/>
      <c r="FWC12" s="11"/>
      <c r="FWD12" s="11"/>
      <c r="FWE12" s="11"/>
      <c r="FWF12" s="11"/>
      <c r="FWG12" s="11"/>
      <c r="FWH12" s="11"/>
      <c r="FWI12" s="11"/>
      <c r="FWJ12" s="11"/>
      <c r="FWK12" s="11"/>
      <c r="FWL12" s="11"/>
      <c r="FWM12" s="11"/>
      <c r="FWN12" s="11"/>
      <c r="FWO12" s="11"/>
      <c r="FWP12" s="11"/>
      <c r="FWQ12" s="11"/>
      <c r="FWR12" s="11"/>
      <c r="FWS12" s="11"/>
      <c r="FWT12" s="11"/>
      <c r="FWU12" s="11"/>
      <c r="FWV12" s="11"/>
      <c r="FWW12" s="11"/>
      <c r="FWX12" s="11"/>
      <c r="FWY12" s="11"/>
      <c r="FWZ12" s="11"/>
      <c r="FXA12" s="11"/>
      <c r="FXB12" s="11"/>
      <c r="FXC12" s="11"/>
      <c r="FXD12" s="11"/>
      <c r="FXE12" s="11"/>
      <c r="FXF12" s="11"/>
      <c r="FXG12" s="11"/>
      <c r="FXH12" s="11"/>
      <c r="FXI12" s="11"/>
      <c r="FXJ12" s="11"/>
      <c r="FXK12" s="11"/>
      <c r="FXL12" s="11"/>
      <c r="FXM12" s="11"/>
      <c r="FXN12" s="11"/>
      <c r="FXO12" s="11"/>
      <c r="FXP12" s="11"/>
      <c r="FXQ12" s="11"/>
      <c r="FXR12" s="11"/>
      <c r="FXS12" s="11"/>
      <c r="FXT12" s="11"/>
      <c r="FXU12" s="11"/>
      <c r="FXV12" s="11"/>
      <c r="FXW12" s="11"/>
      <c r="FXX12" s="11"/>
      <c r="FXY12" s="11"/>
      <c r="FXZ12" s="11"/>
      <c r="FYA12" s="11"/>
      <c r="FYB12" s="11"/>
      <c r="FYC12" s="11"/>
      <c r="FYD12" s="11"/>
      <c r="FYE12" s="11"/>
      <c r="FYF12" s="11"/>
      <c r="FYG12" s="11"/>
      <c r="FYH12" s="11"/>
      <c r="FYI12" s="11"/>
      <c r="FYJ12" s="11"/>
      <c r="FYK12" s="11"/>
      <c r="FYL12" s="11"/>
      <c r="FYM12" s="11"/>
      <c r="FYN12" s="11"/>
      <c r="FYO12" s="11"/>
      <c r="FYP12" s="11"/>
      <c r="FYQ12" s="11"/>
      <c r="FYR12" s="11"/>
      <c r="FYS12" s="11"/>
      <c r="FYT12" s="11"/>
      <c r="FYU12" s="11"/>
      <c r="FYV12" s="11"/>
      <c r="FYW12" s="11"/>
      <c r="FYX12" s="11"/>
      <c r="FYY12" s="11"/>
      <c r="FYZ12" s="11"/>
      <c r="FZA12" s="11"/>
      <c r="FZB12" s="11"/>
      <c r="FZC12" s="11"/>
      <c r="FZD12" s="11"/>
      <c r="FZE12" s="11"/>
      <c r="FZF12" s="11"/>
      <c r="FZG12" s="11"/>
      <c r="FZH12" s="11"/>
      <c r="FZI12" s="11"/>
      <c r="FZJ12" s="11"/>
      <c r="FZK12" s="11"/>
      <c r="FZL12" s="11"/>
      <c r="FZM12" s="11"/>
      <c r="FZN12" s="11"/>
      <c r="FZO12" s="11"/>
      <c r="FZP12" s="11"/>
      <c r="FZQ12" s="11"/>
      <c r="FZR12" s="11"/>
      <c r="FZS12" s="11"/>
      <c r="FZT12" s="11"/>
      <c r="FZU12" s="11"/>
      <c r="FZV12" s="11"/>
      <c r="FZW12" s="11"/>
      <c r="FZX12" s="11"/>
      <c r="FZY12" s="11"/>
      <c r="FZZ12" s="11"/>
      <c r="GAA12" s="11"/>
      <c r="GAB12" s="11"/>
      <c r="GAC12" s="11"/>
      <c r="GAD12" s="11"/>
      <c r="GAE12" s="11"/>
      <c r="GAF12" s="11"/>
      <c r="GAG12" s="11"/>
      <c r="GAH12" s="11"/>
      <c r="GAI12" s="11"/>
      <c r="GAJ12" s="11"/>
      <c r="GAK12" s="11"/>
      <c r="GAL12" s="11"/>
      <c r="GAM12" s="11"/>
      <c r="GAN12" s="11"/>
      <c r="GAO12" s="11"/>
      <c r="GAP12" s="11"/>
      <c r="GAQ12" s="11"/>
      <c r="GAR12" s="11"/>
      <c r="GAS12" s="11"/>
      <c r="GAT12" s="11"/>
      <c r="GAU12" s="11"/>
      <c r="GAV12" s="11"/>
      <c r="GAW12" s="11"/>
      <c r="GAX12" s="11"/>
      <c r="GAY12" s="11"/>
      <c r="GAZ12" s="11"/>
      <c r="GBA12" s="11"/>
      <c r="GBB12" s="11"/>
      <c r="GBC12" s="11"/>
      <c r="GBD12" s="11"/>
      <c r="GBE12" s="11"/>
      <c r="GBF12" s="11"/>
      <c r="GBG12" s="11"/>
      <c r="GBH12" s="11"/>
      <c r="GBI12" s="11"/>
      <c r="GBJ12" s="11"/>
      <c r="GBK12" s="11"/>
      <c r="GBL12" s="11"/>
      <c r="GBM12" s="11"/>
      <c r="GBN12" s="11"/>
      <c r="GBO12" s="11"/>
      <c r="GBP12" s="11"/>
      <c r="GBQ12" s="11"/>
      <c r="GBR12" s="11"/>
      <c r="GBS12" s="11"/>
      <c r="GBT12" s="11"/>
      <c r="GBU12" s="11"/>
      <c r="GBV12" s="11"/>
      <c r="GBW12" s="11"/>
      <c r="GBX12" s="11"/>
      <c r="GBY12" s="11"/>
      <c r="GBZ12" s="11"/>
      <c r="GCA12" s="11"/>
      <c r="GCB12" s="11"/>
      <c r="GCC12" s="11"/>
      <c r="GCD12" s="11"/>
      <c r="GCE12" s="11"/>
      <c r="GCF12" s="11"/>
      <c r="GCG12" s="11"/>
      <c r="GCH12" s="11"/>
      <c r="GCI12" s="11"/>
      <c r="GCJ12" s="11"/>
      <c r="GCK12" s="11"/>
      <c r="GCL12" s="11"/>
      <c r="GCM12" s="11"/>
      <c r="GCN12" s="11"/>
      <c r="GCO12" s="11"/>
      <c r="GCP12" s="11"/>
      <c r="GCQ12" s="11"/>
      <c r="GCR12" s="11"/>
      <c r="GCS12" s="11"/>
      <c r="GCT12" s="11"/>
      <c r="GCU12" s="11"/>
      <c r="GCV12" s="11"/>
      <c r="GCW12" s="11"/>
      <c r="GCX12" s="11"/>
      <c r="GCY12" s="11"/>
      <c r="GCZ12" s="11"/>
      <c r="GDA12" s="11"/>
      <c r="GDB12" s="11"/>
      <c r="GDC12" s="11"/>
      <c r="GDD12" s="11"/>
      <c r="GDE12" s="11"/>
      <c r="GDF12" s="11"/>
      <c r="GDG12" s="11"/>
      <c r="GDH12" s="11"/>
      <c r="GDI12" s="11"/>
      <c r="GDJ12" s="11"/>
      <c r="GDK12" s="11"/>
      <c r="GDL12" s="11"/>
      <c r="GDM12" s="11"/>
      <c r="GDN12" s="11"/>
      <c r="GDO12" s="11"/>
      <c r="GDP12" s="11"/>
      <c r="GDQ12" s="11"/>
      <c r="GDR12" s="11"/>
      <c r="GDS12" s="11"/>
      <c r="GDT12" s="11"/>
      <c r="GDU12" s="11"/>
      <c r="GDV12" s="11"/>
      <c r="GDW12" s="11"/>
      <c r="GDX12" s="11"/>
      <c r="GDY12" s="11"/>
      <c r="GDZ12" s="11"/>
      <c r="GEA12" s="11"/>
      <c r="GEB12" s="11"/>
      <c r="GEC12" s="11"/>
      <c r="GED12" s="11"/>
      <c r="GEE12" s="11"/>
      <c r="GEF12" s="11"/>
      <c r="GEG12" s="11"/>
      <c r="GEH12" s="11"/>
      <c r="GEI12" s="11"/>
      <c r="GEJ12" s="11"/>
      <c r="GEK12" s="11"/>
      <c r="GEL12" s="11"/>
      <c r="GEM12" s="11"/>
      <c r="GEN12" s="11"/>
      <c r="GEO12" s="11"/>
      <c r="GEP12" s="11"/>
      <c r="GEQ12" s="11"/>
      <c r="GER12" s="11"/>
      <c r="GES12" s="11"/>
      <c r="GET12" s="11"/>
      <c r="GEU12" s="11"/>
      <c r="GEV12" s="11"/>
      <c r="GEW12" s="11"/>
      <c r="GEX12" s="11"/>
      <c r="GEY12" s="11"/>
      <c r="GEZ12" s="11"/>
      <c r="GFA12" s="11"/>
      <c r="GFB12" s="11"/>
      <c r="GFC12" s="11"/>
      <c r="GFD12" s="11"/>
      <c r="GFE12" s="11"/>
      <c r="GFF12" s="11"/>
      <c r="GFG12" s="11"/>
      <c r="GFH12" s="11"/>
      <c r="GFI12" s="11"/>
      <c r="GFJ12" s="11"/>
      <c r="GFK12" s="11"/>
      <c r="GFL12" s="11"/>
      <c r="GFM12" s="11"/>
      <c r="GFN12" s="11"/>
      <c r="GFO12" s="11"/>
      <c r="GFP12" s="11"/>
      <c r="GFQ12" s="11"/>
      <c r="GFR12" s="11"/>
      <c r="GFS12" s="11"/>
      <c r="GFT12" s="11"/>
      <c r="GFU12" s="11"/>
      <c r="GFV12" s="11"/>
      <c r="GFW12" s="11"/>
      <c r="GFX12" s="11"/>
      <c r="GFY12" s="11"/>
      <c r="GFZ12" s="11"/>
      <c r="GGA12" s="11"/>
      <c r="GGB12" s="11"/>
      <c r="GGC12" s="11"/>
      <c r="GGD12" s="11"/>
      <c r="GGE12" s="11"/>
      <c r="GGF12" s="11"/>
      <c r="GGG12" s="11"/>
      <c r="GGH12" s="11"/>
      <c r="GGI12" s="11"/>
      <c r="GGJ12" s="11"/>
      <c r="GGK12" s="11"/>
      <c r="GGL12" s="11"/>
      <c r="GGM12" s="11"/>
      <c r="GGN12" s="11"/>
      <c r="GGO12" s="11"/>
      <c r="GGP12" s="11"/>
      <c r="GGQ12" s="11"/>
      <c r="GGR12" s="11"/>
      <c r="GGS12" s="11"/>
      <c r="GGT12" s="11"/>
      <c r="GGU12" s="11"/>
      <c r="GGV12" s="11"/>
      <c r="GGW12" s="11"/>
      <c r="GGX12" s="11"/>
      <c r="GGY12" s="11"/>
      <c r="GGZ12" s="11"/>
      <c r="GHA12" s="11"/>
      <c r="GHB12" s="11"/>
      <c r="GHC12" s="11"/>
      <c r="GHD12" s="11"/>
      <c r="GHE12" s="11"/>
      <c r="GHF12" s="11"/>
      <c r="GHG12" s="11"/>
      <c r="GHH12" s="11"/>
      <c r="GHI12" s="11"/>
      <c r="GHJ12" s="11"/>
      <c r="GHK12" s="11"/>
      <c r="GHL12" s="11"/>
      <c r="GHM12" s="11"/>
      <c r="GHN12" s="11"/>
      <c r="GHO12" s="11"/>
      <c r="GHP12" s="11"/>
      <c r="GHQ12" s="11"/>
      <c r="GHR12" s="11"/>
      <c r="GHS12" s="11"/>
      <c r="GHT12" s="11"/>
      <c r="GHU12" s="11"/>
      <c r="GHV12" s="11"/>
      <c r="GHW12" s="11"/>
      <c r="GHX12" s="11"/>
      <c r="GHY12" s="11"/>
      <c r="GHZ12" s="11"/>
      <c r="GIA12" s="11"/>
      <c r="GIB12" s="11"/>
      <c r="GIC12" s="11"/>
      <c r="GID12" s="11"/>
      <c r="GIE12" s="11"/>
      <c r="GIF12" s="11"/>
      <c r="GIG12" s="11"/>
      <c r="GIH12" s="11"/>
      <c r="GII12" s="11"/>
      <c r="GIJ12" s="11"/>
      <c r="GIK12" s="11"/>
      <c r="GIL12" s="11"/>
      <c r="GIM12" s="11"/>
      <c r="GIN12" s="11"/>
      <c r="GIO12" s="11"/>
      <c r="GIP12" s="11"/>
      <c r="GIQ12" s="11"/>
      <c r="GIR12" s="11"/>
      <c r="GIS12" s="11"/>
      <c r="GIT12" s="11"/>
      <c r="GIU12" s="11"/>
      <c r="GIV12" s="11"/>
      <c r="GIW12" s="11"/>
      <c r="GIX12" s="11"/>
      <c r="GIY12" s="11"/>
      <c r="GIZ12" s="11"/>
      <c r="GJA12" s="11"/>
      <c r="GJB12" s="11"/>
      <c r="GJC12" s="11"/>
      <c r="GJD12" s="11"/>
      <c r="GJE12" s="11"/>
      <c r="GJF12" s="11"/>
      <c r="GJG12" s="11"/>
      <c r="GJH12" s="11"/>
      <c r="GJI12" s="11"/>
      <c r="GJJ12" s="11"/>
      <c r="GJK12" s="11"/>
      <c r="GJL12" s="11"/>
      <c r="GJM12" s="11"/>
      <c r="GJN12" s="11"/>
      <c r="GJO12" s="11"/>
      <c r="GJP12" s="11"/>
      <c r="GJQ12" s="11"/>
      <c r="GJR12" s="11"/>
      <c r="GJS12" s="11"/>
      <c r="GJT12" s="11"/>
      <c r="GJU12" s="11"/>
      <c r="GJV12" s="11"/>
      <c r="GJW12" s="11"/>
      <c r="GJX12" s="11"/>
      <c r="GJY12" s="11"/>
      <c r="GJZ12" s="11"/>
      <c r="GKA12" s="11"/>
      <c r="GKB12" s="11"/>
      <c r="GKC12" s="11"/>
      <c r="GKD12" s="11"/>
      <c r="GKE12" s="11"/>
      <c r="GKF12" s="11"/>
      <c r="GKG12" s="11"/>
      <c r="GKH12" s="11"/>
      <c r="GKI12" s="11"/>
      <c r="GKJ12" s="11"/>
      <c r="GKK12" s="11"/>
      <c r="GKL12" s="11"/>
      <c r="GKM12" s="11"/>
      <c r="GKN12" s="11"/>
      <c r="GKO12" s="11"/>
      <c r="GKP12" s="11"/>
      <c r="GKQ12" s="11"/>
      <c r="GKR12" s="11"/>
      <c r="GKS12" s="11"/>
      <c r="GKT12" s="11"/>
      <c r="GKU12" s="11"/>
      <c r="GKV12" s="11"/>
      <c r="GKW12" s="11"/>
      <c r="GKX12" s="11"/>
      <c r="GKY12" s="11"/>
      <c r="GKZ12" s="11"/>
      <c r="GLA12" s="11"/>
      <c r="GLB12" s="11"/>
      <c r="GLC12" s="11"/>
      <c r="GLD12" s="11"/>
      <c r="GLE12" s="11"/>
      <c r="GLF12" s="11"/>
      <c r="GLG12" s="11"/>
      <c r="GLH12" s="11"/>
      <c r="GLI12" s="11"/>
      <c r="GLJ12" s="11"/>
      <c r="GLK12" s="11"/>
      <c r="GLL12" s="11"/>
      <c r="GLM12" s="11"/>
      <c r="GLN12" s="11"/>
      <c r="GLO12" s="11"/>
      <c r="GLP12" s="11"/>
      <c r="GLQ12" s="11"/>
      <c r="GLR12" s="11"/>
      <c r="GLS12" s="11"/>
      <c r="GLT12" s="11"/>
      <c r="GLU12" s="11"/>
      <c r="GLV12" s="11"/>
      <c r="GLW12" s="11"/>
      <c r="GLX12" s="11"/>
      <c r="GLY12" s="11"/>
      <c r="GLZ12" s="11"/>
      <c r="GMA12" s="11"/>
      <c r="GMB12" s="11"/>
      <c r="GMC12" s="11"/>
      <c r="GMD12" s="11"/>
      <c r="GME12" s="11"/>
      <c r="GMF12" s="11"/>
      <c r="GMG12" s="11"/>
      <c r="GMH12" s="11"/>
      <c r="GMI12" s="11"/>
      <c r="GMJ12" s="11"/>
      <c r="GMK12" s="11"/>
      <c r="GML12" s="11"/>
      <c r="GMM12" s="11"/>
      <c r="GMN12" s="11"/>
      <c r="GMO12" s="11"/>
      <c r="GMP12" s="11"/>
      <c r="GMQ12" s="11"/>
      <c r="GMR12" s="11"/>
      <c r="GMS12" s="11"/>
      <c r="GMT12" s="11"/>
      <c r="GMU12" s="11"/>
      <c r="GMV12" s="11"/>
      <c r="GMW12" s="11"/>
      <c r="GMX12" s="11"/>
      <c r="GMY12" s="11"/>
      <c r="GMZ12" s="11"/>
      <c r="GNA12" s="11"/>
      <c r="GNB12" s="11"/>
      <c r="GNC12" s="11"/>
      <c r="GND12" s="11"/>
      <c r="GNE12" s="11"/>
      <c r="GNF12" s="11"/>
      <c r="GNG12" s="11"/>
      <c r="GNH12" s="11"/>
      <c r="GNI12" s="11"/>
      <c r="GNJ12" s="11"/>
      <c r="GNK12" s="11"/>
      <c r="GNL12" s="11"/>
      <c r="GNM12" s="11"/>
      <c r="GNN12" s="11"/>
      <c r="GNO12" s="11"/>
      <c r="GNP12" s="11"/>
      <c r="GNQ12" s="11"/>
      <c r="GNR12" s="11"/>
      <c r="GNS12" s="11"/>
      <c r="GNT12" s="11"/>
      <c r="GNU12" s="11"/>
      <c r="GNV12" s="11"/>
      <c r="GNW12" s="11"/>
      <c r="GNX12" s="11"/>
      <c r="GNY12" s="11"/>
      <c r="GNZ12" s="11"/>
      <c r="GOA12" s="11"/>
      <c r="GOB12" s="11"/>
      <c r="GOC12" s="11"/>
      <c r="GOD12" s="11"/>
      <c r="GOE12" s="11"/>
      <c r="GOF12" s="11"/>
      <c r="GOG12" s="11"/>
      <c r="GOH12" s="11"/>
      <c r="GOI12" s="11"/>
      <c r="GOJ12" s="11"/>
      <c r="GOK12" s="11"/>
      <c r="GOL12" s="11"/>
      <c r="GOM12" s="11"/>
      <c r="GON12" s="11"/>
      <c r="GOO12" s="11"/>
      <c r="GOP12" s="11"/>
      <c r="GOQ12" s="11"/>
      <c r="GOR12" s="11"/>
      <c r="GOS12" s="11"/>
      <c r="GOT12" s="11"/>
      <c r="GOU12" s="11"/>
      <c r="GOV12" s="11"/>
      <c r="GOW12" s="11"/>
      <c r="GOX12" s="11"/>
      <c r="GOY12" s="11"/>
      <c r="GOZ12" s="11"/>
      <c r="GPA12" s="11"/>
      <c r="GPB12" s="11"/>
      <c r="GPC12" s="11"/>
      <c r="GPD12" s="11"/>
      <c r="GPE12" s="11"/>
      <c r="GPF12" s="11"/>
      <c r="GPG12" s="11"/>
      <c r="GPH12" s="11"/>
      <c r="GPI12" s="11"/>
      <c r="GPJ12" s="11"/>
      <c r="GPK12" s="11"/>
      <c r="GPL12" s="11"/>
      <c r="GPM12" s="11"/>
      <c r="GPN12" s="11"/>
      <c r="GPO12" s="11"/>
      <c r="GPP12" s="11"/>
      <c r="GPQ12" s="11"/>
      <c r="GPR12" s="11"/>
      <c r="GPS12" s="11"/>
      <c r="GPT12" s="11"/>
      <c r="GPU12" s="11"/>
      <c r="GPV12" s="11"/>
      <c r="GPW12" s="11"/>
      <c r="GPX12" s="11"/>
      <c r="GPY12" s="11"/>
      <c r="GPZ12" s="11"/>
      <c r="GQA12" s="11"/>
      <c r="GQB12" s="11"/>
      <c r="GQC12" s="11"/>
      <c r="GQD12" s="11"/>
      <c r="GQE12" s="11"/>
      <c r="GQF12" s="11"/>
      <c r="GQG12" s="11"/>
      <c r="GQH12" s="11"/>
      <c r="GQI12" s="11"/>
      <c r="GQJ12" s="11"/>
      <c r="GQK12" s="11"/>
      <c r="GQL12" s="11"/>
      <c r="GQM12" s="11"/>
      <c r="GQN12" s="11"/>
      <c r="GQO12" s="11"/>
      <c r="GQP12" s="11"/>
      <c r="GQQ12" s="11"/>
      <c r="GQR12" s="11"/>
      <c r="GQS12" s="11"/>
      <c r="GQT12" s="11"/>
      <c r="GQU12" s="11"/>
      <c r="GQV12" s="11"/>
      <c r="GQW12" s="11"/>
      <c r="GQX12" s="11"/>
      <c r="GQY12" s="11"/>
      <c r="GQZ12" s="11"/>
      <c r="GRA12" s="11"/>
      <c r="GRB12" s="11"/>
      <c r="GRC12" s="11"/>
      <c r="GRD12" s="11"/>
      <c r="GRE12" s="11"/>
      <c r="GRF12" s="11"/>
      <c r="GRG12" s="11"/>
      <c r="GRH12" s="11"/>
      <c r="GRI12" s="11"/>
      <c r="GRJ12" s="11"/>
      <c r="GRK12" s="11"/>
      <c r="GRL12" s="11"/>
      <c r="GRM12" s="11"/>
      <c r="GRN12" s="11"/>
      <c r="GRO12" s="11"/>
      <c r="GRP12" s="11"/>
      <c r="GRQ12" s="11"/>
      <c r="GRR12" s="11"/>
      <c r="GRS12" s="11"/>
      <c r="GRT12" s="11"/>
      <c r="GRU12" s="11"/>
      <c r="GRV12" s="11"/>
      <c r="GRW12" s="11"/>
      <c r="GRX12" s="11"/>
      <c r="GRY12" s="11"/>
      <c r="GRZ12" s="11"/>
      <c r="GSA12" s="11"/>
      <c r="GSB12" s="11"/>
      <c r="GSC12" s="11"/>
      <c r="GSD12" s="11"/>
      <c r="GSE12" s="11"/>
      <c r="GSF12" s="11"/>
      <c r="GSG12" s="11"/>
      <c r="GSH12" s="11"/>
      <c r="GSI12" s="11"/>
      <c r="GSJ12" s="11"/>
      <c r="GSK12" s="11"/>
      <c r="GSL12" s="11"/>
      <c r="GSM12" s="11"/>
      <c r="GSN12" s="11"/>
      <c r="GSO12" s="11"/>
      <c r="GSP12" s="11"/>
      <c r="GSQ12" s="11"/>
      <c r="GSR12" s="11"/>
      <c r="GSS12" s="11"/>
      <c r="GST12" s="11"/>
      <c r="GSU12" s="11"/>
      <c r="GSV12" s="11"/>
      <c r="GSW12" s="11"/>
      <c r="GSX12" s="11"/>
      <c r="GSY12" s="11"/>
      <c r="GSZ12" s="11"/>
      <c r="GTA12" s="11"/>
      <c r="GTB12" s="11"/>
      <c r="GTC12" s="11"/>
      <c r="GTD12" s="11"/>
      <c r="GTE12" s="11"/>
      <c r="GTF12" s="11"/>
      <c r="GTG12" s="11"/>
      <c r="GTH12" s="11"/>
      <c r="GTI12" s="11"/>
      <c r="GTJ12" s="11"/>
      <c r="GTK12" s="11"/>
      <c r="GTL12" s="11"/>
      <c r="GTM12" s="11"/>
      <c r="GTN12" s="11"/>
      <c r="GTO12" s="11"/>
      <c r="GTP12" s="11"/>
      <c r="GTQ12" s="11"/>
      <c r="GTR12" s="11"/>
      <c r="GTS12" s="11"/>
      <c r="GTT12" s="11"/>
      <c r="GTU12" s="11"/>
      <c r="GTV12" s="11"/>
      <c r="GTW12" s="11"/>
      <c r="GTX12" s="11"/>
      <c r="GTY12" s="11"/>
      <c r="GTZ12" s="11"/>
      <c r="GUA12" s="11"/>
      <c r="GUB12" s="11"/>
      <c r="GUC12" s="11"/>
      <c r="GUD12" s="11"/>
      <c r="GUE12" s="11"/>
      <c r="GUF12" s="11"/>
      <c r="GUG12" s="11"/>
      <c r="GUH12" s="11"/>
      <c r="GUI12" s="11"/>
      <c r="GUJ12" s="11"/>
      <c r="GUK12" s="11"/>
      <c r="GUL12" s="11"/>
      <c r="GUM12" s="11"/>
      <c r="GUN12" s="11"/>
      <c r="GUO12" s="11"/>
      <c r="GUP12" s="11"/>
      <c r="GUQ12" s="11"/>
      <c r="GUR12" s="11"/>
      <c r="GUS12" s="11"/>
      <c r="GUT12" s="11"/>
      <c r="GUU12" s="11"/>
      <c r="GUV12" s="11"/>
      <c r="GUW12" s="11"/>
      <c r="GUX12" s="11"/>
      <c r="GUY12" s="11"/>
      <c r="GUZ12" s="11"/>
      <c r="GVA12" s="11"/>
      <c r="GVB12" s="11"/>
      <c r="GVC12" s="11"/>
      <c r="GVD12" s="11"/>
      <c r="GVE12" s="11"/>
      <c r="GVF12" s="11"/>
      <c r="GVG12" s="11"/>
      <c r="GVH12" s="11"/>
      <c r="GVI12" s="11"/>
      <c r="GVJ12" s="11"/>
      <c r="GVK12" s="11"/>
      <c r="GVL12" s="11"/>
      <c r="GVM12" s="11"/>
      <c r="GVN12" s="11"/>
      <c r="GVO12" s="11"/>
      <c r="GVP12" s="11"/>
      <c r="GVQ12" s="11"/>
      <c r="GVR12" s="11"/>
      <c r="GVS12" s="11"/>
      <c r="GVT12" s="11"/>
      <c r="GVU12" s="11"/>
      <c r="GVV12" s="11"/>
      <c r="GVW12" s="11"/>
      <c r="GVX12" s="11"/>
      <c r="GVY12" s="11"/>
      <c r="GVZ12" s="11"/>
      <c r="GWA12" s="11"/>
      <c r="GWB12" s="11"/>
      <c r="GWC12" s="11"/>
      <c r="GWD12" s="11"/>
      <c r="GWE12" s="11"/>
      <c r="GWF12" s="11"/>
      <c r="GWG12" s="11"/>
      <c r="GWH12" s="11"/>
      <c r="GWI12" s="11"/>
      <c r="GWJ12" s="11"/>
      <c r="GWK12" s="11"/>
      <c r="GWL12" s="11"/>
      <c r="GWM12" s="11"/>
      <c r="GWN12" s="11"/>
      <c r="GWO12" s="11"/>
      <c r="GWP12" s="11"/>
      <c r="GWQ12" s="11"/>
      <c r="GWR12" s="11"/>
      <c r="GWS12" s="11"/>
      <c r="GWT12" s="11"/>
      <c r="GWU12" s="11"/>
      <c r="GWV12" s="11"/>
      <c r="GWW12" s="11"/>
      <c r="GWX12" s="11"/>
      <c r="GWY12" s="11"/>
      <c r="GWZ12" s="11"/>
      <c r="GXA12" s="11"/>
      <c r="GXB12" s="11"/>
      <c r="GXC12" s="11"/>
      <c r="GXD12" s="11"/>
      <c r="GXE12" s="11"/>
      <c r="GXF12" s="11"/>
      <c r="GXG12" s="11"/>
      <c r="GXH12" s="11"/>
      <c r="GXI12" s="11"/>
      <c r="GXJ12" s="11"/>
      <c r="GXK12" s="11"/>
      <c r="GXL12" s="11"/>
      <c r="GXM12" s="11"/>
      <c r="GXN12" s="11"/>
      <c r="GXO12" s="11"/>
      <c r="GXP12" s="11"/>
      <c r="GXQ12" s="11"/>
      <c r="GXR12" s="11"/>
      <c r="GXS12" s="11"/>
      <c r="GXT12" s="11"/>
      <c r="GXU12" s="11"/>
      <c r="GXV12" s="11"/>
      <c r="GXW12" s="11"/>
      <c r="GXX12" s="11"/>
      <c r="GXY12" s="11"/>
      <c r="GXZ12" s="11"/>
      <c r="GYA12" s="11"/>
      <c r="GYB12" s="11"/>
      <c r="GYC12" s="11"/>
      <c r="GYD12" s="11"/>
      <c r="GYE12" s="11"/>
      <c r="GYF12" s="11"/>
      <c r="GYG12" s="11"/>
      <c r="GYH12" s="11"/>
      <c r="GYI12" s="11"/>
      <c r="GYJ12" s="11"/>
      <c r="GYK12" s="11"/>
      <c r="GYL12" s="11"/>
      <c r="GYM12" s="11"/>
      <c r="GYN12" s="11"/>
      <c r="GYO12" s="11"/>
      <c r="GYP12" s="11"/>
      <c r="GYQ12" s="11"/>
      <c r="GYR12" s="11"/>
      <c r="GYS12" s="11"/>
      <c r="GYT12" s="11"/>
      <c r="GYU12" s="11"/>
      <c r="GYV12" s="11"/>
      <c r="GYW12" s="11"/>
      <c r="GYX12" s="11"/>
      <c r="GYY12" s="11"/>
      <c r="GYZ12" s="11"/>
      <c r="GZA12" s="11"/>
      <c r="GZB12" s="11"/>
      <c r="GZC12" s="11"/>
      <c r="GZD12" s="11"/>
      <c r="GZE12" s="11"/>
      <c r="GZF12" s="11"/>
      <c r="GZG12" s="11"/>
      <c r="GZH12" s="11"/>
      <c r="GZI12" s="11"/>
      <c r="GZJ12" s="11"/>
      <c r="GZK12" s="11"/>
      <c r="GZL12" s="11"/>
      <c r="GZM12" s="11"/>
      <c r="GZN12" s="11"/>
      <c r="GZO12" s="11"/>
      <c r="GZP12" s="11"/>
      <c r="GZQ12" s="11"/>
      <c r="GZR12" s="11"/>
      <c r="GZS12" s="11"/>
      <c r="GZT12" s="11"/>
      <c r="GZU12" s="11"/>
      <c r="GZV12" s="11"/>
      <c r="GZW12" s="11"/>
      <c r="GZX12" s="11"/>
      <c r="GZY12" s="11"/>
      <c r="GZZ12" s="11"/>
      <c r="HAA12" s="11"/>
      <c r="HAB12" s="11"/>
      <c r="HAC12" s="11"/>
      <c r="HAD12" s="11"/>
      <c r="HAE12" s="11"/>
      <c r="HAF12" s="11"/>
      <c r="HAG12" s="11"/>
      <c r="HAH12" s="11"/>
      <c r="HAI12" s="11"/>
      <c r="HAJ12" s="11"/>
      <c r="HAK12" s="11"/>
      <c r="HAL12" s="11"/>
      <c r="HAM12" s="11"/>
      <c r="HAN12" s="11"/>
      <c r="HAO12" s="11"/>
      <c r="HAP12" s="11"/>
      <c r="HAQ12" s="11"/>
      <c r="HAR12" s="11"/>
      <c r="HAS12" s="11"/>
      <c r="HAT12" s="11"/>
      <c r="HAU12" s="11"/>
      <c r="HAV12" s="11"/>
      <c r="HAW12" s="11"/>
      <c r="HAX12" s="11"/>
      <c r="HAY12" s="11"/>
      <c r="HAZ12" s="11"/>
      <c r="HBA12" s="11"/>
      <c r="HBB12" s="11"/>
      <c r="HBC12" s="11"/>
      <c r="HBD12" s="11"/>
      <c r="HBE12" s="11"/>
      <c r="HBF12" s="11"/>
      <c r="HBG12" s="11"/>
      <c r="HBH12" s="11"/>
      <c r="HBI12" s="11"/>
      <c r="HBJ12" s="11"/>
      <c r="HBK12" s="11"/>
      <c r="HBL12" s="11"/>
      <c r="HBM12" s="11"/>
      <c r="HBN12" s="11"/>
      <c r="HBO12" s="11"/>
      <c r="HBP12" s="11"/>
      <c r="HBQ12" s="11"/>
      <c r="HBR12" s="11"/>
      <c r="HBS12" s="11"/>
      <c r="HBT12" s="11"/>
      <c r="HBU12" s="11"/>
      <c r="HBV12" s="11"/>
      <c r="HBW12" s="11"/>
      <c r="HBX12" s="11"/>
      <c r="HBY12" s="11"/>
      <c r="HBZ12" s="11"/>
      <c r="HCA12" s="11"/>
      <c r="HCB12" s="11"/>
      <c r="HCC12" s="11"/>
      <c r="HCD12" s="11"/>
      <c r="HCE12" s="11"/>
      <c r="HCF12" s="11"/>
      <c r="HCG12" s="11"/>
      <c r="HCH12" s="11"/>
      <c r="HCI12" s="11"/>
      <c r="HCJ12" s="11"/>
      <c r="HCK12" s="11"/>
      <c r="HCL12" s="11"/>
      <c r="HCM12" s="11"/>
      <c r="HCN12" s="11"/>
      <c r="HCO12" s="11"/>
      <c r="HCP12" s="11"/>
      <c r="HCQ12" s="11"/>
      <c r="HCR12" s="11"/>
      <c r="HCS12" s="11"/>
      <c r="HCT12" s="11"/>
      <c r="HCU12" s="11"/>
      <c r="HCV12" s="11"/>
      <c r="HCW12" s="11"/>
      <c r="HCX12" s="11"/>
      <c r="HCY12" s="11"/>
      <c r="HCZ12" s="11"/>
      <c r="HDA12" s="11"/>
      <c r="HDB12" s="11"/>
      <c r="HDC12" s="11"/>
      <c r="HDD12" s="11"/>
      <c r="HDE12" s="11"/>
      <c r="HDF12" s="11"/>
      <c r="HDG12" s="11"/>
      <c r="HDH12" s="11"/>
      <c r="HDI12" s="11"/>
      <c r="HDJ12" s="11"/>
      <c r="HDK12" s="11"/>
      <c r="HDL12" s="11"/>
      <c r="HDM12" s="11"/>
      <c r="HDN12" s="11"/>
      <c r="HDO12" s="11"/>
      <c r="HDP12" s="11"/>
      <c r="HDQ12" s="11"/>
      <c r="HDR12" s="11"/>
      <c r="HDS12" s="11"/>
      <c r="HDT12" s="11"/>
      <c r="HDU12" s="11"/>
      <c r="HDV12" s="11"/>
      <c r="HDW12" s="11"/>
      <c r="HDX12" s="11"/>
      <c r="HDY12" s="11"/>
      <c r="HDZ12" s="11"/>
      <c r="HEA12" s="11"/>
      <c r="HEB12" s="11"/>
      <c r="HEC12" s="11"/>
      <c r="HED12" s="11"/>
      <c r="HEE12" s="11"/>
      <c r="HEF12" s="11"/>
      <c r="HEG12" s="11"/>
      <c r="HEH12" s="11"/>
      <c r="HEI12" s="11"/>
      <c r="HEJ12" s="11"/>
      <c r="HEK12" s="11"/>
      <c r="HEL12" s="11"/>
      <c r="HEM12" s="11"/>
      <c r="HEN12" s="11"/>
      <c r="HEO12" s="11"/>
      <c r="HEP12" s="11"/>
      <c r="HEQ12" s="11"/>
      <c r="HER12" s="11"/>
      <c r="HES12" s="11"/>
      <c r="HET12" s="11"/>
      <c r="HEU12" s="11"/>
      <c r="HEV12" s="11"/>
      <c r="HEW12" s="11"/>
      <c r="HEX12" s="11"/>
      <c r="HEY12" s="11"/>
      <c r="HEZ12" s="11"/>
      <c r="HFA12" s="11"/>
      <c r="HFB12" s="11"/>
      <c r="HFC12" s="11"/>
      <c r="HFD12" s="11"/>
      <c r="HFE12" s="11"/>
      <c r="HFF12" s="11"/>
      <c r="HFG12" s="11"/>
      <c r="HFH12" s="11"/>
      <c r="HFI12" s="11"/>
      <c r="HFJ12" s="11"/>
      <c r="HFK12" s="11"/>
      <c r="HFL12" s="11"/>
      <c r="HFM12" s="11"/>
      <c r="HFN12" s="11"/>
      <c r="HFO12" s="11"/>
      <c r="HFP12" s="11"/>
      <c r="HFQ12" s="11"/>
      <c r="HFR12" s="11"/>
      <c r="HFS12" s="11"/>
      <c r="HFT12" s="11"/>
      <c r="HFU12" s="11"/>
      <c r="HFV12" s="11"/>
      <c r="HFW12" s="11"/>
      <c r="HFX12" s="11"/>
      <c r="HFY12" s="11"/>
      <c r="HFZ12" s="11"/>
      <c r="HGA12" s="11"/>
      <c r="HGB12" s="11"/>
      <c r="HGC12" s="11"/>
      <c r="HGD12" s="11"/>
      <c r="HGE12" s="11"/>
      <c r="HGF12" s="11"/>
      <c r="HGG12" s="11"/>
      <c r="HGH12" s="11"/>
      <c r="HGI12" s="11"/>
      <c r="HGJ12" s="11"/>
      <c r="HGK12" s="11"/>
      <c r="HGL12" s="11"/>
      <c r="HGM12" s="11"/>
      <c r="HGN12" s="11"/>
      <c r="HGO12" s="11"/>
      <c r="HGP12" s="11"/>
      <c r="HGQ12" s="11"/>
      <c r="HGR12" s="11"/>
      <c r="HGS12" s="11"/>
      <c r="HGT12" s="11"/>
      <c r="HGU12" s="11"/>
      <c r="HGV12" s="11"/>
      <c r="HGW12" s="11"/>
      <c r="HGX12" s="11"/>
      <c r="HGY12" s="11"/>
      <c r="HGZ12" s="11"/>
      <c r="HHA12" s="11"/>
      <c r="HHB12" s="11"/>
      <c r="HHC12" s="11"/>
      <c r="HHD12" s="11"/>
      <c r="HHE12" s="11"/>
      <c r="HHF12" s="11"/>
      <c r="HHG12" s="11"/>
      <c r="HHH12" s="11"/>
      <c r="HHI12" s="11"/>
      <c r="HHJ12" s="11"/>
      <c r="HHK12" s="11"/>
      <c r="HHL12" s="11"/>
      <c r="HHM12" s="11"/>
      <c r="HHN12" s="11"/>
      <c r="HHO12" s="11"/>
      <c r="HHP12" s="11"/>
      <c r="HHQ12" s="11"/>
      <c r="HHR12" s="11"/>
      <c r="HHS12" s="11"/>
      <c r="HHT12" s="11"/>
      <c r="HHU12" s="11"/>
      <c r="HHV12" s="11"/>
      <c r="HHW12" s="11"/>
      <c r="HHX12" s="11"/>
      <c r="HHY12" s="11"/>
      <c r="HHZ12" s="11"/>
      <c r="HIA12" s="11"/>
      <c r="HIB12" s="11"/>
      <c r="HIC12" s="11"/>
      <c r="HID12" s="11"/>
      <c r="HIE12" s="11"/>
      <c r="HIF12" s="11"/>
      <c r="HIG12" s="11"/>
      <c r="HIH12" s="11"/>
      <c r="HII12" s="11"/>
      <c r="HIJ12" s="11"/>
      <c r="HIK12" s="11"/>
      <c r="HIL12" s="11"/>
      <c r="HIM12" s="11"/>
      <c r="HIN12" s="11"/>
      <c r="HIO12" s="11"/>
      <c r="HIP12" s="11"/>
      <c r="HIQ12" s="11"/>
      <c r="HIR12" s="11"/>
      <c r="HIS12" s="11"/>
      <c r="HIT12" s="11"/>
      <c r="HIU12" s="11"/>
      <c r="HIV12" s="11"/>
      <c r="HIW12" s="11"/>
      <c r="HIX12" s="11"/>
      <c r="HIY12" s="11"/>
      <c r="HIZ12" s="11"/>
      <c r="HJA12" s="11"/>
      <c r="HJB12" s="11"/>
      <c r="HJC12" s="11"/>
      <c r="HJD12" s="11"/>
      <c r="HJE12" s="11"/>
      <c r="HJF12" s="11"/>
      <c r="HJG12" s="11"/>
      <c r="HJH12" s="11"/>
      <c r="HJI12" s="11"/>
      <c r="HJJ12" s="11"/>
      <c r="HJK12" s="11"/>
      <c r="HJL12" s="11"/>
      <c r="HJM12" s="11"/>
      <c r="HJN12" s="11"/>
      <c r="HJO12" s="11"/>
      <c r="HJP12" s="11"/>
      <c r="HJQ12" s="11"/>
      <c r="HJR12" s="11"/>
      <c r="HJS12" s="11"/>
      <c r="HJT12" s="11"/>
      <c r="HJU12" s="11"/>
      <c r="HJV12" s="11"/>
      <c r="HJW12" s="11"/>
      <c r="HJX12" s="11"/>
      <c r="HJY12" s="11"/>
      <c r="HJZ12" s="11"/>
      <c r="HKA12" s="11"/>
      <c r="HKB12" s="11"/>
      <c r="HKC12" s="11"/>
      <c r="HKD12" s="11"/>
      <c r="HKE12" s="11"/>
      <c r="HKF12" s="11"/>
      <c r="HKG12" s="11"/>
      <c r="HKH12" s="11"/>
      <c r="HKI12" s="11"/>
      <c r="HKJ12" s="11"/>
      <c r="HKK12" s="11"/>
      <c r="HKL12" s="11"/>
      <c r="HKM12" s="11"/>
      <c r="HKN12" s="11"/>
      <c r="HKO12" s="11"/>
      <c r="HKP12" s="11"/>
      <c r="HKQ12" s="11"/>
      <c r="HKR12" s="11"/>
      <c r="HKS12" s="11"/>
      <c r="HKT12" s="11"/>
      <c r="HKU12" s="11"/>
      <c r="HKV12" s="11"/>
      <c r="HKW12" s="11"/>
      <c r="HKX12" s="11"/>
      <c r="HKY12" s="11"/>
      <c r="HKZ12" s="11"/>
      <c r="HLA12" s="11"/>
      <c r="HLB12" s="11"/>
      <c r="HLC12" s="11"/>
      <c r="HLD12" s="11"/>
      <c r="HLE12" s="11"/>
      <c r="HLF12" s="11"/>
      <c r="HLG12" s="11"/>
      <c r="HLH12" s="11"/>
      <c r="HLI12" s="11"/>
      <c r="HLJ12" s="11"/>
      <c r="HLK12" s="11"/>
      <c r="HLL12" s="11"/>
      <c r="HLM12" s="11"/>
      <c r="HLN12" s="11"/>
      <c r="HLO12" s="11"/>
      <c r="HLP12" s="11"/>
      <c r="HLQ12" s="11"/>
      <c r="HLR12" s="11"/>
      <c r="HLS12" s="11"/>
      <c r="HLT12" s="11"/>
      <c r="HLU12" s="11"/>
      <c r="HLV12" s="11"/>
      <c r="HLW12" s="11"/>
      <c r="HLX12" s="11"/>
      <c r="HLY12" s="11"/>
      <c r="HLZ12" s="11"/>
      <c r="HMA12" s="11"/>
      <c r="HMB12" s="11"/>
      <c r="HMC12" s="11"/>
      <c r="HMD12" s="11"/>
      <c r="HME12" s="11"/>
      <c r="HMF12" s="11"/>
      <c r="HMG12" s="11"/>
      <c r="HMH12" s="11"/>
      <c r="HMI12" s="11"/>
      <c r="HMJ12" s="11"/>
      <c r="HMK12" s="11"/>
      <c r="HML12" s="11"/>
      <c r="HMM12" s="11"/>
      <c r="HMN12" s="11"/>
      <c r="HMO12" s="11"/>
      <c r="HMP12" s="11"/>
      <c r="HMQ12" s="11"/>
      <c r="HMR12" s="11"/>
      <c r="HMS12" s="11"/>
      <c r="HMT12" s="11"/>
      <c r="HMU12" s="11"/>
      <c r="HMV12" s="11"/>
      <c r="HMW12" s="11"/>
      <c r="HMX12" s="11"/>
      <c r="HMY12" s="11"/>
      <c r="HMZ12" s="11"/>
      <c r="HNA12" s="11"/>
      <c r="HNB12" s="11"/>
      <c r="HNC12" s="11"/>
      <c r="HND12" s="11"/>
      <c r="HNE12" s="11"/>
      <c r="HNF12" s="11"/>
      <c r="HNG12" s="11"/>
      <c r="HNH12" s="11"/>
      <c r="HNI12" s="11"/>
      <c r="HNJ12" s="11"/>
      <c r="HNK12" s="11"/>
      <c r="HNL12" s="11"/>
      <c r="HNM12" s="11"/>
      <c r="HNN12" s="11"/>
      <c r="HNO12" s="11"/>
      <c r="HNP12" s="11"/>
      <c r="HNQ12" s="11"/>
      <c r="HNR12" s="11"/>
      <c r="HNS12" s="11"/>
      <c r="HNT12" s="11"/>
      <c r="HNU12" s="11"/>
      <c r="HNV12" s="11"/>
      <c r="HNW12" s="11"/>
      <c r="HNX12" s="11"/>
      <c r="HNY12" s="11"/>
      <c r="HNZ12" s="11"/>
      <c r="HOA12" s="11"/>
      <c r="HOB12" s="11"/>
      <c r="HOC12" s="11"/>
      <c r="HOD12" s="11"/>
      <c r="HOE12" s="11"/>
      <c r="HOF12" s="11"/>
      <c r="HOG12" s="11"/>
      <c r="HOH12" s="11"/>
      <c r="HOI12" s="11"/>
      <c r="HOJ12" s="11"/>
      <c r="HOK12" s="11"/>
      <c r="HOL12" s="11"/>
      <c r="HOM12" s="11"/>
      <c r="HON12" s="11"/>
      <c r="HOO12" s="11"/>
      <c r="HOP12" s="11"/>
      <c r="HOQ12" s="11"/>
      <c r="HOR12" s="11"/>
      <c r="HOS12" s="11"/>
      <c r="HOT12" s="11"/>
      <c r="HOU12" s="11"/>
      <c r="HOV12" s="11"/>
      <c r="HOW12" s="11"/>
      <c r="HOX12" s="11"/>
      <c r="HOY12" s="11"/>
      <c r="HOZ12" s="11"/>
      <c r="HPA12" s="11"/>
      <c r="HPB12" s="11"/>
      <c r="HPC12" s="11"/>
      <c r="HPD12" s="11"/>
      <c r="HPE12" s="11"/>
      <c r="HPF12" s="11"/>
      <c r="HPG12" s="11"/>
      <c r="HPH12" s="11"/>
      <c r="HPI12" s="11"/>
      <c r="HPJ12" s="11"/>
      <c r="HPK12" s="11"/>
      <c r="HPL12" s="11"/>
      <c r="HPM12" s="11"/>
      <c r="HPN12" s="11"/>
      <c r="HPO12" s="11"/>
      <c r="HPP12" s="11"/>
      <c r="HPQ12" s="11"/>
      <c r="HPR12" s="11"/>
      <c r="HPS12" s="11"/>
      <c r="HPT12" s="11"/>
      <c r="HPU12" s="11"/>
      <c r="HPV12" s="11"/>
      <c r="HPW12" s="11"/>
      <c r="HPX12" s="11"/>
      <c r="HPY12" s="11"/>
      <c r="HPZ12" s="11"/>
      <c r="HQA12" s="11"/>
      <c r="HQB12" s="11"/>
      <c r="HQC12" s="11"/>
      <c r="HQD12" s="11"/>
      <c r="HQE12" s="11"/>
      <c r="HQF12" s="11"/>
      <c r="HQG12" s="11"/>
      <c r="HQH12" s="11"/>
      <c r="HQI12" s="11"/>
      <c r="HQJ12" s="11"/>
      <c r="HQK12" s="11"/>
      <c r="HQL12" s="11"/>
      <c r="HQM12" s="11"/>
      <c r="HQN12" s="11"/>
      <c r="HQO12" s="11"/>
      <c r="HQP12" s="11"/>
      <c r="HQQ12" s="11"/>
      <c r="HQR12" s="11"/>
      <c r="HQS12" s="11"/>
      <c r="HQT12" s="11"/>
      <c r="HQU12" s="11"/>
      <c r="HQV12" s="11"/>
      <c r="HQW12" s="11"/>
      <c r="HQX12" s="11"/>
      <c r="HQY12" s="11"/>
      <c r="HQZ12" s="11"/>
      <c r="HRA12" s="11"/>
      <c r="HRB12" s="11"/>
      <c r="HRC12" s="11"/>
      <c r="HRD12" s="11"/>
      <c r="HRE12" s="11"/>
      <c r="HRF12" s="11"/>
      <c r="HRG12" s="11"/>
      <c r="HRH12" s="11"/>
      <c r="HRI12" s="11"/>
      <c r="HRJ12" s="11"/>
      <c r="HRK12" s="11"/>
      <c r="HRL12" s="11"/>
      <c r="HRM12" s="11"/>
      <c r="HRN12" s="11"/>
      <c r="HRO12" s="11"/>
      <c r="HRP12" s="11"/>
      <c r="HRQ12" s="11"/>
      <c r="HRR12" s="11"/>
      <c r="HRS12" s="11"/>
      <c r="HRT12" s="11"/>
      <c r="HRU12" s="11"/>
      <c r="HRV12" s="11"/>
      <c r="HRW12" s="11"/>
      <c r="HRX12" s="11"/>
      <c r="HRY12" s="11"/>
      <c r="HRZ12" s="11"/>
      <c r="HSA12" s="11"/>
      <c r="HSB12" s="11"/>
      <c r="HSC12" s="11"/>
      <c r="HSD12" s="11"/>
      <c r="HSE12" s="11"/>
      <c r="HSF12" s="11"/>
      <c r="HSG12" s="11"/>
      <c r="HSH12" s="11"/>
      <c r="HSI12" s="11"/>
      <c r="HSJ12" s="11"/>
      <c r="HSK12" s="11"/>
      <c r="HSL12" s="11"/>
      <c r="HSM12" s="11"/>
      <c r="HSN12" s="11"/>
      <c r="HSO12" s="11"/>
      <c r="HSP12" s="11"/>
      <c r="HSQ12" s="11"/>
      <c r="HSR12" s="11"/>
      <c r="HSS12" s="11"/>
      <c r="HST12" s="11"/>
      <c r="HSU12" s="11"/>
      <c r="HSV12" s="11"/>
      <c r="HSW12" s="11"/>
      <c r="HSX12" s="11"/>
      <c r="HSY12" s="11"/>
      <c r="HSZ12" s="11"/>
      <c r="HTA12" s="11"/>
      <c r="HTB12" s="11"/>
      <c r="HTC12" s="11"/>
      <c r="HTD12" s="11"/>
      <c r="HTE12" s="11"/>
      <c r="HTF12" s="11"/>
      <c r="HTG12" s="11"/>
      <c r="HTH12" s="11"/>
      <c r="HTI12" s="11"/>
      <c r="HTJ12" s="11"/>
      <c r="HTK12" s="11"/>
      <c r="HTL12" s="11"/>
      <c r="HTM12" s="11"/>
      <c r="HTN12" s="11"/>
      <c r="HTO12" s="11"/>
      <c r="HTP12" s="11"/>
      <c r="HTQ12" s="11"/>
      <c r="HTR12" s="11"/>
      <c r="HTS12" s="11"/>
      <c r="HTT12" s="11"/>
      <c r="HTU12" s="11"/>
      <c r="HTV12" s="11"/>
      <c r="HTW12" s="11"/>
      <c r="HTX12" s="11"/>
      <c r="HTY12" s="11"/>
      <c r="HTZ12" s="11"/>
      <c r="HUA12" s="11"/>
      <c r="HUB12" s="11"/>
      <c r="HUC12" s="11"/>
      <c r="HUD12" s="11"/>
      <c r="HUE12" s="11"/>
      <c r="HUF12" s="11"/>
      <c r="HUG12" s="11"/>
      <c r="HUH12" s="11"/>
      <c r="HUI12" s="11"/>
      <c r="HUJ12" s="11"/>
      <c r="HUK12" s="11"/>
      <c r="HUL12" s="11"/>
      <c r="HUM12" s="11"/>
      <c r="HUN12" s="11"/>
      <c r="HUO12" s="11"/>
      <c r="HUP12" s="11"/>
      <c r="HUQ12" s="11"/>
      <c r="HUR12" s="11"/>
      <c r="HUS12" s="11"/>
      <c r="HUT12" s="11"/>
      <c r="HUU12" s="11"/>
      <c r="HUV12" s="11"/>
      <c r="HUW12" s="11"/>
      <c r="HUX12" s="11"/>
      <c r="HUY12" s="11"/>
      <c r="HUZ12" s="11"/>
      <c r="HVA12" s="11"/>
      <c r="HVB12" s="11"/>
      <c r="HVC12" s="11"/>
      <c r="HVD12" s="11"/>
      <c r="HVE12" s="11"/>
      <c r="HVF12" s="11"/>
      <c r="HVG12" s="11"/>
      <c r="HVH12" s="11"/>
      <c r="HVI12" s="11"/>
      <c r="HVJ12" s="11"/>
      <c r="HVK12" s="11"/>
      <c r="HVL12" s="11"/>
      <c r="HVM12" s="11"/>
      <c r="HVN12" s="11"/>
      <c r="HVO12" s="11"/>
      <c r="HVP12" s="11"/>
      <c r="HVQ12" s="11"/>
      <c r="HVR12" s="11"/>
      <c r="HVS12" s="11"/>
      <c r="HVT12" s="11"/>
      <c r="HVU12" s="11"/>
      <c r="HVV12" s="11"/>
      <c r="HVW12" s="11"/>
      <c r="HVX12" s="11"/>
      <c r="HVY12" s="11"/>
      <c r="HVZ12" s="11"/>
      <c r="HWA12" s="11"/>
      <c r="HWB12" s="11"/>
      <c r="HWC12" s="11"/>
      <c r="HWD12" s="11"/>
      <c r="HWE12" s="11"/>
      <c r="HWF12" s="11"/>
      <c r="HWG12" s="11"/>
      <c r="HWH12" s="11"/>
      <c r="HWI12" s="11"/>
      <c r="HWJ12" s="11"/>
      <c r="HWK12" s="11"/>
      <c r="HWL12" s="11"/>
      <c r="HWM12" s="11"/>
      <c r="HWN12" s="11"/>
      <c r="HWO12" s="11"/>
      <c r="HWP12" s="11"/>
      <c r="HWQ12" s="11"/>
      <c r="HWR12" s="11"/>
      <c r="HWS12" s="11"/>
      <c r="HWT12" s="11"/>
      <c r="HWU12" s="11"/>
      <c r="HWV12" s="11"/>
      <c r="HWW12" s="11"/>
      <c r="HWX12" s="11"/>
      <c r="HWY12" s="11"/>
      <c r="HWZ12" s="11"/>
      <c r="HXA12" s="11"/>
      <c r="HXB12" s="11"/>
      <c r="HXC12" s="11"/>
      <c r="HXD12" s="11"/>
      <c r="HXE12" s="11"/>
      <c r="HXF12" s="11"/>
      <c r="HXG12" s="11"/>
      <c r="HXH12" s="11"/>
      <c r="HXI12" s="11"/>
      <c r="HXJ12" s="11"/>
      <c r="HXK12" s="11"/>
      <c r="HXL12" s="11"/>
      <c r="HXM12" s="11"/>
      <c r="HXN12" s="11"/>
      <c r="HXO12" s="11"/>
      <c r="HXP12" s="11"/>
      <c r="HXQ12" s="11"/>
      <c r="HXR12" s="11"/>
      <c r="HXS12" s="11"/>
      <c r="HXT12" s="11"/>
      <c r="HXU12" s="11"/>
      <c r="HXV12" s="11"/>
      <c r="HXW12" s="11"/>
      <c r="HXX12" s="11"/>
      <c r="HXY12" s="11"/>
      <c r="HXZ12" s="11"/>
      <c r="HYA12" s="11"/>
      <c r="HYB12" s="11"/>
      <c r="HYC12" s="11"/>
      <c r="HYD12" s="11"/>
      <c r="HYE12" s="11"/>
      <c r="HYF12" s="11"/>
      <c r="HYG12" s="11"/>
      <c r="HYH12" s="11"/>
      <c r="HYI12" s="11"/>
      <c r="HYJ12" s="11"/>
      <c r="HYK12" s="11"/>
      <c r="HYL12" s="11"/>
      <c r="HYM12" s="11"/>
      <c r="HYN12" s="11"/>
      <c r="HYO12" s="11"/>
      <c r="HYP12" s="11"/>
      <c r="HYQ12" s="11"/>
      <c r="HYR12" s="11"/>
      <c r="HYS12" s="11"/>
      <c r="HYT12" s="11"/>
      <c r="HYU12" s="11"/>
      <c r="HYV12" s="11"/>
      <c r="HYW12" s="11"/>
      <c r="HYX12" s="11"/>
      <c r="HYY12" s="11"/>
      <c r="HYZ12" s="11"/>
      <c r="HZA12" s="11"/>
      <c r="HZB12" s="11"/>
      <c r="HZC12" s="11"/>
      <c r="HZD12" s="11"/>
      <c r="HZE12" s="11"/>
      <c r="HZF12" s="11"/>
      <c r="HZG12" s="11"/>
      <c r="HZH12" s="11"/>
      <c r="HZI12" s="11"/>
      <c r="HZJ12" s="11"/>
      <c r="HZK12" s="11"/>
      <c r="HZL12" s="11"/>
      <c r="HZM12" s="11"/>
      <c r="HZN12" s="11"/>
      <c r="HZO12" s="11"/>
      <c r="HZP12" s="11"/>
      <c r="HZQ12" s="11"/>
      <c r="HZR12" s="11"/>
      <c r="HZS12" s="11"/>
      <c r="HZT12" s="11"/>
      <c r="HZU12" s="11"/>
      <c r="HZV12" s="11"/>
      <c r="HZW12" s="11"/>
      <c r="HZX12" s="11"/>
      <c r="HZY12" s="11"/>
      <c r="HZZ12" s="11"/>
      <c r="IAA12" s="11"/>
      <c r="IAB12" s="11"/>
      <c r="IAC12" s="11"/>
      <c r="IAD12" s="11"/>
      <c r="IAE12" s="11"/>
      <c r="IAF12" s="11"/>
      <c r="IAG12" s="11"/>
      <c r="IAH12" s="11"/>
      <c r="IAI12" s="11"/>
      <c r="IAJ12" s="11"/>
      <c r="IAK12" s="11"/>
      <c r="IAL12" s="11"/>
      <c r="IAM12" s="11"/>
      <c r="IAN12" s="11"/>
      <c r="IAO12" s="11"/>
      <c r="IAP12" s="11"/>
      <c r="IAQ12" s="11"/>
      <c r="IAR12" s="11"/>
      <c r="IAS12" s="11"/>
      <c r="IAT12" s="11"/>
      <c r="IAU12" s="11"/>
      <c r="IAV12" s="11"/>
      <c r="IAW12" s="11"/>
      <c r="IAX12" s="11"/>
      <c r="IAY12" s="11"/>
      <c r="IAZ12" s="11"/>
      <c r="IBA12" s="11"/>
      <c r="IBB12" s="11"/>
      <c r="IBC12" s="11"/>
      <c r="IBD12" s="11"/>
      <c r="IBE12" s="11"/>
      <c r="IBF12" s="11"/>
      <c r="IBG12" s="11"/>
      <c r="IBH12" s="11"/>
      <c r="IBI12" s="11"/>
      <c r="IBJ12" s="11"/>
      <c r="IBK12" s="11"/>
      <c r="IBL12" s="11"/>
      <c r="IBM12" s="11"/>
      <c r="IBN12" s="11"/>
      <c r="IBO12" s="11"/>
      <c r="IBP12" s="11"/>
      <c r="IBQ12" s="11"/>
      <c r="IBR12" s="11"/>
      <c r="IBS12" s="11"/>
      <c r="IBT12" s="11"/>
      <c r="IBU12" s="11"/>
      <c r="IBV12" s="11"/>
      <c r="IBW12" s="11"/>
      <c r="IBX12" s="11"/>
      <c r="IBY12" s="11"/>
      <c r="IBZ12" s="11"/>
      <c r="ICA12" s="11"/>
      <c r="ICB12" s="11"/>
      <c r="ICC12" s="11"/>
      <c r="ICD12" s="11"/>
      <c r="ICE12" s="11"/>
      <c r="ICF12" s="11"/>
      <c r="ICG12" s="11"/>
      <c r="ICH12" s="11"/>
      <c r="ICI12" s="11"/>
      <c r="ICJ12" s="11"/>
      <c r="ICK12" s="11"/>
      <c r="ICL12" s="11"/>
      <c r="ICM12" s="11"/>
      <c r="ICN12" s="11"/>
      <c r="ICO12" s="11"/>
      <c r="ICP12" s="11"/>
      <c r="ICQ12" s="11"/>
      <c r="ICR12" s="11"/>
      <c r="ICS12" s="11"/>
      <c r="ICT12" s="11"/>
      <c r="ICU12" s="11"/>
      <c r="ICV12" s="11"/>
      <c r="ICW12" s="11"/>
      <c r="ICX12" s="11"/>
      <c r="ICY12" s="11"/>
      <c r="ICZ12" s="11"/>
      <c r="IDA12" s="11"/>
      <c r="IDB12" s="11"/>
      <c r="IDC12" s="11"/>
      <c r="IDD12" s="11"/>
      <c r="IDE12" s="11"/>
      <c r="IDF12" s="11"/>
      <c r="IDG12" s="11"/>
      <c r="IDH12" s="11"/>
      <c r="IDI12" s="11"/>
      <c r="IDJ12" s="11"/>
      <c r="IDK12" s="11"/>
      <c r="IDL12" s="11"/>
      <c r="IDM12" s="11"/>
      <c r="IDN12" s="11"/>
      <c r="IDO12" s="11"/>
      <c r="IDP12" s="11"/>
      <c r="IDQ12" s="11"/>
      <c r="IDR12" s="11"/>
      <c r="IDS12" s="11"/>
      <c r="IDT12" s="11"/>
      <c r="IDU12" s="11"/>
      <c r="IDV12" s="11"/>
      <c r="IDW12" s="11"/>
      <c r="IDX12" s="11"/>
      <c r="IDY12" s="11"/>
      <c r="IDZ12" s="11"/>
      <c r="IEA12" s="11"/>
      <c r="IEB12" s="11"/>
      <c r="IEC12" s="11"/>
      <c r="IED12" s="11"/>
      <c r="IEE12" s="11"/>
      <c r="IEF12" s="11"/>
      <c r="IEG12" s="11"/>
      <c r="IEH12" s="11"/>
      <c r="IEI12" s="11"/>
      <c r="IEJ12" s="11"/>
      <c r="IEK12" s="11"/>
      <c r="IEL12" s="11"/>
      <c r="IEM12" s="11"/>
      <c r="IEN12" s="11"/>
      <c r="IEO12" s="11"/>
      <c r="IEP12" s="11"/>
      <c r="IEQ12" s="11"/>
      <c r="IER12" s="11"/>
      <c r="IES12" s="11"/>
      <c r="IET12" s="11"/>
      <c r="IEU12" s="11"/>
      <c r="IEV12" s="11"/>
      <c r="IEW12" s="11"/>
      <c r="IEX12" s="11"/>
      <c r="IEY12" s="11"/>
      <c r="IEZ12" s="11"/>
      <c r="IFA12" s="11"/>
      <c r="IFB12" s="11"/>
      <c r="IFC12" s="11"/>
      <c r="IFD12" s="11"/>
      <c r="IFE12" s="11"/>
      <c r="IFF12" s="11"/>
      <c r="IFG12" s="11"/>
      <c r="IFH12" s="11"/>
      <c r="IFI12" s="11"/>
      <c r="IFJ12" s="11"/>
      <c r="IFK12" s="11"/>
      <c r="IFL12" s="11"/>
      <c r="IFM12" s="11"/>
      <c r="IFN12" s="11"/>
      <c r="IFO12" s="11"/>
      <c r="IFP12" s="11"/>
      <c r="IFQ12" s="11"/>
      <c r="IFR12" s="11"/>
      <c r="IFS12" s="11"/>
      <c r="IFT12" s="11"/>
      <c r="IFU12" s="11"/>
      <c r="IFV12" s="11"/>
      <c r="IFW12" s="11"/>
      <c r="IFX12" s="11"/>
      <c r="IFY12" s="11"/>
      <c r="IFZ12" s="11"/>
      <c r="IGA12" s="11"/>
      <c r="IGB12" s="11"/>
      <c r="IGC12" s="11"/>
      <c r="IGD12" s="11"/>
      <c r="IGE12" s="11"/>
      <c r="IGF12" s="11"/>
      <c r="IGG12" s="11"/>
      <c r="IGH12" s="11"/>
      <c r="IGI12" s="11"/>
      <c r="IGJ12" s="11"/>
      <c r="IGK12" s="11"/>
      <c r="IGL12" s="11"/>
      <c r="IGM12" s="11"/>
      <c r="IGN12" s="11"/>
      <c r="IGO12" s="11"/>
      <c r="IGP12" s="11"/>
      <c r="IGQ12" s="11"/>
      <c r="IGR12" s="11"/>
      <c r="IGS12" s="11"/>
      <c r="IGT12" s="11"/>
      <c r="IGU12" s="11"/>
      <c r="IGV12" s="11"/>
      <c r="IGW12" s="11"/>
      <c r="IGX12" s="11"/>
      <c r="IGY12" s="11"/>
      <c r="IGZ12" s="11"/>
      <c r="IHA12" s="11"/>
      <c r="IHB12" s="11"/>
      <c r="IHC12" s="11"/>
      <c r="IHD12" s="11"/>
      <c r="IHE12" s="11"/>
      <c r="IHF12" s="11"/>
      <c r="IHG12" s="11"/>
      <c r="IHH12" s="11"/>
      <c r="IHI12" s="11"/>
      <c r="IHJ12" s="11"/>
      <c r="IHK12" s="11"/>
      <c r="IHL12" s="11"/>
      <c r="IHM12" s="11"/>
      <c r="IHN12" s="11"/>
      <c r="IHO12" s="11"/>
      <c r="IHP12" s="11"/>
      <c r="IHQ12" s="11"/>
      <c r="IHR12" s="11"/>
      <c r="IHS12" s="11"/>
      <c r="IHT12" s="11"/>
      <c r="IHU12" s="11"/>
      <c r="IHV12" s="11"/>
      <c r="IHW12" s="11"/>
      <c r="IHX12" s="11"/>
      <c r="IHY12" s="11"/>
      <c r="IHZ12" s="11"/>
      <c r="IIA12" s="11"/>
      <c r="IIB12" s="11"/>
      <c r="IIC12" s="11"/>
      <c r="IID12" s="11"/>
      <c r="IIE12" s="11"/>
      <c r="IIF12" s="11"/>
      <c r="IIG12" s="11"/>
      <c r="IIH12" s="11"/>
      <c r="III12" s="11"/>
      <c r="IIJ12" s="11"/>
      <c r="IIK12" s="11"/>
      <c r="IIL12" s="11"/>
      <c r="IIM12" s="11"/>
      <c r="IIN12" s="11"/>
      <c r="IIO12" s="11"/>
      <c r="IIP12" s="11"/>
      <c r="IIQ12" s="11"/>
      <c r="IIR12" s="11"/>
      <c r="IIS12" s="11"/>
      <c r="IIT12" s="11"/>
      <c r="IIU12" s="11"/>
      <c r="IIV12" s="11"/>
      <c r="IIW12" s="11"/>
      <c r="IIX12" s="11"/>
      <c r="IIY12" s="11"/>
      <c r="IIZ12" s="11"/>
      <c r="IJA12" s="11"/>
      <c r="IJB12" s="11"/>
      <c r="IJC12" s="11"/>
      <c r="IJD12" s="11"/>
      <c r="IJE12" s="11"/>
      <c r="IJF12" s="11"/>
      <c r="IJG12" s="11"/>
      <c r="IJH12" s="11"/>
      <c r="IJI12" s="11"/>
      <c r="IJJ12" s="11"/>
      <c r="IJK12" s="11"/>
      <c r="IJL12" s="11"/>
      <c r="IJM12" s="11"/>
      <c r="IJN12" s="11"/>
      <c r="IJO12" s="11"/>
      <c r="IJP12" s="11"/>
      <c r="IJQ12" s="11"/>
      <c r="IJR12" s="11"/>
      <c r="IJS12" s="11"/>
      <c r="IJT12" s="11"/>
      <c r="IJU12" s="11"/>
      <c r="IJV12" s="11"/>
      <c r="IJW12" s="11"/>
      <c r="IJX12" s="11"/>
      <c r="IJY12" s="11"/>
      <c r="IJZ12" s="11"/>
      <c r="IKA12" s="11"/>
      <c r="IKB12" s="11"/>
      <c r="IKC12" s="11"/>
      <c r="IKD12" s="11"/>
      <c r="IKE12" s="11"/>
      <c r="IKF12" s="11"/>
      <c r="IKG12" s="11"/>
      <c r="IKH12" s="11"/>
      <c r="IKI12" s="11"/>
      <c r="IKJ12" s="11"/>
      <c r="IKK12" s="11"/>
      <c r="IKL12" s="11"/>
      <c r="IKM12" s="11"/>
      <c r="IKN12" s="11"/>
      <c r="IKO12" s="11"/>
      <c r="IKP12" s="11"/>
      <c r="IKQ12" s="11"/>
      <c r="IKR12" s="11"/>
      <c r="IKS12" s="11"/>
      <c r="IKT12" s="11"/>
      <c r="IKU12" s="11"/>
      <c r="IKV12" s="11"/>
      <c r="IKW12" s="11"/>
      <c r="IKX12" s="11"/>
      <c r="IKY12" s="11"/>
      <c r="IKZ12" s="11"/>
      <c r="ILA12" s="11"/>
      <c r="ILB12" s="11"/>
      <c r="ILC12" s="11"/>
      <c r="ILD12" s="11"/>
      <c r="ILE12" s="11"/>
      <c r="ILF12" s="11"/>
      <c r="ILG12" s="11"/>
      <c r="ILH12" s="11"/>
      <c r="ILI12" s="11"/>
      <c r="ILJ12" s="11"/>
      <c r="ILK12" s="11"/>
      <c r="ILL12" s="11"/>
      <c r="ILM12" s="11"/>
      <c r="ILN12" s="11"/>
      <c r="ILO12" s="11"/>
      <c r="ILP12" s="11"/>
      <c r="ILQ12" s="11"/>
      <c r="ILR12" s="11"/>
      <c r="ILS12" s="11"/>
      <c r="ILT12" s="11"/>
      <c r="ILU12" s="11"/>
      <c r="ILV12" s="11"/>
      <c r="ILW12" s="11"/>
      <c r="ILX12" s="11"/>
      <c r="ILY12" s="11"/>
      <c r="ILZ12" s="11"/>
      <c r="IMA12" s="11"/>
      <c r="IMB12" s="11"/>
      <c r="IMC12" s="11"/>
      <c r="IMD12" s="11"/>
      <c r="IME12" s="11"/>
      <c r="IMF12" s="11"/>
      <c r="IMG12" s="11"/>
      <c r="IMH12" s="11"/>
      <c r="IMI12" s="11"/>
      <c r="IMJ12" s="11"/>
      <c r="IMK12" s="11"/>
      <c r="IML12" s="11"/>
      <c r="IMM12" s="11"/>
      <c r="IMN12" s="11"/>
      <c r="IMO12" s="11"/>
      <c r="IMP12" s="11"/>
      <c r="IMQ12" s="11"/>
      <c r="IMR12" s="11"/>
      <c r="IMS12" s="11"/>
      <c r="IMT12" s="11"/>
      <c r="IMU12" s="11"/>
      <c r="IMV12" s="11"/>
      <c r="IMW12" s="11"/>
      <c r="IMX12" s="11"/>
      <c r="IMY12" s="11"/>
      <c r="IMZ12" s="11"/>
      <c r="INA12" s="11"/>
      <c r="INB12" s="11"/>
      <c r="INC12" s="11"/>
      <c r="IND12" s="11"/>
      <c r="INE12" s="11"/>
      <c r="INF12" s="11"/>
      <c r="ING12" s="11"/>
      <c r="INH12" s="11"/>
      <c r="INI12" s="11"/>
      <c r="INJ12" s="11"/>
      <c r="INK12" s="11"/>
      <c r="INL12" s="11"/>
      <c r="INM12" s="11"/>
      <c r="INN12" s="11"/>
      <c r="INO12" s="11"/>
      <c r="INP12" s="11"/>
      <c r="INQ12" s="11"/>
      <c r="INR12" s="11"/>
      <c r="INS12" s="11"/>
      <c r="INT12" s="11"/>
      <c r="INU12" s="11"/>
      <c r="INV12" s="11"/>
      <c r="INW12" s="11"/>
      <c r="INX12" s="11"/>
      <c r="INY12" s="11"/>
      <c r="INZ12" s="11"/>
      <c r="IOA12" s="11"/>
      <c r="IOB12" s="11"/>
      <c r="IOC12" s="11"/>
      <c r="IOD12" s="11"/>
      <c r="IOE12" s="11"/>
      <c r="IOF12" s="11"/>
      <c r="IOG12" s="11"/>
      <c r="IOH12" s="11"/>
      <c r="IOI12" s="11"/>
      <c r="IOJ12" s="11"/>
      <c r="IOK12" s="11"/>
      <c r="IOL12" s="11"/>
      <c r="IOM12" s="11"/>
      <c r="ION12" s="11"/>
      <c r="IOO12" s="11"/>
      <c r="IOP12" s="11"/>
      <c r="IOQ12" s="11"/>
      <c r="IOR12" s="11"/>
      <c r="IOS12" s="11"/>
      <c r="IOT12" s="11"/>
      <c r="IOU12" s="11"/>
      <c r="IOV12" s="11"/>
      <c r="IOW12" s="11"/>
      <c r="IOX12" s="11"/>
      <c r="IOY12" s="11"/>
      <c r="IOZ12" s="11"/>
      <c r="IPA12" s="11"/>
      <c r="IPB12" s="11"/>
      <c r="IPC12" s="11"/>
      <c r="IPD12" s="11"/>
      <c r="IPE12" s="11"/>
      <c r="IPF12" s="11"/>
      <c r="IPG12" s="11"/>
      <c r="IPH12" s="11"/>
      <c r="IPI12" s="11"/>
      <c r="IPJ12" s="11"/>
      <c r="IPK12" s="11"/>
      <c r="IPL12" s="11"/>
      <c r="IPM12" s="11"/>
      <c r="IPN12" s="11"/>
      <c r="IPO12" s="11"/>
      <c r="IPP12" s="11"/>
      <c r="IPQ12" s="11"/>
      <c r="IPR12" s="11"/>
      <c r="IPS12" s="11"/>
      <c r="IPT12" s="11"/>
      <c r="IPU12" s="11"/>
      <c r="IPV12" s="11"/>
      <c r="IPW12" s="11"/>
      <c r="IPX12" s="11"/>
      <c r="IPY12" s="11"/>
      <c r="IPZ12" s="11"/>
      <c r="IQA12" s="11"/>
      <c r="IQB12" s="11"/>
      <c r="IQC12" s="11"/>
      <c r="IQD12" s="11"/>
      <c r="IQE12" s="11"/>
      <c r="IQF12" s="11"/>
      <c r="IQG12" s="11"/>
      <c r="IQH12" s="11"/>
      <c r="IQI12" s="11"/>
      <c r="IQJ12" s="11"/>
      <c r="IQK12" s="11"/>
      <c r="IQL12" s="11"/>
      <c r="IQM12" s="11"/>
      <c r="IQN12" s="11"/>
      <c r="IQO12" s="11"/>
      <c r="IQP12" s="11"/>
      <c r="IQQ12" s="11"/>
      <c r="IQR12" s="11"/>
      <c r="IQS12" s="11"/>
      <c r="IQT12" s="11"/>
      <c r="IQU12" s="11"/>
      <c r="IQV12" s="11"/>
      <c r="IQW12" s="11"/>
      <c r="IQX12" s="11"/>
      <c r="IQY12" s="11"/>
      <c r="IQZ12" s="11"/>
      <c r="IRA12" s="11"/>
      <c r="IRB12" s="11"/>
      <c r="IRC12" s="11"/>
      <c r="IRD12" s="11"/>
      <c r="IRE12" s="11"/>
      <c r="IRF12" s="11"/>
      <c r="IRG12" s="11"/>
      <c r="IRH12" s="11"/>
      <c r="IRI12" s="11"/>
      <c r="IRJ12" s="11"/>
      <c r="IRK12" s="11"/>
      <c r="IRL12" s="11"/>
      <c r="IRM12" s="11"/>
      <c r="IRN12" s="11"/>
      <c r="IRO12" s="11"/>
      <c r="IRP12" s="11"/>
      <c r="IRQ12" s="11"/>
      <c r="IRR12" s="11"/>
      <c r="IRS12" s="11"/>
      <c r="IRT12" s="11"/>
      <c r="IRU12" s="11"/>
      <c r="IRV12" s="11"/>
      <c r="IRW12" s="11"/>
      <c r="IRX12" s="11"/>
      <c r="IRY12" s="11"/>
      <c r="IRZ12" s="11"/>
      <c r="ISA12" s="11"/>
      <c r="ISB12" s="11"/>
      <c r="ISC12" s="11"/>
      <c r="ISD12" s="11"/>
      <c r="ISE12" s="11"/>
      <c r="ISF12" s="11"/>
      <c r="ISG12" s="11"/>
      <c r="ISH12" s="11"/>
      <c r="ISI12" s="11"/>
      <c r="ISJ12" s="11"/>
      <c r="ISK12" s="11"/>
      <c r="ISL12" s="11"/>
      <c r="ISM12" s="11"/>
      <c r="ISN12" s="11"/>
      <c r="ISO12" s="11"/>
      <c r="ISP12" s="11"/>
      <c r="ISQ12" s="11"/>
      <c r="ISR12" s="11"/>
      <c r="ISS12" s="11"/>
      <c r="IST12" s="11"/>
      <c r="ISU12" s="11"/>
      <c r="ISV12" s="11"/>
      <c r="ISW12" s="11"/>
      <c r="ISX12" s="11"/>
      <c r="ISY12" s="11"/>
      <c r="ISZ12" s="11"/>
      <c r="ITA12" s="11"/>
      <c r="ITB12" s="11"/>
      <c r="ITC12" s="11"/>
      <c r="ITD12" s="11"/>
      <c r="ITE12" s="11"/>
      <c r="ITF12" s="11"/>
      <c r="ITG12" s="11"/>
      <c r="ITH12" s="11"/>
      <c r="ITI12" s="11"/>
      <c r="ITJ12" s="11"/>
      <c r="ITK12" s="11"/>
      <c r="ITL12" s="11"/>
      <c r="ITM12" s="11"/>
      <c r="ITN12" s="11"/>
      <c r="ITO12" s="11"/>
      <c r="ITP12" s="11"/>
      <c r="ITQ12" s="11"/>
      <c r="ITR12" s="11"/>
      <c r="ITS12" s="11"/>
      <c r="ITT12" s="11"/>
      <c r="ITU12" s="11"/>
      <c r="ITV12" s="11"/>
      <c r="ITW12" s="11"/>
      <c r="ITX12" s="11"/>
      <c r="ITY12" s="11"/>
      <c r="ITZ12" s="11"/>
      <c r="IUA12" s="11"/>
      <c r="IUB12" s="11"/>
      <c r="IUC12" s="11"/>
      <c r="IUD12" s="11"/>
      <c r="IUE12" s="11"/>
      <c r="IUF12" s="11"/>
      <c r="IUG12" s="11"/>
      <c r="IUH12" s="11"/>
      <c r="IUI12" s="11"/>
      <c r="IUJ12" s="11"/>
      <c r="IUK12" s="11"/>
      <c r="IUL12" s="11"/>
      <c r="IUM12" s="11"/>
      <c r="IUN12" s="11"/>
      <c r="IUO12" s="11"/>
      <c r="IUP12" s="11"/>
      <c r="IUQ12" s="11"/>
      <c r="IUR12" s="11"/>
      <c r="IUS12" s="11"/>
      <c r="IUT12" s="11"/>
      <c r="IUU12" s="11"/>
      <c r="IUV12" s="11"/>
      <c r="IUW12" s="11"/>
      <c r="IUX12" s="11"/>
      <c r="IUY12" s="11"/>
      <c r="IUZ12" s="11"/>
      <c r="IVA12" s="11"/>
      <c r="IVB12" s="11"/>
      <c r="IVC12" s="11"/>
      <c r="IVD12" s="11"/>
      <c r="IVE12" s="11"/>
      <c r="IVF12" s="11"/>
      <c r="IVG12" s="11"/>
      <c r="IVH12" s="11"/>
      <c r="IVI12" s="11"/>
      <c r="IVJ12" s="11"/>
      <c r="IVK12" s="11"/>
      <c r="IVL12" s="11"/>
      <c r="IVM12" s="11"/>
      <c r="IVN12" s="11"/>
      <c r="IVO12" s="11"/>
      <c r="IVP12" s="11"/>
      <c r="IVQ12" s="11"/>
      <c r="IVR12" s="11"/>
      <c r="IVS12" s="11"/>
      <c r="IVT12" s="11"/>
      <c r="IVU12" s="11"/>
      <c r="IVV12" s="11"/>
      <c r="IVW12" s="11"/>
      <c r="IVX12" s="11"/>
      <c r="IVY12" s="11"/>
      <c r="IVZ12" s="11"/>
      <c r="IWA12" s="11"/>
      <c r="IWB12" s="11"/>
      <c r="IWC12" s="11"/>
      <c r="IWD12" s="11"/>
      <c r="IWE12" s="11"/>
      <c r="IWF12" s="11"/>
      <c r="IWG12" s="11"/>
      <c r="IWH12" s="11"/>
      <c r="IWI12" s="11"/>
      <c r="IWJ12" s="11"/>
      <c r="IWK12" s="11"/>
      <c r="IWL12" s="11"/>
      <c r="IWM12" s="11"/>
      <c r="IWN12" s="11"/>
      <c r="IWO12" s="11"/>
      <c r="IWP12" s="11"/>
      <c r="IWQ12" s="11"/>
      <c r="IWR12" s="11"/>
      <c r="IWS12" s="11"/>
      <c r="IWT12" s="11"/>
      <c r="IWU12" s="11"/>
      <c r="IWV12" s="11"/>
      <c r="IWW12" s="11"/>
      <c r="IWX12" s="11"/>
      <c r="IWY12" s="11"/>
      <c r="IWZ12" s="11"/>
      <c r="IXA12" s="11"/>
      <c r="IXB12" s="11"/>
      <c r="IXC12" s="11"/>
      <c r="IXD12" s="11"/>
      <c r="IXE12" s="11"/>
      <c r="IXF12" s="11"/>
      <c r="IXG12" s="11"/>
      <c r="IXH12" s="11"/>
      <c r="IXI12" s="11"/>
      <c r="IXJ12" s="11"/>
      <c r="IXK12" s="11"/>
      <c r="IXL12" s="11"/>
      <c r="IXM12" s="11"/>
      <c r="IXN12" s="11"/>
      <c r="IXO12" s="11"/>
      <c r="IXP12" s="11"/>
      <c r="IXQ12" s="11"/>
      <c r="IXR12" s="11"/>
      <c r="IXS12" s="11"/>
      <c r="IXT12" s="11"/>
      <c r="IXU12" s="11"/>
      <c r="IXV12" s="11"/>
      <c r="IXW12" s="11"/>
      <c r="IXX12" s="11"/>
      <c r="IXY12" s="11"/>
      <c r="IXZ12" s="11"/>
      <c r="IYA12" s="11"/>
      <c r="IYB12" s="11"/>
      <c r="IYC12" s="11"/>
      <c r="IYD12" s="11"/>
      <c r="IYE12" s="11"/>
      <c r="IYF12" s="11"/>
      <c r="IYG12" s="11"/>
      <c r="IYH12" s="11"/>
      <c r="IYI12" s="11"/>
      <c r="IYJ12" s="11"/>
      <c r="IYK12" s="11"/>
      <c r="IYL12" s="11"/>
      <c r="IYM12" s="11"/>
      <c r="IYN12" s="11"/>
      <c r="IYO12" s="11"/>
      <c r="IYP12" s="11"/>
      <c r="IYQ12" s="11"/>
      <c r="IYR12" s="11"/>
      <c r="IYS12" s="11"/>
      <c r="IYT12" s="11"/>
      <c r="IYU12" s="11"/>
      <c r="IYV12" s="11"/>
      <c r="IYW12" s="11"/>
      <c r="IYX12" s="11"/>
      <c r="IYY12" s="11"/>
      <c r="IYZ12" s="11"/>
      <c r="IZA12" s="11"/>
      <c r="IZB12" s="11"/>
      <c r="IZC12" s="11"/>
      <c r="IZD12" s="11"/>
      <c r="IZE12" s="11"/>
      <c r="IZF12" s="11"/>
      <c r="IZG12" s="11"/>
      <c r="IZH12" s="11"/>
      <c r="IZI12" s="11"/>
      <c r="IZJ12" s="11"/>
      <c r="IZK12" s="11"/>
      <c r="IZL12" s="11"/>
      <c r="IZM12" s="11"/>
      <c r="IZN12" s="11"/>
      <c r="IZO12" s="11"/>
      <c r="IZP12" s="11"/>
      <c r="IZQ12" s="11"/>
      <c r="IZR12" s="11"/>
      <c r="IZS12" s="11"/>
      <c r="IZT12" s="11"/>
      <c r="IZU12" s="11"/>
      <c r="IZV12" s="11"/>
      <c r="IZW12" s="11"/>
      <c r="IZX12" s="11"/>
      <c r="IZY12" s="11"/>
      <c r="IZZ12" s="11"/>
      <c r="JAA12" s="11"/>
      <c r="JAB12" s="11"/>
      <c r="JAC12" s="11"/>
      <c r="JAD12" s="11"/>
      <c r="JAE12" s="11"/>
      <c r="JAF12" s="11"/>
      <c r="JAG12" s="11"/>
      <c r="JAH12" s="11"/>
      <c r="JAI12" s="11"/>
      <c r="JAJ12" s="11"/>
      <c r="JAK12" s="11"/>
      <c r="JAL12" s="11"/>
      <c r="JAM12" s="11"/>
      <c r="JAN12" s="11"/>
      <c r="JAO12" s="11"/>
      <c r="JAP12" s="11"/>
      <c r="JAQ12" s="11"/>
      <c r="JAR12" s="11"/>
      <c r="JAS12" s="11"/>
      <c r="JAT12" s="11"/>
      <c r="JAU12" s="11"/>
      <c r="JAV12" s="11"/>
      <c r="JAW12" s="11"/>
      <c r="JAX12" s="11"/>
      <c r="JAY12" s="11"/>
      <c r="JAZ12" s="11"/>
      <c r="JBA12" s="11"/>
      <c r="JBB12" s="11"/>
      <c r="JBC12" s="11"/>
      <c r="JBD12" s="11"/>
      <c r="JBE12" s="11"/>
      <c r="JBF12" s="11"/>
      <c r="JBG12" s="11"/>
      <c r="JBH12" s="11"/>
      <c r="JBI12" s="11"/>
      <c r="JBJ12" s="11"/>
      <c r="JBK12" s="11"/>
      <c r="JBL12" s="11"/>
      <c r="JBM12" s="11"/>
      <c r="JBN12" s="11"/>
      <c r="JBO12" s="11"/>
      <c r="JBP12" s="11"/>
      <c r="JBQ12" s="11"/>
      <c r="JBR12" s="11"/>
      <c r="JBS12" s="11"/>
      <c r="JBT12" s="11"/>
      <c r="JBU12" s="11"/>
      <c r="JBV12" s="11"/>
      <c r="JBW12" s="11"/>
      <c r="JBX12" s="11"/>
      <c r="JBY12" s="11"/>
      <c r="JBZ12" s="11"/>
      <c r="JCA12" s="11"/>
      <c r="JCB12" s="11"/>
      <c r="JCC12" s="11"/>
      <c r="JCD12" s="11"/>
      <c r="JCE12" s="11"/>
      <c r="JCF12" s="11"/>
      <c r="JCG12" s="11"/>
      <c r="JCH12" s="11"/>
      <c r="JCI12" s="11"/>
      <c r="JCJ12" s="11"/>
      <c r="JCK12" s="11"/>
      <c r="JCL12" s="11"/>
      <c r="JCM12" s="11"/>
      <c r="JCN12" s="11"/>
      <c r="JCO12" s="11"/>
      <c r="JCP12" s="11"/>
      <c r="JCQ12" s="11"/>
      <c r="JCR12" s="11"/>
      <c r="JCS12" s="11"/>
      <c r="JCT12" s="11"/>
      <c r="JCU12" s="11"/>
      <c r="JCV12" s="11"/>
      <c r="JCW12" s="11"/>
      <c r="JCX12" s="11"/>
      <c r="JCY12" s="11"/>
      <c r="JCZ12" s="11"/>
      <c r="JDA12" s="11"/>
      <c r="JDB12" s="11"/>
      <c r="JDC12" s="11"/>
      <c r="JDD12" s="11"/>
      <c r="JDE12" s="11"/>
      <c r="JDF12" s="11"/>
      <c r="JDG12" s="11"/>
      <c r="JDH12" s="11"/>
      <c r="JDI12" s="11"/>
      <c r="JDJ12" s="11"/>
      <c r="JDK12" s="11"/>
      <c r="JDL12" s="11"/>
      <c r="JDM12" s="11"/>
      <c r="JDN12" s="11"/>
      <c r="JDO12" s="11"/>
      <c r="JDP12" s="11"/>
      <c r="JDQ12" s="11"/>
      <c r="JDR12" s="11"/>
      <c r="JDS12" s="11"/>
      <c r="JDT12" s="11"/>
      <c r="JDU12" s="11"/>
      <c r="JDV12" s="11"/>
      <c r="JDW12" s="11"/>
      <c r="JDX12" s="11"/>
      <c r="JDY12" s="11"/>
      <c r="JDZ12" s="11"/>
      <c r="JEA12" s="11"/>
      <c r="JEB12" s="11"/>
      <c r="JEC12" s="11"/>
      <c r="JED12" s="11"/>
      <c r="JEE12" s="11"/>
      <c r="JEF12" s="11"/>
      <c r="JEG12" s="11"/>
      <c r="JEH12" s="11"/>
      <c r="JEI12" s="11"/>
      <c r="JEJ12" s="11"/>
      <c r="JEK12" s="11"/>
      <c r="JEL12" s="11"/>
      <c r="JEM12" s="11"/>
      <c r="JEN12" s="11"/>
      <c r="JEO12" s="11"/>
      <c r="JEP12" s="11"/>
      <c r="JEQ12" s="11"/>
      <c r="JER12" s="11"/>
      <c r="JES12" s="11"/>
      <c r="JET12" s="11"/>
      <c r="JEU12" s="11"/>
      <c r="JEV12" s="11"/>
      <c r="JEW12" s="11"/>
      <c r="JEX12" s="11"/>
      <c r="JEY12" s="11"/>
      <c r="JEZ12" s="11"/>
      <c r="JFA12" s="11"/>
      <c r="JFB12" s="11"/>
      <c r="JFC12" s="11"/>
      <c r="JFD12" s="11"/>
      <c r="JFE12" s="11"/>
      <c r="JFF12" s="11"/>
      <c r="JFG12" s="11"/>
      <c r="JFH12" s="11"/>
      <c r="JFI12" s="11"/>
      <c r="JFJ12" s="11"/>
      <c r="JFK12" s="11"/>
      <c r="JFL12" s="11"/>
      <c r="JFM12" s="11"/>
      <c r="JFN12" s="11"/>
      <c r="JFO12" s="11"/>
      <c r="JFP12" s="11"/>
      <c r="JFQ12" s="11"/>
      <c r="JFR12" s="11"/>
      <c r="JFS12" s="11"/>
      <c r="JFT12" s="11"/>
      <c r="JFU12" s="11"/>
      <c r="JFV12" s="11"/>
      <c r="JFW12" s="11"/>
      <c r="JFX12" s="11"/>
      <c r="JFY12" s="11"/>
      <c r="JFZ12" s="11"/>
      <c r="JGA12" s="11"/>
      <c r="JGB12" s="11"/>
      <c r="JGC12" s="11"/>
      <c r="JGD12" s="11"/>
      <c r="JGE12" s="11"/>
      <c r="JGF12" s="11"/>
      <c r="JGG12" s="11"/>
      <c r="JGH12" s="11"/>
      <c r="JGI12" s="11"/>
      <c r="JGJ12" s="11"/>
      <c r="JGK12" s="11"/>
      <c r="JGL12" s="11"/>
      <c r="JGM12" s="11"/>
      <c r="JGN12" s="11"/>
      <c r="JGO12" s="11"/>
      <c r="JGP12" s="11"/>
      <c r="JGQ12" s="11"/>
      <c r="JGR12" s="11"/>
      <c r="JGS12" s="11"/>
      <c r="JGT12" s="11"/>
      <c r="JGU12" s="11"/>
      <c r="JGV12" s="11"/>
      <c r="JGW12" s="11"/>
      <c r="JGX12" s="11"/>
      <c r="JGY12" s="11"/>
      <c r="JGZ12" s="11"/>
      <c r="JHA12" s="11"/>
      <c r="JHB12" s="11"/>
      <c r="JHC12" s="11"/>
      <c r="JHD12" s="11"/>
      <c r="JHE12" s="11"/>
      <c r="JHF12" s="11"/>
      <c r="JHG12" s="11"/>
      <c r="JHH12" s="11"/>
      <c r="JHI12" s="11"/>
      <c r="JHJ12" s="11"/>
      <c r="JHK12" s="11"/>
      <c r="JHL12" s="11"/>
      <c r="JHM12" s="11"/>
      <c r="JHN12" s="11"/>
      <c r="JHO12" s="11"/>
      <c r="JHP12" s="11"/>
      <c r="JHQ12" s="11"/>
      <c r="JHR12" s="11"/>
      <c r="JHS12" s="11"/>
      <c r="JHT12" s="11"/>
      <c r="JHU12" s="11"/>
      <c r="JHV12" s="11"/>
      <c r="JHW12" s="11"/>
      <c r="JHX12" s="11"/>
      <c r="JHY12" s="11"/>
      <c r="JHZ12" s="11"/>
      <c r="JIA12" s="11"/>
      <c r="JIB12" s="11"/>
      <c r="JIC12" s="11"/>
      <c r="JID12" s="11"/>
      <c r="JIE12" s="11"/>
      <c r="JIF12" s="11"/>
      <c r="JIG12" s="11"/>
      <c r="JIH12" s="11"/>
      <c r="JII12" s="11"/>
      <c r="JIJ12" s="11"/>
      <c r="JIK12" s="11"/>
      <c r="JIL12" s="11"/>
      <c r="JIM12" s="11"/>
      <c r="JIN12" s="11"/>
      <c r="JIO12" s="11"/>
      <c r="JIP12" s="11"/>
      <c r="JIQ12" s="11"/>
      <c r="JIR12" s="11"/>
      <c r="JIS12" s="11"/>
      <c r="JIT12" s="11"/>
      <c r="JIU12" s="11"/>
      <c r="JIV12" s="11"/>
      <c r="JIW12" s="11"/>
      <c r="JIX12" s="11"/>
      <c r="JIY12" s="11"/>
      <c r="JIZ12" s="11"/>
      <c r="JJA12" s="11"/>
      <c r="JJB12" s="11"/>
      <c r="JJC12" s="11"/>
      <c r="JJD12" s="11"/>
      <c r="JJE12" s="11"/>
      <c r="JJF12" s="11"/>
      <c r="JJG12" s="11"/>
      <c r="JJH12" s="11"/>
      <c r="JJI12" s="11"/>
      <c r="JJJ12" s="11"/>
      <c r="JJK12" s="11"/>
      <c r="JJL12" s="11"/>
      <c r="JJM12" s="11"/>
      <c r="JJN12" s="11"/>
      <c r="JJO12" s="11"/>
      <c r="JJP12" s="11"/>
      <c r="JJQ12" s="11"/>
      <c r="JJR12" s="11"/>
      <c r="JJS12" s="11"/>
      <c r="JJT12" s="11"/>
      <c r="JJU12" s="11"/>
      <c r="JJV12" s="11"/>
      <c r="JJW12" s="11"/>
      <c r="JJX12" s="11"/>
      <c r="JJY12" s="11"/>
      <c r="JJZ12" s="11"/>
      <c r="JKA12" s="11"/>
      <c r="JKB12" s="11"/>
      <c r="JKC12" s="11"/>
      <c r="JKD12" s="11"/>
      <c r="JKE12" s="11"/>
      <c r="JKF12" s="11"/>
      <c r="JKG12" s="11"/>
      <c r="JKH12" s="11"/>
      <c r="JKI12" s="11"/>
      <c r="JKJ12" s="11"/>
      <c r="JKK12" s="11"/>
      <c r="JKL12" s="11"/>
      <c r="JKM12" s="11"/>
      <c r="JKN12" s="11"/>
      <c r="JKO12" s="11"/>
      <c r="JKP12" s="11"/>
      <c r="JKQ12" s="11"/>
      <c r="JKR12" s="11"/>
      <c r="JKS12" s="11"/>
      <c r="JKT12" s="11"/>
      <c r="JKU12" s="11"/>
      <c r="JKV12" s="11"/>
      <c r="JKW12" s="11"/>
      <c r="JKX12" s="11"/>
      <c r="JKY12" s="11"/>
      <c r="JKZ12" s="11"/>
      <c r="JLA12" s="11"/>
      <c r="JLB12" s="11"/>
      <c r="JLC12" s="11"/>
      <c r="JLD12" s="11"/>
      <c r="JLE12" s="11"/>
      <c r="JLF12" s="11"/>
      <c r="JLG12" s="11"/>
      <c r="JLH12" s="11"/>
      <c r="JLI12" s="11"/>
      <c r="JLJ12" s="11"/>
      <c r="JLK12" s="11"/>
      <c r="JLL12" s="11"/>
      <c r="JLM12" s="11"/>
      <c r="JLN12" s="11"/>
      <c r="JLO12" s="11"/>
      <c r="JLP12" s="11"/>
      <c r="JLQ12" s="11"/>
      <c r="JLR12" s="11"/>
      <c r="JLS12" s="11"/>
      <c r="JLT12" s="11"/>
      <c r="JLU12" s="11"/>
      <c r="JLV12" s="11"/>
      <c r="JLW12" s="11"/>
      <c r="JLX12" s="11"/>
      <c r="JLY12" s="11"/>
      <c r="JLZ12" s="11"/>
      <c r="JMA12" s="11"/>
      <c r="JMB12" s="11"/>
      <c r="JMC12" s="11"/>
      <c r="JMD12" s="11"/>
      <c r="JME12" s="11"/>
      <c r="JMF12" s="11"/>
      <c r="JMG12" s="11"/>
      <c r="JMH12" s="11"/>
      <c r="JMI12" s="11"/>
      <c r="JMJ12" s="11"/>
      <c r="JMK12" s="11"/>
      <c r="JML12" s="11"/>
      <c r="JMM12" s="11"/>
      <c r="JMN12" s="11"/>
      <c r="JMO12" s="11"/>
      <c r="JMP12" s="11"/>
      <c r="JMQ12" s="11"/>
      <c r="JMR12" s="11"/>
      <c r="JMS12" s="11"/>
      <c r="JMT12" s="11"/>
      <c r="JMU12" s="11"/>
      <c r="JMV12" s="11"/>
      <c r="JMW12" s="11"/>
      <c r="JMX12" s="11"/>
      <c r="JMY12" s="11"/>
      <c r="JMZ12" s="11"/>
      <c r="JNA12" s="11"/>
      <c r="JNB12" s="11"/>
      <c r="JNC12" s="11"/>
      <c r="JND12" s="11"/>
      <c r="JNE12" s="11"/>
      <c r="JNF12" s="11"/>
      <c r="JNG12" s="11"/>
      <c r="JNH12" s="11"/>
      <c r="JNI12" s="11"/>
      <c r="JNJ12" s="11"/>
      <c r="JNK12" s="11"/>
      <c r="JNL12" s="11"/>
      <c r="JNM12" s="11"/>
      <c r="JNN12" s="11"/>
      <c r="JNO12" s="11"/>
      <c r="JNP12" s="11"/>
      <c r="JNQ12" s="11"/>
      <c r="JNR12" s="11"/>
      <c r="JNS12" s="11"/>
      <c r="JNT12" s="11"/>
      <c r="JNU12" s="11"/>
      <c r="JNV12" s="11"/>
      <c r="JNW12" s="11"/>
      <c r="JNX12" s="11"/>
      <c r="JNY12" s="11"/>
      <c r="JNZ12" s="11"/>
      <c r="JOA12" s="11"/>
      <c r="JOB12" s="11"/>
      <c r="JOC12" s="11"/>
      <c r="JOD12" s="11"/>
      <c r="JOE12" s="11"/>
      <c r="JOF12" s="11"/>
      <c r="JOG12" s="11"/>
      <c r="JOH12" s="11"/>
      <c r="JOI12" s="11"/>
      <c r="JOJ12" s="11"/>
      <c r="JOK12" s="11"/>
      <c r="JOL12" s="11"/>
      <c r="JOM12" s="11"/>
      <c r="JON12" s="11"/>
      <c r="JOO12" s="11"/>
      <c r="JOP12" s="11"/>
      <c r="JOQ12" s="11"/>
      <c r="JOR12" s="11"/>
      <c r="JOS12" s="11"/>
      <c r="JOT12" s="11"/>
      <c r="JOU12" s="11"/>
      <c r="JOV12" s="11"/>
      <c r="JOW12" s="11"/>
      <c r="JOX12" s="11"/>
      <c r="JOY12" s="11"/>
      <c r="JOZ12" s="11"/>
      <c r="JPA12" s="11"/>
      <c r="JPB12" s="11"/>
      <c r="JPC12" s="11"/>
      <c r="JPD12" s="11"/>
      <c r="JPE12" s="11"/>
      <c r="JPF12" s="11"/>
      <c r="JPG12" s="11"/>
      <c r="JPH12" s="11"/>
      <c r="JPI12" s="11"/>
      <c r="JPJ12" s="11"/>
      <c r="JPK12" s="11"/>
      <c r="JPL12" s="11"/>
      <c r="JPM12" s="11"/>
      <c r="JPN12" s="11"/>
      <c r="JPO12" s="11"/>
      <c r="JPP12" s="11"/>
      <c r="JPQ12" s="11"/>
      <c r="JPR12" s="11"/>
      <c r="JPS12" s="11"/>
      <c r="JPT12" s="11"/>
      <c r="JPU12" s="11"/>
      <c r="JPV12" s="11"/>
      <c r="JPW12" s="11"/>
      <c r="JPX12" s="11"/>
      <c r="JPY12" s="11"/>
      <c r="JPZ12" s="11"/>
      <c r="JQA12" s="11"/>
      <c r="JQB12" s="11"/>
      <c r="JQC12" s="11"/>
      <c r="JQD12" s="11"/>
      <c r="JQE12" s="11"/>
      <c r="JQF12" s="11"/>
      <c r="JQG12" s="11"/>
      <c r="JQH12" s="11"/>
      <c r="JQI12" s="11"/>
      <c r="JQJ12" s="11"/>
      <c r="JQK12" s="11"/>
      <c r="JQL12" s="11"/>
      <c r="JQM12" s="11"/>
      <c r="JQN12" s="11"/>
      <c r="JQO12" s="11"/>
      <c r="JQP12" s="11"/>
      <c r="JQQ12" s="11"/>
      <c r="JQR12" s="11"/>
      <c r="JQS12" s="11"/>
      <c r="JQT12" s="11"/>
      <c r="JQU12" s="11"/>
      <c r="JQV12" s="11"/>
      <c r="JQW12" s="11"/>
      <c r="JQX12" s="11"/>
      <c r="JQY12" s="11"/>
      <c r="JQZ12" s="11"/>
      <c r="JRA12" s="11"/>
      <c r="JRB12" s="11"/>
      <c r="JRC12" s="11"/>
      <c r="JRD12" s="11"/>
      <c r="JRE12" s="11"/>
      <c r="JRF12" s="11"/>
      <c r="JRG12" s="11"/>
      <c r="JRH12" s="11"/>
      <c r="JRI12" s="11"/>
      <c r="JRJ12" s="11"/>
      <c r="JRK12" s="11"/>
      <c r="JRL12" s="11"/>
      <c r="JRM12" s="11"/>
      <c r="JRN12" s="11"/>
      <c r="JRO12" s="11"/>
      <c r="JRP12" s="11"/>
      <c r="JRQ12" s="11"/>
      <c r="JRR12" s="11"/>
      <c r="JRS12" s="11"/>
      <c r="JRT12" s="11"/>
      <c r="JRU12" s="11"/>
      <c r="JRV12" s="11"/>
      <c r="JRW12" s="11"/>
      <c r="JRX12" s="11"/>
      <c r="JRY12" s="11"/>
      <c r="JRZ12" s="11"/>
      <c r="JSA12" s="11"/>
      <c r="JSB12" s="11"/>
      <c r="JSC12" s="11"/>
      <c r="JSD12" s="11"/>
      <c r="JSE12" s="11"/>
      <c r="JSF12" s="11"/>
      <c r="JSG12" s="11"/>
      <c r="JSH12" s="11"/>
      <c r="JSI12" s="11"/>
      <c r="JSJ12" s="11"/>
      <c r="JSK12" s="11"/>
      <c r="JSL12" s="11"/>
      <c r="JSM12" s="11"/>
      <c r="JSN12" s="11"/>
      <c r="JSO12" s="11"/>
      <c r="JSP12" s="11"/>
      <c r="JSQ12" s="11"/>
      <c r="JSR12" s="11"/>
      <c r="JSS12" s="11"/>
      <c r="JST12" s="11"/>
      <c r="JSU12" s="11"/>
      <c r="JSV12" s="11"/>
      <c r="JSW12" s="11"/>
      <c r="JSX12" s="11"/>
      <c r="JSY12" s="11"/>
      <c r="JSZ12" s="11"/>
      <c r="JTA12" s="11"/>
      <c r="JTB12" s="11"/>
      <c r="JTC12" s="11"/>
      <c r="JTD12" s="11"/>
      <c r="JTE12" s="11"/>
      <c r="JTF12" s="11"/>
      <c r="JTG12" s="11"/>
      <c r="JTH12" s="11"/>
      <c r="JTI12" s="11"/>
      <c r="JTJ12" s="11"/>
      <c r="JTK12" s="11"/>
      <c r="JTL12" s="11"/>
      <c r="JTM12" s="11"/>
      <c r="JTN12" s="11"/>
      <c r="JTO12" s="11"/>
      <c r="JTP12" s="11"/>
      <c r="JTQ12" s="11"/>
      <c r="JTR12" s="11"/>
      <c r="JTS12" s="11"/>
      <c r="JTT12" s="11"/>
      <c r="JTU12" s="11"/>
      <c r="JTV12" s="11"/>
      <c r="JTW12" s="11"/>
      <c r="JTX12" s="11"/>
      <c r="JTY12" s="11"/>
      <c r="JTZ12" s="11"/>
      <c r="JUA12" s="11"/>
      <c r="JUB12" s="11"/>
      <c r="JUC12" s="11"/>
      <c r="JUD12" s="11"/>
      <c r="JUE12" s="11"/>
      <c r="JUF12" s="11"/>
      <c r="JUG12" s="11"/>
      <c r="JUH12" s="11"/>
      <c r="JUI12" s="11"/>
      <c r="JUJ12" s="11"/>
      <c r="JUK12" s="11"/>
      <c r="JUL12" s="11"/>
      <c r="JUM12" s="11"/>
      <c r="JUN12" s="11"/>
      <c r="JUO12" s="11"/>
      <c r="JUP12" s="11"/>
      <c r="JUQ12" s="11"/>
      <c r="JUR12" s="11"/>
      <c r="JUS12" s="11"/>
      <c r="JUT12" s="11"/>
      <c r="JUU12" s="11"/>
      <c r="JUV12" s="11"/>
      <c r="JUW12" s="11"/>
      <c r="JUX12" s="11"/>
      <c r="JUY12" s="11"/>
      <c r="JUZ12" s="11"/>
      <c r="JVA12" s="11"/>
      <c r="JVB12" s="11"/>
      <c r="JVC12" s="11"/>
      <c r="JVD12" s="11"/>
      <c r="JVE12" s="11"/>
      <c r="JVF12" s="11"/>
      <c r="JVG12" s="11"/>
      <c r="JVH12" s="11"/>
      <c r="JVI12" s="11"/>
      <c r="JVJ12" s="11"/>
      <c r="JVK12" s="11"/>
      <c r="JVL12" s="11"/>
      <c r="JVM12" s="11"/>
      <c r="JVN12" s="11"/>
      <c r="JVO12" s="11"/>
      <c r="JVP12" s="11"/>
      <c r="JVQ12" s="11"/>
      <c r="JVR12" s="11"/>
      <c r="JVS12" s="11"/>
      <c r="JVT12" s="11"/>
      <c r="JVU12" s="11"/>
      <c r="JVV12" s="11"/>
      <c r="JVW12" s="11"/>
      <c r="JVX12" s="11"/>
      <c r="JVY12" s="11"/>
      <c r="JVZ12" s="11"/>
      <c r="JWA12" s="11"/>
      <c r="JWB12" s="11"/>
      <c r="JWC12" s="11"/>
      <c r="JWD12" s="11"/>
      <c r="JWE12" s="11"/>
      <c r="JWF12" s="11"/>
      <c r="JWG12" s="11"/>
      <c r="JWH12" s="11"/>
      <c r="JWI12" s="11"/>
      <c r="JWJ12" s="11"/>
      <c r="JWK12" s="11"/>
      <c r="JWL12" s="11"/>
      <c r="JWM12" s="11"/>
      <c r="JWN12" s="11"/>
      <c r="JWO12" s="11"/>
      <c r="JWP12" s="11"/>
      <c r="JWQ12" s="11"/>
      <c r="JWR12" s="11"/>
      <c r="JWS12" s="11"/>
      <c r="JWT12" s="11"/>
      <c r="JWU12" s="11"/>
      <c r="JWV12" s="11"/>
      <c r="JWW12" s="11"/>
      <c r="JWX12" s="11"/>
      <c r="JWY12" s="11"/>
      <c r="JWZ12" s="11"/>
      <c r="JXA12" s="11"/>
      <c r="JXB12" s="11"/>
      <c r="JXC12" s="11"/>
      <c r="JXD12" s="11"/>
      <c r="JXE12" s="11"/>
      <c r="JXF12" s="11"/>
      <c r="JXG12" s="11"/>
      <c r="JXH12" s="11"/>
      <c r="JXI12" s="11"/>
      <c r="JXJ12" s="11"/>
      <c r="JXK12" s="11"/>
      <c r="JXL12" s="11"/>
      <c r="JXM12" s="11"/>
      <c r="JXN12" s="11"/>
      <c r="JXO12" s="11"/>
      <c r="JXP12" s="11"/>
      <c r="JXQ12" s="11"/>
      <c r="JXR12" s="11"/>
      <c r="JXS12" s="11"/>
      <c r="JXT12" s="11"/>
      <c r="JXU12" s="11"/>
      <c r="JXV12" s="11"/>
      <c r="JXW12" s="11"/>
      <c r="JXX12" s="11"/>
      <c r="JXY12" s="11"/>
      <c r="JXZ12" s="11"/>
      <c r="JYA12" s="11"/>
      <c r="JYB12" s="11"/>
      <c r="JYC12" s="11"/>
      <c r="JYD12" s="11"/>
      <c r="JYE12" s="11"/>
      <c r="JYF12" s="11"/>
      <c r="JYG12" s="11"/>
      <c r="JYH12" s="11"/>
      <c r="JYI12" s="11"/>
      <c r="JYJ12" s="11"/>
      <c r="JYK12" s="11"/>
      <c r="JYL12" s="11"/>
      <c r="JYM12" s="11"/>
      <c r="JYN12" s="11"/>
      <c r="JYO12" s="11"/>
      <c r="JYP12" s="11"/>
      <c r="JYQ12" s="11"/>
      <c r="JYR12" s="11"/>
      <c r="JYS12" s="11"/>
      <c r="JYT12" s="11"/>
      <c r="JYU12" s="11"/>
      <c r="JYV12" s="11"/>
      <c r="JYW12" s="11"/>
      <c r="JYX12" s="11"/>
      <c r="JYY12" s="11"/>
      <c r="JYZ12" s="11"/>
      <c r="JZA12" s="11"/>
      <c r="JZB12" s="11"/>
      <c r="JZC12" s="11"/>
      <c r="JZD12" s="11"/>
      <c r="JZE12" s="11"/>
      <c r="JZF12" s="11"/>
      <c r="JZG12" s="11"/>
      <c r="JZH12" s="11"/>
      <c r="JZI12" s="11"/>
      <c r="JZJ12" s="11"/>
      <c r="JZK12" s="11"/>
      <c r="JZL12" s="11"/>
      <c r="JZM12" s="11"/>
      <c r="JZN12" s="11"/>
      <c r="JZO12" s="11"/>
      <c r="JZP12" s="11"/>
      <c r="JZQ12" s="11"/>
      <c r="JZR12" s="11"/>
      <c r="JZS12" s="11"/>
      <c r="JZT12" s="11"/>
      <c r="JZU12" s="11"/>
      <c r="JZV12" s="11"/>
      <c r="JZW12" s="11"/>
      <c r="JZX12" s="11"/>
      <c r="JZY12" s="11"/>
      <c r="JZZ12" s="11"/>
      <c r="KAA12" s="11"/>
      <c r="KAB12" s="11"/>
      <c r="KAC12" s="11"/>
      <c r="KAD12" s="11"/>
      <c r="KAE12" s="11"/>
      <c r="KAF12" s="11"/>
      <c r="KAG12" s="11"/>
      <c r="KAH12" s="11"/>
      <c r="KAI12" s="11"/>
      <c r="KAJ12" s="11"/>
      <c r="KAK12" s="11"/>
      <c r="KAL12" s="11"/>
      <c r="KAM12" s="11"/>
      <c r="KAN12" s="11"/>
      <c r="KAO12" s="11"/>
      <c r="KAP12" s="11"/>
      <c r="KAQ12" s="11"/>
      <c r="KAR12" s="11"/>
      <c r="KAS12" s="11"/>
      <c r="KAT12" s="11"/>
      <c r="KAU12" s="11"/>
      <c r="KAV12" s="11"/>
      <c r="KAW12" s="11"/>
      <c r="KAX12" s="11"/>
      <c r="KAY12" s="11"/>
      <c r="KAZ12" s="11"/>
      <c r="KBA12" s="11"/>
      <c r="KBB12" s="11"/>
      <c r="KBC12" s="11"/>
      <c r="KBD12" s="11"/>
      <c r="KBE12" s="11"/>
      <c r="KBF12" s="11"/>
      <c r="KBG12" s="11"/>
      <c r="KBH12" s="11"/>
      <c r="KBI12" s="11"/>
      <c r="KBJ12" s="11"/>
      <c r="KBK12" s="11"/>
      <c r="KBL12" s="11"/>
      <c r="KBM12" s="11"/>
      <c r="KBN12" s="11"/>
      <c r="KBO12" s="11"/>
      <c r="KBP12" s="11"/>
      <c r="KBQ12" s="11"/>
      <c r="KBR12" s="11"/>
      <c r="KBS12" s="11"/>
      <c r="KBT12" s="11"/>
      <c r="KBU12" s="11"/>
      <c r="KBV12" s="11"/>
      <c r="KBW12" s="11"/>
      <c r="KBX12" s="11"/>
      <c r="KBY12" s="11"/>
      <c r="KBZ12" s="11"/>
      <c r="KCA12" s="11"/>
      <c r="KCB12" s="11"/>
      <c r="KCC12" s="11"/>
      <c r="KCD12" s="11"/>
      <c r="KCE12" s="11"/>
      <c r="KCF12" s="11"/>
      <c r="KCG12" s="11"/>
      <c r="KCH12" s="11"/>
      <c r="KCI12" s="11"/>
      <c r="KCJ12" s="11"/>
      <c r="KCK12" s="11"/>
      <c r="KCL12" s="11"/>
      <c r="KCM12" s="11"/>
      <c r="KCN12" s="11"/>
      <c r="KCO12" s="11"/>
      <c r="KCP12" s="11"/>
      <c r="KCQ12" s="11"/>
      <c r="KCR12" s="11"/>
      <c r="KCS12" s="11"/>
      <c r="KCT12" s="11"/>
      <c r="KCU12" s="11"/>
      <c r="KCV12" s="11"/>
      <c r="KCW12" s="11"/>
      <c r="KCX12" s="11"/>
      <c r="KCY12" s="11"/>
      <c r="KCZ12" s="11"/>
      <c r="KDA12" s="11"/>
      <c r="KDB12" s="11"/>
      <c r="KDC12" s="11"/>
      <c r="KDD12" s="11"/>
      <c r="KDE12" s="11"/>
      <c r="KDF12" s="11"/>
      <c r="KDG12" s="11"/>
      <c r="KDH12" s="11"/>
      <c r="KDI12" s="11"/>
      <c r="KDJ12" s="11"/>
      <c r="KDK12" s="11"/>
      <c r="KDL12" s="11"/>
      <c r="KDM12" s="11"/>
      <c r="KDN12" s="11"/>
      <c r="KDO12" s="11"/>
      <c r="KDP12" s="11"/>
      <c r="KDQ12" s="11"/>
      <c r="KDR12" s="11"/>
      <c r="KDS12" s="11"/>
      <c r="KDT12" s="11"/>
      <c r="KDU12" s="11"/>
      <c r="KDV12" s="11"/>
      <c r="KDW12" s="11"/>
      <c r="KDX12" s="11"/>
      <c r="KDY12" s="11"/>
      <c r="KDZ12" s="11"/>
      <c r="KEA12" s="11"/>
      <c r="KEB12" s="11"/>
      <c r="KEC12" s="11"/>
      <c r="KED12" s="11"/>
      <c r="KEE12" s="11"/>
      <c r="KEF12" s="11"/>
      <c r="KEG12" s="11"/>
      <c r="KEH12" s="11"/>
      <c r="KEI12" s="11"/>
      <c r="KEJ12" s="11"/>
      <c r="KEK12" s="11"/>
      <c r="KEL12" s="11"/>
      <c r="KEM12" s="11"/>
      <c r="KEN12" s="11"/>
      <c r="KEO12" s="11"/>
      <c r="KEP12" s="11"/>
      <c r="KEQ12" s="11"/>
      <c r="KER12" s="11"/>
      <c r="KES12" s="11"/>
      <c r="KET12" s="11"/>
      <c r="KEU12" s="11"/>
      <c r="KEV12" s="11"/>
      <c r="KEW12" s="11"/>
      <c r="KEX12" s="11"/>
      <c r="KEY12" s="11"/>
      <c r="KEZ12" s="11"/>
      <c r="KFA12" s="11"/>
      <c r="KFB12" s="11"/>
      <c r="KFC12" s="11"/>
      <c r="KFD12" s="11"/>
      <c r="KFE12" s="11"/>
      <c r="KFF12" s="11"/>
      <c r="KFG12" s="11"/>
      <c r="KFH12" s="11"/>
      <c r="KFI12" s="11"/>
      <c r="KFJ12" s="11"/>
      <c r="KFK12" s="11"/>
      <c r="KFL12" s="11"/>
      <c r="KFM12" s="11"/>
      <c r="KFN12" s="11"/>
      <c r="KFO12" s="11"/>
      <c r="KFP12" s="11"/>
      <c r="KFQ12" s="11"/>
      <c r="KFR12" s="11"/>
      <c r="KFS12" s="11"/>
      <c r="KFT12" s="11"/>
      <c r="KFU12" s="11"/>
      <c r="KFV12" s="11"/>
      <c r="KFW12" s="11"/>
      <c r="KFX12" s="11"/>
      <c r="KFY12" s="11"/>
      <c r="KFZ12" s="11"/>
      <c r="KGA12" s="11"/>
      <c r="KGB12" s="11"/>
      <c r="KGC12" s="11"/>
      <c r="KGD12" s="11"/>
      <c r="KGE12" s="11"/>
      <c r="KGF12" s="11"/>
      <c r="KGG12" s="11"/>
      <c r="KGH12" s="11"/>
      <c r="KGI12" s="11"/>
      <c r="KGJ12" s="11"/>
      <c r="KGK12" s="11"/>
      <c r="KGL12" s="11"/>
      <c r="KGM12" s="11"/>
      <c r="KGN12" s="11"/>
      <c r="KGO12" s="11"/>
      <c r="KGP12" s="11"/>
      <c r="KGQ12" s="11"/>
      <c r="KGR12" s="11"/>
      <c r="KGS12" s="11"/>
      <c r="KGT12" s="11"/>
      <c r="KGU12" s="11"/>
      <c r="KGV12" s="11"/>
      <c r="KGW12" s="11"/>
      <c r="KGX12" s="11"/>
      <c r="KGY12" s="11"/>
      <c r="KGZ12" s="11"/>
      <c r="KHA12" s="11"/>
      <c r="KHB12" s="11"/>
      <c r="KHC12" s="11"/>
      <c r="KHD12" s="11"/>
      <c r="KHE12" s="11"/>
      <c r="KHF12" s="11"/>
      <c r="KHG12" s="11"/>
      <c r="KHH12" s="11"/>
      <c r="KHI12" s="11"/>
      <c r="KHJ12" s="11"/>
      <c r="KHK12" s="11"/>
      <c r="KHL12" s="11"/>
      <c r="KHM12" s="11"/>
      <c r="KHN12" s="11"/>
      <c r="KHO12" s="11"/>
      <c r="KHP12" s="11"/>
      <c r="KHQ12" s="11"/>
      <c r="KHR12" s="11"/>
      <c r="KHS12" s="11"/>
      <c r="KHT12" s="11"/>
      <c r="KHU12" s="11"/>
      <c r="KHV12" s="11"/>
      <c r="KHW12" s="11"/>
      <c r="KHX12" s="11"/>
      <c r="KHY12" s="11"/>
      <c r="KHZ12" s="11"/>
      <c r="KIA12" s="11"/>
      <c r="KIB12" s="11"/>
      <c r="KIC12" s="11"/>
      <c r="KID12" s="11"/>
      <c r="KIE12" s="11"/>
      <c r="KIF12" s="11"/>
      <c r="KIG12" s="11"/>
      <c r="KIH12" s="11"/>
      <c r="KII12" s="11"/>
      <c r="KIJ12" s="11"/>
      <c r="KIK12" s="11"/>
      <c r="KIL12" s="11"/>
      <c r="KIM12" s="11"/>
      <c r="KIN12" s="11"/>
      <c r="KIO12" s="11"/>
      <c r="KIP12" s="11"/>
      <c r="KIQ12" s="11"/>
      <c r="KIR12" s="11"/>
      <c r="KIS12" s="11"/>
      <c r="KIT12" s="11"/>
      <c r="KIU12" s="11"/>
      <c r="KIV12" s="11"/>
      <c r="KIW12" s="11"/>
      <c r="KIX12" s="11"/>
      <c r="KIY12" s="11"/>
      <c r="KIZ12" s="11"/>
      <c r="KJA12" s="11"/>
      <c r="KJB12" s="11"/>
      <c r="KJC12" s="11"/>
      <c r="KJD12" s="11"/>
      <c r="KJE12" s="11"/>
      <c r="KJF12" s="11"/>
      <c r="KJG12" s="11"/>
      <c r="KJH12" s="11"/>
      <c r="KJI12" s="11"/>
      <c r="KJJ12" s="11"/>
      <c r="KJK12" s="11"/>
      <c r="KJL12" s="11"/>
      <c r="KJM12" s="11"/>
      <c r="KJN12" s="11"/>
      <c r="KJO12" s="11"/>
      <c r="KJP12" s="11"/>
      <c r="KJQ12" s="11"/>
      <c r="KJR12" s="11"/>
      <c r="KJS12" s="11"/>
      <c r="KJT12" s="11"/>
      <c r="KJU12" s="11"/>
      <c r="KJV12" s="11"/>
      <c r="KJW12" s="11"/>
      <c r="KJX12" s="11"/>
      <c r="KJY12" s="11"/>
      <c r="KJZ12" s="11"/>
      <c r="KKA12" s="11"/>
      <c r="KKB12" s="11"/>
      <c r="KKC12" s="11"/>
      <c r="KKD12" s="11"/>
      <c r="KKE12" s="11"/>
      <c r="KKF12" s="11"/>
      <c r="KKG12" s="11"/>
      <c r="KKH12" s="11"/>
      <c r="KKI12" s="11"/>
      <c r="KKJ12" s="11"/>
      <c r="KKK12" s="11"/>
      <c r="KKL12" s="11"/>
      <c r="KKM12" s="11"/>
      <c r="KKN12" s="11"/>
      <c r="KKO12" s="11"/>
      <c r="KKP12" s="11"/>
      <c r="KKQ12" s="11"/>
      <c r="KKR12" s="11"/>
      <c r="KKS12" s="11"/>
      <c r="KKT12" s="11"/>
      <c r="KKU12" s="11"/>
      <c r="KKV12" s="11"/>
      <c r="KKW12" s="11"/>
      <c r="KKX12" s="11"/>
      <c r="KKY12" s="11"/>
      <c r="KKZ12" s="11"/>
      <c r="KLA12" s="11"/>
      <c r="KLB12" s="11"/>
      <c r="KLC12" s="11"/>
      <c r="KLD12" s="11"/>
      <c r="KLE12" s="11"/>
      <c r="KLF12" s="11"/>
      <c r="KLG12" s="11"/>
      <c r="KLH12" s="11"/>
      <c r="KLI12" s="11"/>
      <c r="KLJ12" s="11"/>
      <c r="KLK12" s="11"/>
      <c r="KLL12" s="11"/>
      <c r="KLM12" s="11"/>
      <c r="KLN12" s="11"/>
      <c r="KLO12" s="11"/>
      <c r="KLP12" s="11"/>
      <c r="KLQ12" s="11"/>
      <c r="KLR12" s="11"/>
      <c r="KLS12" s="11"/>
      <c r="KLT12" s="11"/>
      <c r="KLU12" s="11"/>
      <c r="KLV12" s="11"/>
      <c r="KLW12" s="11"/>
      <c r="KLX12" s="11"/>
      <c r="KLY12" s="11"/>
      <c r="KLZ12" s="11"/>
      <c r="KMA12" s="11"/>
      <c r="KMB12" s="11"/>
      <c r="KMC12" s="11"/>
      <c r="KMD12" s="11"/>
      <c r="KME12" s="11"/>
      <c r="KMF12" s="11"/>
      <c r="KMG12" s="11"/>
      <c r="KMH12" s="11"/>
      <c r="KMI12" s="11"/>
      <c r="KMJ12" s="11"/>
      <c r="KMK12" s="11"/>
      <c r="KML12" s="11"/>
      <c r="KMM12" s="11"/>
      <c r="KMN12" s="11"/>
      <c r="KMO12" s="11"/>
      <c r="KMP12" s="11"/>
      <c r="KMQ12" s="11"/>
      <c r="KMR12" s="11"/>
      <c r="KMS12" s="11"/>
      <c r="KMT12" s="11"/>
      <c r="KMU12" s="11"/>
      <c r="KMV12" s="11"/>
      <c r="KMW12" s="11"/>
      <c r="KMX12" s="11"/>
      <c r="KMY12" s="11"/>
      <c r="KMZ12" s="11"/>
      <c r="KNA12" s="11"/>
      <c r="KNB12" s="11"/>
      <c r="KNC12" s="11"/>
      <c r="KND12" s="11"/>
      <c r="KNE12" s="11"/>
      <c r="KNF12" s="11"/>
      <c r="KNG12" s="11"/>
      <c r="KNH12" s="11"/>
      <c r="KNI12" s="11"/>
      <c r="KNJ12" s="11"/>
      <c r="KNK12" s="11"/>
      <c r="KNL12" s="11"/>
      <c r="KNM12" s="11"/>
      <c r="KNN12" s="11"/>
      <c r="KNO12" s="11"/>
      <c r="KNP12" s="11"/>
      <c r="KNQ12" s="11"/>
      <c r="KNR12" s="11"/>
      <c r="KNS12" s="11"/>
      <c r="KNT12" s="11"/>
      <c r="KNU12" s="11"/>
      <c r="KNV12" s="11"/>
      <c r="KNW12" s="11"/>
      <c r="KNX12" s="11"/>
      <c r="KNY12" s="11"/>
      <c r="KNZ12" s="11"/>
      <c r="KOA12" s="11"/>
      <c r="KOB12" s="11"/>
      <c r="KOC12" s="11"/>
      <c r="KOD12" s="11"/>
      <c r="KOE12" s="11"/>
      <c r="KOF12" s="11"/>
      <c r="KOG12" s="11"/>
      <c r="KOH12" s="11"/>
      <c r="KOI12" s="11"/>
      <c r="KOJ12" s="11"/>
      <c r="KOK12" s="11"/>
      <c r="KOL12" s="11"/>
      <c r="KOM12" s="11"/>
      <c r="KON12" s="11"/>
      <c r="KOO12" s="11"/>
      <c r="KOP12" s="11"/>
      <c r="KOQ12" s="11"/>
      <c r="KOR12" s="11"/>
      <c r="KOS12" s="11"/>
      <c r="KOT12" s="11"/>
      <c r="KOU12" s="11"/>
      <c r="KOV12" s="11"/>
      <c r="KOW12" s="11"/>
      <c r="KOX12" s="11"/>
      <c r="KOY12" s="11"/>
      <c r="KOZ12" s="11"/>
      <c r="KPA12" s="11"/>
      <c r="KPB12" s="11"/>
      <c r="KPC12" s="11"/>
      <c r="KPD12" s="11"/>
      <c r="KPE12" s="11"/>
      <c r="KPF12" s="11"/>
      <c r="KPG12" s="11"/>
      <c r="KPH12" s="11"/>
      <c r="KPI12" s="11"/>
      <c r="KPJ12" s="11"/>
      <c r="KPK12" s="11"/>
      <c r="KPL12" s="11"/>
      <c r="KPM12" s="11"/>
      <c r="KPN12" s="11"/>
      <c r="KPO12" s="11"/>
      <c r="KPP12" s="11"/>
      <c r="KPQ12" s="11"/>
      <c r="KPR12" s="11"/>
      <c r="KPS12" s="11"/>
      <c r="KPT12" s="11"/>
      <c r="KPU12" s="11"/>
      <c r="KPV12" s="11"/>
      <c r="KPW12" s="11"/>
      <c r="KPX12" s="11"/>
      <c r="KPY12" s="11"/>
      <c r="KPZ12" s="11"/>
      <c r="KQA12" s="11"/>
      <c r="KQB12" s="11"/>
      <c r="KQC12" s="11"/>
      <c r="KQD12" s="11"/>
      <c r="KQE12" s="11"/>
      <c r="KQF12" s="11"/>
      <c r="KQG12" s="11"/>
      <c r="KQH12" s="11"/>
      <c r="KQI12" s="11"/>
      <c r="KQJ12" s="11"/>
      <c r="KQK12" s="11"/>
      <c r="KQL12" s="11"/>
      <c r="KQM12" s="11"/>
      <c r="KQN12" s="11"/>
      <c r="KQO12" s="11"/>
      <c r="KQP12" s="11"/>
      <c r="KQQ12" s="11"/>
      <c r="KQR12" s="11"/>
      <c r="KQS12" s="11"/>
      <c r="KQT12" s="11"/>
      <c r="KQU12" s="11"/>
      <c r="KQV12" s="11"/>
      <c r="KQW12" s="11"/>
      <c r="KQX12" s="11"/>
      <c r="KQY12" s="11"/>
      <c r="KQZ12" s="11"/>
      <c r="KRA12" s="11"/>
      <c r="KRB12" s="11"/>
      <c r="KRC12" s="11"/>
      <c r="KRD12" s="11"/>
      <c r="KRE12" s="11"/>
      <c r="KRF12" s="11"/>
      <c r="KRG12" s="11"/>
      <c r="KRH12" s="11"/>
      <c r="KRI12" s="11"/>
      <c r="KRJ12" s="11"/>
      <c r="KRK12" s="11"/>
      <c r="KRL12" s="11"/>
      <c r="KRM12" s="11"/>
      <c r="KRN12" s="11"/>
      <c r="KRO12" s="11"/>
      <c r="KRP12" s="11"/>
      <c r="KRQ12" s="11"/>
      <c r="KRR12" s="11"/>
      <c r="KRS12" s="11"/>
      <c r="KRT12" s="11"/>
      <c r="KRU12" s="11"/>
      <c r="KRV12" s="11"/>
      <c r="KRW12" s="11"/>
      <c r="KRX12" s="11"/>
      <c r="KRY12" s="11"/>
      <c r="KRZ12" s="11"/>
      <c r="KSA12" s="11"/>
      <c r="KSB12" s="11"/>
      <c r="KSC12" s="11"/>
      <c r="KSD12" s="11"/>
      <c r="KSE12" s="11"/>
      <c r="KSF12" s="11"/>
      <c r="KSG12" s="11"/>
      <c r="KSH12" s="11"/>
      <c r="KSI12" s="11"/>
      <c r="KSJ12" s="11"/>
      <c r="KSK12" s="11"/>
      <c r="KSL12" s="11"/>
      <c r="KSM12" s="11"/>
      <c r="KSN12" s="11"/>
      <c r="KSO12" s="11"/>
      <c r="KSP12" s="11"/>
      <c r="KSQ12" s="11"/>
      <c r="KSR12" s="11"/>
      <c r="KSS12" s="11"/>
      <c r="KST12" s="11"/>
      <c r="KSU12" s="11"/>
      <c r="KSV12" s="11"/>
      <c r="KSW12" s="11"/>
      <c r="KSX12" s="11"/>
      <c r="KSY12" s="11"/>
      <c r="KSZ12" s="11"/>
      <c r="KTA12" s="11"/>
      <c r="KTB12" s="11"/>
      <c r="KTC12" s="11"/>
      <c r="KTD12" s="11"/>
      <c r="KTE12" s="11"/>
      <c r="KTF12" s="11"/>
      <c r="KTG12" s="11"/>
      <c r="KTH12" s="11"/>
      <c r="KTI12" s="11"/>
      <c r="KTJ12" s="11"/>
      <c r="KTK12" s="11"/>
      <c r="KTL12" s="11"/>
      <c r="KTM12" s="11"/>
      <c r="KTN12" s="11"/>
      <c r="KTO12" s="11"/>
      <c r="KTP12" s="11"/>
      <c r="KTQ12" s="11"/>
      <c r="KTR12" s="11"/>
      <c r="KTS12" s="11"/>
      <c r="KTT12" s="11"/>
      <c r="KTU12" s="11"/>
      <c r="KTV12" s="11"/>
      <c r="KTW12" s="11"/>
      <c r="KTX12" s="11"/>
      <c r="KTY12" s="11"/>
      <c r="KTZ12" s="11"/>
      <c r="KUA12" s="11"/>
      <c r="KUB12" s="11"/>
      <c r="KUC12" s="11"/>
      <c r="KUD12" s="11"/>
      <c r="KUE12" s="11"/>
      <c r="KUF12" s="11"/>
      <c r="KUG12" s="11"/>
      <c r="KUH12" s="11"/>
      <c r="KUI12" s="11"/>
      <c r="KUJ12" s="11"/>
      <c r="KUK12" s="11"/>
      <c r="KUL12" s="11"/>
      <c r="KUM12" s="11"/>
      <c r="KUN12" s="11"/>
      <c r="KUO12" s="11"/>
      <c r="KUP12" s="11"/>
      <c r="KUQ12" s="11"/>
      <c r="KUR12" s="11"/>
      <c r="KUS12" s="11"/>
      <c r="KUT12" s="11"/>
      <c r="KUU12" s="11"/>
      <c r="KUV12" s="11"/>
      <c r="KUW12" s="11"/>
      <c r="KUX12" s="11"/>
      <c r="KUY12" s="11"/>
      <c r="KUZ12" s="11"/>
      <c r="KVA12" s="11"/>
      <c r="KVB12" s="11"/>
      <c r="KVC12" s="11"/>
      <c r="KVD12" s="11"/>
      <c r="KVE12" s="11"/>
      <c r="KVF12" s="11"/>
      <c r="KVG12" s="11"/>
      <c r="KVH12" s="11"/>
      <c r="KVI12" s="11"/>
      <c r="KVJ12" s="11"/>
      <c r="KVK12" s="11"/>
      <c r="KVL12" s="11"/>
      <c r="KVM12" s="11"/>
      <c r="KVN12" s="11"/>
      <c r="KVO12" s="11"/>
      <c r="KVP12" s="11"/>
      <c r="KVQ12" s="11"/>
      <c r="KVR12" s="11"/>
      <c r="KVS12" s="11"/>
      <c r="KVT12" s="11"/>
      <c r="KVU12" s="11"/>
      <c r="KVV12" s="11"/>
      <c r="KVW12" s="11"/>
      <c r="KVX12" s="11"/>
      <c r="KVY12" s="11"/>
      <c r="KVZ12" s="11"/>
      <c r="KWA12" s="11"/>
      <c r="KWB12" s="11"/>
      <c r="KWC12" s="11"/>
      <c r="KWD12" s="11"/>
      <c r="KWE12" s="11"/>
      <c r="KWF12" s="11"/>
      <c r="KWG12" s="11"/>
      <c r="KWH12" s="11"/>
      <c r="KWI12" s="11"/>
      <c r="KWJ12" s="11"/>
      <c r="KWK12" s="11"/>
      <c r="KWL12" s="11"/>
      <c r="KWM12" s="11"/>
      <c r="KWN12" s="11"/>
      <c r="KWO12" s="11"/>
      <c r="KWP12" s="11"/>
      <c r="KWQ12" s="11"/>
      <c r="KWR12" s="11"/>
      <c r="KWS12" s="11"/>
      <c r="KWT12" s="11"/>
      <c r="KWU12" s="11"/>
      <c r="KWV12" s="11"/>
      <c r="KWW12" s="11"/>
      <c r="KWX12" s="11"/>
      <c r="KWY12" s="11"/>
      <c r="KWZ12" s="11"/>
      <c r="KXA12" s="11"/>
      <c r="KXB12" s="11"/>
      <c r="KXC12" s="11"/>
      <c r="KXD12" s="11"/>
      <c r="KXE12" s="11"/>
      <c r="KXF12" s="11"/>
      <c r="KXG12" s="11"/>
      <c r="KXH12" s="11"/>
      <c r="KXI12" s="11"/>
      <c r="KXJ12" s="11"/>
      <c r="KXK12" s="11"/>
      <c r="KXL12" s="11"/>
      <c r="KXM12" s="11"/>
      <c r="KXN12" s="11"/>
      <c r="KXO12" s="11"/>
      <c r="KXP12" s="11"/>
      <c r="KXQ12" s="11"/>
      <c r="KXR12" s="11"/>
      <c r="KXS12" s="11"/>
      <c r="KXT12" s="11"/>
      <c r="KXU12" s="11"/>
      <c r="KXV12" s="11"/>
      <c r="KXW12" s="11"/>
      <c r="KXX12" s="11"/>
      <c r="KXY12" s="11"/>
      <c r="KXZ12" s="11"/>
      <c r="KYA12" s="11"/>
      <c r="KYB12" s="11"/>
      <c r="KYC12" s="11"/>
      <c r="KYD12" s="11"/>
      <c r="KYE12" s="11"/>
      <c r="KYF12" s="11"/>
      <c r="KYG12" s="11"/>
      <c r="KYH12" s="11"/>
      <c r="KYI12" s="11"/>
      <c r="KYJ12" s="11"/>
      <c r="KYK12" s="11"/>
      <c r="KYL12" s="11"/>
      <c r="KYM12" s="11"/>
      <c r="KYN12" s="11"/>
      <c r="KYO12" s="11"/>
      <c r="KYP12" s="11"/>
      <c r="KYQ12" s="11"/>
      <c r="KYR12" s="11"/>
      <c r="KYS12" s="11"/>
      <c r="KYT12" s="11"/>
      <c r="KYU12" s="11"/>
      <c r="KYV12" s="11"/>
      <c r="KYW12" s="11"/>
      <c r="KYX12" s="11"/>
      <c r="KYY12" s="11"/>
      <c r="KYZ12" s="11"/>
      <c r="KZA12" s="11"/>
      <c r="KZB12" s="11"/>
      <c r="KZC12" s="11"/>
      <c r="KZD12" s="11"/>
      <c r="KZE12" s="11"/>
      <c r="KZF12" s="11"/>
      <c r="KZG12" s="11"/>
      <c r="KZH12" s="11"/>
      <c r="KZI12" s="11"/>
      <c r="KZJ12" s="11"/>
      <c r="KZK12" s="11"/>
      <c r="KZL12" s="11"/>
      <c r="KZM12" s="11"/>
      <c r="KZN12" s="11"/>
      <c r="KZO12" s="11"/>
      <c r="KZP12" s="11"/>
      <c r="KZQ12" s="11"/>
      <c r="KZR12" s="11"/>
      <c r="KZS12" s="11"/>
      <c r="KZT12" s="11"/>
      <c r="KZU12" s="11"/>
      <c r="KZV12" s="11"/>
      <c r="KZW12" s="11"/>
      <c r="KZX12" s="11"/>
      <c r="KZY12" s="11"/>
      <c r="KZZ12" s="11"/>
      <c r="LAA12" s="11"/>
      <c r="LAB12" s="11"/>
      <c r="LAC12" s="11"/>
      <c r="LAD12" s="11"/>
      <c r="LAE12" s="11"/>
      <c r="LAF12" s="11"/>
      <c r="LAG12" s="11"/>
      <c r="LAH12" s="11"/>
      <c r="LAI12" s="11"/>
      <c r="LAJ12" s="11"/>
      <c r="LAK12" s="11"/>
      <c r="LAL12" s="11"/>
      <c r="LAM12" s="11"/>
      <c r="LAN12" s="11"/>
      <c r="LAO12" s="11"/>
      <c r="LAP12" s="11"/>
      <c r="LAQ12" s="11"/>
      <c r="LAR12" s="11"/>
      <c r="LAS12" s="11"/>
      <c r="LAT12" s="11"/>
      <c r="LAU12" s="11"/>
      <c r="LAV12" s="11"/>
      <c r="LAW12" s="11"/>
      <c r="LAX12" s="11"/>
      <c r="LAY12" s="11"/>
      <c r="LAZ12" s="11"/>
      <c r="LBA12" s="11"/>
      <c r="LBB12" s="11"/>
      <c r="LBC12" s="11"/>
      <c r="LBD12" s="11"/>
      <c r="LBE12" s="11"/>
      <c r="LBF12" s="11"/>
      <c r="LBG12" s="11"/>
      <c r="LBH12" s="11"/>
      <c r="LBI12" s="11"/>
      <c r="LBJ12" s="11"/>
      <c r="LBK12" s="11"/>
      <c r="LBL12" s="11"/>
      <c r="LBM12" s="11"/>
      <c r="LBN12" s="11"/>
      <c r="LBO12" s="11"/>
      <c r="LBP12" s="11"/>
      <c r="LBQ12" s="11"/>
      <c r="LBR12" s="11"/>
      <c r="LBS12" s="11"/>
      <c r="LBT12" s="11"/>
      <c r="LBU12" s="11"/>
      <c r="LBV12" s="11"/>
      <c r="LBW12" s="11"/>
      <c r="LBX12" s="11"/>
      <c r="LBY12" s="11"/>
      <c r="LBZ12" s="11"/>
      <c r="LCA12" s="11"/>
      <c r="LCB12" s="11"/>
      <c r="LCC12" s="11"/>
      <c r="LCD12" s="11"/>
      <c r="LCE12" s="11"/>
      <c r="LCF12" s="11"/>
      <c r="LCG12" s="11"/>
      <c r="LCH12" s="11"/>
      <c r="LCI12" s="11"/>
      <c r="LCJ12" s="11"/>
      <c r="LCK12" s="11"/>
      <c r="LCL12" s="11"/>
      <c r="LCM12" s="11"/>
      <c r="LCN12" s="11"/>
      <c r="LCO12" s="11"/>
      <c r="LCP12" s="11"/>
      <c r="LCQ12" s="11"/>
      <c r="LCR12" s="11"/>
      <c r="LCS12" s="11"/>
      <c r="LCT12" s="11"/>
      <c r="LCU12" s="11"/>
      <c r="LCV12" s="11"/>
      <c r="LCW12" s="11"/>
      <c r="LCX12" s="11"/>
      <c r="LCY12" s="11"/>
      <c r="LCZ12" s="11"/>
      <c r="LDA12" s="11"/>
      <c r="LDB12" s="11"/>
      <c r="LDC12" s="11"/>
      <c r="LDD12" s="11"/>
      <c r="LDE12" s="11"/>
      <c r="LDF12" s="11"/>
      <c r="LDG12" s="11"/>
      <c r="LDH12" s="11"/>
      <c r="LDI12" s="11"/>
      <c r="LDJ12" s="11"/>
      <c r="LDK12" s="11"/>
      <c r="LDL12" s="11"/>
      <c r="LDM12" s="11"/>
      <c r="LDN12" s="11"/>
      <c r="LDO12" s="11"/>
      <c r="LDP12" s="11"/>
      <c r="LDQ12" s="11"/>
      <c r="LDR12" s="11"/>
      <c r="LDS12" s="11"/>
      <c r="LDT12" s="11"/>
      <c r="LDU12" s="11"/>
      <c r="LDV12" s="11"/>
      <c r="LDW12" s="11"/>
      <c r="LDX12" s="11"/>
      <c r="LDY12" s="11"/>
      <c r="LDZ12" s="11"/>
      <c r="LEA12" s="11"/>
      <c r="LEB12" s="11"/>
      <c r="LEC12" s="11"/>
      <c r="LED12" s="11"/>
      <c r="LEE12" s="11"/>
      <c r="LEF12" s="11"/>
      <c r="LEG12" s="11"/>
      <c r="LEH12" s="11"/>
      <c r="LEI12" s="11"/>
      <c r="LEJ12" s="11"/>
      <c r="LEK12" s="11"/>
      <c r="LEL12" s="11"/>
      <c r="LEM12" s="11"/>
      <c r="LEN12" s="11"/>
      <c r="LEO12" s="11"/>
      <c r="LEP12" s="11"/>
      <c r="LEQ12" s="11"/>
      <c r="LER12" s="11"/>
      <c r="LES12" s="11"/>
      <c r="LET12" s="11"/>
      <c r="LEU12" s="11"/>
      <c r="LEV12" s="11"/>
      <c r="LEW12" s="11"/>
      <c r="LEX12" s="11"/>
      <c r="LEY12" s="11"/>
      <c r="LEZ12" s="11"/>
      <c r="LFA12" s="11"/>
      <c r="LFB12" s="11"/>
      <c r="LFC12" s="11"/>
      <c r="LFD12" s="11"/>
      <c r="LFE12" s="11"/>
      <c r="LFF12" s="11"/>
      <c r="LFG12" s="11"/>
      <c r="LFH12" s="11"/>
      <c r="LFI12" s="11"/>
      <c r="LFJ12" s="11"/>
      <c r="LFK12" s="11"/>
      <c r="LFL12" s="11"/>
      <c r="LFM12" s="11"/>
      <c r="LFN12" s="11"/>
      <c r="LFO12" s="11"/>
      <c r="LFP12" s="11"/>
      <c r="LFQ12" s="11"/>
      <c r="LFR12" s="11"/>
      <c r="LFS12" s="11"/>
      <c r="LFT12" s="11"/>
      <c r="LFU12" s="11"/>
      <c r="LFV12" s="11"/>
      <c r="LFW12" s="11"/>
      <c r="LFX12" s="11"/>
      <c r="LFY12" s="11"/>
      <c r="LFZ12" s="11"/>
      <c r="LGA12" s="11"/>
      <c r="LGB12" s="11"/>
      <c r="LGC12" s="11"/>
      <c r="LGD12" s="11"/>
      <c r="LGE12" s="11"/>
      <c r="LGF12" s="11"/>
      <c r="LGG12" s="11"/>
      <c r="LGH12" s="11"/>
      <c r="LGI12" s="11"/>
      <c r="LGJ12" s="11"/>
      <c r="LGK12" s="11"/>
      <c r="LGL12" s="11"/>
      <c r="LGM12" s="11"/>
      <c r="LGN12" s="11"/>
      <c r="LGO12" s="11"/>
      <c r="LGP12" s="11"/>
      <c r="LGQ12" s="11"/>
      <c r="LGR12" s="11"/>
      <c r="LGS12" s="11"/>
      <c r="LGT12" s="11"/>
      <c r="LGU12" s="11"/>
      <c r="LGV12" s="11"/>
      <c r="LGW12" s="11"/>
      <c r="LGX12" s="11"/>
      <c r="LGY12" s="11"/>
      <c r="LGZ12" s="11"/>
      <c r="LHA12" s="11"/>
      <c r="LHB12" s="11"/>
      <c r="LHC12" s="11"/>
      <c r="LHD12" s="11"/>
      <c r="LHE12" s="11"/>
      <c r="LHF12" s="11"/>
      <c r="LHG12" s="11"/>
      <c r="LHH12" s="11"/>
      <c r="LHI12" s="11"/>
      <c r="LHJ12" s="11"/>
      <c r="LHK12" s="11"/>
      <c r="LHL12" s="11"/>
      <c r="LHM12" s="11"/>
      <c r="LHN12" s="11"/>
      <c r="LHO12" s="11"/>
      <c r="LHP12" s="11"/>
      <c r="LHQ12" s="11"/>
      <c r="LHR12" s="11"/>
      <c r="LHS12" s="11"/>
      <c r="LHT12" s="11"/>
      <c r="LHU12" s="11"/>
      <c r="LHV12" s="11"/>
      <c r="LHW12" s="11"/>
      <c r="LHX12" s="11"/>
      <c r="LHY12" s="11"/>
      <c r="LHZ12" s="11"/>
      <c r="LIA12" s="11"/>
      <c r="LIB12" s="11"/>
      <c r="LIC12" s="11"/>
      <c r="LID12" s="11"/>
      <c r="LIE12" s="11"/>
      <c r="LIF12" s="11"/>
      <c r="LIG12" s="11"/>
      <c r="LIH12" s="11"/>
      <c r="LII12" s="11"/>
      <c r="LIJ12" s="11"/>
      <c r="LIK12" s="11"/>
      <c r="LIL12" s="11"/>
      <c r="LIM12" s="11"/>
      <c r="LIN12" s="11"/>
      <c r="LIO12" s="11"/>
      <c r="LIP12" s="11"/>
      <c r="LIQ12" s="11"/>
      <c r="LIR12" s="11"/>
      <c r="LIS12" s="11"/>
      <c r="LIT12" s="11"/>
      <c r="LIU12" s="11"/>
      <c r="LIV12" s="11"/>
      <c r="LIW12" s="11"/>
      <c r="LIX12" s="11"/>
      <c r="LIY12" s="11"/>
      <c r="LIZ12" s="11"/>
      <c r="LJA12" s="11"/>
      <c r="LJB12" s="11"/>
      <c r="LJC12" s="11"/>
      <c r="LJD12" s="11"/>
      <c r="LJE12" s="11"/>
      <c r="LJF12" s="11"/>
      <c r="LJG12" s="11"/>
      <c r="LJH12" s="11"/>
      <c r="LJI12" s="11"/>
      <c r="LJJ12" s="11"/>
      <c r="LJK12" s="11"/>
      <c r="LJL12" s="11"/>
      <c r="LJM12" s="11"/>
      <c r="LJN12" s="11"/>
      <c r="LJO12" s="11"/>
      <c r="LJP12" s="11"/>
      <c r="LJQ12" s="11"/>
      <c r="LJR12" s="11"/>
      <c r="LJS12" s="11"/>
      <c r="LJT12" s="11"/>
      <c r="LJU12" s="11"/>
      <c r="LJV12" s="11"/>
      <c r="LJW12" s="11"/>
      <c r="LJX12" s="11"/>
      <c r="LJY12" s="11"/>
      <c r="LJZ12" s="11"/>
      <c r="LKA12" s="11"/>
      <c r="LKB12" s="11"/>
      <c r="LKC12" s="11"/>
      <c r="LKD12" s="11"/>
      <c r="LKE12" s="11"/>
      <c r="LKF12" s="11"/>
      <c r="LKG12" s="11"/>
      <c r="LKH12" s="11"/>
      <c r="LKI12" s="11"/>
      <c r="LKJ12" s="11"/>
      <c r="LKK12" s="11"/>
      <c r="LKL12" s="11"/>
      <c r="LKM12" s="11"/>
      <c r="LKN12" s="11"/>
      <c r="LKO12" s="11"/>
      <c r="LKP12" s="11"/>
      <c r="LKQ12" s="11"/>
      <c r="LKR12" s="11"/>
      <c r="LKS12" s="11"/>
      <c r="LKT12" s="11"/>
      <c r="LKU12" s="11"/>
      <c r="LKV12" s="11"/>
      <c r="LKW12" s="11"/>
      <c r="LKX12" s="11"/>
      <c r="LKY12" s="11"/>
      <c r="LKZ12" s="11"/>
      <c r="LLA12" s="11"/>
      <c r="LLB12" s="11"/>
      <c r="LLC12" s="11"/>
      <c r="LLD12" s="11"/>
      <c r="LLE12" s="11"/>
      <c r="LLF12" s="11"/>
      <c r="LLG12" s="11"/>
      <c r="LLH12" s="11"/>
      <c r="LLI12" s="11"/>
      <c r="LLJ12" s="11"/>
      <c r="LLK12" s="11"/>
      <c r="LLL12" s="11"/>
      <c r="LLM12" s="11"/>
      <c r="LLN12" s="11"/>
      <c r="LLO12" s="11"/>
      <c r="LLP12" s="11"/>
      <c r="LLQ12" s="11"/>
      <c r="LLR12" s="11"/>
      <c r="LLS12" s="11"/>
      <c r="LLT12" s="11"/>
      <c r="LLU12" s="11"/>
      <c r="LLV12" s="11"/>
      <c r="LLW12" s="11"/>
      <c r="LLX12" s="11"/>
      <c r="LLY12" s="11"/>
      <c r="LLZ12" s="11"/>
      <c r="LMA12" s="11"/>
      <c r="LMB12" s="11"/>
      <c r="LMC12" s="11"/>
      <c r="LMD12" s="11"/>
      <c r="LME12" s="11"/>
      <c r="LMF12" s="11"/>
      <c r="LMG12" s="11"/>
      <c r="LMH12" s="11"/>
      <c r="LMI12" s="11"/>
      <c r="LMJ12" s="11"/>
      <c r="LMK12" s="11"/>
      <c r="LML12" s="11"/>
      <c r="LMM12" s="11"/>
      <c r="LMN12" s="11"/>
      <c r="LMO12" s="11"/>
      <c r="LMP12" s="11"/>
      <c r="LMQ12" s="11"/>
      <c r="LMR12" s="11"/>
      <c r="LMS12" s="11"/>
      <c r="LMT12" s="11"/>
      <c r="LMU12" s="11"/>
      <c r="LMV12" s="11"/>
      <c r="LMW12" s="11"/>
      <c r="LMX12" s="11"/>
      <c r="LMY12" s="11"/>
      <c r="LMZ12" s="11"/>
      <c r="LNA12" s="11"/>
      <c r="LNB12" s="11"/>
      <c r="LNC12" s="11"/>
      <c r="LND12" s="11"/>
      <c r="LNE12" s="11"/>
      <c r="LNF12" s="11"/>
      <c r="LNG12" s="11"/>
      <c r="LNH12" s="11"/>
      <c r="LNI12" s="11"/>
      <c r="LNJ12" s="11"/>
      <c r="LNK12" s="11"/>
      <c r="LNL12" s="11"/>
      <c r="LNM12" s="11"/>
      <c r="LNN12" s="11"/>
      <c r="LNO12" s="11"/>
      <c r="LNP12" s="11"/>
      <c r="LNQ12" s="11"/>
      <c r="LNR12" s="11"/>
      <c r="LNS12" s="11"/>
      <c r="LNT12" s="11"/>
      <c r="LNU12" s="11"/>
      <c r="LNV12" s="11"/>
      <c r="LNW12" s="11"/>
      <c r="LNX12" s="11"/>
      <c r="LNY12" s="11"/>
      <c r="LNZ12" s="11"/>
      <c r="LOA12" s="11"/>
      <c r="LOB12" s="11"/>
      <c r="LOC12" s="11"/>
      <c r="LOD12" s="11"/>
      <c r="LOE12" s="11"/>
      <c r="LOF12" s="11"/>
      <c r="LOG12" s="11"/>
      <c r="LOH12" s="11"/>
      <c r="LOI12" s="11"/>
      <c r="LOJ12" s="11"/>
      <c r="LOK12" s="11"/>
      <c r="LOL12" s="11"/>
      <c r="LOM12" s="11"/>
      <c r="LON12" s="11"/>
      <c r="LOO12" s="11"/>
      <c r="LOP12" s="11"/>
      <c r="LOQ12" s="11"/>
      <c r="LOR12" s="11"/>
      <c r="LOS12" s="11"/>
      <c r="LOT12" s="11"/>
      <c r="LOU12" s="11"/>
      <c r="LOV12" s="11"/>
      <c r="LOW12" s="11"/>
      <c r="LOX12" s="11"/>
      <c r="LOY12" s="11"/>
      <c r="LOZ12" s="11"/>
      <c r="LPA12" s="11"/>
      <c r="LPB12" s="11"/>
      <c r="LPC12" s="11"/>
      <c r="LPD12" s="11"/>
      <c r="LPE12" s="11"/>
      <c r="LPF12" s="11"/>
      <c r="LPG12" s="11"/>
      <c r="LPH12" s="11"/>
      <c r="LPI12" s="11"/>
      <c r="LPJ12" s="11"/>
      <c r="LPK12" s="11"/>
      <c r="LPL12" s="11"/>
      <c r="LPM12" s="11"/>
      <c r="LPN12" s="11"/>
      <c r="LPO12" s="11"/>
      <c r="LPP12" s="11"/>
      <c r="LPQ12" s="11"/>
      <c r="LPR12" s="11"/>
      <c r="LPS12" s="11"/>
      <c r="LPT12" s="11"/>
      <c r="LPU12" s="11"/>
      <c r="LPV12" s="11"/>
      <c r="LPW12" s="11"/>
      <c r="LPX12" s="11"/>
      <c r="LPY12" s="11"/>
      <c r="LPZ12" s="11"/>
      <c r="LQA12" s="11"/>
      <c r="LQB12" s="11"/>
      <c r="LQC12" s="11"/>
      <c r="LQD12" s="11"/>
      <c r="LQE12" s="11"/>
      <c r="LQF12" s="11"/>
      <c r="LQG12" s="11"/>
      <c r="LQH12" s="11"/>
      <c r="LQI12" s="11"/>
      <c r="LQJ12" s="11"/>
      <c r="LQK12" s="11"/>
      <c r="LQL12" s="11"/>
      <c r="LQM12" s="11"/>
      <c r="LQN12" s="11"/>
      <c r="LQO12" s="11"/>
      <c r="LQP12" s="11"/>
      <c r="LQQ12" s="11"/>
      <c r="LQR12" s="11"/>
      <c r="LQS12" s="11"/>
      <c r="LQT12" s="11"/>
      <c r="LQU12" s="11"/>
      <c r="LQV12" s="11"/>
      <c r="LQW12" s="11"/>
      <c r="LQX12" s="11"/>
      <c r="LQY12" s="11"/>
      <c r="LQZ12" s="11"/>
      <c r="LRA12" s="11"/>
      <c r="LRB12" s="11"/>
      <c r="LRC12" s="11"/>
      <c r="LRD12" s="11"/>
      <c r="LRE12" s="11"/>
      <c r="LRF12" s="11"/>
      <c r="LRG12" s="11"/>
      <c r="LRH12" s="11"/>
      <c r="LRI12" s="11"/>
      <c r="LRJ12" s="11"/>
      <c r="LRK12" s="11"/>
      <c r="LRL12" s="11"/>
      <c r="LRM12" s="11"/>
      <c r="LRN12" s="11"/>
      <c r="LRO12" s="11"/>
      <c r="LRP12" s="11"/>
      <c r="LRQ12" s="11"/>
      <c r="LRR12" s="11"/>
      <c r="LRS12" s="11"/>
      <c r="LRT12" s="11"/>
      <c r="LRU12" s="11"/>
      <c r="LRV12" s="11"/>
      <c r="LRW12" s="11"/>
      <c r="LRX12" s="11"/>
      <c r="LRY12" s="11"/>
      <c r="LRZ12" s="11"/>
      <c r="LSA12" s="11"/>
      <c r="LSB12" s="11"/>
      <c r="LSC12" s="11"/>
      <c r="LSD12" s="11"/>
      <c r="LSE12" s="11"/>
      <c r="LSF12" s="11"/>
      <c r="LSG12" s="11"/>
      <c r="LSH12" s="11"/>
      <c r="LSI12" s="11"/>
      <c r="LSJ12" s="11"/>
      <c r="LSK12" s="11"/>
      <c r="LSL12" s="11"/>
      <c r="LSM12" s="11"/>
      <c r="LSN12" s="11"/>
      <c r="LSO12" s="11"/>
      <c r="LSP12" s="11"/>
      <c r="LSQ12" s="11"/>
      <c r="LSR12" s="11"/>
      <c r="LSS12" s="11"/>
      <c r="LST12" s="11"/>
      <c r="LSU12" s="11"/>
      <c r="LSV12" s="11"/>
      <c r="LSW12" s="11"/>
      <c r="LSX12" s="11"/>
      <c r="LSY12" s="11"/>
      <c r="LSZ12" s="11"/>
      <c r="LTA12" s="11"/>
      <c r="LTB12" s="11"/>
      <c r="LTC12" s="11"/>
      <c r="LTD12" s="11"/>
      <c r="LTE12" s="11"/>
      <c r="LTF12" s="11"/>
      <c r="LTG12" s="11"/>
      <c r="LTH12" s="11"/>
      <c r="LTI12" s="11"/>
      <c r="LTJ12" s="11"/>
      <c r="LTK12" s="11"/>
      <c r="LTL12" s="11"/>
      <c r="LTM12" s="11"/>
      <c r="LTN12" s="11"/>
      <c r="LTO12" s="11"/>
      <c r="LTP12" s="11"/>
      <c r="LTQ12" s="11"/>
      <c r="LTR12" s="11"/>
      <c r="LTS12" s="11"/>
      <c r="LTT12" s="11"/>
      <c r="LTU12" s="11"/>
      <c r="LTV12" s="11"/>
      <c r="LTW12" s="11"/>
      <c r="LTX12" s="11"/>
      <c r="LTY12" s="11"/>
      <c r="LTZ12" s="11"/>
      <c r="LUA12" s="11"/>
      <c r="LUB12" s="11"/>
      <c r="LUC12" s="11"/>
      <c r="LUD12" s="11"/>
      <c r="LUE12" s="11"/>
      <c r="LUF12" s="11"/>
      <c r="LUG12" s="11"/>
      <c r="LUH12" s="11"/>
      <c r="LUI12" s="11"/>
      <c r="LUJ12" s="11"/>
      <c r="LUK12" s="11"/>
      <c r="LUL12" s="11"/>
      <c r="LUM12" s="11"/>
      <c r="LUN12" s="11"/>
      <c r="LUO12" s="11"/>
      <c r="LUP12" s="11"/>
      <c r="LUQ12" s="11"/>
      <c r="LUR12" s="11"/>
      <c r="LUS12" s="11"/>
      <c r="LUT12" s="11"/>
      <c r="LUU12" s="11"/>
      <c r="LUV12" s="11"/>
      <c r="LUW12" s="11"/>
      <c r="LUX12" s="11"/>
      <c r="LUY12" s="11"/>
      <c r="LUZ12" s="11"/>
      <c r="LVA12" s="11"/>
      <c r="LVB12" s="11"/>
      <c r="LVC12" s="11"/>
      <c r="LVD12" s="11"/>
      <c r="LVE12" s="11"/>
      <c r="LVF12" s="11"/>
      <c r="LVG12" s="11"/>
      <c r="LVH12" s="11"/>
      <c r="LVI12" s="11"/>
      <c r="LVJ12" s="11"/>
      <c r="LVK12" s="11"/>
      <c r="LVL12" s="11"/>
      <c r="LVM12" s="11"/>
      <c r="LVN12" s="11"/>
      <c r="LVO12" s="11"/>
      <c r="LVP12" s="11"/>
      <c r="LVQ12" s="11"/>
      <c r="LVR12" s="11"/>
      <c r="LVS12" s="11"/>
      <c r="LVT12" s="11"/>
      <c r="LVU12" s="11"/>
      <c r="LVV12" s="11"/>
      <c r="LVW12" s="11"/>
      <c r="LVX12" s="11"/>
      <c r="LVY12" s="11"/>
      <c r="LVZ12" s="11"/>
      <c r="LWA12" s="11"/>
      <c r="LWB12" s="11"/>
      <c r="LWC12" s="11"/>
      <c r="LWD12" s="11"/>
      <c r="LWE12" s="11"/>
      <c r="LWF12" s="11"/>
      <c r="LWG12" s="11"/>
      <c r="LWH12" s="11"/>
      <c r="LWI12" s="11"/>
      <c r="LWJ12" s="11"/>
      <c r="LWK12" s="11"/>
      <c r="LWL12" s="11"/>
      <c r="LWM12" s="11"/>
      <c r="LWN12" s="11"/>
      <c r="LWO12" s="11"/>
      <c r="LWP12" s="11"/>
      <c r="LWQ12" s="11"/>
      <c r="LWR12" s="11"/>
      <c r="LWS12" s="11"/>
      <c r="LWT12" s="11"/>
      <c r="LWU12" s="11"/>
      <c r="LWV12" s="11"/>
      <c r="LWW12" s="11"/>
      <c r="LWX12" s="11"/>
      <c r="LWY12" s="11"/>
      <c r="LWZ12" s="11"/>
      <c r="LXA12" s="11"/>
      <c r="LXB12" s="11"/>
      <c r="LXC12" s="11"/>
      <c r="LXD12" s="11"/>
      <c r="LXE12" s="11"/>
      <c r="LXF12" s="11"/>
      <c r="LXG12" s="11"/>
      <c r="LXH12" s="11"/>
      <c r="LXI12" s="11"/>
      <c r="LXJ12" s="11"/>
      <c r="LXK12" s="11"/>
      <c r="LXL12" s="11"/>
      <c r="LXM12" s="11"/>
      <c r="LXN12" s="11"/>
      <c r="LXO12" s="11"/>
      <c r="LXP12" s="11"/>
      <c r="LXQ12" s="11"/>
      <c r="LXR12" s="11"/>
      <c r="LXS12" s="11"/>
      <c r="LXT12" s="11"/>
      <c r="LXU12" s="11"/>
      <c r="LXV12" s="11"/>
      <c r="LXW12" s="11"/>
      <c r="LXX12" s="11"/>
      <c r="LXY12" s="11"/>
      <c r="LXZ12" s="11"/>
      <c r="LYA12" s="11"/>
      <c r="LYB12" s="11"/>
      <c r="LYC12" s="11"/>
      <c r="LYD12" s="11"/>
      <c r="LYE12" s="11"/>
      <c r="LYF12" s="11"/>
      <c r="LYG12" s="11"/>
      <c r="LYH12" s="11"/>
      <c r="LYI12" s="11"/>
      <c r="LYJ12" s="11"/>
      <c r="LYK12" s="11"/>
      <c r="LYL12" s="11"/>
      <c r="LYM12" s="11"/>
      <c r="LYN12" s="11"/>
      <c r="LYO12" s="11"/>
      <c r="LYP12" s="11"/>
      <c r="LYQ12" s="11"/>
      <c r="LYR12" s="11"/>
      <c r="LYS12" s="11"/>
      <c r="LYT12" s="11"/>
      <c r="LYU12" s="11"/>
      <c r="LYV12" s="11"/>
      <c r="LYW12" s="11"/>
      <c r="LYX12" s="11"/>
      <c r="LYY12" s="11"/>
      <c r="LYZ12" s="11"/>
      <c r="LZA12" s="11"/>
      <c r="LZB12" s="11"/>
      <c r="LZC12" s="11"/>
      <c r="LZD12" s="11"/>
      <c r="LZE12" s="11"/>
      <c r="LZF12" s="11"/>
      <c r="LZG12" s="11"/>
      <c r="LZH12" s="11"/>
      <c r="LZI12" s="11"/>
      <c r="LZJ12" s="11"/>
      <c r="LZK12" s="11"/>
      <c r="LZL12" s="11"/>
      <c r="LZM12" s="11"/>
      <c r="LZN12" s="11"/>
      <c r="LZO12" s="11"/>
      <c r="LZP12" s="11"/>
      <c r="LZQ12" s="11"/>
      <c r="LZR12" s="11"/>
      <c r="LZS12" s="11"/>
      <c r="LZT12" s="11"/>
      <c r="LZU12" s="11"/>
      <c r="LZV12" s="11"/>
      <c r="LZW12" s="11"/>
      <c r="LZX12" s="11"/>
      <c r="LZY12" s="11"/>
      <c r="LZZ12" s="11"/>
      <c r="MAA12" s="11"/>
      <c r="MAB12" s="11"/>
      <c r="MAC12" s="11"/>
      <c r="MAD12" s="11"/>
      <c r="MAE12" s="11"/>
      <c r="MAF12" s="11"/>
      <c r="MAG12" s="11"/>
      <c r="MAH12" s="11"/>
      <c r="MAI12" s="11"/>
      <c r="MAJ12" s="11"/>
      <c r="MAK12" s="11"/>
      <c r="MAL12" s="11"/>
      <c r="MAM12" s="11"/>
      <c r="MAN12" s="11"/>
      <c r="MAO12" s="11"/>
      <c r="MAP12" s="11"/>
      <c r="MAQ12" s="11"/>
      <c r="MAR12" s="11"/>
      <c r="MAS12" s="11"/>
      <c r="MAT12" s="11"/>
      <c r="MAU12" s="11"/>
      <c r="MAV12" s="11"/>
      <c r="MAW12" s="11"/>
      <c r="MAX12" s="11"/>
      <c r="MAY12" s="11"/>
      <c r="MAZ12" s="11"/>
      <c r="MBA12" s="11"/>
      <c r="MBB12" s="11"/>
      <c r="MBC12" s="11"/>
      <c r="MBD12" s="11"/>
      <c r="MBE12" s="11"/>
      <c r="MBF12" s="11"/>
      <c r="MBG12" s="11"/>
      <c r="MBH12" s="11"/>
      <c r="MBI12" s="11"/>
      <c r="MBJ12" s="11"/>
      <c r="MBK12" s="11"/>
      <c r="MBL12" s="11"/>
      <c r="MBM12" s="11"/>
      <c r="MBN12" s="11"/>
      <c r="MBO12" s="11"/>
      <c r="MBP12" s="11"/>
      <c r="MBQ12" s="11"/>
      <c r="MBR12" s="11"/>
      <c r="MBS12" s="11"/>
      <c r="MBT12" s="11"/>
      <c r="MBU12" s="11"/>
      <c r="MBV12" s="11"/>
      <c r="MBW12" s="11"/>
      <c r="MBX12" s="11"/>
      <c r="MBY12" s="11"/>
      <c r="MBZ12" s="11"/>
      <c r="MCA12" s="11"/>
      <c r="MCB12" s="11"/>
      <c r="MCC12" s="11"/>
      <c r="MCD12" s="11"/>
      <c r="MCE12" s="11"/>
      <c r="MCF12" s="11"/>
      <c r="MCG12" s="11"/>
      <c r="MCH12" s="11"/>
      <c r="MCI12" s="11"/>
      <c r="MCJ12" s="11"/>
      <c r="MCK12" s="11"/>
      <c r="MCL12" s="11"/>
      <c r="MCM12" s="11"/>
      <c r="MCN12" s="11"/>
      <c r="MCO12" s="11"/>
      <c r="MCP12" s="11"/>
      <c r="MCQ12" s="11"/>
      <c r="MCR12" s="11"/>
      <c r="MCS12" s="11"/>
      <c r="MCT12" s="11"/>
      <c r="MCU12" s="11"/>
      <c r="MCV12" s="11"/>
      <c r="MCW12" s="11"/>
      <c r="MCX12" s="11"/>
      <c r="MCY12" s="11"/>
      <c r="MCZ12" s="11"/>
      <c r="MDA12" s="11"/>
      <c r="MDB12" s="11"/>
      <c r="MDC12" s="11"/>
      <c r="MDD12" s="11"/>
      <c r="MDE12" s="11"/>
      <c r="MDF12" s="11"/>
      <c r="MDG12" s="11"/>
      <c r="MDH12" s="11"/>
      <c r="MDI12" s="11"/>
      <c r="MDJ12" s="11"/>
      <c r="MDK12" s="11"/>
      <c r="MDL12" s="11"/>
      <c r="MDM12" s="11"/>
      <c r="MDN12" s="11"/>
      <c r="MDO12" s="11"/>
      <c r="MDP12" s="11"/>
      <c r="MDQ12" s="11"/>
      <c r="MDR12" s="11"/>
      <c r="MDS12" s="11"/>
      <c r="MDT12" s="11"/>
      <c r="MDU12" s="11"/>
      <c r="MDV12" s="11"/>
      <c r="MDW12" s="11"/>
      <c r="MDX12" s="11"/>
      <c r="MDY12" s="11"/>
      <c r="MDZ12" s="11"/>
      <c r="MEA12" s="11"/>
      <c r="MEB12" s="11"/>
      <c r="MEC12" s="11"/>
      <c r="MED12" s="11"/>
      <c r="MEE12" s="11"/>
      <c r="MEF12" s="11"/>
      <c r="MEG12" s="11"/>
      <c r="MEH12" s="11"/>
      <c r="MEI12" s="11"/>
      <c r="MEJ12" s="11"/>
      <c r="MEK12" s="11"/>
      <c r="MEL12" s="11"/>
      <c r="MEM12" s="11"/>
      <c r="MEN12" s="11"/>
      <c r="MEO12" s="11"/>
      <c r="MEP12" s="11"/>
      <c r="MEQ12" s="11"/>
      <c r="MER12" s="11"/>
      <c r="MES12" s="11"/>
      <c r="MET12" s="11"/>
      <c r="MEU12" s="11"/>
      <c r="MEV12" s="11"/>
      <c r="MEW12" s="11"/>
      <c r="MEX12" s="11"/>
      <c r="MEY12" s="11"/>
      <c r="MEZ12" s="11"/>
      <c r="MFA12" s="11"/>
      <c r="MFB12" s="11"/>
      <c r="MFC12" s="11"/>
      <c r="MFD12" s="11"/>
      <c r="MFE12" s="11"/>
      <c r="MFF12" s="11"/>
      <c r="MFG12" s="11"/>
      <c r="MFH12" s="11"/>
      <c r="MFI12" s="11"/>
      <c r="MFJ12" s="11"/>
      <c r="MFK12" s="11"/>
      <c r="MFL12" s="11"/>
      <c r="MFM12" s="11"/>
      <c r="MFN12" s="11"/>
      <c r="MFO12" s="11"/>
      <c r="MFP12" s="11"/>
      <c r="MFQ12" s="11"/>
      <c r="MFR12" s="11"/>
      <c r="MFS12" s="11"/>
      <c r="MFT12" s="11"/>
      <c r="MFU12" s="11"/>
      <c r="MFV12" s="11"/>
      <c r="MFW12" s="11"/>
      <c r="MFX12" s="11"/>
      <c r="MFY12" s="11"/>
      <c r="MFZ12" s="11"/>
      <c r="MGA12" s="11"/>
      <c r="MGB12" s="11"/>
      <c r="MGC12" s="11"/>
      <c r="MGD12" s="11"/>
      <c r="MGE12" s="11"/>
      <c r="MGF12" s="11"/>
      <c r="MGG12" s="11"/>
      <c r="MGH12" s="11"/>
      <c r="MGI12" s="11"/>
      <c r="MGJ12" s="11"/>
      <c r="MGK12" s="11"/>
      <c r="MGL12" s="11"/>
      <c r="MGM12" s="11"/>
      <c r="MGN12" s="11"/>
      <c r="MGO12" s="11"/>
      <c r="MGP12" s="11"/>
      <c r="MGQ12" s="11"/>
      <c r="MGR12" s="11"/>
      <c r="MGS12" s="11"/>
      <c r="MGT12" s="11"/>
      <c r="MGU12" s="11"/>
      <c r="MGV12" s="11"/>
      <c r="MGW12" s="11"/>
      <c r="MGX12" s="11"/>
      <c r="MGY12" s="11"/>
      <c r="MGZ12" s="11"/>
      <c r="MHA12" s="11"/>
      <c r="MHB12" s="11"/>
      <c r="MHC12" s="11"/>
      <c r="MHD12" s="11"/>
      <c r="MHE12" s="11"/>
      <c r="MHF12" s="11"/>
      <c r="MHG12" s="11"/>
      <c r="MHH12" s="11"/>
      <c r="MHI12" s="11"/>
      <c r="MHJ12" s="11"/>
      <c r="MHK12" s="11"/>
      <c r="MHL12" s="11"/>
      <c r="MHM12" s="11"/>
      <c r="MHN12" s="11"/>
      <c r="MHO12" s="11"/>
      <c r="MHP12" s="11"/>
      <c r="MHQ12" s="11"/>
      <c r="MHR12" s="11"/>
      <c r="MHS12" s="11"/>
      <c r="MHT12" s="11"/>
      <c r="MHU12" s="11"/>
      <c r="MHV12" s="11"/>
      <c r="MHW12" s="11"/>
      <c r="MHX12" s="11"/>
      <c r="MHY12" s="11"/>
      <c r="MHZ12" s="11"/>
      <c r="MIA12" s="11"/>
      <c r="MIB12" s="11"/>
      <c r="MIC12" s="11"/>
      <c r="MID12" s="11"/>
      <c r="MIE12" s="11"/>
      <c r="MIF12" s="11"/>
      <c r="MIG12" s="11"/>
      <c r="MIH12" s="11"/>
      <c r="MII12" s="11"/>
      <c r="MIJ12" s="11"/>
      <c r="MIK12" s="11"/>
      <c r="MIL12" s="11"/>
      <c r="MIM12" s="11"/>
      <c r="MIN12" s="11"/>
      <c r="MIO12" s="11"/>
      <c r="MIP12" s="11"/>
      <c r="MIQ12" s="11"/>
      <c r="MIR12" s="11"/>
      <c r="MIS12" s="11"/>
      <c r="MIT12" s="11"/>
      <c r="MIU12" s="11"/>
      <c r="MIV12" s="11"/>
      <c r="MIW12" s="11"/>
      <c r="MIX12" s="11"/>
      <c r="MIY12" s="11"/>
      <c r="MIZ12" s="11"/>
      <c r="MJA12" s="11"/>
      <c r="MJB12" s="11"/>
      <c r="MJC12" s="11"/>
      <c r="MJD12" s="11"/>
      <c r="MJE12" s="11"/>
      <c r="MJF12" s="11"/>
      <c r="MJG12" s="11"/>
      <c r="MJH12" s="11"/>
      <c r="MJI12" s="11"/>
      <c r="MJJ12" s="11"/>
      <c r="MJK12" s="11"/>
      <c r="MJL12" s="11"/>
      <c r="MJM12" s="11"/>
      <c r="MJN12" s="11"/>
      <c r="MJO12" s="11"/>
      <c r="MJP12" s="11"/>
      <c r="MJQ12" s="11"/>
      <c r="MJR12" s="11"/>
      <c r="MJS12" s="11"/>
      <c r="MJT12" s="11"/>
      <c r="MJU12" s="11"/>
      <c r="MJV12" s="11"/>
      <c r="MJW12" s="11"/>
      <c r="MJX12" s="11"/>
      <c r="MJY12" s="11"/>
      <c r="MJZ12" s="11"/>
      <c r="MKA12" s="11"/>
      <c r="MKB12" s="11"/>
      <c r="MKC12" s="11"/>
      <c r="MKD12" s="11"/>
      <c r="MKE12" s="11"/>
      <c r="MKF12" s="11"/>
      <c r="MKG12" s="11"/>
      <c r="MKH12" s="11"/>
      <c r="MKI12" s="11"/>
      <c r="MKJ12" s="11"/>
      <c r="MKK12" s="11"/>
      <c r="MKL12" s="11"/>
      <c r="MKM12" s="11"/>
      <c r="MKN12" s="11"/>
      <c r="MKO12" s="11"/>
      <c r="MKP12" s="11"/>
      <c r="MKQ12" s="11"/>
      <c r="MKR12" s="11"/>
      <c r="MKS12" s="11"/>
      <c r="MKT12" s="11"/>
      <c r="MKU12" s="11"/>
      <c r="MKV12" s="11"/>
      <c r="MKW12" s="11"/>
      <c r="MKX12" s="11"/>
      <c r="MKY12" s="11"/>
      <c r="MKZ12" s="11"/>
      <c r="MLA12" s="11"/>
      <c r="MLB12" s="11"/>
      <c r="MLC12" s="11"/>
      <c r="MLD12" s="11"/>
      <c r="MLE12" s="11"/>
      <c r="MLF12" s="11"/>
      <c r="MLG12" s="11"/>
      <c r="MLH12" s="11"/>
      <c r="MLI12" s="11"/>
      <c r="MLJ12" s="11"/>
      <c r="MLK12" s="11"/>
      <c r="MLL12" s="11"/>
      <c r="MLM12" s="11"/>
      <c r="MLN12" s="11"/>
      <c r="MLO12" s="11"/>
      <c r="MLP12" s="11"/>
      <c r="MLQ12" s="11"/>
      <c r="MLR12" s="11"/>
      <c r="MLS12" s="11"/>
      <c r="MLT12" s="11"/>
      <c r="MLU12" s="11"/>
      <c r="MLV12" s="11"/>
      <c r="MLW12" s="11"/>
      <c r="MLX12" s="11"/>
      <c r="MLY12" s="11"/>
      <c r="MLZ12" s="11"/>
      <c r="MMA12" s="11"/>
      <c r="MMB12" s="11"/>
      <c r="MMC12" s="11"/>
      <c r="MMD12" s="11"/>
      <c r="MME12" s="11"/>
      <c r="MMF12" s="11"/>
      <c r="MMG12" s="11"/>
      <c r="MMH12" s="11"/>
      <c r="MMI12" s="11"/>
      <c r="MMJ12" s="11"/>
      <c r="MMK12" s="11"/>
      <c r="MML12" s="11"/>
      <c r="MMM12" s="11"/>
      <c r="MMN12" s="11"/>
      <c r="MMO12" s="11"/>
      <c r="MMP12" s="11"/>
      <c r="MMQ12" s="11"/>
      <c r="MMR12" s="11"/>
      <c r="MMS12" s="11"/>
      <c r="MMT12" s="11"/>
      <c r="MMU12" s="11"/>
      <c r="MMV12" s="11"/>
      <c r="MMW12" s="11"/>
      <c r="MMX12" s="11"/>
      <c r="MMY12" s="11"/>
      <c r="MMZ12" s="11"/>
      <c r="MNA12" s="11"/>
      <c r="MNB12" s="11"/>
      <c r="MNC12" s="11"/>
      <c r="MND12" s="11"/>
      <c r="MNE12" s="11"/>
      <c r="MNF12" s="11"/>
      <c r="MNG12" s="11"/>
      <c r="MNH12" s="11"/>
      <c r="MNI12" s="11"/>
      <c r="MNJ12" s="11"/>
      <c r="MNK12" s="11"/>
      <c r="MNL12" s="11"/>
      <c r="MNM12" s="11"/>
      <c r="MNN12" s="11"/>
      <c r="MNO12" s="11"/>
      <c r="MNP12" s="11"/>
      <c r="MNQ12" s="11"/>
      <c r="MNR12" s="11"/>
      <c r="MNS12" s="11"/>
      <c r="MNT12" s="11"/>
      <c r="MNU12" s="11"/>
      <c r="MNV12" s="11"/>
      <c r="MNW12" s="11"/>
      <c r="MNX12" s="11"/>
      <c r="MNY12" s="11"/>
      <c r="MNZ12" s="11"/>
      <c r="MOA12" s="11"/>
      <c r="MOB12" s="11"/>
      <c r="MOC12" s="11"/>
      <c r="MOD12" s="11"/>
      <c r="MOE12" s="11"/>
      <c r="MOF12" s="11"/>
      <c r="MOG12" s="11"/>
      <c r="MOH12" s="11"/>
      <c r="MOI12" s="11"/>
      <c r="MOJ12" s="11"/>
      <c r="MOK12" s="11"/>
      <c r="MOL12" s="11"/>
      <c r="MOM12" s="11"/>
      <c r="MON12" s="11"/>
      <c r="MOO12" s="11"/>
      <c r="MOP12" s="11"/>
      <c r="MOQ12" s="11"/>
      <c r="MOR12" s="11"/>
      <c r="MOS12" s="11"/>
      <c r="MOT12" s="11"/>
      <c r="MOU12" s="11"/>
      <c r="MOV12" s="11"/>
      <c r="MOW12" s="11"/>
      <c r="MOX12" s="11"/>
      <c r="MOY12" s="11"/>
      <c r="MOZ12" s="11"/>
      <c r="MPA12" s="11"/>
      <c r="MPB12" s="11"/>
      <c r="MPC12" s="11"/>
      <c r="MPD12" s="11"/>
      <c r="MPE12" s="11"/>
      <c r="MPF12" s="11"/>
      <c r="MPG12" s="11"/>
      <c r="MPH12" s="11"/>
      <c r="MPI12" s="11"/>
      <c r="MPJ12" s="11"/>
      <c r="MPK12" s="11"/>
      <c r="MPL12" s="11"/>
      <c r="MPM12" s="11"/>
      <c r="MPN12" s="11"/>
      <c r="MPO12" s="11"/>
      <c r="MPP12" s="11"/>
      <c r="MPQ12" s="11"/>
      <c r="MPR12" s="11"/>
      <c r="MPS12" s="11"/>
      <c r="MPT12" s="11"/>
      <c r="MPU12" s="11"/>
      <c r="MPV12" s="11"/>
      <c r="MPW12" s="11"/>
      <c r="MPX12" s="11"/>
      <c r="MPY12" s="11"/>
      <c r="MPZ12" s="11"/>
      <c r="MQA12" s="11"/>
      <c r="MQB12" s="11"/>
      <c r="MQC12" s="11"/>
      <c r="MQD12" s="11"/>
      <c r="MQE12" s="11"/>
      <c r="MQF12" s="11"/>
      <c r="MQG12" s="11"/>
      <c r="MQH12" s="11"/>
      <c r="MQI12" s="11"/>
      <c r="MQJ12" s="11"/>
      <c r="MQK12" s="11"/>
      <c r="MQL12" s="11"/>
      <c r="MQM12" s="11"/>
      <c r="MQN12" s="11"/>
      <c r="MQO12" s="11"/>
      <c r="MQP12" s="11"/>
      <c r="MQQ12" s="11"/>
      <c r="MQR12" s="11"/>
      <c r="MQS12" s="11"/>
      <c r="MQT12" s="11"/>
      <c r="MQU12" s="11"/>
      <c r="MQV12" s="11"/>
      <c r="MQW12" s="11"/>
      <c r="MQX12" s="11"/>
      <c r="MQY12" s="11"/>
      <c r="MQZ12" s="11"/>
      <c r="MRA12" s="11"/>
      <c r="MRB12" s="11"/>
      <c r="MRC12" s="11"/>
      <c r="MRD12" s="11"/>
      <c r="MRE12" s="11"/>
      <c r="MRF12" s="11"/>
      <c r="MRG12" s="11"/>
      <c r="MRH12" s="11"/>
      <c r="MRI12" s="11"/>
      <c r="MRJ12" s="11"/>
      <c r="MRK12" s="11"/>
      <c r="MRL12" s="11"/>
      <c r="MRM12" s="11"/>
      <c r="MRN12" s="11"/>
      <c r="MRO12" s="11"/>
      <c r="MRP12" s="11"/>
      <c r="MRQ12" s="11"/>
      <c r="MRR12" s="11"/>
      <c r="MRS12" s="11"/>
      <c r="MRT12" s="11"/>
      <c r="MRU12" s="11"/>
      <c r="MRV12" s="11"/>
      <c r="MRW12" s="11"/>
      <c r="MRX12" s="11"/>
      <c r="MRY12" s="11"/>
      <c r="MRZ12" s="11"/>
      <c r="MSA12" s="11"/>
      <c r="MSB12" s="11"/>
      <c r="MSC12" s="11"/>
      <c r="MSD12" s="11"/>
      <c r="MSE12" s="11"/>
      <c r="MSF12" s="11"/>
      <c r="MSG12" s="11"/>
      <c r="MSH12" s="11"/>
      <c r="MSI12" s="11"/>
      <c r="MSJ12" s="11"/>
      <c r="MSK12" s="11"/>
      <c r="MSL12" s="11"/>
      <c r="MSM12" s="11"/>
      <c r="MSN12" s="11"/>
      <c r="MSO12" s="11"/>
      <c r="MSP12" s="11"/>
      <c r="MSQ12" s="11"/>
      <c r="MSR12" s="11"/>
      <c r="MSS12" s="11"/>
      <c r="MST12" s="11"/>
      <c r="MSU12" s="11"/>
      <c r="MSV12" s="11"/>
      <c r="MSW12" s="11"/>
      <c r="MSX12" s="11"/>
      <c r="MSY12" s="11"/>
      <c r="MSZ12" s="11"/>
      <c r="MTA12" s="11"/>
      <c r="MTB12" s="11"/>
      <c r="MTC12" s="11"/>
      <c r="MTD12" s="11"/>
      <c r="MTE12" s="11"/>
      <c r="MTF12" s="11"/>
      <c r="MTG12" s="11"/>
      <c r="MTH12" s="11"/>
      <c r="MTI12" s="11"/>
      <c r="MTJ12" s="11"/>
      <c r="MTK12" s="11"/>
      <c r="MTL12" s="11"/>
      <c r="MTM12" s="11"/>
      <c r="MTN12" s="11"/>
      <c r="MTO12" s="11"/>
      <c r="MTP12" s="11"/>
      <c r="MTQ12" s="11"/>
      <c r="MTR12" s="11"/>
      <c r="MTS12" s="11"/>
      <c r="MTT12" s="11"/>
      <c r="MTU12" s="11"/>
      <c r="MTV12" s="11"/>
      <c r="MTW12" s="11"/>
      <c r="MTX12" s="11"/>
      <c r="MTY12" s="11"/>
      <c r="MTZ12" s="11"/>
      <c r="MUA12" s="11"/>
      <c r="MUB12" s="11"/>
      <c r="MUC12" s="11"/>
      <c r="MUD12" s="11"/>
      <c r="MUE12" s="11"/>
      <c r="MUF12" s="11"/>
      <c r="MUG12" s="11"/>
      <c r="MUH12" s="11"/>
      <c r="MUI12" s="11"/>
      <c r="MUJ12" s="11"/>
      <c r="MUK12" s="11"/>
      <c r="MUL12" s="11"/>
      <c r="MUM12" s="11"/>
      <c r="MUN12" s="11"/>
      <c r="MUO12" s="11"/>
      <c r="MUP12" s="11"/>
      <c r="MUQ12" s="11"/>
      <c r="MUR12" s="11"/>
      <c r="MUS12" s="11"/>
      <c r="MUT12" s="11"/>
      <c r="MUU12" s="11"/>
      <c r="MUV12" s="11"/>
      <c r="MUW12" s="11"/>
      <c r="MUX12" s="11"/>
      <c r="MUY12" s="11"/>
      <c r="MUZ12" s="11"/>
      <c r="MVA12" s="11"/>
      <c r="MVB12" s="11"/>
      <c r="MVC12" s="11"/>
      <c r="MVD12" s="11"/>
      <c r="MVE12" s="11"/>
      <c r="MVF12" s="11"/>
      <c r="MVG12" s="11"/>
      <c r="MVH12" s="11"/>
      <c r="MVI12" s="11"/>
      <c r="MVJ12" s="11"/>
      <c r="MVK12" s="11"/>
      <c r="MVL12" s="11"/>
      <c r="MVM12" s="11"/>
      <c r="MVN12" s="11"/>
      <c r="MVO12" s="11"/>
      <c r="MVP12" s="11"/>
      <c r="MVQ12" s="11"/>
      <c r="MVR12" s="11"/>
      <c r="MVS12" s="11"/>
      <c r="MVT12" s="11"/>
      <c r="MVU12" s="11"/>
      <c r="MVV12" s="11"/>
      <c r="MVW12" s="11"/>
      <c r="MVX12" s="11"/>
      <c r="MVY12" s="11"/>
      <c r="MVZ12" s="11"/>
      <c r="MWA12" s="11"/>
      <c r="MWB12" s="11"/>
      <c r="MWC12" s="11"/>
      <c r="MWD12" s="11"/>
      <c r="MWE12" s="11"/>
      <c r="MWF12" s="11"/>
      <c r="MWG12" s="11"/>
      <c r="MWH12" s="11"/>
      <c r="MWI12" s="11"/>
      <c r="MWJ12" s="11"/>
      <c r="MWK12" s="11"/>
      <c r="MWL12" s="11"/>
      <c r="MWM12" s="11"/>
      <c r="MWN12" s="11"/>
      <c r="MWO12" s="11"/>
      <c r="MWP12" s="11"/>
      <c r="MWQ12" s="11"/>
      <c r="MWR12" s="11"/>
      <c r="MWS12" s="11"/>
      <c r="MWT12" s="11"/>
      <c r="MWU12" s="11"/>
      <c r="MWV12" s="11"/>
      <c r="MWW12" s="11"/>
      <c r="MWX12" s="11"/>
      <c r="MWY12" s="11"/>
      <c r="MWZ12" s="11"/>
      <c r="MXA12" s="11"/>
      <c r="MXB12" s="11"/>
      <c r="MXC12" s="11"/>
      <c r="MXD12" s="11"/>
      <c r="MXE12" s="11"/>
      <c r="MXF12" s="11"/>
      <c r="MXG12" s="11"/>
      <c r="MXH12" s="11"/>
      <c r="MXI12" s="11"/>
      <c r="MXJ12" s="11"/>
      <c r="MXK12" s="11"/>
      <c r="MXL12" s="11"/>
      <c r="MXM12" s="11"/>
      <c r="MXN12" s="11"/>
      <c r="MXO12" s="11"/>
      <c r="MXP12" s="11"/>
      <c r="MXQ12" s="11"/>
      <c r="MXR12" s="11"/>
      <c r="MXS12" s="11"/>
      <c r="MXT12" s="11"/>
      <c r="MXU12" s="11"/>
      <c r="MXV12" s="11"/>
      <c r="MXW12" s="11"/>
      <c r="MXX12" s="11"/>
      <c r="MXY12" s="11"/>
      <c r="MXZ12" s="11"/>
      <c r="MYA12" s="11"/>
      <c r="MYB12" s="11"/>
      <c r="MYC12" s="11"/>
      <c r="MYD12" s="11"/>
      <c r="MYE12" s="11"/>
      <c r="MYF12" s="11"/>
      <c r="MYG12" s="11"/>
      <c r="MYH12" s="11"/>
      <c r="MYI12" s="11"/>
      <c r="MYJ12" s="11"/>
      <c r="MYK12" s="11"/>
      <c r="MYL12" s="11"/>
      <c r="MYM12" s="11"/>
      <c r="MYN12" s="11"/>
      <c r="MYO12" s="11"/>
      <c r="MYP12" s="11"/>
      <c r="MYQ12" s="11"/>
      <c r="MYR12" s="11"/>
      <c r="MYS12" s="11"/>
      <c r="MYT12" s="11"/>
      <c r="MYU12" s="11"/>
      <c r="MYV12" s="11"/>
      <c r="MYW12" s="11"/>
      <c r="MYX12" s="11"/>
      <c r="MYY12" s="11"/>
      <c r="MYZ12" s="11"/>
      <c r="MZA12" s="11"/>
      <c r="MZB12" s="11"/>
      <c r="MZC12" s="11"/>
      <c r="MZD12" s="11"/>
      <c r="MZE12" s="11"/>
      <c r="MZF12" s="11"/>
      <c r="MZG12" s="11"/>
      <c r="MZH12" s="11"/>
      <c r="MZI12" s="11"/>
      <c r="MZJ12" s="11"/>
      <c r="MZK12" s="11"/>
      <c r="MZL12" s="11"/>
      <c r="MZM12" s="11"/>
      <c r="MZN12" s="11"/>
      <c r="MZO12" s="11"/>
      <c r="MZP12" s="11"/>
      <c r="MZQ12" s="11"/>
      <c r="MZR12" s="11"/>
      <c r="MZS12" s="11"/>
      <c r="MZT12" s="11"/>
      <c r="MZU12" s="11"/>
      <c r="MZV12" s="11"/>
      <c r="MZW12" s="11"/>
      <c r="MZX12" s="11"/>
      <c r="MZY12" s="11"/>
      <c r="MZZ12" s="11"/>
      <c r="NAA12" s="11"/>
      <c r="NAB12" s="11"/>
      <c r="NAC12" s="11"/>
      <c r="NAD12" s="11"/>
      <c r="NAE12" s="11"/>
      <c r="NAF12" s="11"/>
      <c r="NAG12" s="11"/>
      <c r="NAH12" s="11"/>
      <c r="NAI12" s="11"/>
      <c r="NAJ12" s="11"/>
      <c r="NAK12" s="11"/>
      <c r="NAL12" s="11"/>
      <c r="NAM12" s="11"/>
      <c r="NAN12" s="11"/>
      <c r="NAO12" s="11"/>
      <c r="NAP12" s="11"/>
      <c r="NAQ12" s="11"/>
      <c r="NAR12" s="11"/>
      <c r="NAS12" s="11"/>
      <c r="NAT12" s="11"/>
      <c r="NAU12" s="11"/>
      <c r="NAV12" s="11"/>
      <c r="NAW12" s="11"/>
      <c r="NAX12" s="11"/>
      <c r="NAY12" s="11"/>
      <c r="NAZ12" s="11"/>
      <c r="NBA12" s="11"/>
      <c r="NBB12" s="11"/>
      <c r="NBC12" s="11"/>
      <c r="NBD12" s="11"/>
      <c r="NBE12" s="11"/>
      <c r="NBF12" s="11"/>
      <c r="NBG12" s="11"/>
      <c r="NBH12" s="11"/>
      <c r="NBI12" s="11"/>
      <c r="NBJ12" s="11"/>
      <c r="NBK12" s="11"/>
      <c r="NBL12" s="11"/>
      <c r="NBM12" s="11"/>
      <c r="NBN12" s="11"/>
      <c r="NBO12" s="11"/>
      <c r="NBP12" s="11"/>
      <c r="NBQ12" s="11"/>
      <c r="NBR12" s="11"/>
      <c r="NBS12" s="11"/>
      <c r="NBT12" s="11"/>
      <c r="NBU12" s="11"/>
      <c r="NBV12" s="11"/>
      <c r="NBW12" s="11"/>
      <c r="NBX12" s="11"/>
      <c r="NBY12" s="11"/>
      <c r="NBZ12" s="11"/>
      <c r="NCA12" s="11"/>
      <c r="NCB12" s="11"/>
      <c r="NCC12" s="11"/>
      <c r="NCD12" s="11"/>
      <c r="NCE12" s="11"/>
      <c r="NCF12" s="11"/>
      <c r="NCG12" s="11"/>
      <c r="NCH12" s="11"/>
      <c r="NCI12" s="11"/>
      <c r="NCJ12" s="11"/>
      <c r="NCK12" s="11"/>
      <c r="NCL12" s="11"/>
      <c r="NCM12" s="11"/>
      <c r="NCN12" s="11"/>
      <c r="NCO12" s="11"/>
      <c r="NCP12" s="11"/>
      <c r="NCQ12" s="11"/>
      <c r="NCR12" s="11"/>
      <c r="NCS12" s="11"/>
      <c r="NCT12" s="11"/>
      <c r="NCU12" s="11"/>
      <c r="NCV12" s="11"/>
      <c r="NCW12" s="11"/>
      <c r="NCX12" s="11"/>
      <c r="NCY12" s="11"/>
      <c r="NCZ12" s="11"/>
      <c r="NDA12" s="11"/>
      <c r="NDB12" s="11"/>
      <c r="NDC12" s="11"/>
      <c r="NDD12" s="11"/>
      <c r="NDE12" s="11"/>
      <c r="NDF12" s="11"/>
      <c r="NDG12" s="11"/>
      <c r="NDH12" s="11"/>
      <c r="NDI12" s="11"/>
      <c r="NDJ12" s="11"/>
      <c r="NDK12" s="11"/>
      <c r="NDL12" s="11"/>
      <c r="NDM12" s="11"/>
      <c r="NDN12" s="11"/>
      <c r="NDO12" s="11"/>
      <c r="NDP12" s="11"/>
      <c r="NDQ12" s="11"/>
      <c r="NDR12" s="11"/>
      <c r="NDS12" s="11"/>
      <c r="NDT12" s="11"/>
      <c r="NDU12" s="11"/>
      <c r="NDV12" s="11"/>
      <c r="NDW12" s="11"/>
      <c r="NDX12" s="11"/>
      <c r="NDY12" s="11"/>
      <c r="NDZ12" s="11"/>
      <c r="NEA12" s="11"/>
      <c r="NEB12" s="11"/>
      <c r="NEC12" s="11"/>
      <c r="NED12" s="11"/>
      <c r="NEE12" s="11"/>
      <c r="NEF12" s="11"/>
      <c r="NEG12" s="11"/>
      <c r="NEH12" s="11"/>
      <c r="NEI12" s="11"/>
      <c r="NEJ12" s="11"/>
      <c r="NEK12" s="11"/>
      <c r="NEL12" s="11"/>
      <c r="NEM12" s="11"/>
      <c r="NEN12" s="11"/>
      <c r="NEO12" s="11"/>
      <c r="NEP12" s="11"/>
      <c r="NEQ12" s="11"/>
      <c r="NER12" s="11"/>
      <c r="NES12" s="11"/>
      <c r="NET12" s="11"/>
      <c r="NEU12" s="11"/>
      <c r="NEV12" s="11"/>
      <c r="NEW12" s="11"/>
      <c r="NEX12" s="11"/>
      <c r="NEY12" s="11"/>
      <c r="NEZ12" s="11"/>
      <c r="NFA12" s="11"/>
      <c r="NFB12" s="11"/>
      <c r="NFC12" s="11"/>
      <c r="NFD12" s="11"/>
      <c r="NFE12" s="11"/>
      <c r="NFF12" s="11"/>
      <c r="NFG12" s="11"/>
      <c r="NFH12" s="11"/>
      <c r="NFI12" s="11"/>
      <c r="NFJ12" s="11"/>
      <c r="NFK12" s="11"/>
      <c r="NFL12" s="11"/>
      <c r="NFM12" s="11"/>
      <c r="NFN12" s="11"/>
      <c r="NFO12" s="11"/>
      <c r="NFP12" s="11"/>
      <c r="NFQ12" s="11"/>
      <c r="NFR12" s="11"/>
      <c r="NFS12" s="11"/>
      <c r="NFT12" s="11"/>
      <c r="NFU12" s="11"/>
      <c r="NFV12" s="11"/>
      <c r="NFW12" s="11"/>
      <c r="NFX12" s="11"/>
      <c r="NFY12" s="11"/>
      <c r="NFZ12" s="11"/>
      <c r="NGA12" s="11"/>
      <c r="NGB12" s="11"/>
      <c r="NGC12" s="11"/>
      <c r="NGD12" s="11"/>
      <c r="NGE12" s="11"/>
      <c r="NGF12" s="11"/>
      <c r="NGG12" s="11"/>
      <c r="NGH12" s="11"/>
      <c r="NGI12" s="11"/>
      <c r="NGJ12" s="11"/>
      <c r="NGK12" s="11"/>
      <c r="NGL12" s="11"/>
      <c r="NGM12" s="11"/>
      <c r="NGN12" s="11"/>
      <c r="NGO12" s="11"/>
      <c r="NGP12" s="11"/>
      <c r="NGQ12" s="11"/>
      <c r="NGR12" s="11"/>
      <c r="NGS12" s="11"/>
      <c r="NGT12" s="11"/>
      <c r="NGU12" s="11"/>
      <c r="NGV12" s="11"/>
      <c r="NGW12" s="11"/>
      <c r="NGX12" s="11"/>
      <c r="NGY12" s="11"/>
      <c r="NGZ12" s="11"/>
      <c r="NHA12" s="11"/>
      <c r="NHB12" s="11"/>
      <c r="NHC12" s="11"/>
      <c r="NHD12" s="11"/>
      <c r="NHE12" s="11"/>
      <c r="NHF12" s="11"/>
      <c r="NHG12" s="11"/>
      <c r="NHH12" s="11"/>
      <c r="NHI12" s="11"/>
      <c r="NHJ12" s="11"/>
      <c r="NHK12" s="11"/>
      <c r="NHL12" s="11"/>
      <c r="NHM12" s="11"/>
      <c r="NHN12" s="11"/>
      <c r="NHO12" s="11"/>
      <c r="NHP12" s="11"/>
      <c r="NHQ12" s="11"/>
      <c r="NHR12" s="11"/>
      <c r="NHS12" s="11"/>
      <c r="NHT12" s="11"/>
      <c r="NHU12" s="11"/>
      <c r="NHV12" s="11"/>
      <c r="NHW12" s="11"/>
      <c r="NHX12" s="11"/>
      <c r="NHY12" s="11"/>
      <c r="NHZ12" s="11"/>
      <c r="NIA12" s="11"/>
      <c r="NIB12" s="11"/>
      <c r="NIC12" s="11"/>
      <c r="NID12" s="11"/>
      <c r="NIE12" s="11"/>
      <c r="NIF12" s="11"/>
      <c r="NIG12" s="11"/>
      <c r="NIH12" s="11"/>
      <c r="NII12" s="11"/>
      <c r="NIJ12" s="11"/>
      <c r="NIK12" s="11"/>
      <c r="NIL12" s="11"/>
      <c r="NIM12" s="11"/>
      <c r="NIN12" s="11"/>
      <c r="NIO12" s="11"/>
      <c r="NIP12" s="11"/>
      <c r="NIQ12" s="11"/>
      <c r="NIR12" s="11"/>
      <c r="NIS12" s="11"/>
      <c r="NIT12" s="11"/>
      <c r="NIU12" s="11"/>
      <c r="NIV12" s="11"/>
      <c r="NIW12" s="11"/>
      <c r="NIX12" s="11"/>
      <c r="NIY12" s="11"/>
      <c r="NIZ12" s="11"/>
      <c r="NJA12" s="11"/>
      <c r="NJB12" s="11"/>
      <c r="NJC12" s="11"/>
      <c r="NJD12" s="11"/>
      <c r="NJE12" s="11"/>
      <c r="NJF12" s="11"/>
      <c r="NJG12" s="11"/>
      <c r="NJH12" s="11"/>
      <c r="NJI12" s="11"/>
      <c r="NJJ12" s="11"/>
      <c r="NJK12" s="11"/>
      <c r="NJL12" s="11"/>
      <c r="NJM12" s="11"/>
      <c r="NJN12" s="11"/>
      <c r="NJO12" s="11"/>
      <c r="NJP12" s="11"/>
      <c r="NJQ12" s="11"/>
      <c r="NJR12" s="11"/>
      <c r="NJS12" s="11"/>
      <c r="NJT12" s="11"/>
      <c r="NJU12" s="11"/>
      <c r="NJV12" s="11"/>
      <c r="NJW12" s="11"/>
      <c r="NJX12" s="11"/>
      <c r="NJY12" s="11"/>
      <c r="NJZ12" s="11"/>
      <c r="NKA12" s="11"/>
      <c r="NKB12" s="11"/>
      <c r="NKC12" s="11"/>
      <c r="NKD12" s="11"/>
      <c r="NKE12" s="11"/>
      <c r="NKF12" s="11"/>
      <c r="NKG12" s="11"/>
      <c r="NKH12" s="11"/>
      <c r="NKI12" s="11"/>
      <c r="NKJ12" s="11"/>
      <c r="NKK12" s="11"/>
      <c r="NKL12" s="11"/>
      <c r="NKM12" s="11"/>
      <c r="NKN12" s="11"/>
      <c r="NKO12" s="11"/>
      <c r="NKP12" s="11"/>
      <c r="NKQ12" s="11"/>
      <c r="NKR12" s="11"/>
      <c r="NKS12" s="11"/>
      <c r="NKT12" s="11"/>
      <c r="NKU12" s="11"/>
      <c r="NKV12" s="11"/>
      <c r="NKW12" s="11"/>
      <c r="NKX12" s="11"/>
      <c r="NKY12" s="11"/>
      <c r="NKZ12" s="11"/>
      <c r="NLA12" s="11"/>
      <c r="NLB12" s="11"/>
      <c r="NLC12" s="11"/>
      <c r="NLD12" s="11"/>
      <c r="NLE12" s="11"/>
      <c r="NLF12" s="11"/>
      <c r="NLG12" s="11"/>
      <c r="NLH12" s="11"/>
      <c r="NLI12" s="11"/>
      <c r="NLJ12" s="11"/>
      <c r="NLK12" s="11"/>
      <c r="NLL12" s="11"/>
      <c r="NLM12" s="11"/>
      <c r="NLN12" s="11"/>
      <c r="NLO12" s="11"/>
      <c r="NLP12" s="11"/>
      <c r="NLQ12" s="11"/>
      <c r="NLR12" s="11"/>
      <c r="NLS12" s="11"/>
      <c r="NLT12" s="11"/>
      <c r="NLU12" s="11"/>
      <c r="NLV12" s="11"/>
      <c r="NLW12" s="11"/>
      <c r="NLX12" s="11"/>
      <c r="NLY12" s="11"/>
      <c r="NLZ12" s="11"/>
      <c r="NMA12" s="11"/>
      <c r="NMB12" s="11"/>
      <c r="NMC12" s="11"/>
      <c r="NMD12" s="11"/>
      <c r="NME12" s="11"/>
      <c r="NMF12" s="11"/>
      <c r="NMG12" s="11"/>
      <c r="NMH12" s="11"/>
      <c r="NMI12" s="11"/>
      <c r="NMJ12" s="11"/>
      <c r="NMK12" s="11"/>
      <c r="NML12" s="11"/>
      <c r="NMM12" s="11"/>
      <c r="NMN12" s="11"/>
      <c r="NMO12" s="11"/>
      <c r="NMP12" s="11"/>
      <c r="NMQ12" s="11"/>
      <c r="NMR12" s="11"/>
      <c r="NMS12" s="11"/>
      <c r="NMT12" s="11"/>
      <c r="NMU12" s="11"/>
      <c r="NMV12" s="11"/>
      <c r="NMW12" s="11"/>
      <c r="NMX12" s="11"/>
      <c r="NMY12" s="11"/>
      <c r="NMZ12" s="11"/>
      <c r="NNA12" s="11"/>
      <c r="NNB12" s="11"/>
      <c r="NNC12" s="11"/>
      <c r="NND12" s="11"/>
      <c r="NNE12" s="11"/>
      <c r="NNF12" s="11"/>
      <c r="NNG12" s="11"/>
      <c r="NNH12" s="11"/>
      <c r="NNI12" s="11"/>
      <c r="NNJ12" s="11"/>
      <c r="NNK12" s="11"/>
      <c r="NNL12" s="11"/>
      <c r="NNM12" s="11"/>
      <c r="NNN12" s="11"/>
      <c r="NNO12" s="11"/>
      <c r="NNP12" s="11"/>
      <c r="NNQ12" s="11"/>
      <c r="NNR12" s="11"/>
      <c r="NNS12" s="11"/>
      <c r="NNT12" s="11"/>
      <c r="NNU12" s="11"/>
      <c r="NNV12" s="11"/>
      <c r="NNW12" s="11"/>
      <c r="NNX12" s="11"/>
      <c r="NNY12" s="11"/>
      <c r="NNZ12" s="11"/>
      <c r="NOA12" s="11"/>
      <c r="NOB12" s="11"/>
      <c r="NOC12" s="11"/>
      <c r="NOD12" s="11"/>
      <c r="NOE12" s="11"/>
      <c r="NOF12" s="11"/>
      <c r="NOG12" s="11"/>
      <c r="NOH12" s="11"/>
      <c r="NOI12" s="11"/>
      <c r="NOJ12" s="11"/>
      <c r="NOK12" s="11"/>
      <c r="NOL12" s="11"/>
      <c r="NOM12" s="11"/>
      <c r="NON12" s="11"/>
      <c r="NOO12" s="11"/>
      <c r="NOP12" s="11"/>
      <c r="NOQ12" s="11"/>
      <c r="NOR12" s="11"/>
      <c r="NOS12" s="11"/>
      <c r="NOT12" s="11"/>
      <c r="NOU12" s="11"/>
      <c r="NOV12" s="11"/>
      <c r="NOW12" s="11"/>
      <c r="NOX12" s="11"/>
      <c r="NOY12" s="11"/>
      <c r="NOZ12" s="11"/>
      <c r="NPA12" s="11"/>
      <c r="NPB12" s="11"/>
      <c r="NPC12" s="11"/>
      <c r="NPD12" s="11"/>
      <c r="NPE12" s="11"/>
      <c r="NPF12" s="11"/>
      <c r="NPG12" s="11"/>
      <c r="NPH12" s="11"/>
      <c r="NPI12" s="11"/>
      <c r="NPJ12" s="11"/>
      <c r="NPK12" s="11"/>
      <c r="NPL12" s="11"/>
      <c r="NPM12" s="11"/>
      <c r="NPN12" s="11"/>
      <c r="NPO12" s="11"/>
      <c r="NPP12" s="11"/>
      <c r="NPQ12" s="11"/>
      <c r="NPR12" s="11"/>
      <c r="NPS12" s="11"/>
      <c r="NPT12" s="11"/>
      <c r="NPU12" s="11"/>
      <c r="NPV12" s="11"/>
      <c r="NPW12" s="11"/>
      <c r="NPX12" s="11"/>
      <c r="NPY12" s="11"/>
      <c r="NPZ12" s="11"/>
      <c r="NQA12" s="11"/>
      <c r="NQB12" s="11"/>
      <c r="NQC12" s="11"/>
      <c r="NQD12" s="11"/>
      <c r="NQE12" s="11"/>
      <c r="NQF12" s="11"/>
      <c r="NQG12" s="11"/>
      <c r="NQH12" s="11"/>
      <c r="NQI12" s="11"/>
      <c r="NQJ12" s="11"/>
      <c r="NQK12" s="11"/>
      <c r="NQL12" s="11"/>
      <c r="NQM12" s="11"/>
      <c r="NQN12" s="11"/>
      <c r="NQO12" s="11"/>
      <c r="NQP12" s="11"/>
      <c r="NQQ12" s="11"/>
      <c r="NQR12" s="11"/>
      <c r="NQS12" s="11"/>
      <c r="NQT12" s="11"/>
      <c r="NQU12" s="11"/>
      <c r="NQV12" s="11"/>
      <c r="NQW12" s="11"/>
      <c r="NQX12" s="11"/>
      <c r="NQY12" s="11"/>
      <c r="NQZ12" s="11"/>
      <c r="NRA12" s="11"/>
      <c r="NRB12" s="11"/>
      <c r="NRC12" s="11"/>
      <c r="NRD12" s="11"/>
      <c r="NRE12" s="11"/>
      <c r="NRF12" s="11"/>
      <c r="NRG12" s="11"/>
      <c r="NRH12" s="11"/>
      <c r="NRI12" s="11"/>
      <c r="NRJ12" s="11"/>
      <c r="NRK12" s="11"/>
      <c r="NRL12" s="11"/>
      <c r="NRM12" s="11"/>
      <c r="NRN12" s="11"/>
      <c r="NRO12" s="11"/>
      <c r="NRP12" s="11"/>
      <c r="NRQ12" s="11"/>
      <c r="NRR12" s="11"/>
      <c r="NRS12" s="11"/>
      <c r="NRT12" s="11"/>
      <c r="NRU12" s="11"/>
      <c r="NRV12" s="11"/>
      <c r="NRW12" s="11"/>
      <c r="NRX12" s="11"/>
      <c r="NRY12" s="11"/>
      <c r="NRZ12" s="11"/>
      <c r="NSA12" s="11"/>
      <c r="NSB12" s="11"/>
      <c r="NSC12" s="11"/>
      <c r="NSD12" s="11"/>
      <c r="NSE12" s="11"/>
      <c r="NSF12" s="11"/>
      <c r="NSG12" s="11"/>
      <c r="NSH12" s="11"/>
      <c r="NSI12" s="11"/>
      <c r="NSJ12" s="11"/>
      <c r="NSK12" s="11"/>
      <c r="NSL12" s="11"/>
      <c r="NSM12" s="11"/>
      <c r="NSN12" s="11"/>
      <c r="NSO12" s="11"/>
      <c r="NSP12" s="11"/>
      <c r="NSQ12" s="11"/>
      <c r="NSR12" s="11"/>
      <c r="NSS12" s="11"/>
      <c r="NST12" s="11"/>
      <c r="NSU12" s="11"/>
      <c r="NSV12" s="11"/>
      <c r="NSW12" s="11"/>
      <c r="NSX12" s="11"/>
      <c r="NSY12" s="11"/>
      <c r="NSZ12" s="11"/>
      <c r="NTA12" s="11"/>
      <c r="NTB12" s="11"/>
      <c r="NTC12" s="11"/>
      <c r="NTD12" s="11"/>
      <c r="NTE12" s="11"/>
      <c r="NTF12" s="11"/>
      <c r="NTG12" s="11"/>
      <c r="NTH12" s="11"/>
      <c r="NTI12" s="11"/>
      <c r="NTJ12" s="11"/>
      <c r="NTK12" s="11"/>
      <c r="NTL12" s="11"/>
      <c r="NTM12" s="11"/>
      <c r="NTN12" s="11"/>
      <c r="NTO12" s="11"/>
      <c r="NTP12" s="11"/>
      <c r="NTQ12" s="11"/>
      <c r="NTR12" s="11"/>
      <c r="NTS12" s="11"/>
      <c r="NTT12" s="11"/>
      <c r="NTU12" s="11"/>
      <c r="NTV12" s="11"/>
      <c r="NTW12" s="11"/>
      <c r="NTX12" s="11"/>
      <c r="NTY12" s="11"/>
      <c r="NTZ12" s="11"/>
      <c r="NUA12" s="11"/>
      <c r="NUB12" s="11"/>
      <c r="NUC12" s="11"/>
      <c r="NUD12" s="11"/>
      <c r="NUE12" s="11"/>
      <c r="NUF12" s="11"/>
      <c r="NUG12" s="11"/>
      <c r="NUH12" s="11"/>
      <c r="NUI12" s="11"/>
      <c r="NUJ12" s="11"/>
      <c r="NUK12" s="11"/>
      <c r="NUL12" s="11"/>
      <c r="NUM12" s="11"/>
      <c r="NUN12" s="11"/>
      <c r="NUO12" s="11"/>
      <c r="NUP12" s="11"/>
      <c r="NUQ12" s="11"/>
      <c r="NUR12" s="11"/>
      <c r="NUS12" s="11"/>
      <c r="NUT12" s="11"/>
      <c r="NUU12" s="11"/>
      <c r="NUV12" s="11"/>
      <c r="NUW12" s="11"/>
      <c r="NUX12" s="11"/>
      <c r="NUY12" s="11"/>
      <c r="NUZ12" s="11"/>
      <c r="NVA12" s="11"/>
      <c r="NVB12" s="11"/>
      <c r="NVC12" s="11"/>
      <c r="NVD12" s="11"/>
      <c r="NVE12" s="11"/>
      <c r="NVF12" s="11"/>
      <c r="NVG12" s="11"/>
      <c r="NVH12" s="11"/>
      <c r="NVI12" s="11"/>
      <c r="NVJ12" s="11"/>
      <c r="NVK12" s="11"/>
      <c r="NVL12" s="11"/>
      <c r="NVM12" s="11"/>
      <c r="NVN12" s="11"/>
      <c r="NVO12" s="11"/>
      <c r="NVP12" s="11"/>
      <c r="NVQ12" s="11"/>
      <c r="NVR12" s="11"/>
      <c r="NVS12" s="11"/>
      <c r="NVT12" s="11"/>
      <c r="NVU12" s="11"/>
      <c r="NVV12" s="11"/>
      <c r="NVW12" s="11"/>
      <c r="NVX12" s="11"/>
      <c r="NVY12" s="11"/>
      <c r="NVZ12" s="11"/>
      <c r="NWA12" s="11"/>
      <c r="NWB12" s="11"/>
      <c r="NWC12" s="11"/>
      <c r="NWD12" s="11"/>
      <c r="NWE12" s="11"/>
      <c r="NWF12" s="11"/>
      <c r="NWG12" s="11"/>
      <c r="NWH12" s="11"/>
      <c r="NWI12" s="11"/>
      <c r="NWJ12" s="11"/>
      <c r="NWK12" s="11"/>
      <c r="NWL12" s="11"/>
      <c r="NWM12" s="11"/>
      <c r="NWN12" s="11"/>
      <c r="NWO12" s="11"/>
      <c r="NWP12" s="11"/>
      <c r="NWQ12" s="11"/>
      <c r="NWR12" s="11"/>
      <c r="NWS12" s="11"/>
      <c r="NWT12" s="11"/>
      <c r="NWU12" s="11"/>
      <c r="NWV12" s="11"/>
      <c r="NWW12" s="11"/>
      <c r="NWX12" s="11"/>
      <c r="NWY12" s="11"/>
      <c r="NWZ12" s="11"/>
      <c r="NXA12" s="11"/>
      <c r="NXB12" s="11"/>
      <c r="NXC12" s="11"/>
      <c r="NXD12" s="11"/>
      <c r="NXE12" s="11"/>
      <c r="NXF12" s="11"/>
      <c r="NXG12" s="11"/>
      <c r="NXH12" s="11"/>
      <c r="NXI12" s="11"/>
      <c r="NXJ12" s="11"/>
      <c r="NXK12" s="11"/>
      <c r="NXL12" s="11"/>
      <c r="NXM12" s="11"/>
      <c r="NXN12" s="11"/>
      <c r="NXO12" s="11"/>
      <c r="NXP12" s="11"/>
      <c r="NXQ12" s="11"/>
      <c r="NXR12" s="11"/>
      <c r="NXS12" s="11"/>
      <c r="NXT12" s="11"/>
      <c r="NXU12" s="11"/>
      <c r="NXV12" s="11"/>
      <c r="NXW12" s="11"/>
      <c r="NXX12" s="11"/>
      <c r="NXY12" s="11"/>
      <c r="NXZ12" s="11"/>
      <c r="NYA12" s="11"/>
      <c r="NYB12" s="11"/>
      <c r="NYC12" s="11"/>
      <c r="NYD12" s="11"/>
      <c r="NYE12" s="11"/>
      <c r="NYF12" s="11"/>
      <c r="NYG12" s="11"/>
      <c r="NYH12" s="11"/>
      <c r="NYI12" s="11"/>
      <c r="NYJ12" s="11"/>
      <c r="NYK12" s="11"/>
      <c r="NYL12" s="11"/>
      <c r="NYM12" s="11"/>
      <c r="NYN12" s="11"/>
      <c r="NYO12" s="11"/>
      <c r="NYP12" s="11"/>
      <c r="NYQ12" s="11"/>
      <c r="NYR12" s="11"/>
      <c r="NYS12" s="11"/>
      <c r="NYT12" s="11"/>
      <c r="NYU12" s="11"/>
      <c r="NYV12" s="11"/>
      <c r="NYW12" s="11"/>
      <c r="NYX12" s="11"/>
      <c r="NYY12" s="11"/>
      <c r="NYZ12" s="11"/>
      <c r="NZA12" s="11"/>
      <c r="NZB12" s="11"/>
      <c r="NZC12" s="11"/>
      <c r="NZD12" s="11"/>
      <c r="NZE12" s="11"/>
      <c r="NZF12" s="11"/>
      <c r="NZG12" s="11"/>
      <c r="NZH12" s="11"/>
      <c r="NZI12" s="11"/>
      <c r="NZJ12" s="11"/>
      <c r="NZK12" s="11"/>
      <c r="NZL12" s="11"/>
      <c r="NZM12" s="11"/>
      <c r="NZN12" s="11"/>
      <c r="NZO12" s="11"/>
      <c r="NZP12" s="11"/>
      <c r="NZQ12" s="11"/>
      <c r="NZR12" s="11"/>
      <c r="NZS12" s="11"/>
      <c r="NZT12" s="11"/>
      <c r="NZU12" s="11"/>
      <c r="NZV12" s="11"/>
      <c r="NZW12" s="11"/>
      <c r="NZX12" s="11"/>
      <c r="NZY12" s="11"/>
      <c r="NZZ12" s="11"/>
      <c r="OAA12" s="11"/>
      <c r="OAB12" s="11"/>
      <c r="OAC12" s="11"/>
      <c r="OAD12" s="11"/>
      <c r="OAE12" s="11"/>
      <c r="OAF12" s="11"/>
      <c r="OAG12" s="11"/>
      <c r="OAH12" s="11"/>
      <c r="OAI12" s="11"/>
      <c r="OAJ12" s="11"/>
      <c r="OAK12" s="11"/>
      <c r="OAL12" s="11"/>
      <c r="OAM12" s="11"/>
      <c r="OAN12" s="11"/>
      <c r="OAO12" s="11"/>
      <c r="OAP12" s="11"/>
      <c r="OAQ12" s="11"/>
      <c r="OAR12" s="11"/>
      <c r="OAS12" s="11"/>
      <c r="OAT12" s="11"/>
      <c r="OAU12" s="11"/>
      <c r="OAV12" s="11"/>
      <c r="OAW12" s="11"/>
      <c r="OAX12" s="11"/>
      <c r="OAY12" s="11"/>
      <c r="OAZ12" s="11"/>
      <c r="OBA12" s="11"/>
      <c r="OBB12" s="11"/>
      <c r="OBC12" s="11"/>
      <c r="OBD12" s="11"/>
      <c r="OBE12" s="11"/>
      <c r="OBF12" s="11"/>
      <c r="OBG12" s="11"/>
      <c r="OBH12" s="11"/>
      <c r="OBI12" s="11"/>
      <c r="OBJ12" s="11"/>
      <c r="OBK12" s="11"/>
      <c r="OBL12" s="11"/>
      <c r="OBM12" s="11"/>
      <c r="OBN12" s="11"/>
      <c r="OBO12" s="11"/>
      <c r="OBP12" s="11"/>
      <c r="OBQ12" s="11"/>
      <c r="OBR12" s="11"/>
      <c r="OBS12" s="11"/>
      <c r="OBT12" s="11"/>
      <c r="OBU12" s="11"/>
      <c r="OBV12" s="11"/>
      <c r="OBW12" s="11"/>
      <c r="OBX12" s="11"/>
      <c r="OBY12" s="11"/>
      <c r="OBZ12" s="11"/>
      <c r="OCA12" s="11"/>
      <c r="OCB12" s="11"/>
      <c r="OCC12" s="11"/>
      <c r="OCD12" s="11"/>
      <c r="OCE12" s="11"/>
      <c r="OCF12" s="11"/>
      <c r="OCG12" s="11"/>
      <c r="OCH12" s="11"/>
      <c r="OCI12" s="11"/>
      <c r="OCJ12" s="11"/>
      <c r="OCK12" s="11"/>
      <c r="OCL12" s="11"/>
      <c r="OCM12" s="11"/>
      <c r="OCN12" s="11"/>
      <c r="OCO12" s="11"/>
      <c r="OCP12" s="11"/>
      <c r="OCQ12" s="11"/>
      <c r="OCR12" s="11"/>
      <c r="OCS12" s="11"/>
      <c r="OCT12" s="11"/>
      <c r="OCU12" s="11"/>
      <c r="OCV12" s="11"/>
      <c r="OCW12" s="11"/>
      <c r="OCX12" s="11"/>
      <c r="OCY12" s="11"/>
      <c r="OCZ12" s="11"/>
      <c r="ODA12" s="11"/>
      <c r="ODB12" s="11"/>
      <c r="ODC12" s="11"/>
      <c r="ODD12" s="11"/>
      <c r="ODE12" s="11"/>
      <c r="ODF12" s="11"/>
      <c r="ODG12" s="11"/>
      <c r="ODH12" s="11"/>
      <c r="ODI12" s="11"/>
      <c r="ODJ12" s="11"/>
      <c r="ODK12" s="11"/>
      <c r="ODL12" s="11"/>
      <c r="ODM12" s="11"/>
      <c r="ODN12" s="11"/>
      <c r="ODO12" s="11"/>
      <c r="ODP12" s="11"/>
      <c r="ODQ12" s="11"/>
      <c r="ODR12" s="11"/>
      <c r="ODS12" s="11"/>
      <c r="ODT12" s="11"/>
      <c r="ODU12" s="11"/>
      <c r="ODV12" s="11"/>
      <c r="ODW12" s="11"/>
      <c r="ODX12" s="11"/>
      <c r="ODY12" s="11"/>
      <c r="ODZ12" s="11"/>
      <c r="OEA12" s="11"/>
      <c r="OEB12" s="11"/>
      <c r="OEC12" s="11"/>
      <c r="OED12" s="11"/>
      <c r="OEE12" s="11"/>
      <c r="OEF12" s="11"/>
      <c r="OEG12" s="11"/>
      <c r="OEH12" s="11"/>
      <c r="OEI12" s="11"/>
      <c r="OEJ12" s="11"/>
      <c r="OEK12" s="11"/>
      <c r="OEL12" s="11"/>
      <c r="OEM12" s="11"/>
      <c r="OEN12" s="11"/>
      <c r="OEO12" s="11"/>
      <c r="OEP12" s="11"/>
      <c r="OEQ12" s="11"/>
      <c r="OER12" s="11"/>
      <c r="OES12" s="11"/>
      <c r="OET12" s="11"/>
      <c r="OEU12" s="11"/>
      <c r="OEV12" s="11"/>
      <c r="OEW12" s="11"/>
      <c r="OEX12" s="11"/>
      <c r="OEY12" s="11"/>
      <c r="OEZ12" s="11"/>
      <c r="OFA12" s="11"/>
      <c r="OFB12" s="11"/>
      <c r="OFC12" s="11"/>
      <c r="OFD12" s="11"/>
      <c r="OFE12" s="11"/>
      <c r="OFF12" s="11"/>
      <c r="OFG12" s="11"/>
      <c r="OFH12" s="11"/>
      <c r="OFI12" s="11"/>
      <c r="OFJ12" s="11"/>
      <c r="OFK12" s="11"/>
      <c r="OFL12" s="11"/>
      <c r="OFM12" s="11"/>
      <c r="OFN12" s="11"/>
      <c r="OFO12" s="11"/>
      <c r="OFP12" s="11"/>
      <c r="OFQ12" s="11"/>
      <c r="OFR12" s="11"/>
      <c r="OFS12" s="11"/>
      <c r="OFT12" s="11"/>
      <c r="OFU12" s="11"/>
      <c r="OFV12" s="11"/>
      <c r="OFW12" s="11"/>
      <c r="OFX12" s="11"/>
      <c r="OFY12" s="11"/>
      <c r="OFZ12" s="11"/>
      <c r="OGA12" s="11"/>
      <c r="OGB12" s="11"/>
      <c r="OGC12" s="11"/>
      <c r="OGD12" s="11"/>
      <c r="OGE12" s="11"/>
      <c r="OGF12" s="11"/>
      <c r="OGG12" s="11"/>
      <c r="OGH12" s="11"/>
      <c r="OGI12" s="11"/>
      <c r="OGJ12" s="11"/>
      <c r="OGK12" s="11"/>
      <c r="OGL12" s="11"/>
      <c r="OGM12" s="11"/>
      <c r="OGN12" s="11"/>
      <c r="OGO12" s="11"/>
      <c r="OGP12" s="11"/>
      <c r="OGQ12" s="11"/>
      <c r="OGR12" s="11"/>
      <c r="OGS12" s="11"/>
      <c r="OGT12" s="11"/>
      <c r="OGU12" s="11"/>
      <c r="OGV12" s="11"/>
      <c r="OGW12" s="11"/>
      <c r="OGX12" s="11"/>
      <c r="OGY12" s="11"/>
      <c r="OGZ12" s="11"/>
      <c r="OHA12" s="11"/>
      <c r="OHB12" s="11"/>
      <c r="OHC12" s="11"/>
      <c r="OHD12" s="11"/>
      <c r="OHE12" s="11"/>
      <c r="OHF12" s="11"/>
      <c r="OHG12" s="11"/>
      <c r="OHH12" s="11"/>
      <c r="OHI12" s="11"/>
      <c r="OHJ12" s="11"/>
      <c r="OHK12" s="11"/>
      <c r="OHL12" s="11"/>
      <c r="OHM12" s="11"/>
      <c r="OHN12" s="11"/>
      <c r="OHO12" s="11"/>
      <c r="OHP12" s="11"/>
      <c r="OHQ12" s="11"/>
      <c r="OHR12" s="11"/>
      <c r="OHS12" s="11"/>
      <c r="OHT12" s="11"/>
      <c r="OHU12" s="11"/>
      <c r="OHV12" s="11"/>
      <c r="OHW12" s="11"/>
      <c r="OHX12" s="11"/>
      <c r="OHY12" s="11"/>
      <c r="OHZ12" s="11"/>
      <c r="OIA12" s="11"/>
      <c r="OIB12" s="11"/>
      <c r="OIC12" s="11"/>
      <c r="OID12" s="11"/>
      <c r="OIE12" s="11"/>
      <c r="OIF12" s="11"/>
      <c r="OIG12" s="11"/>
      <c r="OIH12" s="11"/>
      <c r="OII12" s="11"/>
      <c r="OIJ12" s="11"/>
      <c r="OIK12" s="11"/>
      <c r="OIL12" s="11"/>
      <c r="OIM12" s="11"/>
      <c r="OIN12" s="11"/>
      <c r="OIO12" s="11"/>
      <c r="OIP12" s="11"/>
      <c r="OIQ12" s="11"/>
      <c r="OIR12" s="11"/>
      <c r="OIS12" s="11"/>
      <c r="OIT12" s="11"/>
      <c r="OIU12" s="11"/>
      <c r="OIV12" s="11"/>
      <c r="OIW12" s="11"/>
      <c r="OIX12" s="11"/>
      <c r="OIY12" s="11"/>
      <c r="OIZ12" s="11"/>
      <c r="OJA12" s="11"/>
      <c r="OJB12" s="11"/>
      <c r="OJC12" s="11"/>
      <c r="OJD12" s="11"/>
      <c r="OJE12" s="11"/>
      <c r="OJF12" s="11"/>
      <c r="OJG12" s="11"/>
      <c r="OJH12" s="11"/>
      <c r="OJI12" s="11"/>
      <c r="OJJ12" s="11"/>
      <c r="OJK12" s="11"/>
      <c r="OJL12" s="11"/>
      <c r="OJM12" s="11"/>
      <c r="OJN12" s="11"/>
      <c r="OJO12" s="11"/>
      <c r="OJP12" s="11"/>
      <c r="OJQ12" s="11"/>
      <c r="OJR12" s="11"/>
      <c r="OJS12" s="11"/>
      <c r="OJT12" s="11"/>
      <c r="OJU12" s="11"/>
      <c r="OJV12" s="11"/>
      <c r="OJW12" s="11"/>
      <c r="OJX12" s="11"/>
      <c r="OJY12" s="11"/>
      <c r="OJZ12" s="11"/>
      <c r="OKA12" s="11"/>
      <c r="OKB12" s="11"/>
      <c r="OKC12" s="11"/>
      <c r="OKD12" s="11"/>
      <c r="OKE12" s="11"/>
      <c r="OKF12" s="11"/>
      <c r="OKG12" s="11"/>
      <c r="OKH12" s="11"/>
      <c r="OKI12" s="11"/>
      <c r="OKJ12" s="11"/>
      <c r="OKK12" s="11"/>
      <c r="OKL12" s="11"/>
      <c r="OKM12" s="11"/>
      <c r="OKN12" s="11"/>
      <c r="OKO12" s="11"/>
      <c r="OKP12" s="11"/>
      <c r="OKQ12" s="11"/>
      <c r="OKR12" s="11"/>
      <c r="OKS12" s="11"/>
      <c r="OKT12" s="11"/>
      <c r="OKU12" s="11"/>
      <c r="OKV12" s="11"/>
      <c r="OKW12" s="11"/>
      <c r="OKX12" s="11"/>
      <c r="OKY12" s="11"/>
      <c r="OKZ12" s="11"/>
      <c r="OLA12" s="11"/>
      <c r="OLB12" s="11"/>
      <c r="OLC12" s="11"/>
      <c r="OLD12" s="11"/>
      <c r="OLE12" s="11"/>
      <c r="OLF12" s="11"/>
      <c r="OLG12" s="11"/>
      <c r="OLH12" s="11"/>
      <c r="OLI12" s="11"/>
      <c r="OLJ12" s="11"/>
      <c r="OLK12" s="11"/>
      <c r="OLL12" s="11"/>
      <c r="OLM12" s="11"/>
      <c r="OLN12" s="11"/>
      <c r="OLO12" s="11"/>
      <c r="OLP12" s="11"/>
      <c r="OLQ12" s="11"/>
      <c r="OLR12" s="11"/>
      <c r="OLS12" s="11"/>
      <c r="OLT12" s="11"/>
      <c r="OLU12" s="11"/>
      <c r="OLV12" s="11"/>
      <c r="OLW12" s="11"/>
      <c r="OLX12" s="11"/>
      <c r="OLY12" s="11"/>
      <c r="OLZ12" s="11"/>
      <c r="OMA12" s="11"/>
      <c r="OMB12" s="11"/>
      <c r="OMC12" s="11"/>
      <c r="OMD12" s="11"/>
      <c r="OME12" s="11"/>
      <c r="OMF12" s="11"/>
      <c r="OMG12" s="11"/>
      <c r="OMH12" s="11"/>
      <c r="OMI12" s="11"/>
      <c r="OMJ12" s="11"/>
      <c r="OMK12" s="11"/>
      <c r="OML12" s="11"/>
      <c r="OMM12" s="11"/>
      <c r="OMN12" s="11"/>
      <c r="OMO12" s="11"/>
      <c r="OMP12" s="11"/>
      <c r="OMQ12" s="11"/>
      <c r="OMR12" s="11"/>
      <c r="OMS12" s="11"/>
      <c r="OMT12" s="11"/>
      <c r="OMU12" s="11"/>
      <c r="OMV12" s="11"/>
      <c r="OMW12" s="11"/>
      <c r="OMX12" s="11"/>
      <c r="OMY12" s="11"/>
      <c r="OMZ12" s="11"/>
      <c r="ONA12" s="11"/>
      <c r="ONB12" s="11"/>
      <c r="ONC12" s="11"/>
      <c r="OND12" s="11"/>
      <c r="ONE12" s="11"/>
      <c r="ONF12" s="11"/>
      <c r="ONG12" s="11"/>
      <c r="ONH12" s="11"/>
      <c r="ONI12" s="11"/>
      <c r="ONJ12" s="11"/>
      <c r="ONK12" s="11"/>
      <c r="ONL12" s="11"/>
      <c r="ONM12" s="11"/>
      <c r="ONN12" s="11"/>
      <c r="ONO12" s="11"/>
      <c r="ONP12" s="11"/>
      <c r="ONQ12" s="11"/>
      <c r="ONR12" s="11"/>
      <c r="ONS12" s="11"/>
      <c r="ONT12" s="11"/>
      <c r="ONU12" s="11"/>
      <c r="ONV12" s="11"/>
      <c r="ONW12" s="11"/>
      <c r="ONX12" s="11"/>
      <c r="ONY12" s="11"/>
      <c r="ONZ12" s="11"/>
      <c r="OOA12" s="11"/>
      <c r="OOB12" s="11"/>
      <c r="OOC12" s="11"/>
      <c r="OOD12" s="11"/>
      <c r="OOE12" s="11"/>
      <c r="OOF12" s="11"/>
      <c r="OOG12" s="11"/>
      <c r="OOH12" s="11"/>
      <c r="OOI12" s="11"/>
      <c r="OOJ12" s="11"/>
      <c r="OOK12" s="11"/>
      <c r="OOL12" s="11"/>
      <c r="OOM12" s="11"/>
      <c r="OON12" s="11"/>
      <c r="OOO12" s="11"/>
      <c r="OOP12" s="11"/>
      <c r="OOQ12" s="11"/>
      <c r="OOR12" s="11"/>
      <c r="OOS12" s="11"/>
      <c r="OOT12" s="11"/>
      <c r="OOU12" s="11"/>
      <c r="OOV12" s="11"/>
      <c r="OOW12" s="11"/>
      <c r="OOX12" s="11"/>
      <c r="OOY12" s="11"/>
      <c r="OOZ12" s="11"/>
      <c r="OPA12" s="11"/>
      <c r="OPB12" s="11"/>
      <c r="OPC12" s="11"/>
      <c r="OPD12" s="11"/>
      <c r="OPE12" s="11"/>
      <c r="OPF12" s="11"/>
      <c r="OPG12" s="11"/>
      <c r="OPH12" s="11"/>
      <c r="OPI12" s="11"/>
      <c r="OPJ12" s="11"/>
      <c r="OPK12" s="11"/>
      <c r="OPL12" s="11"/>
      <c r="OPM12" s="11"/>
      <c r="OPN12" s="11"/>
      <c r="OPO12" s="11"/>
      <c r="OPP12" s="11"/>
      <c r="OPQ12" s="11"/>
      <c r="OPR12" s="11"/>
      <c r="OPS12" s="11"/>
      <c r="OPT12" s="11"/>
      <c r="OPU12" s="11"/>
      <c r="OPV12" s="11"/>
      <c r="OPW12" s="11"/>
      <c r="OPX12" s="11"/>
      <c r="OPY12" s="11"/>
      <c r="OPZ12" s="11"/>
      <c r="OQA12" s="11"/>
      <c r="OQB12" s="11"/>
      <c r="OQC12" s="11"/>
      <c r="OQD12" s="11"/>
      <c r="OQE12" s="11"/>
      <c r="OQF12" s="11"/>
      <c r="OQG12" s="11"/>
      <c r="OQH12" s="11"/>
      <c r="OQI12" s="11"/>
      <c r="OQJ12" s="11"/>
      <c r="OQK12" s="11"/>
      <c r="OQL12" s="11"/>
      <c r="OQM12" s="11"/>
      <c r="OQN12" s="11"/>
      <c r="OQO12" s="11"/>
      <c r="OQP12" s="11"/>
      <c r="OQQ12" s="11"/>
      <c r="OQR12" s="11"/>
      <c r="OQS12" s="11"/>
      <c r="OQT12" s="11"/>
      <c r="OQU12" s="11"/>
      <c r="OQV12" s="11"/>
      <c r="OQW12" s="11"/>
      <c r="OQX12" s="11"/>
      <c r="OQY12" s="11"/>
      <c r="OQZ12" s="11"/>
      <c r="ORA12" s="11"/>
      <c r="ORB12" s="11"/>
      <c r="ORC12" s="11"/>
      <c r="ORD12" s="11"/>
      <c r="ORE12" s="11"/>
      <c r="ORF12" s="11"/>
      <c r="ORG12" s="11"/>
      <c r="ORH12" s="11"/>
      <c r="ORI12" s="11"/>
      <c r="ORJ12" s="11"/>
      <c r="ORK12" s="11"/>
      <c r="ORL12" s="11"/>
      <c r="ORM12" s="11"/>
      <c r="ORN12" s="11"/>
      <c r="ORO12" s="11"/>
      <c r="ORP12" s="11"/>
      <c r="ORQ12" s="11"/>
      <c r="ORR12" s="11"/>
      <c r="ORS12" s="11"/>
      <c r="ORT12" s="11"/>
      <c r="ORU12" s="11"/>
      <c r="ORV12" s="11"/>
      <c r="ORW12" s="11"/>
      <c r="ORX12" s="11"/>
      <c r="ORY12" s="11"/>
      <c r="ORZ12" s="11"/>
      <c r="OSA12" s="11"/>
      <c r="OSB12" s="11"/>
      <c r="OSC12" s="11"/>
      <c r="OSD12" s="11"/>
      <c r="OSE12" s="11"/>
      <c r="OSF12" s="11"/>
      <c r="OSG12" s="11"/>
      <c r="OSH12" s="11"/>
      <c r="OSI12" s="11"/>
      <c r="OSJ12" s="11"/>
      <c r="OSK12" s="11"/>
      <c r="OSL12" s="11"/>
      <c r="OSM12" s="11"/>
      <c r="OSN12" s="11"/>
      <c r="OSO12" s="11"/>
      <c r="OSP12" s="11"/>
      <c r="OSQ12" s="11"/>
      <c r="OSR12" s="11"/>
      <c r="OSS12" s="11"/>
      <c r="OST12" s="11"/>
      <c r="OSU12" s="11"/>
      <c r="OSV12" s="11"/>
      <c r="OSW12" s="11"/>
      <c r="OSX12" s="11"/>
      <c r="OSY12" s="11"/>
      <c r="OSZ12" s="11"/>
      <c r="OTA12" s="11"/>
      <c r="OTB12" s="11"/>
      <c r="OTC12" s="11"/>
      <c r="OTD12" s="11"/>
      <c r="OTE12" s="11"/>
      <c r="OTF12" s="11"/>
      <c r="OTG12" s="11"/>
      <c r="OTH12" s="11"/>
      <c r="OTI12" s="11"/>
      <c r="OTJ12" s="11"/>
      <c r="OTK12" s="11"/>
      <c r="OTL12" s="11"/>
      <c r="OTM12" s="11"/>
      <c r="OTN12" s="11"/>
      <c r="OTO12" s="11"/>
      <c r="OTP12" s="11"/>
      <c r="OTQ12" s="11"/>
      <c r="OTR12" s="11"/>
      <c r="OTS12" s="11"/>
      <c r="OTT12" s="11"/>
      <c r="OTU12" s="11"/>
      <c r="OTV12" s="11"/>
      <c r="OTW12" s="11"/>
      <c r="OTX12" s="11"/>
      <c r="OTY12" s="11"/>
      <c r="OTZ12" s="11"/>
      <c r="OUA12" s="11"/>
      <c r="OUB12" s="11"/>
      <c r="OUC12" s="11"/>
      <c r="OUD12" s="11"/>
      <c r="OUE12" s="11"/>
      <c r="OUF12" s="11"/>
      <c r="OUG12" s="11"/>
      <c r="OUH12" s="11"/>
      <c r="OUI12" s="11"/>
      <c r="OUJ12" s="11"/>
      <c r="OUK12" s="11"/>
      <c r="OUL12" s="11"/>
      <c r="OUM12" s="11"/>
      <c r="OUN12" s="11"/>
      <c r="OUO12" s="11"/>
      <c r="OUP12" s="11"/>
      <c r="OUQ12" s="11"/>
      <c r="OUR12" s="11"/>
      <c r="OUS12" s="11"/>
      <c r="OUT12" s="11"/>
      <c r="OUU12" s="11"/>
      <c r="OUV12" s="11"/>
      <c r="OUW12" s="11"/>
      <c r="OUX12" s="11"/>
      <c r="OUY12" s="11"/>
      <c r="OUZ12" s="11"/>
      <c r="OVA12" s="11"/>
      <c r="OVB12" s="11"/>
      <c r="OVC12" s="11"/>
      <c r="OVD12" s="11"/>
      <c r="OVE12" s="11"/>
      <c r="OVF12" s="11"/>
      <c r="OVG12" s="11"/>
      <c r="OVH12" s="11"/>
      <c r="OVI12" s="11"/>
      <c r="OVJ12" s="11"/>
      <c r="OVK12" s="11"/>
      <c r="OVL12" s="11"/>
      <c r="OVM12" s="11"/>
      <c r="OVN12" s="11"/>
      <c r="OVO12" s="11"/>
      <c r="OVP12" s="11"/>
      <c r="OVQ12" s="11"/>
      <c r="OVR12" s="11"/>
      <c r="OVS12" s="11"/>
      <c r="OVT12" s="11"/>
      <c r="OVU12" s="11"/>
      <c r="OVV12" s="11"/>
      <c r="OVW12" s="11"/>
      <c r="OVX12" s="11"/>
      <c r="OVY12" s="11"/>
      <c r="OVZ12" s="11"/>
      <c r="OWA12" s="11"/>
      <c r="OWB12" s="11"/>
      <c r="OWC12" s="11"/>
      <c r="OWD12" s="11"/>
      <c r="OWE12" s="11"/>
      <c r="OWF12" s="11"/>
      <c r="OWG12" s="11"/>
      <c r="OWH12" s="11"/>
      <c r="OWI12" s="11"/>
      <c r="OWJ12" s="11"/>
      <c r="OWK12" s="11"/>
      <c r="OWL12" s="11"/>
      <c r="OWM12" s="11"/>
      <c r="OWN12" s="11"/>
      <c r="OWO12" s="11"/>
      <c r="OWP12" s="11"/>
      <c r="OWQ12" s="11"/>
      <c r="OWR12" s="11"/>
      <c r="OWS12" s="11"/>
      <c r="OWT12" s="11"/>
      <c r="OWU12" s="11"/>
      <c r="OWV12" s="11"/>
      <c r="OWW12" s="11"/>
      <c r="OWX12" s="11"/>
      <c r="OWY12" s="11"/>
      <c r="OWZ12" s="11"/>
      <c r="OXA12" s="11"/>
      <c r="OXB12" s="11"/>
      <c r="OXC12" s="11"/>
      <c r="OXD12" s="11"/>
      <c r="OXE12" s="11"/>
      <c r="OXF12" s="11"/>
      <c r="OXG12" s="11"/>
      <c r="OXH12" s="11"/>
      <c r="OXI12" s="11"/>
      <c r="OXJ12" s="11"/>
      <c r="OXK12" s="11"/>
      <c r="OXL12" s="11"/>
      <c r="OXM12" s="11"/>
      <c r="OXN12" s="11"/>
      <c r="OXO12" s="11"/>
      <c r="OXP12" s="11"/>
      <c r="OXQ12" s="11"/>
      <c r="OXR12" s="11"/>
      <c r="OXS12" s="11"/>
      <c r="OXT12" s="11"/>
      <c r="OXU12" s="11"/>
      <c r="OXV12" s="11"/>
      <c r="OXW12" s="11"/>
      <c r="OXX12" s="11"/>
      <c r="OXY12" s="11"/>
      <c r="OXZ12" s="11"/>
      <c r="OYA12" s="11"/>
      <c r="OYB12" s="11"/>
      <c r="OYC12" s="11"/>
      <c r="OYD12" s="11"/>
      <c r="OYE12" s="11"/>
      <c r="OYF12" s="11"/>
      <c r="OYG12" s="11"/>
      <c r="OYH12" s="11"/>
      <c r="OYI12" s="11"/>
      <c r="OYJ12" s="11"/>
      <c r="OYK12" s="11"/>
      <c r="OYL12" s="11"/>
      <c r="OYM12" s="11"/>
      <c r="OYN12" s="11"/>
      <c r="OYO12" s="11"/>
      <c r="OYP12" s="11"/>
      <c r="OYQ12" s="11"/>
      <c r="OYR12" s="11"/>
      <c r="OYS12" s="11"/>
      <c r="OYT12" s="11"/>
      <c r="OYU12" s="11"/>
      <c r="OYV12" s="11"/>
      <c r="OYW12" s="11"/>
      <c r="OYX12" s="11"/>
      <c r="OYY12" s="11"/>
      <c r="OYZ12" s="11"/>
      <c r="OZA12" s="11"/>
      <c r="OZB12" s="11"/>
      <c r="OZC12" s="11"/>
      <c r="OZD12" s="11"/>
      <c r="OZE12" s="11"/>
      <c r="OZF12" s="11"/>
      <c r="OZG12" s="11"/>
      <c r="OZH12" s="11"/>
      <c r="OZI12" s="11"/>
      <c r="OZJ12" s="11"/>
      <c r="OZK12" s="11"/>
      <c r="OZL12" s="11"/>
      <c r="OZM12" s="11"/>
      <c r="OZN12" s="11"/>
      <c r="OZO12" s="11"/>
      <c r="OZP12" s="11"/>
      <c r="OZQ12" s="11"/>
      <c r="OZR12" s="11"/>
      <c r="OZS12" s="11"/>
      <c r="OZT12" s="11"/>
      <c r="OZU12" s="11"/>
      <c r="OZV12" s="11"/>
      <c r="OZW12" s="11"/>
      <c r="OZX12" s="11"/>
      <c r="OZY12" s="11"/>
      <c r="OZZ12" s="11"/>
      <c r="PAA12" s="11"/>
      <c r="PAB12" s="11"/>
      <c r="PAC12" s="11"/>
      <c r="PAD12" s="11"/>
      <c r="PAE12" s="11"/>
      <c r="PAF12" s="11"/>
      <c r="PAG12" s="11"/>
      <c r="PAH12" s="11"/>
      <c r="PAI12" s="11"/>
      <c r="PAJ12" s="11"/>
      <c r="PAK12" s="11"/>
      <c r="PAL12" s="11"/>
      <c r="PAM12" s="11"/>
      <c r="PAN12" s="11"/>
      <c r="PAO12" s="11"/>
      <c r="PAP12" s="11"/>
      <c r="PAQ12" s="11"/>
      <c r="PAR12" s="11"/>
      <c r="PAS12" s="11"/>
      <c r="PAT12" s="11"/>
      <c r="PAU12" s="11"/>
      <c r="PAV12" s="11"/>
      <c r="PAW12" s="11"/>
      <c r="PAX12" s="11"/>
      <c r="PAY12" s="11"/>
      <c r="PAZ12" s="11"/>
      <c r="PBA12" s="11"/>
      <c r="PBB12" s="11"/>
      <c r="PBC12" s="11"/>
      <c r="PBD12" s="11"/>
      <c r="PBE12" s="11"/>
      <c r="PBF12" s="11"/>
      <c r="PBG12" s="11"/>
      <c r="PBH12" s="11"/>
      <c r="PBI12" s="11"/>
      <c r="PBJ12" s="11"/>
      <c r="PBK12" s="11"/>
      <c r="PBL12" s="11"/>
      <c r="PBM12" s="11"/>
      <c r="PBN12" s="11"/>
      <c r="PBO12" s="11"/>
      <c r="PBP12" s="11"/>
      <c r="PBQ12" s="11"/>
      <c r="PBR12" s="11"/>
      <c r="PBS12" s="11"/>
      <c r="PBT12" s="11"/>
      <c r="PBU12" s="11"/>
      <c r="PBV12" s="11"/>
      <c r="PBW12" s="11"/>
      <c r="PBX12" s="11"/>
      <c r="PBY12" s="11"/>
      <c r="PBZ12" s="11"/>
      <c r="PCA12" s="11"/>
      <c r="PCB12" s="11"/>
      <c r="PCC12" s="11"/>
      <c r="PCD12" s="11"/>
      <c r="PCE12" s="11"/>
      <c r="PCF12" s="11"/>
      <c r="PCG12" s="11"/>
      <c r="PCH12" s="11"/>
      <c r="PCI12" s="11"/>
      <c r="PCJ12" s="11"/>
      <c r="PCK12" s="11"/>
      <c r="PCL12" s="11"/>
      <c r="PCM12" s="11"/>
      <c r="PCN12" s="11"/>
      <c r="PCO12" s="11"/>
      <c r="PCP12" s="11"/>
      <c r="PCQ12" s="11"/>
      <c r="PCR12" s="11"/>
      <c r="PCS12" s="11"/>
      <c r="PCT12" s="11"/>
      <c r="PCU12" s="11"/>
      <c r="PCV12" s="11"/>
      <c r="PCW12" s="11"/>
      <c r="PCX12" s="11"/>
      <c r="PCY12" s="11"/>
      <c r="PCZ12" s="11"/>
      <c r="PDA12" s="11"/>
      <c r="PDB12" s="11"/>
      <c r="PDC12" s="11"/>
      <c r="PDD12" s="11"/>
      <c r="PDE12" s="11"/>
      <c r="PDF12" s="11"/>
      <c r="PDG12" s="11"/>
      <c r="PDH12" s="11"/>
      <c r="PDI12" s="11"/>
      <c r="PDJ12" s="11"/>
      <c r="PDK12" s="11"/>
      <c r="PDL12" s="11"/>
      <c r="PDM12" s="11"/>
      <c r="PDN12" s="11"/>
      <c r="PDO12" s="11"/>
      <c r="PDP12" s="11"/>
      <c r="PDQ12" s="11"/>
      <c r="PDR12" s="11"/>
      <c r="PDS12" s="11"/>
      <c r="PDT12" s="11"/>
      <c r="PDU12" s="11"/>
      <c r="PDV12" s="11"/>
      <c r="PDW12" s="11"/>
      <c r="PDX12" s="11"/>
      <c r="PDY12" s="11"/>
      <c r="PDZ12" s="11"/>
      <c r="PEA12" s="11"/>
      <c r="PEB12" s="11"/>
      <c r="PEC12" s="11"/>
      <c r="PED12" s="11"/>
      <c r="PEE12" s="11"/>
      <c r="PEF12" s="11"/>
      <c r="PEG12" s="11"/>
      <c r="PEH12" s="11"/>
      <c r="PEI12" s="11"/>
      <c r="PEJ12" s="11"/>
      <c r="PEK12" s="11"/>
      <c r="PEL12" s="11"/>
      <c r="PEM12" s="11"/>
      <c r="PEN12" s="11"/>
      <c r="PEO12" s="11"/>
      <c r="PEP12" s="11"/>
      <c r="PEQ12" s="11"/>
      <c r="PER12" s="11"/>
      <c r="PES12" s="11"/>
      <c r="PET12" s="11"/>
      <c r="PEU12" s="11"/>
      <c r="PEV12" s="11"/>
      <c r="PEW12" s="11"/>
      <c r="PEX12" s="11"/>
      <c r="PEY12" s="11"/>
      <c r="PEZ12" s="11"/>
      <c r="PFA12" s="11"/>
      <c r="PFB12" s="11"/>
      <c r="PFC12" s="11"/>
      <c r="PFD12" s="11"/>
      <c r="PFE12" s="11"/>
      <c r="PFF12" s="11"/>
      <c r="PFG12" s="11"/>
      <c r="PFH12" s="11"/>
      <c r="PFI12" s="11"/>
      <c r="PFJ12" s="11"/>
      <c r="PFK12" s="11"/>
      <c r="PFL12" s="11"/>
      <c r="PFM12" s="11"/>
      <c r="PFN12" s="11"/>
      <c r="PFO12" s="11"/>
      <c r="PFP12" s="11"/>
      <c r="PFQ12" s="11"/>
      <c r="PFR12" s="11"/>
      <c r="PFS12" s="11"/>
      <c r="PFT12" s="11"/>
      <c r="PFU12" s="11"/>
      <c r="PFV12" s="11"/>
      <c r="PFW12" s="11"/>
      <c r="PFX12" s="11"/>
      <c r="PFY12" s="11"/>
      <c r="PFZ12" s="11"/>
      <c r="PGA12" s="11"/>
      <c r="PGB12" s="11"/>
      <c r="PGC12" s="11"/>
      <c r="PGD12" s="11"/>
      <c r="PGE12" s="11"/>
      <c r="PGF12" s="11"/>
      <c r="PGG12" s="11"/>
      <c r="PGH12" s="11"/>
      <c r="PGI12" s="11"/>
      <c r="PGJ12" s="11"/>
      <c r="PGK12" s="11"/>
      <c r="PGL12" s="11"/>
      <c r="PGM12" s="11"/>
      <c r="PGN12" s="11"/>
      <c r="PGO12" s="11"/>
      <c r="PGP12" s="11"/>
      <c r="PGQ12" s="11"/>
      <c r="PGR12" s="11"/>
      <c r="PGS12" s="11"/>
      <c r="PGT12" s="11"/>
      <c r="PGU12" s="11"/>
      <c r="PGV12" s="11"/>
      <c r="PGW12" s="11"/>
      <c r="PGX12" s="11"/>
      <c r="PGY12" s="11"/>
      <c r="PGZ12" s="11"/>
      <c r="PHA12" s="11"/>
      <c r="PHB12" s="11"/>
      <c r="PHC12" s="11"/>
      <c r="PHD12" s="11"/>
      <c r="PHE12" s="11"/>
      <c r="PHF12" s="11"/>
      <c r="PHG12" s="11"/>
      <c r="PHH12" s="11"/>
      <c r="PHI12" s="11"/>
      <c r="PHJ12" s="11"/>
      <c r="PHK12" s="11"/>
      <c r="PHL12" s="11"/>
      <c r="PHM12" s="11"/>
      <c r="PHN12" s="11"/>
      <c r="PHO12" s="11"/>
      <c r="PHP12" s="11"/>
      <c r="PHQ12" s="11"/>
      <c r="PHR12" s="11"/>
      <c r="PHS12" s="11"/>
      <c r="PHT12" s="11"/>
      <c r="PHU12" s="11"/>
      <c r="PHV12" s="11"/>
      <c r="PHW12" s="11"/>
      <c r="PHX12" s="11"/>
      <c r="PHY12" s="11"/>
      <c r="PHZ12" s="11"/>
      <c r="PIA12" s="11"/>
      <c r="PIB12" s="11"/>
      <c r="PIC12" s="11"/>
      <c r="PID12" s="11"/>
      <c r="PIE12" s="11"/>
      <c r="PIF12" s="11"/>
      <c r="PIG12" s="11"/>
      <c r="PIH12" s="11"/>
      <c r="PII12" s="11"/>
      <c r="PIJ12" s="11"/>
      <c r="PIK12" s="11"/>
      <c r="PIL12" s="11"/>
      <c r="PIM12" s="11"/>
      <c r="PIN12" s="11"/>
      <c r="PIO12" s="11"/>
      <c r="PIP12" s="11"/>
      <c r="PIQ12" s="11"/>
      <c r="PIR12" s="11"/>
      <c r="PIS12" s="11"/>
      <c r="PIT12" s="11"/>
      <c r="PIU12" s="11"/>
      <c r="PIV12" s="11"/>
      <c r="PIW12" s="11"/>
      <c r="PIX12" s="11"/>
      <c r="PIY12" s="11"/>
      <c r="PIZ12" s="11"/>
      <c r="PJA12" s="11"/>
      <c r="PJB12" s="11"/>
      <c r="PJC12" s="11"/>
      <c r="PJD12" s="11"/>
      <c r="PJE12" s="11"/>
      <c r="PJF12" s="11"/>
      <c r="PJG12" s="11"/>
      <c r="PJH12" s="11"/>
      <c r="PJI12" s="11"/>
      <c r="PJJ12" s="11"/>
      <c r="PJK12" s="11"/>
      <c r="PJL12" s="11"/>
      <c r="PJM12" s="11"/>
      <c r="PJN12" s="11"/>
      <c r="PJO12" s="11"/>
      <c r="PJP12" s="11"/>
      <c r="PJQ12" s="11"/>
      <c r="PJR12" s="11"/>
      <c r="PJS12" s="11"/>
      <c r="PJT12" s="11"/>
      <c r="PJU12" s="11"/>
      <c r="PJV12" s="11"/>
      <c r="PJW12" s="11"/>
      <c r="PJX12" s="11"/>
      <c r="PJY12" s="11"/>
      <c r="PJZ12" s="11"/>
      <c r="PKA12" s="11"/>
      <c r="PKB12" s="11"/>
      <c r="PKC12" s="11"/>
      <c r="PKD12" s="11"/>
      <c r="PKE12" s="11"/>
      <c r="PKF12" s="11"/>
      <c r="PKG12" s="11"/>
      <c r="PKH12" s="11"/>
      <c r="PKI12" s="11"/>
      <c r="PKJ12" s="11"/>
      <c r="PKK12" s="11"/>
      <c r="PKL12" s="11"/>
      <c r="PKM12" s="11"/>
      <c r="PKN12" s="11"/>
      <c r="PKO12" s="11"/>
      <c r="PKP12" s="11"/>
      <c r="PKQ12" s="11"/>
      <c r="PKR12" s="11"/>
      <c r="PKS12" s="11"/>
      <c r="PKT12" s="11"/>
      <c r="PKU12" s="11"/>
      <c r="PKV12" s="11"/>
      <c r="PKW12" s="11"/>
      <c r="PKX12" s="11"/>
      <c r="PKY12" s="11"/>
      <c r="PKZ12" s="11"/>
      <c r="PLA12" s="11"/>
      <c r="PLB12" s="11"/>
      <c r="PLC12" s="11"/>
      <c r="PLD12" s="11"/>
      <c r="PLE12" s="11"/>
      <c r="PLF12" s="11"/>
      <c r="PLG12" s="11"/>
      <c r="PLH12" s="11"/>
      <c r="PLI12" s="11"/>
      <c r="PLJ12" s="11"/>
      <c r="PLK12" s="11"/>
      <c r="PLL12" s="11"/>
      <c r="PLM12" s="11"/>
      <c r="PLN12" s="11"/>
      <c r="PLO12" s="11"/>
      <c r="PLP12" s="11"/>
      <c r="PLQ12" s="11"/>
      <c r="PLR12" s="11"/>
      <c r="PLS12" s="11"/>
      <c r="PLT12" s="11"/>
      <c r="PLU12" s="11"/>
      <c r="PLV12" s="11"/>
      <c r="PLW12" s="11"/>
      <c r="PLX12" s="11"/>
      <c r="PLY12" s="11"/>
      <c r="PLZ12" s="11"/>
      <c r="PMA12" s="11"/>
      <c r="PMB12" s="11"/>
      <c r="PMC12" s="11"/>
      <c r="PMD12" s="11"/>
      <c r="PME12" s="11"/>
      <c r="PMF12" s="11"/>
      <c r="PMG12" s="11"/>
      <c r="PMH12" s="11"/>
      <c r="PMI12" s="11"/>
      <c r="PMJ12" s="11"/>
      <c r="PMK12" s="11"/>
      <c r="PML12" s="11"/>
      <c r="PMM12" s="11"/>
      <c r="PMN12" s="11"/>
      <c r="PMO12" s="11"/>
      <c r="PMP12" s="11"/>
      <c r="PMQ12" s="11"/>
      <c r="PMR12" s="11"/>
      <c r="PMS12" s="11"/>
      <c r="PMT12" s="11"/>
      <c r="PMU12" s="11"/>
      <c r="PMV12" s="11"/>
      <c r="PMW12" s="11"/>
      <c r="PMX12" s="11"/>
      <c r="PMY12" s="11"/>
      <c r="PMZ12" s="11"/>
      <c r="PNA12" s="11"/>
      <c r="PNB12" s="11"/>
      <c r="PNC12" s="11"/>
      <c r="PND12" s="11"/>
      <c r="PNE12" s="11"/>
      <c r="PNF12" s="11"/>
      <c r="PNG12" s="11"/>
      <c r="PNH12" s="11"/>
      <c r="PNI12" s="11"/>
      <c r="PNJ12" s="11"/>
      <c r="PNK12" s="11"/>
      <c r="PNL12" s="11"/>
      <c r="PNM12" s="11"/>
      <c r="PNN12" s="11"/>
      <c r="PNO12" s="11"/>
      <c r="PNP12" s="11"/>
      <c r="PNQ12" s="11"/>
      <c r="PNR12" s="11"/>
      <c r="PNS12" s="11"/>
      <c r="PNT12" s="11"/>
      <c r="PNU12" s="11"/>
      <c r="PNV12" s="11"/>
      <c r="PNW12" s="11"/>
      <c r="PNX12" s="11"/>
      <c r="PNY12" s="11"/>
      <c r="PNZ12" s="11"/>
      <c r="POA12" s="11"/>
      <c r="POB12" s="11"/>
      <c r="POC12" s="11"/>
      <c r="POD12" s="11"/>
      <c r="POE12" s="11"/>
      <c r="POF12" s="11"/>
      <c r="POG12" s="11"/>
      <c r="POH12" s="11"/>
      <c r="POI12" s="11"/>
      <c r="POJ12" s="11"/>
      <c r="POK12" s="11"/>
      <c r="POL12" s="11"/>
      <c r="POM12" s="11"/>
      <c r="PON12" s="11"/>
      <c r="POO12" s="11"/>
      <c r="POP12" s="11"/>
      <c r="POQ12" s="11"/>
      <c r="POR12" s="11"/>
      <c r="POS12" s="11"/>
      <c r="POT12" s="11"/>
      <c r="POU12" s="11"/>
      <c r="POV12" s="11"/>
      <c r="POW12" s="11"/>
      <c r="POX12" s="11"/>
      <c r="POY12" s="11"/>
      <c r="POZ12" s="11"/>
      <c r="PPA12" s="11"/>
      <c r="PPB12" s="11"/>
      <c r="PPC12" s="11"/>
      <c r="PPD12" s="11"/>
      <c r="PPE12" s="11"/>
      <c r="PPF12" s="11"/>
      <c r="PPG12" s="11"/>
      <c r="PPH12" s="11"/>
      <c r="PPI12" s="11"/>
      <c r="PPJ12" s="11"/>
      <c r="PPK12" s="11"/>
      <c r="PPL12" s="11"/>
      <c r="PPM12" s="11"/>
      <c r="PPN12" s="11"/>
      <c r="PPO12" s="11"/>
      <c r="PPP12" s="11"/>
      <c r="PPQ12" s="11"/>
      <c r="PPR12" s="11"/>
      <c r="PPS12" s="11"/>
      <c r="PPT12" s="11"/>
      <c r="PPU12" s="11"/>
      <c r="PPV12" s="11"/>
      <c r="PPW12" s="11"/>
      <c r="PPX12" s="11"/>
      <c r="PPY12" s="11"/>
      <c r="PPZ12" s="11"/>
      <c r="PQA12" s="11"/>
      <c r="PQB12" s="11"/>
      <c r="PQC12" s="11"/>
      <c r="PQD12" s="11"/>
      <c r="PQE12" s="11"/>
      <c r="PQF12" s="11"/>
      <c r="PQG12" s="11"/>
      <c r="PQH12" s="11"/>
      <c r="PQI12" s="11"/>
      <c r="PQJ12" s="11"/>
      <c r="PQK12" s="11"/>
      <c r="PQL12" s="11"/>
      <c r="PQM12" s="11"/>
      <c r="PQN12" s="11"/>
      <c r="PQO12" s="11"/>
      <c r="PQP12" s="11"/>
      <c r="PQQ12" s="11"/>
      <c r="PQR12" s="11"/>
      <c r="PQS12" s="11"/>
      <c r="PQT12" s="11"/>
      <c r="PQU12" s="11"/>
      <c r="PQV12" s="11"/>
      <c r="PQW12" s="11"/>
      <c r="PQX12" s="11"/>
      <c r="PQY12" s="11"/>
      <c r="PQZ12" s="11"/>
      <c r="PRA12" s="11"/>
      <c r="PRB12" s="11"/>
      <c r="PRC12" s="11"/>
      <c r="PRD12" s="11"/>
      <c r="PRE12" s="11"/>
      <c r="PRF12" s="11"/>
      <c r="PRG12" s="11"/>
      <c r="PRH12" s="11"/>
      <c r="PRI12" s="11"/>
      <c r="PRJ12" s="11"/>
      <c r="PRK12" s="11"/>
      <c r="PRL12" s="11"/>
      <c r="PRM12" s="11"/>
      <c r="PRN12" s="11"/>
      <c r="PRO12" s="11"/>
      <c r="PRP12" s="11"/>
      <c r="PRQ12" s="11"/>
      <c r="PRR12" s="11"/>
      <c r="PRS12" s="11"/>
      <c r="PRT12" s="11"/>
      <c r="PRU12" s="11"/>
      <c r="PRV12" s="11"/>
      <c r="PRW12" s="11"/>
      <c r="PRX12" s="11"/>
      <c r="PRY12" s="11"/>
      <c r="PRZ12" s="11"/>
      <c r="PSA12" s="11"/>
      <c r="PSB12" s="11"/>
      <c r="PSC12" s="11"/>
      <c r="PSD12" s="11"/>
      <c r="PSE12" s="11"/>
      <c r="PSF12" s="11"/>
      <c r="PSG12" s="11"/>
      <c r="PSH12" s="11"/>
      <c r="PSI12" s="11"/>
      <c r="PSJ12" s="11"/>
      <c r="PSK12" s="11"/>
      <c r="PSL12" s="11"/>
      <c r="PSM12" s="11"/>
      <c r="PSN12" s="11"/>
      <c r="PSO12" s="11"/>
      <c r="PSP12" s="11"/>
      <c r="PSQ12" s="11"/>
      <c r="PSR12" s="11"/>
      <c r="PSS12" s="11"/>
      <c r="PST12" s="11"/>
      <c r="PSU12" s="11"/>
      <c r="PSV12" s="11"/>
      <c r="PSW12" s="11"/>
      <c r="PSX12" s="11"/>
      <c r="PSY12" s="11"/>
      <c r="PSZ12" s="11"/>
      <c r="PTA12" s="11"/>
      <c r="PTB12" s="11"/>
      <c r="PTC12" s="11"/>
      <c r="PTD12" s="11"/>
      <c r="PTE12" s="11"/>
      <c r="PTF12" s="11"/>
      <c r="PTG12" s="11"/>
      <c r="PTH12" s="11"/>
      <c r="PTI12" s="11"/>
      <c r="PTJ12" s="11"/>
      <c r="PTK12" s="11"/>
      <c r="PTL12" s="11"/>
      <c r="PTM12" s="11"/>
      <c r="PTN12" s="11"/>
      <c r="PTO12" s="11"/>
      <c r="PTP12" s="11"/>
      <c r="PTQ12" s="11"/>
      <c r="PTR12" s="11"/>
      <c r="PTS12" s="11"/>
      <c r="PTT12" s="11"/>
      <c r="PTU12" s="11"/>
      <c r="PTV12" s="11"/>
      <c r="PTW12" s="11"/>
      <c r="PTX12" s="11"/>
      <c r="PTY12" s="11"/>
      <c r="PTZ12" s="11"/>
      <c r="PUA12" s="11"/>
      <c r="PUB12" s="11"/>
      <c r="PUC12" s="11"/>
      <c r="PUD12" s="11"/>
      <c r="PUE12" s="11"/>
      <c r="PUF12" s="11"/>
      <c r="PUG12" s="11"/>
      <c r="PUH12" s="11"/>
      <c r="PUI12" s="11"/>
      <c r="PUJ12" s="11"/>
      <c r="PUK12" s="11"/>
      <c r="PUL12" s="11"/>
      <c r="PUM12" s="11"/>
      <c r="PUN12" s="11"/>
      <c r="PUO12" s="11"/>
      <c r="PUP12" s="11"/>
      <c r="PUQ12" s="11"/>
      <c r="PUR12" s="11"/>
      <c r="PUS12" s="11"/>
      <c r="PUT12" s="11"/>
      <c r="PUU12" s="11"/>
      <c r="PUV12" s="11"/>
      <c r="PUW12" s="11"/>
      <c r="PUX12" s="11"/>
      <c r="PUY12" s="11"/>
      <c r="PUZ12" s="11"/>
      <c r="PVA12" s="11"/>
      <c r="PVB12" s="11"/>
      <c r="PVC12" s="11"/>
      <c r="PVD12" s="11"/>
      <c r="PVE12" s="11"/>
      <c r="PVF12" s="11"/>
      <c r="PVG12" s="11"/>
      <c r="PVH12" s="11"/>
      <c r="PVI12" s="11"/>
      <c r="PVJ12" s="11"/>
      <c r="PVK12" s="11"/>
      <c r="PVL12" s="11"/>
      <c r="PVM12" s="11"/>
      <c r="PVN12" s="11"/>
      <c r="PVO12" s="11"/>
      <c r="PVP12" s="11"/>
      <c r="PVQ12" s="11"/>
      <c r="PVR12" s="11"/>
      <c r="PVS12" s="11"/>
      <c r="PVT12" s="11"/>
      <c r="PVU12" s="11"/>
      <c r="PVV12" s="11"/>
      <c r="PVW12" s="11"/>
      <c r="PVX12" s="11"/>
      <c r="PVY12" s="11"/>
      <c r="PVZ12" s="11"/>
      <c r="PWA12" s="11"/>
      <c r="PWB12" s="11"/>
      <c r="PWC12" s="11"/>
      <c r="PWD12" s="11"/>
      <c r="PWE12" s="11"/>
      <c r="PWF12" s="11"/>
      <c r="PWG12" s="11"/>
      <c r="PWH12" s="11"/>
      <c r="PWI12" s="11"/>
      <c r="PWJ12" s="11"/>
      <c r="PWK12" s="11"/>
      <c r="PWL12" s="11"/>
      <c r="PWM12" s="11"/>
      <c r="PWN12" s="11"/>
      <c r="PWO12" s="11"/>
      <c r="PWP12" s="11"/>
      <c r="PWQ12" s="11"/>
      <c r="PWR12" s="11"/>
      <c r="PWS12" s="11"/>
      <c r="PWT12" s="11"/>
      <c r="PWU12" s="11"/>
      <c r="PWV12" s="11"/>
      <c r="PWW12" s="11"/>
      <c r="PWX12" s="11"/>
      <c r="PWY12" s="11"/>
      <c r="PWZ12" s="11"/>
      <c r="PXA12" s="11"/>
      <c r="PXB12" s="11"/>
      <c r="PXC12" s="11"/>
      <c r="PXD12" s="11"/>
      <c r="PXE12" s="11"/>
      <c r="PXF12" s="11"/>
      <c r="PXG12" s="11"/>
      <c r="PXH12" s="11"/>
      <c r="PXI12" s="11"/>
      <c r="PXJ12" s="11"/>
      <c r="PXK12" s="11"/>
      <c r="PXL12" s="11"/>
      <c r="PXM12" s="11"/>
      <c r="PXN12" s="11"/>
      <c r="PXO12" s="11"/>
      <c r="PXP12" s="11"/>
      <c r="PXQ12" s="11"/>
      <c r="PXR12" s="11"/>
      <c r="PXS12" s="11"/>
      <c r="PXT12" s="11"/>
      <c r="PXU12" s="11"/>
      <c r="PXV12" s="11"/>
      <c r="PXW12" s="11"/>
      <c r="PXX12" s="11"/>
      <c r="PXY12" s="11"/>
      <c r="PXZ12" s="11"/>
      <c r="PYA12" s="11"/>
      <c r="PYB12" s="11"/>
      <c r="PYC12" s="11"/>
      <c r="PYD12" s="11"/>
      <c r="PYE12" s="11"/>
      <c r="PYF12" s="11"/>
      <c r="PYG12" s="11"/>
      <c r="PYH12" s="11"/>
      <c r="PYI12" s="11"/>
      <c r="PYJ12" s="11"/>
      <c r="PYK12" s="11"/>
      <c r="PYL12" s="11"/>
      <c r="PYM12" s="11"/>
      <c r="PYN12" s="11"/>
      <c r="PYO12" s="11"/>
      <c r="PYP12" s="11"/>
      <c r="PYQ12" s="11"/>
      <c r="PYR12" s="11"/>
      <c r="PYS12" s="11"/>
      <c r="PYT12" s="11"/>
      <c r="PYU12" s="11"/>
      <c r="PYV12" s="11"/>
      <c r="PYW12" s="11"/>
      <c r="PYX12" s="11"/>
      <c r="PYY12" s="11"/>
      <c r="PYZ12" s="11"/>
      <c r="PZA12" s="11"/>
      <c r="PZB12" s="11"/>
      <c r="PZC12" s="11"/>
      <c r="PZD12" s="11"/>
      <c r="PZE12" s="11"/>
      <c r="PZF12" s="11"/>
      <c r="PZG12" s="11"/>
      <c r="PZH12" s="11"/>
      <c r="PZI12" s="11"/>
      <c r="PZJ12" s="11"/>
      <c r="PZK12" s="11"/>
      <c r="PZL12" s="11"/>
      <c r="PZM12" s="11"/>
      <c r="PZN12" s="11"/>
      <c r="PZO12" s="11"/>
      <c r="PZP12" s="11"/>
      <c r="PZQ12" s="11"/>
      <c r="PZR12" s="11"/>
      <c r="PZS12" s="11"/>
      <c r="PZT12" s="11"/>
      <c r="PZU12" s="11"/>
      <c r="PZV12" s="11"/>
      <c r="PZW12" s="11"/>
      <c r="PZX12" s="11"/>
      <c r="PZY12" s="11"/>
      <c r="PZZ12" s="11"/>
      <c r="QAA12" s="11"/>
      <c r="QAB12" s="11"/>
      <c r="QAC12" s="11"/>
      <c r="QAD12" s="11"/>
      <c r="QAE12" s="11"/>
      <c r="QAF12" s="11"/>
      <c r="QAG12" s="11"/>
      <c r="QAH12" s="11"/>
      <c r="QAI12" s="11"/>
      <c r="QAJ12" s="11"/>
      <c r="QAK12" s="11"/>
      <c r="QAL12" s="11"/>
      <c r="QAM12" s="11"/>
      <c r="QAN12" s="11"/>
      <c r="QAO12" s="11"/>
      <c r="QAP12" s="11"/>
      <c r="QAQ12" s="11"/>
      <c r="QAR12" s="11"/>
      <c r="QAS12" s="11"/>
      <c r="QAT12" s="11"/>
      <c r="QAU12" s="11"/>
      <c r="QAV12" s="11"/>
      <c r="QAW12" s="11"/>
      <c r="QAX12" s="11"/>
      <c r="QAY12" s="11"/>
      <c r="QAZ12" s="11"/>
      <c r="QBA12" s="11"/>
      <c r="QBB12" s="11"/>
      <c r="QBC12" s="11"/>
      <c r="QBD12" s="11"/>
      <c r="QBE12" s="11"/>
      <c r="QBF12" s="11"/>
      <c r="QBG12" s="11"/>
      <c r="QBH12" s="11"/>
      <c r="QBI12" s="11"/>
      <c r="QBJ12" s="11"/>
      <c r="QBK12" s="11"/>
      <c r="QBL12" s="11"/>
      <c r="QBM12" s="11"/>
      <c r="QBN12" s="11"/>
      <c r="QBO12" s="11"/>
      <c r="QBP12" s="11"/>
      <c r="QBQ12" s="11"/>
      <c r="QBR12" s="11"/>
      <c r="QBS12" s="11"/>
      <c r="QBT12" s="11"/>
      <c r="QBU12" s="11"/>
      <c r="QBV12" s="11"/>
      <c r="QBW12" s="11"/>
      <c r="QBX12" s="11"/>
      <c r="QBY12" s="11"/>
      <c r="QBZ12" s="11"/>
      <c r="QCA12" s="11"/>
      <c r="QCB12" s="11"/>
      <c r="QCC12" s="11"/>
      <c r="QCD12" s="11"/>
      <c r="QCE12" s="11"/>
      <c r="QCF12" s="11"/>
      <c r="QCG12" s="11"/>
      <c r="QCH12" s="11"/>
      <c r="QCI12" s="11"/>
      <c r="QCJ12" s="11"/>
      <c r="QCK12" s="11"/>
      <c r="QCL12" s="11"/>
      <c r="QCM12" s="11"/>
      <c r="QCN12" s="11"/>
      <c r="QCO12" s="11"/>
      <c r="QCP12" s="11"/>
      <c r="QCQ12" s="11"/>
      <c r="QCR12" s="11"/>
      <c r="QCS12" s="11"/>
      <c r="QCT12" s="11"/>
      <c r="QCU12" s="11"/>
      <c r="QCV12" s="11"/>
      <c r="QCW12" s="11"/>
      <c r="QCX12" s="11"/>
      <c r="QCY12" s="11"/>
      <c r="QCZ12" s="11"/>
      <c r="QDA12" s="11"/>
      <c r="QDB12" s="11"/>
      <c r="QDC12" s="11"/>
      <c r="QDD12" s="11"/>
      <c r="QDE12" s="11"/>
      <c r="QDF12" s="11"/>
      <c r="QDG12" s="11"/>
      <c r="QDH12" s="11"/>
      <c r="QDI12" s="11"/>
      <c r="QDJ12" s="11"/>
      <c r="QDK12" s="11"/>
      <c r="QDL12" s="11"/>
      <c r="QDM12" s="11"/>
      <c r="QDN12" s="11"/>
      <c r="QDO12" s="11"/>
      <c r="QDP12" s="11"/>
      <c r="QDQ12" s="11"/>
      <c r="QDR12" s="11"/>
      <c r="QDS12" s="11"/>
      <c r="QDT12" s="11"/>
      <c r="QDU12" s="11"/>
      <c r="QDV12" s="11"/>
      <c r="QDW12" s="11"/>
      <c r="QDX12" s="11"/>
      <c r="QDY12" s="11"/>
      <c r="QDZ12" s="11"/>
      <c r="QEA12" s="11"/>
      <c r="QEB12" s="11"/>
      <c r="QEC12" s="11"/>
      <c r="QED12" s="11"/>
      <c r="QEE12" s="11"/>
      <c r="QEF12" s="11"/>
      <c r="QEG12" s="11"/>
      <c r="QEH12" s="11"/>
      <c r="QEI12" s="11"/>
      <c r="QEJ12" s="11"/>
      <c r="QEK12" s="11"/>
      <c r="QEL12" s="11"/>
      <c r="QEM12" s="11"/>
      <c r="QEN12" s="11"/>
      <c r="QEO12" s="11"/>
      <c r="QEP12" s="11"/>
      <c r="QEQ12" s="11"/>
      <c r="QER12" s="11"/>
      <c r="QES12" s="11"/>
      <c r="QET12" s="11"/>
      <c r="QEU12" s="11"/>
      <c r="QEV12" s="11"/>
      <c r="QEW12" s="11"/>
      <c r="QEX12" s="11"/>
      <c r="QEY12" s="11"/>
      <c r="QEZ12" s="11"/>
      <c r="QFA12" s="11"/>
      <c r="QFB12" s="11"/>
      <c r="QFC12" s="11"/>
      <c r="QFD12" s="11"/>
      <c r="QFE12" s="11"/>
      <c r="QFF12" s="11"/>
      <c r="QFG12" s="11"/>
      <c r="QFH12" s="11"/>
      <c r="QFI12" s="11"/>
      <c r="QFJ12" s="11"/>
      <c r="QFK12" s="11"/>
      <c r="QFL12" s="11"/>
      <c r="QFM12" s="11"/>
      <c r="QFN12" s="11"/>
      <c r="QFO12" s="11"/>
      <c r="QFP12" s="11"/>
      <c r="QFQ12" s="11"/>
      <c r="QFR12" s="11"/>
      <c r="QFS12" s="11"/>
      <c r="QFT12" s="11"/>
      <c r="QFU12" s="11"/>
      <c r="QFV12" s="11"/>
      <c r="QFW12" s="11"/>
      <c r="QFX12" s="11"/>
      <c r="QFY12" s="11"/>
      <c r="QFZ12" s="11"/>
      <c r="QGA12" s="11"/>
      <c r="QGB12" s="11"/>
      <c r="QGC12" s="11"/>
      <c r="QGD12" s="11"/>
      <c r="QGE12" s="11"/>
      <c r="QGF12" s="11"/>
      <c r="QGG12" s="11"/>
      <c r="QGH12" s="11"/>
      <c r="QGI12" s="11"/>
      <c r="QGJ12" s="11"/>
      <c r="QGK12" s="11"/>
      <c r="QGL12" s="11"/>
      <c r="QGM12" s="11"/>
      <c r="QGN12" s="11"/>
      <c r="QGO12" s="11"/>
      <c r="QGP12" s="11"/>
      <c r="QGQ12" s="11"/>
      <c r="QGR12" s="11"/>
      <c r="QGS12" s="11"/>
      <c r="QGT12" s="11"/>
      <c r="QGU12" s="11"/>
      <c r="QGV12" s="11"/>
      <c r="QGW12" s="11"/>
      <c r="QGX12" s="11"/>
      <c r="QGY12" s="11"/>
      <c r="QGZ12" s="11"/>
      <c r="QHA12" s="11"/>
      <c r="QHB12" s="11"/>
      <c r="QHC12" s="11"/>
      <c r="QHD12" s="11"/>
      <c r="QHE12" s="11"/>
      <c r="QHF12" s="11"/>
      <c r="QHG12" s="11"/>
      <c r="QHH12" s="11"/>
      <c r="QHI12" s="11"/>
      <c r="QHJ12" s="11"/>
      <c r="QHK12" s="11"/>
      <c r="QHL12" s="11"/>
      <c r="QHM12" s="11"/>
      <c r="QHN12" s="11"/>
      <c r="QHO12" s="11"/>
      <c r="QHP12" s="11"/>
      <c r="QHQ12" s="11"/>
      <c r="QHR12" s="11"/>
      <c r="QHS12" s="11"/>
      <c r="QHT12" s="11"/>
      <c r="QHU12" s="11"/>
      <c r="QHV12" s="11"/>
      <c r="QHW12" s="11"/>
      <c r="QHX12" s="11"/>
      <c r="QHY12" s="11"/>
      <c r="QHZ12" s="11"/>
      <c r="QIA12" s="11"/>
      <c r="QIB12" s="11"/>
      <c r="QIC12" s="11"/>
      <c r="QID12" s="11"/>
      <c r="QIE12" s="11"/>
      <c r="QIF12" s="11"/>
      <c r="QIG12" s="11"/>
      <c r="QIH12" s="11"/>
      <c r="QII12" s="11"/>
      <c r="QIJ12" s="11"/>
      <c r="QIK12" s="11"/>
      <c r="QIL12" s="11"/>
      <c r="QIM12" s="11"/>
      <c r="QIN12" s="11"/>
      <c r="QIO12" s="11"/>
      <c r="QIP12" s="11"/>
      <c r="QIQ12" s="11"/>
      <c r="QIR12" s="11"/>
      <c r="QIS12" s="11"/>
      <c r="QIT12" s="11"/>
      <c r="QIU12" s="11"/>
      <c r="QIV12" s="11"/>
      <c r="QIW12" s="11"/>
      <c r="QIX12" s="11"/>
      <c r="QIY12" s="11"/>
      <c r="QIZ12" s="11"/>
      <c r="QJA12" s="11"/>
      <c r="QJB12" s="11"/>
      <c r="QJC12" s="11"/>
      <c r="QJD12" s="11"/>
      <c r="QJE12" s="11"/>
      <c r="QJF12" s="11"/>
      <c r="QJG12" s="11"/>
      <c r="QJH12" s="11"/>
      <c r="QJI12" s="11"/>
      <c r="QJJ12" s="11"/>
      <c r="QJK12" s="11"/>
      <c r="QJL12" s="11"/>
      <c r="QJM12" s="11"/>
      <c r="QJN12" s="11"/>
      <c r="QJO12" s="11"/>
      <c r="QJP12" s="11"/>
      <c r="QJQ12" s="11"/>
      <c r="QJR12" s="11"/>
      <c r="QJS12" s="11"/>
      <c r="QJT12" s="11"/>
      <c r="QJU12" s="11"/>
      <c r="QJV12" s="11"/>
      <c r="QJW12" s="11"/>
      <c r="QJX12" s="11"/>
      <c r="QJY12" s="11"/>
      <c r="QJZ12" s="11"/>
      <c r="QKA12" s="11"/>
      <c r="QKB12" s="11"/>
      <c r="QKC12" s="11"/>
      <c r="QKD12" s="11"/>
      <c r="QKE12" s="11"/>
      <c r="QKF12" s="11"/>
      <c r="QKG12" s="11"/>
      <c r="QKH12" s="11"/>
      <c r="QKI12" s="11"/>
      <c r="QKJ12" s="11"/>
      <c r="QKK12" s="11"/>
      <c r="QKL12" s="11"/>
      <c r="QKM12" s="11"/>
      <c r="QKN12" s="11"/>
      <c r="QKO12" s="11"/>
      <c r="QKP12" s="11"/>
      <c r="QKQ12" s="11"/>
      <c r="QKR12" s="11"/>
      <c r="QKS12" s="11"/>
      <c r="QKT12" s="11"/>
      <c r="QKU12" s="11"/>
      <c r="QKV12" s="11"/>
      <c r="QKW12" s="11"/>
      <c r="QKX12" s="11"/>
      <c r="QKY12" s="11"/>
      <c r="QKZ12" s="11"/>
      <c r="QLA12" s="11"/>
      <c r="QLB12" s="11"/>
      <c r="QLC12" s="11"/>
      <c r="QLD12" s="11"/>
      <c r="QLE12" s="11"/>
      <c r="QLF12" s="11"/>
      <c r="QLG12" s="11"/>
      <c r="QLH12" s="11"/>
      <c r="QLI12" s="11"/>
      <c r="QLJ12" s="11"/>
      <c r="QLK12" s="11"/>
      <c r="QLL12" s="11"/>
      <c r="QLM12" s="11"/>
      <c r="QLN12" s="11"/>
      <c r="QLO12" s="11"/>
      <c r="QLP12" s="11"/>
      <c r="QLQ12" s="11"/>
      <c r="QLR12" s="11"/>
      <c r="QLS12" s="11"/>
      <c r="QLT12" s="11"/>
      <c r="QLU12" s="11"/>
      <c r="QLV12" s="11"/>
      <c r="QLW12" s="11"/>
      <c r="QLX12" s="11"/>
      <c r="QLY12" s="11"/>
      <c r="QLZ12" s="11"/>
      <c r="QMA12" s="11"/>
      <c r="QMB12" s="11"/>
      <c r="QMC12" s="11"/>
      <c r="QMD12" s="11"/>
      <c r="QME12" s="11"/>
      <c r="QMF12" s="11"/>
      <c r="QMG12" s="11"/>
      <c r="QMH12" s="11"/>
      <c r="QMI12" s="11"/>
      <c r="QMJ12" s="11"/>
      <c r="QMK12" s="11"/>
      <c r="QML12" s="11"/>
      <c r="QMM12" s="11"/>
      <c r="QMN12" s="11"/>
      <c r="QMO12" s="11"/>
      <c r="QMP12" s="11"/>
      <c r="QMQ12" s="11"/>
      <c r="QMR12" s="11"/>
      <c r="QMS12" s="11"/>
      <c r="QMT12" s="11"/>
      <c r="QMU12" s="11"/>
      <c r="QMV12" s="11"/>
      <c r="QMW12" s="11"/>
      <c r="QMX12" s="11"/>
      <c r="QMY12" s="11"/>
      <c r="QMZ12" s="11"/>
      <c r="QNA12" s="11"/>
      <c r="QNB12" s="11"/>
      <c r="QNC12" s="11"/>
      <c r="QND12" s="11"/>
      <c r="QNE12" s="11"/>
      <c r="QNF12" s="11"/>
      <c r="QNG12" s="11"/>
      <c r="QNH12" s="11"/>
      <c r="QNI12" s="11"/>
      <c r="QNJ12" s="11"/>
      <c r="QNK12" s="11"/>
      <c r="QNL12" s="11"/>
      <c r="QNM12" s="11"/>
      <c r="QNN12" s="11"/>
      <c r="QNO12" s="11"/>
      <c r="QNP12" s="11"/>
      <c r="QNQ12" s="11"/>
      <c r="QNR12" s="11"/>
      <c r="QNS12" s="11"/>
      <c r="QNT12" s="11"/>
      <c r="QNU12" s="11"/>
      <c r="QNV12" s="11"/>
      <c r="QNW12" s="11"/>
      <c r="QNX12" s="11"/>
      <c r="QNY12" s="11"/>
      <c r="QNZ12" s="11"/>
      <c r="QOA12" s="11"/>
      <c r="QOB12" s="11"/>
      <c r="QOC12" s="11"/>
      <c r="QOD12" s="11"/>
      <c r="QOE12" s="11"/>
      <c r="QOF12" s="11"/>
      <c r="QOG12" s="11"/>
      <c r="QOH12" s="11"/>
      <c r="QOI12" s="11"/>
      <c r="QOJ12" s="11"/>
      <c r="QOK12" s="11"/>
      <c r="QOL12" s="11"/>
      <c r="QOM12" s="11"/>
      <c r="QON12" s="11"/>
      <c r="QOO12" s="11"/>
      <c r="QOP12" s="11"/>
      <c r="QOQ12" s="11"/>
      <c r="QOR12" s="11"/>
      <c r="QOS12" s="11"/>
      <c r="QOT12" s="11"/>
      <c r="QOU12" s="11"/>
      <c r="QOV12" s="11"/>
      <c r="QOW12" s="11"/>
      <c r="QOX12" s="11"/>
      <c r="QOY12" s="11"/>
      <c r="QOZ12" s="11"/>
      <c r="QPA12" s="11"/>
      <c r="QPB12" s="11"/>
      <c r="QPC12" s="11"/>
      <c r="QPD12" s="11"/>
      <c r="QPE12" s="11"/>
      <c r="QPF12" s="11"/>
      <c r="QPG12" s="11"/>
      <c r="QPH12" s="11"/>
      <c r="QPI12" s="11"/>
      <c r="QPJ12" s="11"/>
      <c r="QPK12" s="11"/>
      <c r="QPL12" s="11"/>
      <c r="QPM12" s="11"/>
      <c r="QPN12" s="11"/>
      <c r="QPO12" s="11"/>
      <c r="QPP12" s="11"/>
      <c r="QPQ12" s="11"/>
      <c r="QPR12" s="11"/>
      <c r="QPS12" s="11"/>
      <c r="QPT12" s="11"/>
      <c r="QPU12" s="11"/>
      <c r="QPV12" s="11"/>
      <c r="QPW12" s="11"/>
      <c r="QPX12" s="11"/>
      <c r="QPY12" s="11"/>
      <c r="QPZ12" s="11"/>
      <c r="QQA12" s="11"/>
      <c r="QQB12" s="11"/>
      <c r="QQC12" s="11"/>
      <c r="QQD12" s="11"/>
      <c r="QQE12" s="11"/>
      <c r="QQF12" s="11"/>
      <c r="QQG12" s="11"/>
      <c r="QQH12" s="11"/>
      <c r="QQI12" s="11"/>
      <c r="QQJ12" s="11"/>
      <c r="QQK12" s="11"/>
      <c r="QQL12" s="11"/>
      <c r="QQM12" s="11"/>
      <c r="QQN12" s="11"/>
      <c r="QQO12" s="11"/>
      <c r="QQP12" s="11"/>
      <c r="QQQ12" s="11"/>
      <c r="QQR12" s="11"/>
      <c r="QQS12" s="11"/>
      <c r="QQT12" s="11"/>
      <c r="QQU12" s="11"/>
      <c r="QQV12" s="11"/>
      <c r="QQW12" s="11"/>
      <c r="QQX12" s="11"/>
      <c r="QQY12" s="11"/>
      <c r="QQZ12" s="11"/>
      <c r="QRA12" s="11"/>
      <c r="QRB12" s="11"/>
      <c r="QRC12" s="11"/>
      <c r="QRD12" s="11"/>
      <c r="QRE12" s="11"/>
      <c r="QRF12" s="11"/>
      <c r="QRG12" s="11"/>
      <c r="QRH12" s="11"/>
      <c r="QRI12" s="11"/>
      <c r="QRJ12" s="11"/>
      <c r="QRK12" s="11"/>
      <c r="QRL12" s="11"/>
      <c r="QRM12" s="11"/>
      <c r="QRN12" s="11"/>
      <c r="QRO12" s="11"/>
      <c r="QRP12" s="11"/>
      <c r="QRQ12" s="11"/>
      <c r="QRR12" s="11"/>
      <c r="QRS12" s="11"/>
      <c r="QRT12" s="11"/>
      <c r="QRU12" s="11"/>
      <c r="QRV12" s="11"/>
      <c r="QRW12" s="11"/>
      <c r="QRX12" s="11"/>
      <c r="QRY12" s="11"/>
      <c r="QRZ12" s="11"/>
      <c r="QSA12" s="11"/>
      <c r="QSB12" s="11"/>
      <c r="QSC12" s="11"/>
      <c r="QSD12" s="11"/>
      <c r="QSE12" s="11"/>
      <c r="QSF12" s="11"/>
      <c r="QSG12" s="11"/>
      <c r="QSH12" s="11"/>
      <c r="QSI12" s="11"/>
      <c r="QSJ12" s="11"/>
      <c r="QSK12" s="11"/>
      <c r="QSL12" s="11"/>
      <c r="QSM12" s="11"/>
      <c r="QSN12" s="11"/>
      <c r="QSO12" s="11"/>
      <c r="QSP12" s="11"/>
      <c r="QSQ12" s="11"/>
      <c r="QSR12" s="11"/>
      <c r="QSS12" s="11"/>
      <c r="QST12" s="11"/>
      <c r="QSU12" s="11"/>
      <c r="QSV12" s="11"/>
      <c r="QSW12" s="11"/>
      <c r="QSX12" s="11"/>
      <c r="QSY12" s="11"/>
      <c r="QSZ12" s="11"/>
      <c r="QTA12" s="11"/>
      <c r="QTB12" s="11"/>
      <c r="QTC12" s="11"/>
      <c r="QTD12" s="11"/>
      <c r="QTE12" s="11"/>
      <c r="QTF12" s="11"/>
      <c r="QTG12" s="11"/>
      <c r="QTH12" s="11"/>
      <c r="QTI12" s="11"/>
      <c r="QTJ12" s="11"/>
      <c r="QTK12" s="11"/>
      <c r="QTL12" s="11"/>
      <c r="QTM12" s="11"/>
      <c r="QTN12" s="11"/>
      <c r="QTO12" s="11"/>
      <c r="QTP12" s="11"/>
      <c r="QTQ12" s="11"/>
      <c r="QTR12" s="11"/>
      <c r="QTS12" s="11"/>
      <c r="QTT12" s="11"/>
      <c r="QTU12" s="11"/>
      <c r="QTV12" s="11"/>
      <c r="QTW12" s="11"/>
      <c r="QTX12" s="11"/>
      <c r="QTY12" s="11"/>
      <c r="QTZ12" s="11"/>
      <c r="QUA12" s="11"/>
      <c r="QUB12" s="11"/>
      <c r="QUC12" s="11"/>
      <c r="QUD12" s="11"/>
      <c r="QUE12" s="11"/>
      <c r="QUF12" s="11"/>
      <c r="QUG12" s="11"/>
      <c r="QUH12" s="11"/>
      <c r="QUI12" s="11"/>
      <c r="QUJ12" s="11"/>
      <c r="QUK12" s="11"/>
      <c r="QUL12" s="11"/>
      <c r="QUM12" s="11"/>
      <c r="QUN12" s="11"/>
      <c r="QUO12" s="11"/>
      <c r="QUP12" s="11"/>
      <c r="QUQ12" s="11"/>
      <c r="QUR12" s="11"/>
      <c r="QUS12" s="11"/>
      <c r="QUT12" s="11"/>
      <c r="QUU12" s="11"/>
      <c r="QUV12" s="11"/>
      <c r="QUW12" s="11"/>
      <c r="QUX12" s="11"/>
      <c r="QUY12" s="11"/>
      <c r="QUZ12" s="11"/>
      <c r="QVA12" s="11"/>
      <c r="QVB12" s="11"/>
      <c r="QVC12" s="11"/>
      <c r="QVD12" s="11"/>
      <c r="QVE12" s="11"/>
      <c r="QVF12" s="11"/>
      <c r="QVG12" s="11"/>
      <c r="QVH12" s="11"/>
      <c r="QVI12" s="11"/>
      <c r="QVJ12" s="11"/>
      <c r="QVK12" s="11"/>
      <c r="QVL12" s="11"/>
      <c r="QVM12" s="11"/>
      <c r="QVN12" s="11"/>
      <c r="QVO12" s="11"/>
      <c r="QVP12" s="11"/>
      <c r="QVQ12" s="11"/>
      <c r="QVR12" s="11"/>
      <c r="QVS12" s="11"/>
      <c r="QVT12" s="11"/>
      <c r="QVU12" s="11"/>
      <c r="QVV12" s="11"/>
      <c r="QVW12" s="11"/>
      <c r="QVX12" s="11"/>
      <c r="QVY12" s="11"/>
      <c r="QVZ12" s="11"/>
      <c r="QWA12" s="11"/>
      <c r="QWB12" s="11"/>
      <c r="QWC12" s="11"/>
      <c r="QWD12" s="11"/>
      <c r="QWE12" s="11"/>
      <c r="QWF12" s="11"/>
      <c r="QWG12" s="11"/>
      <c r="QWH12" s="11"/>
      <c r="QWI12" s="11"/>
      <c r="QWJ12" s="11"/>
      <c r="QWK12" s="11"/>
      <c r="QWL12" s="11"/>
      <c r="QWM12" s="11"/>
      <c r="QWN12" s="11"/>
      <c r="QWO12" s="11"/>
      <c r="QWP12" s="11"/>
      <c r="QWQ12" s="11"/>
      <c r="QWR12" s="11"/>
      <c r="QWS12" s="11"/>
      <c r="QWT12" s="11"/>
      <c r="QWU12" s="11"/>
      <c r="QWV12" s="11"/>
      <c r="QWW12" s="11"/>
      <c r="QWX12" s="11"/>
      <c r="QWY12" s="11"/>
      <c r="QWZ12" s="11"/>
      <c r="QXA12" s="11"/>
      <c r="QXB12" s="11"/>
      <c r="QXC12" s="11"/>
      <c r="QXD12" s="11"/>
      <c r="QXE12" s="11"/>
      <c r="QXF12" s="11"/>
      <c r="QXG12" s="11"/>
      <c r="QXH12" s="11"/>
      <c r="QXI12" s="11"/>
      <c r="QXJ12" s="11"/>
      <c r="QXK12" s="11"/>
      <c r="QXL12" s="11"/>
      <c r="QXM12" s="11"/>
      <c r="QXN12" s="11"/>
      <c r="QXO12" s="11"/>
      <c r="QXP12" s="11"/>
      <c r="QXQ12" s="11"/>
      <c r="QXR12" s="11"/>
      <c r="QXS12" s="11"/>
      <c r="QXT12" s="11"/>
      <c r="QXU12" s="11"/>
      <c r="QXV12" s="11"/>
      <c r="QXW12" s="11"/>
      <c r="QXX12" s="11"/>
      <c r="QXY12" s="11"/>
      <c r="QXZ12" s="11"/>
      <c r="QYA12" s="11"/>
      <c r="QYB12" s="11"/>
      <c r="QYC12" s="11"/>
      <c r="QYD12" s="11"/>
      <c r="QYE12" s="11"/>
      <c r="QYF12" s="11"/>
      <c r="QYG12" s="11"/>
      <c r="QYH12" s="11"/>
      <c r="QYI12" s="11"/>
      <c r="QYJ12" s="11"/>
      <c r="QYK12" s="11"/>
      <c r="QYL12" s="11"/>
      <c r="QYM12" s="11"/>
      <c r="QYN12" s="11"/>
      <c r="QYO12" s="11"/>
      <c r="QYP12" s="11"/>
      <c r="QYQ12" s="11"/>
      <c r="QYR12" s="11"/>
      <c r="QYS12" s="11"/>
      <c r="QYT12" s="11"/>
      <c r="QYU12" s="11"/>
      <c r="QYV12" s="11"/>
      <c r="QYW12" s="11"/>
      <c r="QYX12" s="11"/>
      <c r="QYY12" s="11"/>
      <c r="QYZ12" s="11"/>
      <c r="QZA12" s="11"/>
      <c r="QZB12" s="11"/>
      <c r="QZC12" s="11"/>
      <c r="QZD12" s="11"/>
      <c r="QZE12" s="11"/>
      <c r="QZF12" s="11"/>
      <c r="QZG12" s="11"/>
      <c r="QZH12" s="11"/>
      <c r="QZI12" s="11"/>
      <c r="QZJ12" s="11"/>
      <c r="QZK12" s="11"/>
      <c r="QZL12" s="11"/>
      <c r="QZM12" s="11"/>
      <c r="QZN12" s="11"/>
      <c r="QZO12" s="11"/>
      <c r="QZP12" s="11"/>
      <c r="QZQ12" s="11"/>
      <c r="QZR12" s="11"/>
      <c r="QZS12" s="11"/>
      <c r="QZT12" s="11"/>
      <c r="QZU12" s="11"/>
      <c r="QZV12" s="11"/>
      <c r="QZW12" s="11"/>
      <c r="QZX12" s="11"/>
      <c r="QZY12" s="11"/>
      <c r="QZZ12" s="11"/>
      <c r="RAA12" s="11"/>
      <c r="RAB12" s="11"/>
      <c r="RAC12" s="11"/>
      <c r="RAD12" s="11"/>
      <c r="RAE12" s="11"/>
      <c r="RAF12" s="11"/>
      <c r="RAG12" s="11"/>
      <c r="RAH12" s="11"/>
      <c r="RAI12" s="11"/>
      <c r="RAJ12" s="11"/>
      <c r="RAK12" s="11"/>
      <c r="RAL12" s="11"/>
      <c r="RAM12" s="11"/>
      <c r="RAN12" s="11"/>
      <c r="RAO12" s="11"/>
      <c r="RAP12" s="11"/>
      <c r="RAQ12" s="11"/>
      <c r="RAR12" s="11"/>
      <c r="RAS12" s="11"/>
      <c r="RAT12" s="11"/>
      <c r="RAU12" s="11"/>
      <c r="RAV12" s="11"/>
      <c r="RAW12" s="11"/>
      <c r="RAX12" s="11"/>
      <c r="RAY12" s="11"/>
      <c r="RAZ12" s="11"/>
      <c r="RBA12" s="11"/>
      <c r="RBB12" s="11"/>
      <c r="RBC12" s="11"/>
      <c r="RBD12" s="11"/>
      <c r="RBE12" s="11"/>
      <c r="RBF12" s="11"/>
      <c r="RBG12" s="11"/>
      <c r="RBH12" s="11"/>
      <c r="RBI12" s="11"/>
      <c r="RBJ12" s="11"/>
      <c r="RBK12" s="11"/>
      <c r="RBL12" s="11"/>
      <c r="RBM12" s="11"/>
      <c r="RBN12" s="11"/>
      <c r="RBO12" s="11"/>
      <c r="RBP12" s="11"/>
      <c r="RBQ12" s="11"/>
      <c r="RBR12" s="11"/>
      <c r="RBS12" s="11"/>
      <c r="RBT12" s="11"/>
      <c r="RBU12" s="11"/>
      <c r="RBV12" s="11"/>
      <c r="RBW12" s="11"/>
      <c r="RBX12" s="11"/>
      <c r="RBY12" s="11"/>
      <c r="RBZ12" s="11"/>
      <c r="RCA12" s="11"/>
      <c r="RCB12" s="11"/>
      <c r="RCC12" s="11"/>
      <c r="RCD12" s="11"/>
      <c r="RCE12" s="11"/>
      <c r="RCF12" s="11"/>
      <c r="RCG12" s="11"/>
      <c r="RCH12" s="11"/>
      <c r="RCI12" s="11"/>
      <c r="RCJ12" s="11"/>
      <c r="RCK12" s="11"/>
      <c r="RCL12" s="11"/>
      <c r="RCM12" s="11"/>
      <c r="RCN12" s="11"/>
      <c r="RCO12" s="11"/>
      <c r="RCP12" s="11"/>
      <c r="RCQ12" s="11"/>
      <c r="RCR12" s="11"/>
      <c r="RCS12" s="11"/>
      <c r="RCT12" s="11"/>
      <c r="RCU12" s="11"/>
      <c r="RCV12" s="11"/>
      <c r="RCW12" s="11"/>
      <c r="RCX12" s="11"/>
      <c r="RCY12" s="11"/>
      <c r="RCZ12" s="11"/>
      <c r="RDA12" s="11"/>
      <c r="RDB12" s="11"/>
      <c r="RDC12" s="11"/>
      <c r="RDD12" s="11"/>
      <c r="RDE12" s="11"/>
      <c r="RDF12" s="11"/>
      <c r="RDG12" s="11"/>
      <c r="RDH12" s="11"/>
      <c r="RDI12" s="11"/>
      <c r="RDJ12" s="11"/>
      <c r="RDK12" s="11"/>
      <c r="RDL12" s="11"/>
      <c r="RDM12" s="11"/>
      <c r="RDN12" s="11"/>
      <c r="RDO12" s="11"/>
      <c r="RDP12" s="11"/>
      <c r="RDQ12" s="11"/>
      <c r="RDR12" s="11"/>
      <c r="RDS12" s="11"/>
      <c r="RDT12" s="11"/>
      <c r="RDU12" s="11"/>
      <c r="RDV12" s="11"/>
      <c r="RDW12" s="11"/>
      <c r="RDX12" s="11"/>
      <c r="RDY12" s="11"/>
      <c r="RDZ12" s="11"/>
      <c r="REA12" s="11"/>
      <c r="REB12" s="11"/>
      <c r="REC12" s="11"/>
      <c r="RED12" s="11"/>
      <c r="REE12" s="11"/>
      <c r="REF12" s="11"/>
      <c r="REG12" s="11"/>
      <c r="REH12" s="11"/>
      <c r="REI12" s="11"/>
      <c r="REJ12" s="11"/>
      <c r="REK12" s="11"/>
      <c r="REL12" s="11"/>
      <c r="REM12" s="11"/>
      <c r="REN12" s="11"/>
      <c r="REO12" s="11"/>
      <c r="REP12" s="11"/>
      <c r="REQ12" s="11"/>
      <c r="RER12" s="11"/>
      <c r="RES12" s="11"/>
      <c r="RET12" s="11"/>
      <c r="REU12" s="11"/>
      <c r="REV12" s="11"/>
      <c r="REW12" s="11"/>
      <c r="REX12" s="11"/>
      <c r="REY12" s="11"/>
      <c r="REZ12" s="11"/>
      <c r="RFA12" s="11"/>
      <c r="RFB12" s="11"/>
      <c r="RFC12" s="11"/>
      <c r="RFD12" s="11"/>
      <c r="RFE12" s="11"/>
      <c r="RFF12" s="11"/>
      <c r="RFG12" s="11"/>
      <c r="RFH12" s="11"/>
      <c r="RFI12" s="11"/>
      <c r="RFJ12" s="11"/>
      <c r="RFK12" s="11"/>
      <c r="RFL12" s="11"/>
      <c r="RFM12" s="11"/>
      <c r="RFN12" s="11"/>
      <c r="RFO12" s="11"/>
      <c r="RFP12" s="11"/>
      <c r="RFQ12" s="11"/>
      <c r="RFR12" s="11"/>
      <c r="RFS12" s="11"/>
      <c r="RFT12" s="11"/>
      <c r="RFU12" s="11"/>
      <c r="RFV12" s="11"/>
      <c r="RFW12" s="11"/>
      <c r="RFX12" s="11"/>
      <c r="RFY12" s="11"/>
      <c r="RFZ12" s="11"/>
      <c r="RGA12" s="11"/>
      <c r="RGB12" s="11"/>
      <c r="RGC12" s="11"/>
      <c r="RGD12" s="11"/>
      <c r="RGE12" s="11"/>
      <c r="RGF12" s="11"/>
      <c r="RGG12" s="11"/>
      <c r="RGH12" s="11"/>
      <c r="RGI12" s="11"/>
      <c r="RGJ12" s="11"/>
      <c r="RGK12" s="11"/>
      <c r="RGL12" s="11"/>
      <c r="RGM12" s="11"/>
      <c r="RGN12" s="11"/>
      <c r="RGO12" s="11"/>
      <c r="RGP12" s="11"/>
      <c r="RGQ12" s="11"/>
      <c r="RGR12" s="11"/>
      <c r="RGS12" s="11"/>
      <c r="RGT12" s="11"/>
      <c r="RGU12" s="11"/>
      <c r="RGV12" s="11"/>
      <c r="RGW12" s="11"/>
      <c r="RGX12" s="11"/>
      <c r="RGY12" s="11"/>
      <c r="RGZ12" s="11"/>
      <c r="RHA12" s="11"/>
      <c r="RHB12" s="11"/>
      <c r="RHC12" s="11"/>
      <c r="RHD12" s="11"/>
      <c r="RHE12" s="11"/>
      <c r="RHF12" s="11"/>
      <c r="RHG12" s="11"/>
      <c r="RHH12" s="11"/>
      <c r="RHI12" s="11"/>
      <c r="RHJ12" s="11"/>
      <c r="RHK12" s="11"/>
      <c r="RHL12" s="11"/>
      <c r="RHM12" s="11"/>
      <c r="RHN12" s="11"/>
      <c r="RHO12" s="11"/>
      <c r="RHP12" s="11"/>
      <c r="RHQ12" s="11"/>
      <c r="RHR12" s="11"/>
      <c r="RHS12" s="11"/>
      <c r="RHT12" s="11"/>
      <c r="RHU12" s="11"/>
      <c r="RHV12" s="11"/>
      <c r="RHW12" s="11"/>
      <c r="RHX12" s="11"/>
      <c r="RHY12" s="11"/>
      <c r="RHZ12" s="11"/>
      <c r="RIA12" s="11"/>
      <c r="RIB12" s="11"/>
      <c r="RIC12" s="11"/>
      <c r="RID12" s="11"/>
      <c r="RIE12" s="11"/>
      <c r="RIF12" s="11"/>
      <c r="RIG12" s="11"/>
      <c r="RIH12" s="11"/>
      <c r="RII12" s="11"/>
      <c r="RIJ12" s="11"/>
      <c r="RIK12" s="11"/>
      <c r="RIL12" s="11"/>
      <c r="RIM12" s="11"/>
      <c r="RIN12" s="11"/>
      <c r="RIO12" s="11"/>
      <c r="RIP12" s="11"/>
      <c r="RIQ12" s="11"/>
      <c r="RIR12" s="11"/>
      <c r="RIS12" s="11"/>
      <c r="RIT12" s="11"/>
      <c r="RIU12" s="11"/>
      <c r="RIV12" s="11"/>
      <c r="RIW12" s="11"/>
      <c r="RIX12" s="11"/>
      <c r="RIY12" s="11"/>
      <c r="RIZ12" s="11"/>
      <c r="RJA12" s="11"/>
      <c r="RJB12" s="11"/>
      <c r="RJC12" s="11"/>
      <c r="RJD12" s="11"/>
      <c r="RJE12" s="11"/>
      <c r="RJF12" s="11"/>
      <c r="RJG12" s="11"/>
      <c r="RJH12" s="11"/>
      <c r="RJI12" s="11"/>
      <c r="RJJ12" s="11"/>
      <c r="RJK12" s="11"/>
      <c r="RJL12" s="11"/>
      <c r="RJM12" s="11"/>
      <c r="RJN12" s="11"/>
      <c r="RJO12" s="11"/>
      <c r="RJP12" s="11"/>
      <c r="RJQ12" s="11"/>
      <c r="RJR12" s="11"/>
      <c r="RJS12" s="11"/>
      <c r="RJT12" s="11"/>
      <c r="RJU12" s="11"/>
      <c r="RJV12" s="11"/>
      <c r="RJW12" s="11"/>
      <c r="RJX12" s="11"/>
      <c r="RJY12" s="11"/>
      <c r="RJZ12" s="11"/>
      <c r="RKA12" s="11"/>
      <c r="RKB12" s="11"/>
      <c r="RKC12" s="11"/>
      <c r="RKD12" s="11"/>
      <c r="RKE12" s="11"/>
      <c r="RKF12" s="11"/>
      <c r="RKG12" s="11"/>
      <c r="RKH12" s="11"/>
      <c r="RKI12" s="11"/>
      <c r="RKJ12" s="11"/>
      <c r="RKK12" s="11"/>
      <c r="RKL12" s="11"/>
      <c r="RKM12" s="11"/>
      <c r="RKN12" s="11"/>
      <c r="RKO12" s="11"/>
      <c r="RKP12" s="11"/>
      <c r="RKQ12" s="11"/>
      <c r="RKR12" s="11"/>
      <c r="RKS12" s="11"/>
      <c r="RKT12" s="11"/>
      <c r="RKU12" s="11"/>
      <c r="RKV12" s="11"/>
      <c r="RKW12" s="11"/>
      <c r="RKX12" s="11"/>
      <c r="RKY12" s="11"/>
      <c r="RKZ12" s="11"/>
      <c r="RLA12" s="11"/>
      <c r="RLB12" s="11"/>
      <c r="RLC12" s="11"/>
      <c r="RLD12" s="11"/>
      <c r="RLE12" s="11"/>
      <c r="RLF12" s="11"/>
      <c r="RLG12" s="11"/>
      <c r="RLH12" s="11"/>
      <c r="RLI12" s="11"/>
      <c r="RLJ12" s="11"/>
      <c r="RLK12" s="11"/>
      <c r="RLL12" s="11"/>
      <c r="RLM12" s="11"/>
      <c r="RLN12" s="11"/>
      <c r="RLO12" s="11"/>
      <c r="RLP12" s="11"/>
      <c r="RLQ12" s="11"/>
      <c r="RLR12" s="11"/>
      <c r="RLS12" s="11"/>
      <c r="RLT12" s="11"/>
      <c r="RLU12" s="11"/>
      <c r="RLV12" s="11"/>
      <c r="RLW12" s="11"/>
      <c r="RLX12" s="11"/>
      <c r="RLY12" s="11"/>
      <c r="RLZ12" s="11"/>
      <c r="RMA12" s="11"/>
      <c r="RMB12" s="11"/>
      <c r="RMC12" s="11"/>
      <c r="RMD12" s="11"/>
      <c r="RME12" s="11"/>
      <c r="RMF12" s="11"/>
      <c r="RMG12" s="11"/>
      <c r="RMH12" s="11"/>
      <c r="RMI12" s="11"/>
      <c r="RMJ12" s="11"/>
      <c r="RMK12" s="11"/>
      <c r="RML12" s="11"/>
      <c r="RMM12" s="11"/>
      <c r="RMN12" s="11"/>
      <c r="RMO12" s="11"/>
      <c r="RMP12" s="11"/>
      <c r="RMQ12" s="11"/>
      <c r="RMR12" s="11"/>
      <c r="RMS12" s="11"/>
      <c r="RMT12" s="11"/>
      <c r="RMU12" s="11"/>
      <c r="RMV12" s="11"/>
      <c r="RMW12" s="11"/>
      <c r="RMX12" s="11"/>
      <c r="RMY12" s="11"/>
      <c r="RMZ12" s="11"/>
      <c r="RNA12" s="11"/>
      <c r="RNB12" s="11"/>
      <c r="RNC12" s="11"/>
      <c r="RND12" s="11"/>
      <c r="RNE12" s="11"/>
      <c r="RNF12" s="11"/>
      <c r="RNG12" s="11"/>
      <c r="RNH12" s="11"/>
      <c r="RNI12" s="11"/>
      <c r="RNJ12" s="11"/>
      <c r="RNK12" s="11"/>
      <c r="RNL12" s="11"/>
      <c r="RNM12" s="11"/>
      <c r="RNN12" s="11"/>
      <c r="RNO12" s="11"/>
      <c r="RNP12" s="11"/>
      <c r="RNQ12" s="11"/>
      <c r="RNR12" s="11"/>
      <c r="RNS12" s="11"/>
      <c r="RNT12" s="11"/>
      <c r="RNU12" s="11"/>
      <c r="RNV12" s="11"/>
      <c r="RNW12" s="11"/>
      <c r="RNX12" s="11"/>
      <c r="RNY12" s="11"/>
      <c r="RNZ12" s="11"/>
      <c r="ROA12" s="11"/>
      <c r="ROB12" s="11"/>
      <c r="ROC12" s="11"/>
      <c r="ROD12" s="11"/>
      <c r="ROE12" s="11"/>
      <c r="ROF12" s="11"/>
      <c r="ROG12" s="11"/>
      <c r="ROH12" s="11"/>
      <c r="ROI12" s="11"/>
      <c r="ROJ12" s="11"/>
      <c r="ROK12" s="11"/>
      <c r="ROL12" s="11"/>
      <c r="ROM12" s="11"/>
      <c r="RON12" s="11"/>
      <c r="ROO12" s="11"/>
      <c r="ROP12" s="11"/>
      <c r="ROQ12" s="11"/>
      <c r="ROR12" s="11"/>
      <c r="ROS12" s="11"/>
      <c r="ROT12" s="11"/>
      <c r="ROU12" s="11"/>
      <c r="ROV12" s="11"/>
      <c r="ROW12" s="11"/>
      <c r="ROX12" s="11"/>
      <c r="ROY12" s="11"/>
      <c r="ROZ12" s="11"/>
      <c r="RPA12" s="11"/>
      <c r="RPB12" s="11"/>
      <c r="RPC12" s="11"/>
      <c r="RPD12" s="11"/>
      <c r="RPE12" s="11"/>
      <c r="RPF12" s="11"/>
      <c r="RPG12" s="11"/>
      <c r="RPH12" s="11"/>
      <c r="RPI12" s="11"/>
      <c r="RPJ12" s="11"/>
      <c r="RPK12" s="11"/>
      <c r="RPL12" s="11"/>
      <c r="RPM12" s="11"/>
      <c r="RPN12" s="11"/>
      <c r="RPO12" s="11"/>
      <c r="RPP12" s="11"/>
      <c r="RPQ12" s="11"/>
      <c r="RPR12" s="11"/>
      <c r="RPS12" s="11"/>
      <c r="RPT12" s="11"/>
      <c r="RPU12" s="11"/>
      <c r="RPV12" s="11"/>
      <c r="RPW12" s="11"/>
      <c r="RPX12" s="11"/>
      <c r="RPY12" s="11"/>
      <c r="RPZ12" s="11"/>
      <c r="RQA12" s="11"/>
      <c r="RQB12" s="11"/>
      <c r="RQC12" s="11"/>
      <c r="RQD12" s="11"/>
      <c r="RQE12" s="11"/>
      <c r="RQF12" s="11"/>
      <c r="RQG12" s="11"/>
      <c r="RQH12" s="11"/>
      <c r="RQI12" s="11"/>
      <c r="RQJ12" s="11"/>
      <c r="RQK12" s="11"/>
      <c r="RQL12" s="11"/>
      <c r="RQM12" s="11"/>
      <c r="RQN12" s="11"/>
      <c r="RQO12" s="11"/>
      <c r="RQP12" s="11"/>
      <c r="RQQ12" s="11"/>
      <c r="RQR12" s="11"/>
      <c r="RQS12" s="11"/>
      <c r="RQT12" s="11"/>
      <c r="RQU12" s="11"/>
      <c r="RQV12" s="11"/>
      <c r="RQW12" s="11"/>
      <c r="RQX12" s="11"/>
      <c r="RQY12" s="11"/>
      <c r="RQZ12" s="11"/>
      <c r="RRA12" s="11"/>
      <c r="RRB12" s="11"/>
      <c r="RRC12" s="11"/>
      <c r="RRD12" s="11"/>
      <c r="RRE12" s="11"/>
      <c r="RRF12" s="11"/>
      <c r="RRG12" s="11"/>
      <c r="RRH12" s="11"/>
      <c r="RRI12" s="11"/>
      <c r="RRJ12" s="11"/>
      <c r="RRK12" s="11"/>
      <c r="RRL12" s="11"/>
      <c r="RRM12" s="11"/>
      <c r="RRN12" s="11"/>
      <c r="RRO12" s="11"/>
      <c r="RRP12" s="11"/>
      <c r="RRQ12" s="11"/>
      <c r="RRR12" s="11"/>
      <c r="RRS12" s="11"/>
      <c r="RRT12" s="11"/>
      <c r="RRU12" s="11"/>
      <c r="RRV12" s="11"/>
      <c r="RRW12" s="11"/>
      <c r="RRX12" s="11"/>
      <c r="RRY12" s="11"/>
      <c r="RRZ12" s="11"/>
      <c r="RSA12" s="11"/>
      <c r="RSB12" s="11"/>
      <c r="RSC12" s="11"/>
      <c r="RSD12" s="11"/>
      <c r="RSE12" s="11"/>
      <c r="RSF12" s="11"/>
      <c r="RSG12" s="11"/>
      <c r="RSH12" s="11"/>
      <c r="RSI12" s="11"/>
      <c r="RSJ12" s="11"/>
      <c r="RSK12" s="11"/>
      <c r="RSL12" s="11"/>
      <c r="RSM12" s="11"/>
      <c r="RSN12" s="11"/>
      <c r="RSO12" s="11"/>
      <c r="RSP12" s="11"/>
      <c r="RSQ12" s="11"/>
      <c r="RSR12" s="11"/>
      <c r="RSS12" s="11"/>
      <c r="RST12" s="11"/>
      <c r="RSU12" s="11"/>
      <c r="RSV12" s="11"/>
      <c r="RSW12" s="11"/>
      <c r="RSX12" s="11"/>
      <c r="RSY12" s="11"/>
      <c r="RSZ12" s="11"/>
      <c r="RTA12" s="11"/>
      <c r="RTB12" s="11"/>
      <c r="RTC12" s="11"/>
      <c r="RTD12" s="11"/>
      <c r="RTE12" s="11"/>
      <c r="RTF12" s="11"/>
      <c r="RTG12" s="11"/>
      <c r="RTH12" s="11"/>
      <c r="RTI12" s="11"/>
      <c r="RTJ12" s="11"/>
      <c r="RTK12" s="11"/>
      <c r="RTL12" s="11"/>
      <c r="RTM12" s="11"/>
      <c r="RTN12" s="11"/>
      <c r="RTO12" s="11"/>
      <c r="RTP12" s="11"/>
      <c r="RTQ12" s="11"/>
      <c r="RTR12" s="11"/>
      <c r="RTS12" s="11"/>
      <c r="RTT12" s="11"/>
      <c r="RTU12" s="11"/>
      <c r="RTV12" s="11"/>
      <c r="RTW12" s="11"/>
      <c r="RTX12" s="11"/>
      <c r="RTY12" s="11"/>
      <c r="RTZ12" s="11"/>
      <c r="RUA12" s="11"/>
      <c r="RUB12" s="11"/>
      <c r="RUC12" s="11"/>
      <c r="RUD12" s="11"/>
      <c r="RUE12" s="11"/>
      <c r="RUF12" s="11"/>
      <c r="RUG12" s="11"/>
      <c r="RUH12" s="11"/>
      <c r="RUI12" s="11"/>
      <c r="RUJ12" s="11"/>
      <c r="RUK12" s="11"/>
      <c r="RUL12" s="11"/>
      <c r="RUM12" s="11"/>
      <c r="RUN12" s="11"/>
      <c r="RUO12" s="11"/>
      <c r="RUP12" s="11"/>
      <c r="RUQ12" s="11"/>
      <c r="RUR12" s="11"/>
      <c r="RUS12" s="11"/>
      <c r="RUT12" s="11"/>
      <c r="RUU12" s="11"/>
      <c r="RUV12" s="11"/>
      <c r="RUW12" s="11"/>
      <c r="RUX12" s="11"/>
      <c r="RUY12" s="11"/>
      <c r="RUZ12" s="11"/>
      <c r="RVA12" s="11"/>
      <c r="RVB12" s="11"/>
      <c r="RVC12" s="11"/>
      <c r="RVD12" s="11"/>
      <c r="RVE12" s="11"/>
      <c r="RVF12" s="11"/>
      <c r="RVG12" s="11"/>
      <c r="RVH12" s="11"/>
      <c r="RVI12" s="11"/>
      <c r="RVJ12" s="11"/>
      <c r="RVK12" s="11"/>
      <c r="RVL12" s="11"/>
      <c r="RVM12" s="11"/>
      <c r="RVN12" s="11"/>
      <c r="RVO12" s="11"/>
      <c r="RVP12" s="11"/>
      <c r="RVQ12" s="11"/>
      <c r="RVR12" s="11"/>
      <c r="RVS12" s="11"/>
      <c r="RVT12" s="11"/>
      <c r="RVU12" s="11"/>
      <c r="RVV12" s="11"/>
      <c r="RVW12" s="11"/>
      <c r="RVX12" s="11"/>
      <c r="RVY12" s="11"/>
      <c r="RVZ12" s="11"/>
      <c r="RWA12" s="11"/>
      <c r="RWB12" s="11"/>
      <c r="RWC12" s="11"/>
      <c r="RWD12" s="11"/>
      <c r="RWE12" s="11"/>
      <c r="RWF12" s="11"/>
      <c r="RWG12" s="11"/>
      <c r="RWH12" s="11"/>
      <c r="RWI12" s="11"/>
      <c r="RWJ12" s="11"/>
      <c r="RWK12" s="11"/>
      <c r="RWL12" s="11"/>
      <c r="RWM12" s="11"/>
      <c r="RWN12" s="11"/>
      <c r="RWO12" s="11"/>
      <c r="RWP12" s="11"/>
      <c r="RWQ12" s="11"/>
      <c r="RWR12" s="11"/>
      <c r="RWS12" s="11"/>
      <c r="RWT12" s="11"/>
      <c r="RWU12" s="11"/>
      <c r="RWV12" s="11"/>
      <c r="RWW12" s="11"/>
      <c r="RWX12" s="11"/>
      <c r="RWY12" s="11"/>
      <c r="RWZ12" s="11"/>
      <c r="RXA12" s="11"/>
      <c r="RXB12" s="11"/>
      <c r="RXC12" s="11"/>
      <c r="RXD12" s="11"/>
      <c r="RXE12" s="11"/>
      <c r="RXF12" s="11"/>
      <c r="RXG12" s="11"/>
      <c r="RXH12" s="11"/>
      <c r="RXI12" s="11"/>
      <c r="RXJ12" s="11"/>
      <c r="RXK12" s="11"/>
      <c r="RXL12" s="11"/>
      <c r="RXM12" s="11"/>
      <c r="RXN12" s="11"/>
      <c r="RXO12" s="11"/>
      <c r="RXP12" s="11"/>
      <c r="RXQ12" s="11"/>
      <c r="RXR12" s="11"/>
      <c r="RXS12" s="11"/>
      <c r="RXT12" s="11"/>
      <c r="RXU12" s="11"/>
      <c r="RXV12" s="11"/>
      <c r="RXW12" s="11"/>
      <c r="RXX12" s="11"/>
      <c r="RXY12" s="11"/>
      <c r="RXZ12" s="11"/>
      <c r="RYA12" s="11"/>
      <c r="RYB12" s="11"/>
      <c r="RYC12" s="11"/>
      <c r="RYD12" s="11"/>
      <c r="RYE12" s="11"/>
      <c r="RYF12" s="11"/>
      <c r="RYG12" s="11"/>
      <c r="RYH12" s="11"/>
      <c r="RYI12" s="11"/>
      <c r="RYJ12" s="11"/>
      <c r="RYK12" s="11"/>
      <c r="RYL12" s="11"/>
      <c r="RYM12" s="11"/>
      <c r="RYN12" s="11"/>
      <c r="RYO12" s="11"/>
      <c r="RYP12" s="11"/>
      <c r="RYQ12" s="11"/>
      <c r="RYR12" s="11"/>
      <c r="RYS12" s="11"/>
      <c r="RYT12" s="11"/>
      <c r="RYU12" s="11"/>
      <c r="RYV12" s="11"/>
      <c r="RYW12" s="11"/>
      <c r="RYX12" s="11"/>
      <c r="RYY12" s="11"/>
      <c r="RYZ12" s="11"/>
      <c r="RZA12" s="11"/>
      <c r="RZB12" s="11"/>
      <c r="RZC12" s="11"/>
      <c r="RZD12" s="11"/>
      <c r="RZE12" s="11"/>
      <c r="RZF12" s="11"/>
      <c r="RZG12" s="11"/>
      <c r="RZH12" s="11"/>
      <c r="RZI12" s="11"/>
      <c r="RZJ12" s="11"/>
      <c r="RZK12" s="11"/>
      <c r="RZL12" s="11"/>
      <c r="RZM12" s="11"/>
      <c r="RZN12" s="11"/>
      <c r="RZO12" s="11"/>
      <c r="RZP12" s="11"/>
      <c r="RZQ12" s="11"/>
      <c r="RZR12" s="11"/>
      <c r="RZS12" s="11"/>
      <c r="RZT12" s="11"/>
      <c r="RZU12" s="11"/>
      <c r="RZV12" s="11"/>
      <c r="RZW12" s="11"/>
      <c r="RZX12" s="11"/>
      <c r="RZY12" s="11"/>
      <c r="RZZ12" s="11"/>
      <c r="SAA12" s="11"/>
      <c r="SAB12" s="11"/>
      <c r="SAC12" s="11"/>
      <c r="SAD12" s="11"/>
      <c r="SAE12" s="11"/>
      <c r="SAF12" s="11"/>
      <c r="SAG12" s="11"/>
      <c r="SAH12" s="11"/>
      <c r="SAI12" s="11"/>
      <c r="SAJ12" s="11"/>
      <c r="SAK12" s="11"/>
      <c r="SAL12" s="11"/>
      <c r="SAM12" s="11"/>
      <c r="SAN12" s="11"/>
      <c r="SAO12" s="11"/>
      <c r="SAP12" s="11"/>
      <c r="SAQ12" s="11"/>
      <c r="SAR12" s="11"/>
      <c r="SAS12" s="11"/>
      <c r="SAT12" s="11"/>
      <c r="SAU12" s="11"/>
      <c r="SAV12" s="11"/>
      <c r="SAW12" s="11"/>
      <c r="SAX12" s="11"/>
      <c r="SAY12" s="11"/>
      <c r="SAZ12" s="11"/>
      <c r="SBA12" s="11"/>
      <c r="SBB12" s="11"/>
      <c r="SBC12" s="11"/>
      <c r="SBD12" s="11"/>
      <c r="SBE12" s="11"/>
      <c r="SBF12" s="11"/>
      <c r="SBG12" s="11"/>
      <c r="SBH12" s="11"/>
      <c r="SBI12" s="11"/>
      <c r="SBJ12" s="11"/>
      <c r="SBK12" s="11"/>
      <c r="SBL12" s="11"/>
      <c r="SBM12" s="11"/>
      <c r="SBN12" s="11"/>
      <c r="SBO12" s="11"/>
      <c r="SBP12" s="11"/>
      <c r="SBQ12" s="11"/>
      <c r="SBR12" s="11"/>
      <c r="SBS12" s="11"/>
      <c r="SBT12" s="11"/>
      <c r="SBU12" s="11"/>
      <c r="SBV12" s="11"/>
      <c r="SBW12" s="11"/>
      <c r="SBX12" s="11"/>
      <c r="SBY12" s="11"/>
      <c r="SBZ12" s="11"/>
      <c r="SCA12" s="11"/>
      <c r="SCB12" s="11"/>
      <c r="SCC12" s="11"/>
      <c r="SCD12" s="11"/>
      <c r="SCE12" s="11"/>
      <c r="SCF12" s="11"/>
      <c r="SCG12" s="11"/>
      <c r="SCH12" s="11"/>
      <c r="SCI12" s="11"/>
      <c r="SCJ12" s="11"/>
      <c r="SCK12" s="11"/>
      <c r="SCL12" s="11"/>
      <c r="SCM12" s="11"/>
      <c r="SCN12" s="11"/>
      <c r="SCO12" s="11"/>
      <c r="SCP12" s="11"/>
      <c r="SCQ12" s="11"/>
      <c r="SCR12" s="11"/>
      <c r="SCS12" s="11"/>
      <c r="SCT12" s="11"/>
      <c r="SCU12" s="11"/>
      <c r="SCV12" s="11"/>
      <c r="SCW12" s="11"/>
      <c r="SCX12" s="11"/>
      <c r="SCY12" s="11"/>
      <c r="SCZ12" s="11"/>
      <c r="SDA12" s="11"/>
      <c r="SDB12" s="11"/>
      <c r="SDC12" s="11"/>
      <c r="SDD12" s="11"/>
      <c r="SDE12" s="11"/>
      <c r="SDF12" s="11"/>
      <c r="SDG12" s="11"/>
      <c r="SDH12" s="11"/>
      <c r="SDI12" s="11"/>
      <c r="SDJ12" s="11"/>
      <c r="SDK12" s="11"/>
      <c r="SDL12" s="11"/>
      <c r="SDM12" s="11"/>
      <c r="SDN12" s="11"/>
      <c r="SDO12" s="11"/>
      <c r="SDP12" s="11"/>
      <c r="SDQ12" s="11"/>
      <c r="SDR12" s="11"/>
      <c r="SDS12" s="11"/>
      <c r="SDT12" s="11"/>
      <c r="SDU12" s="11"/>
      <c r="SDV12" s="11"/>
      <c r="SDW12" s="11"/>
      <c r="SDX12" s="11"/>
      <c r="SDY12" s="11"/>
      <c r="SDZ12" s="11"/>
      <c r="SEA12" s="11"/>
      <c r="SEB12" s="11"/>
      <c r="SEC12" s="11"/>
      <c r="SED12" s="11"/>
      <c r="SEE12" s="11"/>
      <c r="SEF12" s="11"/>
      <c r="SEG12" s="11"/>
      <c r="SEH12" s="11"/>
      <c r="SEI12" s="11"/>
      <c r="SEJ12" s="11"/>
      <c r="SEK12" s="11"/>
      <c r="SEL12" s="11"/>
      <c r="SEM12" s="11"/>
      <c r="SEN12" s="11"/>
      <c r="SEO12" s="11"/>
      <c r="SEP12" s="11"/>
      <c r="SEQ12" s="11"/>
      <c r="SER12" s="11"/>
      <c r="SES12" s="11"/>
      <c r="SET12" s="11"/>
      <c r="SEU12" s="11"/>
      <c r="SEV12" s="11"/>
      <c r="SEW12" s="11"/>
      <c r="SEX12" s="11"/>
      <c r="SEY12" s="11"/>
      <c r="SEZ12" s="11"/>
      <c r="SFA12" s="11"/>
      <c r="SFB12" s="11"/>
      <c r="SFC12" s="11"/>
      <c r="SFD12" s="11"/>
      <c r="SFE12" s="11"/>
      <c r="SFF12" s="11"/>
      <c r="SFG12" s="11"/>
      <c r="SFH12" s="11"/>
      <c r="SFI12" s="11"/>
      <c r="SFJ12" s="11"/>
      <c r="SFK12" s="11"/>
      <c r="SFL12" s="11"/>
      <c r="SFM12" s="11"/>
      <c r="SFN12" s="11"/>
      <c r="SFO12" s="11"/>
      <c r="SFP12" s="11"/>
      <c r="SFQ12" s="11"/>
      <c r="SFR12" s="11"/>
      <c r="SFS12" s="11"/>
      <c r="SFT12" s="11"/>
      <c r="SFU12" s="11"/>
      <c r="SFV12" s="11"/>
      <c r="SFW12" s="11"/>
      <c r="SFX12" s="11"/>
      <c r="SFY12" s="11"/>
      <c r="SFZ12" s="11"/>
      <c r="SGA12" s="11"/>
      <c r="SGB12" s="11"/>
      <c r="SGC12" s="11"/>
      <c r="SGD12" s="11"/>
      <c r="SGE12" s="11"/>
      <c r="SGF12" s="11"/>
      <c r="SGG12" s="11"/>
      <c r="SGH12" s="11"/>
      <c r="SGI12" s="11"/>
      <c r="SGJ12" s="11"/>
      <c r="SGK12" s="11"/>
      <c r="SGL12" s="11"/>
      <c r="SGM12" s="11"/>
      <c r="SGN12" s="11"/>
      <c r="SGO12" s="11"/>
      <c r="SGP12" s="11"/>
      <c r="SGQ12" s="11"/>
      <c r="SGR12" s="11"/>
      <c r="SGS12" s="11"/>
      <c r="SGT12" s="11"/>
      <c r="SGU12" s="11"/>
      <c r="SGV12" s="11"/>
      <c r="SGW12" s="11"/>
      <c r="SGX12" s="11"/>
      <c r="SGY12" s="11"/>
      <c r="SGZ12" s="11"/>
      <c r="SHA12" s="11"/>
      <c r="SHB12" s="11"/>
      <c r="SHC12" s="11"/>
      <c r="SHD12" s="11"/>
      <c r="SHE12" s="11"/>
      <c r="SHF12" s="11"/>
      <c r="SHG12" s="11"/>
      <c r="SHH12" s="11"/>
      <c r="SHI12" s="11"/>
      <c r="SHJ12" s="11"/>
      <c r="SHK12" s="11"/>
      <c r="SHL12" s="11"/>
      <c r="SHM12" s="11"/>
      <c r="SHN12" s="11"/>
      <c r="SHO12" s="11"/>
      <c r="SHP12" s="11"/>
      <c r="SHQ12" s="11"/>
      <c r="SHR12" s="11"/>
      <c r="SHS12" s="11"/>
      <c r="SHT12" s="11"/>
      <c r="SHU12" s="11"/>
      <c r="SHV12" s="11"/>
      <c r="SHW12" s="11"/>
      <c r="SHX12" s="11"/>
      <c r="SHY12" s="11"/>
      <c r="SHZ12" s="11"/>
      <c r="SIA12" s="11"/>
      <c r="SIB12" s="11"/>
      <c r="SIC12" s="11"/>
      <c r="SID12" s="11"/>
      <c r="SIE12" s="11"/>
      <c r="SIF12" s="11"/>
      <c r="SIG12" s="11"/>
      <c r="SIH12" s="11"/>
      <c r="SII12" s="11"/>
      <c r="SIJ12" s="11"/>
      <c r="SIK12" s="11"/>
      <c r="SIL12" s="11"/>
      <c r="SIM12" s="11"/>
      <c r="SIN12" s="11"/>
      <c r="SIO12" s="11"/>
      <c r="SIP12" s="11"/>
      <c r="SIQ12" s="11"/>
      <c r="SIR12" s="11"/>
      <c r="SIS12" s="11"/>
      <c r="SIT12" s="11"/>
      <c r="SIU12" s="11"/>
      <c r="SIV12" s="11"/>
      <c r="SIW12" s="11"/>
      <c r="SIX12" s="11"/>
      <c r="SIY12" s="11"/>
      <c r="SIZ12" s="11"/>
      <c r="SJA12" s="11"/>
      <c r="SJB12" s="11"/>
      <c r="SJC12" s="11"/>
      <c r="SJD12" s="11"/>
      <c r="SJE12" s="11"/>
      <c r="SJF12" s="11"/>
      <c r="SJG12" s="11"/>
      <c r="SJH12" s="11"/>
      <c r="SJI12" s="11"/>
      <c r="SJJ12" s="11"/>
      <c r="SJK12" s="11"/>
      <c r="SJL12" s="11"/>
      <c r="SJM12" s="11"/>
      <c r="SJN12" s="11"/>
      <c r="SJO12" s="11"/>
      <c r="SJP12" s="11"/>
      <c r="SJQ12" s="11"/>
      <c r="SJR12" s="11"/>
      <c r="SJS12" s="11"/>
      <c r="SJT12" s="11"/>
      <c r="SJU12" s="11"/>
      <c r="SJV12" s="11"/>
      <c r="SJW12" s="11"/>
      <c r="SJX12" s="11"/>
      <c r="SJY12" s="11"/>
      <c r="SJZ12" s="11"/>
      <c r="SKA12" s="11"/>
      <c r="SKB12" s="11"/>
      <c r="SKC12" s="11"/>
      <c r="SKD12" s="11"/>
      <c r="SKE12" s="11"/>
      <c r="SKF12" s="11"/>
      <c r="SKG12" s="11"/>
      <c r="SKH12" s="11"/>
      <c r="SKI12" s="11"/>
      <c r="SKJ12" s="11"/>
      <c r="SKK12" s="11"/>
      <c r="SKL12" s="11"/>
      <c r="SKM12" s="11"/>
      <c r="SKN12" s="11"/>
      <c r="SKO12" s="11"/>
      <c r="SKP12" s="11"/>
      <c r="SKQ12" s="11"/>
      <c r="SKR12" s="11"/>
      <c r="SKS12" s="11"/>
      <c r="SKT12" s="11"/>
      <c r="SKU12" s="11"/>
      <c r="SKV12" s="11"/>
      <c r="SKW12" s="11"/>
      <c r="SKX12" s="11"/>
      <c r="SKY12" s="11"/>
      <c r="SKZ12" s="11"/>
      <c r="SLA12" s="11"/>
      <c r="SLB12" s="11"/>
      <c r="SLC12" s="11"/>
      <c r="SLD12" s="11"/>
      <c r="SLE12" s="11"/>
      <c r="SLF12" s="11"/>
      <c r="SLG12" s="11"/>
      <c r="SLH12" s="11"/>
      <c r="SLI12" s="11"/>
      <c r="SLJ12" s="11"/>
      <c r="SLK12" s="11"/>
      <c r="SLL12" s="11"/>
      <c r="SLM12" s="11"/>
      <c r="SLN12" s="11"/>
      <c r="SLO12" s="11"/>
      <c r="SLP12" s="11"/>
      <c r="SLQ12" s="11"/>
      <c r="SLR12" s="11"/>
      <c r="SLS12" s="11"/>
      <c r="SLT12" s="11"/>
      <c r="SLU12" s="11"/>
      <c r="SLV12" s="11"/>
      <c r="SLW12" s="11"/>
      <c r="SLX12" s="11"/>
      <c r="SLY12" s="11"/>
      <c r="SLZ12" s="11"/>
      <c r="SMA12" s="11"/>
      <c r="SMB12" s="11"/>
      <c r="SMC12" s="11"/>
      <c r="SMD12" s="11"/>
      <c r="SME12" s="11"/>
      <c r="SMF12" s="11"/>
      <c r="SMG12" s="11"/>
      <c r="SMH12" s="11"/>
      <c r="SMI12" s="11"/>
      <c r="SMJ12" s="11"/>
      <c r="SMK12" s="11"/>
      <c r="SML12" s="11"/>
      <c r="SMM12" s="11"/>
      <c r="SMN12" s="11"/>
      <c r="SMO12" s="11"/>
      <c r="SMP12" s="11"/>
      <c r="SMQ12" s="11"/>
      <c r="SMR12" s="11"/>
      <c r="SMS12" s="11"/>
      <c r="SMT12" s="11"/>
      <c r="SMU12" s="11"/>
      <c r="SMV12" s="11"/>
      <c r="SMW12" s="11"/>
      <c r="SMX12" s="11"/>
      <c r="SMY12" s="11"/>
      <c r="SMZ12" s="11"/>
      <c r="SNA12" s="11"/>
      <c r="SNB12" s="11"/>
      <c r="SNC12" s="11"/>
      <c r="SND12" s="11"/>
      <c r="SNE12" s="11"/>
      <c r="SNF12" s="11"/>
      <c r="SNG12" s="11"/>
      <c r="SNH12" s="11"/>
      <c r="SNI12" s="11"/>
      <c r="SNJ12" s="11"/>
      <c r="SNK12" s="11"/>
      <c r="SNL12" s="11"/>
      <c r="SNM12" s="11"/>
      <c r="SNN12" s="11"/>
      <c r="SNO12" s="11"/>
      <c r="SNP12" s="11"/>
      <c r="SNQ12" s="11"/>
      <c r="SNR12" s="11"/>
      <c r="SNS12" s="11"/>
      <c r="SNT12" s="11"/>
      <c r="SNU12" s="11"/>
      <c r="SNV12" s="11"/>
      <c r="SNW12" s="11"/>
      <c r="SNX12" s="11"/>
      <c r="SNY12" s="11"/>
      <c r="SNZ12" s="11"/>
      <c r="SOA12" s="11"/>
      <c r="SOB12" s="11"/>
      <c r="SOC12" s="11"/>
      <c r="SOD12" s="11"/>
      <c r="SOE12" s="11"/>
      <c r="SOF12" s="11"/>
      <c r="SOG12" s="11"/>
      <c r="SOH12" s="11"/>
      <c r="SOI12" s="11"/>
      <c r="SOJ12" s="11"/>
      <c r="SOK12" s="11"/>
      <c r="SOL12" s="11"/>
      <c r="SOM12" s="11"/>
      <c r="SON12" s="11"/>
      <c r="SOO12" s="11"/>
      <c r="SOP12" s="11"/>
      <c r="SOQ12" s="11"/>
      <c r="SOR12" s="11"/>
      <c r="SOS12" s="11"/>
      <c r="SOT12" s="11"/>
      <c r="SOU12" s="11"/>
      <c r="SOV12" s="11"/>
      <c r="SOW12" s="11"/>
      <c r="SOX12" s="11"/>
      <c r="SOY12" s="11"/>
      <c r="SOZ12" s="11"/>
      <c r="SPA12" s="11"/>
      <c r="SPB12" s="11"/>
      <c r="SPC12" s="11"/>
      <c r="SPD12" s="11"/>
      <c r="SPE12" s="11"/>
      <c r="SPF12" s="11"/>
      <c r="SPG12" s="11"/>
      <c r="SPH12" s="11"/>
      <c r="SPI12" s="11"/>
      <c r="SPJ12" s="11"/>
      <c r="SPK12" s="11"/>
      <c r="SPL12" s="11"/>
      <c r="SPM12" s="11"/>
      <c r="SPN12" s="11"/>
      <c r="SPO12" s="11"/>
      <c r="SPP12" s="11"/>
      <c r="SPQ12" s="11"/>
      <c r="SPR12" s="11"/>
      <c r="SPS12" s="11"/>
      <c r="SPT12" s="11"/>
      <c r="SPU12" s="11"/>
      <c r="SPV12" s="11"/>
      <c r="SPW12" s="11"/>
      <c r="SPX12" s="11"/>
      <c r="SPY12" s="11"/>
      <c r="SPZ12" s="11"/>
      <c r="SQA12" s="11"/>
      <c r="SQB12" s="11"/>
      <c r="SQC12" s="11"/>
      <c r="SQD12" s="11"/>
      <c r="SQE12" s="11"/>
      <c r="SQF12" s="11"/>
      <c r="SQG12" s="11"/>
      <c r="SQH12" s="11"/>
      <c r="SQI12" s="11"/>
      <c r="SQJ12" s="11"/>
      <c r="SQK12" s="11"/>
      <c r="SQL12" s="11"/>
      <c r="SQM12" s="11"/>
      <c r="SQN12" s="11"/>
      <c r="SQO12" s="11"/>
      <c r="SQP12" s="11"/>
      <c r="SQQ12" s="11"/>
      <c r="SQR12" s="11"/>
      <c r="SQS12" s="11"/>
      <c r="SQT12" s="11"/>
      <c r="SQU12" s="11"/>
      <c r="SQV12" s="11"/>
      <c r="SQW12" s="11"/>
      <c r="SQX12" s="11"/>
      <c r="SQY12" s="11"/>
      <c r="SQZ12" s="11"/>
      <c r="SRA12" s="11"/>
      <c r="SRB12" s="11"/>
      <c r="SRC12" s="11"/>
      <c r="SRD12" s="11"/>
      <c r="SRE12" s="11"/>
      <c r="SRF12" s="11"/>
      <c r="SRG12" s="11"/>
      <c r="SRH12" s="11"/>
      <c r="SRI12" s="11"/>
      <c r="SRJ12" s="11"/>
      <c r="SRK12" s="11"/>
      <c r="SRL12" s="11"/>
      <c r="SRM12" s="11"/>
      <c r="SRN12" s="11"/>
      <c r="SRO12" s="11"/>
      <c r="SRP12" s="11"/>
      <c r="SRQ12" s="11"/>
      <c r="SRR12" s="11"/>
      <c r="SRS12" s="11"/>
      <c r="SRT12" s="11"/>
      <c r="SRU12" s="11"/>
      <c r="SRV12" s="11"/>
      <c r="SRW12" s="11"/>
      <c r="SRX12" s="11"/>
      <c r="SRY12" s="11"/>
      <c r="SRZ12" s="11"/>
      <c r="SSA12" s="11"/>
      <c r="SSB12" s="11"/>
      <c r="SSC12" s="11"/>
      <c r="SSD12" s="11"/>
      <c r="SSE12" s="11"/>
      <c r="SSF12" s="11"/>
      <c r="SSG12" s="11"/>
      <c r="SSH12" s="11"/>
      <c r="SSI12" s="11"/>
      <c r="SSJ12" s="11"/>
      <c r="SSK12" s="11"/>
      <c r="SSL12" s="11"/>
      <c r="SSM12" s="11"/>
      <c r="SSN12" s="11"/>
      <c r="SSO12" s="11"/>
      <c r="SSP12" s="11"/>
      <c r="SSQ12" s="11"/>
      <c r="SSR12" s="11"/>
      <c r="SSS12" s="11"/>
      <c r="SST12" s="11"/>
      <c r="SSU12" s="11"/>
      <c r="SSV12" s="11"/>
      <c r="SSW12" s="11"/>
      <c r="SSX12" s="11"/>
      <c r="SSY12" s="11"/>
      <c r="SSZ12" s="11"/>
      <c r="STA12" s="11"/>
      <c r="STB12" s="11"/>
      <c r="STC12" s="11"/>
      <c r="STD12" s="11"/>
      <c r="STE12" s="11"/>
      <c r="STF12" s="11"/>
      <c r="STG12" s="11"/>
      <c r="STH12" s="11"/>
      <c r="STI12" s="11"/>
      <c r="STJ12" s="11"/>
      <c r="STK12" s="11"/>
      <c r="STL12" s="11"/>
      <c r="STM12" s="11"/>
      <c r="STN12" s="11"/>
      <c r="STO12" s="11"/>
      <c r="STP12" s="11"/>
      <c r="STQ12" s="11"/>
      <c r="STR12" s="11"/>
      <c r="STS12" s="11"/>
      <c r="STT12" s="11"/>
      <c r="STU12" s="11"/>
      <c r="STV12" s="11"/>
      <c r="STW12" s="11"/>
      <c r="STX12" s="11"/>
      <c r="STY12" s="11"/>
      <c r="STZ12" s="11"/>
      <c r="SUA12" s="11"/>
      <c r="SUB12" s="11"/>
      <c r="SUC12" s="11"/>
      <c r="SUD12" s="11"/>
      <c r="SUE12" s="11"/>
      <c r="SUF12" s="11"/>
      <c r="SUG12" s="11"/>
      <c r="SUH12" s="11"/>
      <c r="SUI12" s="11"/>
      <c r="SUJ12" s="11"/>
      <c r="SUK12" s="11"/>
      <c r="SUL12" s="11"/>
      <c r="SUM12" s="11"/>
      <c r="SUN12" s="11"/>
      <c r="SUO12" s="11"/>
      <c r="SUP12" s="11"/>
      <c r="SUQ12" s="11"/>
      <c r="SUR12" s="11"/>
      <c r="SUS12" s="11"/>
      <c r="SUT12" s="11"/>
      <c r="SUU12" s="11"/>
      <c r="SUV12" s="11"/>
      <c r="SUW12" s="11"/>
      <c r="SUX12" s="11"/>
      <c r="SUY12" s="11"/>
      <c r="SUZ12" s="11"/>
      <c r="SVA12" s="11"/>
      <c r="SVB12" s="11"/>
      <c r="SVC12" s="11"/>
      <c r="SVD12" s="11"/>
      <c r="SVE12" s="11"/>
      <c r="SVF12" s="11"/>
      <c r="SVG12" s="11"/>
      <c r="SVH12" s="11"/>
      <c r="SVI12" s="11"/>
      <c r="SVJ12" s="11"/>
      <c r="SVK12" s="11"/>
      <c r="SVL12" s="11"/>
      <c r="SVM12" s="11"/>
      <c r="SVN12" s="11"/>
      <c r="SVO12" s="11"/>
      <c r="SVP12" s="11"/>
      <c r="SVQ12" s="11"/>
      <c r="SVR12" s="11"/>
      <c r="SVS12" s="11"/>
      <c r="SVT12" s="11"/>
      <c r="SVU12" s="11"/>
      <c r="SVV12" s="11"/>
      <c r="SVW12" s="11"/>
      <c r="SVX12" s="11"/>
      <c r="SVY12" s="11"/>
      <c r="SVZ12" s="11"/>
      <c r="SWA12" s="11"/>
      <c r="SWB12" s="11"/>
      <c r="SWC12" s="11"/>
      <c r="SWD12" s="11"/>
      <c r="SWE12" s="11"/>
      <c r="SWF12" s="11"/>
      <c r="SWG12" s="11"/>
      <c r="SWH12" s="11"/>
      <c r="SWI12" s="11"/>
      <c r="SWJ12" s="11"/>
      <c r="SWK12" s="11"/>
      <c r="SWL12" s="11"/>
      <c r="SWM12" s="11"/>
      <c r="SWN12" s="11"/>
      <c r="SWO12" s="11"/>
      <c r="SWP12" s="11"/>
      <c r="SWQ12" s="11"/>
      <c r="SWR12" s="11"/>
      <c r="SWS12" s="11"/>
      <c r="SWT12" s="11"/>
      <c r="SWU12" s="11"/>
      <c r="SWV12" s="11"/>
      <c r="SWW12" s="11"/>
      <c r="SWX12" s="11"/>
      <c r="SWY12" s="11"/>
      <c r="SWZ12" s="11"/>
      <c r="SXA12" s="11"/>
      <c r="SXB12" s="11"/>
      <c r="SXC12" s="11"/>
      <c r="SXD12" s="11"/>
      <c r="SXE12" s="11"/>
      <c r="SXF12" s="11"/>
      <c r="SXG12" s="11"/>
      <c r="SXH12" s="11"/>
      <c r="SXI12" s="11"/>
      <c r="SXJ12" s="11"/>
      <c r="SXK12" s="11"/>
      <c r="SXL12" s="11"/>
      <c r="SXM12" s="11"/>
      <c r="SXN12" s="11"/>
      <c r="SXO12" s="11"/>
      <c r="SXP12" s="11"/>
      <c r="SXQ12" s="11"/>
      <c r="SXR12" s="11"/>
      <c r="SXS12" s="11"/>
      <c r="SXT12" s="11"/>
      <c r="SXU12" s="11"/>
      <c r="SXV12" s="11"/>
      <c r="SXW12" s="11"/>
      <c r="SXX12" s="11"/>
      <c r="SXY12" s="11"/>
      <c r="SXZ12" s="11"/>
      <c r="SYA12" s="11"/>
      <c r="SYB12" s="11"/>
      <c r="SYC12" s="11"/>
      <c r="SYD12" s="11"/>
      <c r="SYE12" s="11"/>
      <c r="SYF12" s="11"/>
      <c r="SYG12" s="11"/>
      <c r="SYH12" s="11"/>
      <c r="SYI12" s="11"/>
      <c r="SYJ12" s="11"/>
      <c r="SYK12" s="11"/>
      <c r="SYL12" s="11"/>
      <c r="SYM12" s="11"/>
      <c r="SYN12" s="11"/>
      <c r="SYO12" s="11"/>
      <c r="SYP12" s="11"/>
      <c r="SYQ12" s="11"/>
      <c r="SYR12" s="11"/>
      <c r="SYS12" s="11"/>
      <c r="SYT12" s="11"/>
      <c r="SYU12" s="11"/>
      <c r="SYV12" s="11"/>
      <c r="SYW12" s="11"/>
      <c r="SYX12" s="11"/>
      <c r="SYY12" s="11"/>
      <c r="SYZ12" s="11"/>
      <c r="SZA12" s="11"/>
      <c r="SZB12" s="11"/>
      <c r="SZC12" s="11"/>
      <c r="SZD12" s="11"/>
      <c r="SZE12" s="11"/>
      <c r="SZF12" s="11"/>
      <c r="SZG12" s="11"/>
      <c r="SZH12" s="11"/>
      <c r="SZI12" s="11"/>
      <c r="SZJ12" s="11"/>
      <c r="SZK12" s="11"/>
      <c r="SZL12" s="11"/>
      <c r="SZM12" s="11"/>
      <c r="SZN12" s="11"/>
      <c r="SZO12" s="11"/>
      <c r="SZP12" s="11"/>
      <c r="SZQ12" s="11"/>
      <c r="SZR12" s="11"/>
      <c r="SZS12" s="11"/>
      <c r="SZT12" s="11"/>
      <c r="SZU12" s="11"/>
      <c r="SZV12" s="11"/>
      <c r="SZW12" s="11"/>
      <c r="SZX12" s="11"/>
      <c r="SZY12" s="11"/>
      <c r="SZZ12" s="11"/>
      <c r="TAA12" s="11"/>
      <c r="TAB12" s="11"/>
      <c r="TAC12" s="11"/>
      <c r="TAD12" s="11"/>
      <c r="TAE12" s="11"/>
      <c r="TAF12" s="11"/>
      <c r="TAG12" s="11"/>
      <c r="TAH12" s="11"/>
      <c r="TAI12" s="11"/>
      <c r="TAJ12" s="11"/>
      <c r="TAK12" s="11"/>
      <c r="TAL12" s="11"/>
      <c r="TAM12" s="11"/>
      <c r="TAN12" s="11"/>
      <c r="TAO12" s="11"/>
      <c r="TAP12" s="11"/>
      <c r="TAQ12" s="11"/>
      <c r="TAR12" s="11"/>
      <c r="TAS12" s="11"/>
      <c r="TAT12" s="11"/>
      <c r="TAU12" s="11"/>
      <c r="TAV12" s="11"/>
      <c r="TAW12" s="11"/>
      <c r="TAX12" s="11"/>
      <c r="TAY12" s="11"/>
      <c r="TAZ12" s="11"/>
      <c r="TBA12" s="11"/>
      <c r="TBB12" s="11"/>
      <c r="TBC12" s="11"/>
      <c r="TBD12" s="11"/>
      <c r="TBE12" s="11"/>
      <c r="TBF12" s="11"/>
      <c r="TBG12" s="11"/>
      <c r="TBH12" s="11"/>
      <c r="TBI12" s="11"/>
      <c r="TBJ12" s="11"/>
      <c r="TBK12" s="11"/>
      <c r="TBL12" s="11"/>
      <c r="TBM12" s="11"/>
      <c r="TBN12" s="11"/>
      <c r="TBO12" s="11"/>
      <c r="TBP12" s="11"/>
      <c r="TBQ12" s="11"/>
      <c r="TBR12" s="11"/>
      <c r="TBS12" s="11"/>
      <c r="TBT12" s="11"/>
      <c r="TBU12" s="11"/>
      <c r="TBV12" s="11"/>
      <c r="TBW12" s="11"/>
      <c r="TBX12" s="11"/>
      <c r="TBY12" s="11"/>
      <c r="TBZ12" s="11"/>
      <c r="TCA12" s="11"/>
      <c r="TCB12" s="11"/>
      <c r="TCC12" s="11"/>
      <c r="TCD12" s="11"/>
      <c r="TCE12" s="11"/>
      <c r="TCF12" s="11"/>
      <c r="TCG12" s="11"/>
      <c r="TCH12" s="11"/>
      <c r="TCI12" s="11"/>
      <c r="TCJ12" s="11"/>
      <c r="TCK12" s="11"/>
      <c r="TCL12" s="11"/>
      <c r="TCM12" s="11"/>
      <c r="TCN12" s="11"/>
      <c r="TCO12" s="11"/>
      <c r="TCP12" s="11"/>
      <c r="TCQ12" s="11"/>
      <c r="TCR12" s="11"/>
      <c r="TCS12" s="11"/>
      <c r="TCT12" s="11"/>
      <c r="TCU12" s="11"/>
      <c r="TCV12" s="11"/>
      <c r="TCW12" s="11"/>
      <c r="TCX12" s="11"/>
      <c r="TCY12" s="11"/>
      <c r="TCZ12" s="11"/>
      <c r="TDA12" s="11"/>
      <c r="TDB12" s="11"/>
      <c r="TDC12" s="11"/>
      <c r="TDD12" s="11"/>
      <c r="TDE12" s="11"/>
      <c r="TDF12" s="11"/>
      <c r="TDG12" s="11"/>
      <c r="TDH12" s="11"/>
      <c r="TDI12" s="11"/>
      <c r="TDJ12" s="11"/>
      <c r="TDK12" s="11"/>
      <c r="TDL12" s="11"/>
      <c r="TDM12" s="11"/>
      <c r="TDN12" s="11"/>
      <c r="TDO12" s="11"/>
      <c r="TDP12" s="11"/>
      <c r="TDQ12" s="11"/>
      <c r="TDR12" s="11"/>
      <c r="TDS12" s="11"/>
      <c r="TDT12" s="11"/>
      <c r="TDU12" s="11"/>
      <c r="TDV12" s="11"/>
      <c r="TDW12" s="11"/>
      <c r="TDX12" s="11"/>
      <c r="TDY12" s="11"/>
      <c r="TDZ12" s="11"/>
      <c r="TEA12" s="11"/>
      <c r="TEB12" s="11"/>
      <c r="TEC12" s="11"/>
      <c r="TED12" s="11"/>
      <c r="TEE12" s="11"/>
      <c r="TEF12" s="11"/>
      <c r="TEG12" s="11"/>
      <c r="TEH12" s="11"/>
      <c r="TEI12" s="11"/>
      <c r="TEJ12" s="11"/>
      <c r="TEK12" s="11"/>
      <c r="TEL12" s="11"/>
      <c r="TEM12" s="11"/>
      <c r="TEN12" s="11"/>
      <c r="TEO12" s="11"/>
      <c r="TEP12" s="11"/>
      <c r="TEQ12" s="11"/>
      <c r="TER12" s="11"/>
      <c r="TES12" s="11"/>
      <c r="TET12" s="11"/>
      <c r="TEU12" s="11"/>
      <c r="TEV12" s="11"/>
      <c r="TEW12" s="11"/>
      <c r="TEX12" s="11"/>
      <c r="TEY12" s="11"/>
      <c r="TEZ12" s="11"/>
      <c r="TFA12" s="11"/>
      <c r="TFB12" s="11"/>
      <c r="TFC12" s="11"/>
      <c r="TFD12" s="11"/>
      <c r="TFE12" s="11"/>
      <c r="TFF12" s="11"/>
      <c r="TFG12" s="11"/>
      <c r="TFH12" s="11"/>
      <c r="TFI12" s="11"/>
      <c r="TFJ12" s="11"/>
      <c r="TFK12" s="11"/>
      <c r="TFL12" s="11"/>
      <c r="TFM12" s="11"/>
      <c r="TFN12" s="11"/>
      <c r="TFO12" s="11"/>
      <c r="TFP12" s="11"/>
      <c r="TFQ12" s="11"/>
      <c r="TFR12" s="11"/>
      <c r="TFS12" s="11"/>
      <c r="TFT12" s="11"/>
      <c r="TFU12" s="11"/>
      <c r="TFV12" s="11"/>
      <c r="TFW12" s="11"/>
      <c r="TFX12" s="11"/>
      <c r="TFY12" s="11"/>
      <c r="TFZ12" s="11"/>
      <c r="TGA12" s="11"/>
      <c r="TGB12" s="11"/>
      <c r="TGC12" s="11"/>
      <c r="TGD12" s="11"/>
      <c r="TGE12" s="11"/>
      <c r="TGF12" s="11"/>
      <c r="TGG12" s="11"/>
      <c r="TGH12" s="11"/>
      <c r="TGI12" s="11"/>
      <c r="TGJ12" s="11"/>
      <c r="TGK12" s="11"/>
      <c r="TGL12" s="11"/>
      <c r="TGM12" s="11"/>
      <c r="TGN12" s="11"/>
      <c r="TGO12" s="11"/>
      <c r="TGP12" s="11"/>
      <c r="TGQ12" s="11"/>
      <c r="TGR12" s="11"/>
      <c r="TGS12" s="11"/>
      <c r="TGT12" s="11"/>
      <c r="TGU12" s="11"/>
      <c r="TGV12" s="11"/>
      <c r="TGW12" s="11"/>
      <c r="TGX12" s="11"/>
      <c r="TGY12" s="11"/>
      <c r="TGZ12" s="11"/>
      <c r="THA12" s="11"/>
      <c r="THB12" s="11"/>
      <c r="THC12" s="11"/>
      <c r="THD12" s="11"/>
      <c r="THE12" s="11"/>
      <c r="THF12" s="11"/>
      <c r="THG12" s="11"/>
      <c r="THH12" s="11"/>
      <c r="THI12" s="11"/>
      <c r="THJ12" s="11"/>
      <c r="THK12" s="11"/>
      <c r="THL12" s="11"/>
      <c r="THM12" s="11"/>
      <c r="THN12" s="11"/>
      <c r="THO12" s="11"/>
      <c r="THP12" s="11"/>
      <c r="THQ12" s="11"/>
      <c r="THR12" s="11"/>
      <c r="THS12" s="11"/>
      <c r="THT12" s="11"/>
      <c r="THU12" s="11"/>
      <c r="THV12" s="11"/>
      <c r="THW12" s="11"/>
      <c r="THX12" s="11"/>
      <c r="THY12" s="11"/>
      <c r="THZ12" s="11"/>
      <c r="TIA12" s="11"/>
      <c r="TIB12" s="11"/>
      <c r="TIC12" s="11"/>
      <c r="TID12" s="11"/>
      <c r="TIE12" s="11"/>
      <c r="TIF12" s="11"/>
      <c r="TIG12" s="11"/>
      <c r="TIH12" s="11"/>
      <c r="TII12" s="11"/>
      <c r="TIJ12" s="11"/>
      <c r="TIK12" s="11"/>
      <c r="TIL12" s="11"/>
      <c r="TIM12" s="11"/>
      <c r="TIN12" s="11"/>
      <c r="TIO12" s="11"/>
      <c r="TIP12" s="11"/>
      <c r="TIQ12" s="11"/>
      <c r="TIR12" s="11"/>
      <c r="TIS12" s="11"/>
      <c r="TIT12" s="11"/>
      <c r="TIU12" s="11"/>
      <c r="TIV12" s="11"/>
      <c r="TIW12" s="11"/>
      <c r="TIX12" s="11"/>
      <c r="TIY12" s="11"/>
      <c r="TIZ12" s="11"/>
      <c r="TJA12" s="11"/>
      <c r="TJB12" s="11"/>
      <c r="TJC12" s="11"/>
      <c r="TJD12" s="11"/>
      <c r="TJE12" s="11"/>
      <c r="TJF12" s="11"/>
      <c r="TJG12" s="11"/>
      <c r="TJH12" s="11"/>
      <c r="TJI12" s="11"/>
      <c r="TJJ12" s="11"/>
      <c r="TJK12" s="11"/>
      <c r="TJL12" s="11"/>
      <c r="TJM12" s="11"/>
      <c r="TJN12" s="11"/>
      <c r="TJO12" s="11"/>
      <c r="TJP12" s="11"/>
      <c r="TJQ12" s="11"/>
      <c r="TJR12" s="11"/>
      <c r="TJS12" s="11"/>
      <c r="TJT12" s="11"/>
      <c r="TJU12" s="11"/>
      <c r="TJV12" s="11"/>
      <c r="TJW12" s="11"/>
      <c r="TJX12" s="11"/>
      <c r="TJY12" s="11"/>
      <c r="TJZ12" s="11"/>
      <c r="TKA12" s="11"/>
      <c r="TKB12" s="11"/>
      <c r="TKC12" s="11"/>
      <c r="TKD12" s="11"/>
      <c r="TKE12" s="11"/>
      <c r="TKF12" s="11"/>
      <c r="TKG12" s="11"/>
      <c r="TKH12" s="11"/>
      <c r="TKI12" s="11"/>
      <c r="TKJ12" s="11"/>
      <c r="TKK12" s="11"/>
      <c r="TKL12" s="11"/>
      <c r="TKM12" s="11"/>
      <c r="TKN12" s="11"/>
      <c r="TKO12" s="11"/>
      <c r="TKP12" s="11"/>
      <c r="TKQ12" s="11"/>
      <c r="TKR12" s="11"/>
      <c r="TKS12" s="11"/>
      <c r="TKT12" s="11"/>
      <c r="TKU12" s="11"/>
      <c r="TKV12" s="11"/>
      <c r="TKW12" s="11"/>
      <c r="TKX12" s="11"/>
      <c r="TKY12" s="11"/>
      <c r="TKZ12" s="11"/>
      <c r="TLA12" s="11"/>
      <c r="TLB12" s="11"/>
      <c r="TLC12" s="11"/>
      <c r="TLD12" s="11"/>
      <c r="TLE12" s="11"/>
      <c r="TLF12" s="11"/>
      <c r="TLG12" s="11"/>
      <c r="TLH12" s="11"/>
      <c r="TLI12" s="11"/>
      <c r="TLJ12" s="11"/>
      <c r="TLK12" s="11"/>
      <c r="TLL12" s="11"/>
      <c r="TLM12" s="11"/>
      <c r="TLN12" s="11"/>
      <c r="TLO12" s="11"/>
      <c r="TLP12" s="11"/>
      <c r="TLQ12" s="11"/>
      <c r="TLR12" s="11"/>
      <c r="TLS12" s="11"/>
      <c r="TLT12" s="11"/>
      <c r="TLU12" s="11"/>
      <c r="TLV12" s="11"/>
      <c r="TLW12" s="11"/>
      <c r="TLX12" s="11"/>
      <c r="TLY12" s="11"/>
      <c r="TLZ12" s="11"/>
      <c r="TMA12" s="11"/>
      <c r="TMB12" s="11"/>
      <c r="TMC12" s="11"/>
      <c r="TMD12" s="11"/>
      <c r="TME12" s="11"/>
      <c r="TMF12" s="11"/>
      <c r="TMG12" s="11"/>
      <c r="TMH12" s="11"/>
      <c r="TMI12" s="11"/>
      <c r="TMJ12" s="11"/>
      <c r="TMK12" s="11"/>
      <c r="TML12" s="11"/>
      <c r="TMM12" s="11"/>
      <c r="TMN12" s="11"/>
      <c r="TMO12" s="11"/>
      <c r="TMP12" s="11"/>
      <c r="TMQ12" s="11"/>
      <c r="TMR12" s="11"/>
      <c r="TMS12" s="11"/>
      <c r="TMT12" s="11"/>
      <c r="TMU12" s="11"/>
      <c r="TMV12" s="11"/>
      <c r="TMW12" s="11"/>
      <c r="TMX12" s="11"/>
      <c r="TMY12" s="11"/>
      <c r="TMZ12" s="11"/>
      <c r="TNA12" s="11"/>
      <c r="TNB12" s="11"/>
      <c r="TNC12" s="11"/>
      <c r="TND12" s="11"/>
      <c r="TNE12" s="11"/>
      <c r="TNF12" s="11"/>
      <c r="TNG12" s="11"/>
      <c r="TNH12" s="11"/>
      <c r="TNI12" s="11"/>
      <c r="TNJ12" s="11"/>
      <c r="TNK12" s="11"/>
      <c r="TNL12" s="11"/>
      <c r="TNM12" s="11"/>
      <c r="TNN12" s="11"/>
      <c r="TNO12" s="11"/>
      <c r="TNP12" s="11"/>
      <c r="TNQ12" s="11"/>
      <c r="TNR12" s="11"/>
      <c r="TNS12" s="11"/>
      <c r="TNT12" s="11"/>
      <c r="TNU12" s="11"/>
      <c r="TNV12" s="11"/>
      <c r="TNW12" s="11"/>
      <c r="TNX12" s="11"/>
      <c r="TNY12" s="11"/>
      <c r="TNZ12" s="11"/>
      <c r="TOA12" s="11"/>
      <c r="TOB12" s="11"/>
      <c r="TOC12" s="11"/>
      <c r="TOD12" s="11"/>
      <c r="TOE12" s="11"/>
      <c r="TOF12" s="11"/>
      <c r="TOG12" s="11"/>
      <c r="TOH12" s="11"/>
      <c r="TOI12" s="11"/>
      <c r="TOJ12" s="11"/>
      <c r="TOK12" s="11"/>
      <c r="TOL12" s="11"/>
      <c r="TOM12" s="11"/>
      <c r="TON12" s="11"/>
      <c r="TOO12" s="11"/>
      <c r="TOP12" s="11"/>
      <c r="TOQ12" s="11"/>
      <c r="TOR12" s="11"/>
      <c r="TOS12" s="11"/>
      <c r="TOT12" s="11"/>
      <c r="TOU12" s="11"/>
      <c r="TOV12" s="11"/>
      <c r="TOW12" s="11"/>
      <c r="TOX12" s="11"/>
      <c r="TOY12" s="11"/>
      <c r="TOZ12" s="11"/>
      <c r="TPA12" s="11"/>
      <c r="TPB12" s="11"/>
      <c r="TPC12" s="11"/>
      <c r="TPD12" s="11"/>
      <c r="TPE12" s="11"/>
      <c r="TPF12" s="11"/>
      <c r="TPG12" s="11"/>
      <c r="TPH12" s="11"/>
      <c r="TPI12" s="11"/>
      <c r="TPJ12" s="11"/>
      <c r="TPK12" s="11"/>
      <c r="TPL12" s="11"/>
      <c r="TPM12" s="11"/>
      <c r="TPN12" s="11"/>
      <c r="TPO12" s="11"/>
      <c r="TPP12" s="11"/>
      <c r="TPQ12" s="11"/>
      <c r="TPR12" s="11"/>
      <c r="TPS12" s="11"/>
      <c r="TPT12" s="11"/>
      <c r="TPU12" s="11"/>
      <c r="TPV12" s="11"/>
      <c r="TPW12" s="11"/>
      <c r="TPX12" s="11"/>
      <c r="TPY12" s="11"/>
      <c r="TPZ12" s="11"/>
      <c r="TQA12" s="11"/>
      <c r="TQB12" s="11"/>
      <c r="TQC12" s="11"/>
      <c r="TQD12" s="11"/>
      <c r="TQE12" s="11"/>
      <c r="TQF12" s="11"/>
      <c r="TQG12" s="11"/>
      <c r="TQH12" s="11"/>
      <c r="TQI12" s="11"/>
      <c r="TQJ12" s="11"/>
      <c r="TQK12" s="11"/>
      <c r="TQL12" s="11"/>
      <c r="TQM12" s="11"/>
      <c r="TQN12" s="11"/>
      <c r="TQO12" s="11"/>
      <c r="TQP12" s="11"/>
      <c r="TQQ12" s="11"/>
      <c r="TQR12" s="11"/>
      <c r="TQS12" s="11"/>
      <c r="TQT12" s="11"/>
      <c r="TQU12" s="11"/>
      <c r="TQV12" s="11"/>
      <c r="TQW12" s="11"/>
      <c r="TQX12" s="11"/>
      <c r="TQY12" s="11"/>
      <c r="TQZ12" s="11"/>
      <c r="TRA12" s="11"/>
      <c r="TRB12" s="11"/>
      <c r="TRC12" s="11"/>
      <c r="TRD12" s="11"/>
      <c r="TRE12" s="11"/>
      <c r="TRF12" s="11"/>
      <c r="TRG12" s="11"/>
      <c r="TRH12" s="11"/>
      <c r="TRI12" s="11"/>
      <c r="TRJ12" s="11"/>
      <c r="TRK12" s="11"/>
      <c r="TRL12" s="11"/>
      <c r="TRM12" s="11"/>
      <c r="TRN12" s="11"/>
      <c r="TRO12" s="11"/>
      <c r="TRP12" s="11"/>
      <c r="TRQ12" s="11"/>
      <c r="TRR12" s="11"/>
      <c r="TRS12" s="11"/>
      <c r="TRT12" s="11"/>
      <c r="TRU12" s="11"/>
      <c r="TRV12" s="11"/>
      <c r="TRW12" s="11"/>
      <c r="TRX12" s="11"/>
      <c r="TRY12" s="11"/>
      <c r="TRZ12" s="11"/>
      <c r="TSA12" s="11"/>
      <c r="TSB12" s="11"/>
      <c r="TSC12" s="11"/>
      <c r="TSD12" s="11"/>
      <c r="TSE12" s="11"/>
      <c r="TSF12" s="11"/>
      <c r="TSG12" s="11"/>
      <c r="TSH12" s="11"/>
      <c r="TSI12" s="11"/>
      <c r="TSJ12" s="11"/>
      <c r="TSK12" s="11"/>
      <c r="TSL12" s="11"/>
      <c r="TSM12" s="11"/>
      <c r="TSN12" s="11"/>
      <c r="TSO12" s="11"/>
      <c r="TSP12" s="11"/>
      <c r="TSQ12" s="11"/>
      <c r="TSR12" s="11"/>
      <c r="TSS12" s="11"/>
      <c r="TST12" s="11"/>
      <c r="TSU12" s="11"/>
      <c r="TSV12" s="11"/>
      <c r="TSW12" s="11"/>
      <c r="TSX12" s="11"/>
      <c r="TSY12" s="11"/>
      <c r="TSZ12" s="11"/>
      <c r="TTA12" s="11"/>
      <c r="TTB12" s="11"/>
      <c r="TTC12" s="11"/>
      <c r="TTD12" s="11"/>
      <c r="TTE12" s="11"/>
      <c r="TTF12" s="11"/>
      <c r="TTG12" s="11"/>
      <c r="TTH12" s="11"/>
      <c r="TTI12" s="11"/>
      <c r="TTJ12" s="11"/>
      <c r="TTK12" s="11"/>
      <c r="TTL12" s="11"/>
      <c r="TTM12" s="11"/>
      <c r="TTN12" s="11"/>
      <c r="TTO12" s="11"/>
      <c r="TTP12" s="11"/>
      <c r="TTQ12" s="11"/>
      <c r="TTR12" s="11"/>
      <c r="TTS12" s="11"/>
      <c r="TTT12" s="11"/>
      <c r="TTU12" s="11"/>
      <c r="TTV12" s="11"/>
      <c r="TTW12" s="11"/>
      <c r="TTX12" s="11"/>
      <c r="TTY12" s="11"/>
      <c r="TTZ12" s="11"/>
      <c r="TUA12" s="11"/>
      <c r="TUB12" s="11"/>
      <c r="TUC12" s="11"/>
      <c r="TUD12" s="11"/>
      <c r="TUE12" s="11"/>
      <c r="TUF12" s="11"/>
      <c r="TUG12" s="11"/>
      <c r="TUH12" s="11"/>
      <c r="TUI12" s="11"/>
      <c r="TUJ12" s="11"/>
      <c r="TUK12" s="11"/>
      <c r="TUL12" s="11"/>
      <c r="TUM12" s="11"/>
      <c r="TUN12" s="11"/>
      <c r="TUO12" s="11"/>
      <c r="TUP12" s="11"/>
      <c r="TUQ12" s="11"/>
      <c r="TUR12" s="11"/>
      <c r="TUS12" s="11"/>
      <c r="TUT12" s="11"/>
      <c r="TUU12" s="11"/>
      <c r="TUV12" s="11"/>
      <c r="TUW12" s="11"/>
      <c r="TUX12" s="11"/>
      <c r="TUY12" s="11"/>
      <c r="TUZ12" s="11"/>
      <c r="TVA12" s="11"/>
      <c r="TVB12" s="11"/>
      <c r="TVC12" s="11"/>
      <c r="TVD12" s="11"/>
      <c r="TVE12" s="11"/>
      <c r="TVF12" s="11"/>
      <c r="TVG12" s="11"/>
      <c r="TVH12" s="11"/>
      <c r="TVI12" s="11"/>
      <c r="TVJ12" s="11"/>
      <c r="TVK12" s="11"/>
      <c r="TVL12" s="11"/>
      <c r="TVM12" s="11"/>
      <c r="TVN12" s="11"/>
      <c r="TVO12" s="11"/>
      <c r="TVP12" s="11"/>
      <c r="TVQ12" s="11"/>
      <c r="TVR12" s="11"/>
      <c r="TVS12" s="11"/>
      <c r="TVT12" s="11"/>
      <c r="TVU12" s="11"/>
      <c r="TVV12" s="11"/>
      <c r="TVW12" s="11"/>
      <c r="TVX12" s="11"/>
      <c r="TVY12" s="11"/>
      <c r="TVZ12" s="11"/>
      <c r="TWA12" s="11"/>
      <c r="TWB12" s="11"/>
      <c r="TWC12" s="11"/>
      <c r="TWD12" s="11"/>
      <c r="TWE12" s="11"/>
      <c r="TWF12" s="11"/>
      <c r="TWG12" s="11"/>
      <c r="TWH12" s="11"/>
      <c r="TWI12" s="11"/>
      <c r="TWJ12" s="11"/>
      <c r="TWK12" s="11"/>
      <c r="TWL12" s="11"/>
      <c r="TWM12" s="11"/>
      <c r="TWN12" s="11"/>
      <c r="TWO12" s="11"/>
      <c r="TWP12" s="11"/>
      <c r="TWQ12" s="11"/>
      <c r="TWR12" s="11"/>
      <c r="TWS12" s="11"/>
      <c r="TWT12" s="11"/>
      <c r="TWU12" s="11"/>
      <c r="TWV12" s="11"/>
      <c r="TWW12" s="11"/>
      <c r="TWX12" s="11"/>
      <c r="TWY12" s="11"/>
      <c r="TWZ12" s="11"/>
      <c r="TXA12" s="11"/>
      <c r="TXB12" s="11"/>
      <c r="TXC12" s="11"/>
      <c r="TXD12" s="11"/>
      <c r="TXE12" s="11"/>
      <c r="TXF12" s="11"/>
      <c r="TXG12" s="11"/>
      <c r="TXH12" s="11"/>
      <c r="TXI12" s="11"/>
      <c r="TXJ12" s="11"/>
      <c r="TXK12" s="11"/>
      <c r="TXL12" s="11"/>
      <c r="TXM12" s="11"/>
      <c r="TXN12" s="11"/>
      <c r="TXO12" s="11"/>
      <c r="TXP12" s="11"/>
      <c r="TXQ12" s="11"/>
      <c r="TXR12" s="11"/>
      <c r="TXS12" s="11"/>
      <c r="TXT12" s="11"/>
      <c r="TXU12" s="11"/>
      <c r="TXV12" s="11"/>
      <c r="TXW12" s="11"/>
      <c r="TXX12" s="11"/>
      <c r="TXY12" s="11"/>
      <c r="TXZ12" s="11"/>
      <c r="TYA12" s="11"/>
      <c r="TYB12" s="11"/>
      <c r="TYC12" s="11"/>
      <c r="TYD12" s="11"/>
      <c r="TYE12" s="11"/>
      <c r="TYF12" s="11"/>
      <c r="TYG12" s="11"/>
      <c r="TYH12" s="11"/>
      <c r="TYI12" s="11"/>
      <c r="TYJ12" s="11"/>
      <c r="TYK12" s="11"/>
      <c r="TYL12" s="11"/>
      <c r="TYM12" s="11"/>
      <c r="TYN12" s="11"/>
      <c r="TYO12" s="11"/>
      <c r="TYP12" s="11"/>
      <c r="TYQ12" s="11"/>
      <c r="TYR12" s="11"/>
      <c r="TYS12" s="11"/>
      <c r="TYT12" s="11"/>
      <c r="TYU12" s="11"/>
      <c r="TYV12" s="11"/>
      <c r="TYW12" s="11"/>
      <c r="TYX12" s="11"/>
      <c r="TYY12" s="11"/>
      <c r="TYZ12" s="11"/>
      <c r="TZA12" s="11"/>
      <c r="TZB12" s="11"/>
      <c r="TZC12" s="11"/>
      <c r="TZD12" s="11"/>
      <c r="TZE12" s="11"/>
      <c r="TZF12" s="11"/>
      <c r="TZG12" s="11"/>
      <c r="TZH12" s="11"/>
      <c r="TZI12" s="11"/>
      <c r="TZJ12" s="11"/>
      <c r="TZK12" s="11"/>
      <c r="TZL12" s="11"/>
      <c r="TZM12" s="11"/>
      <c r="TZN12" s="11"/>
      <c r="TZO12" s="11"/>
      <c r="TZP12" s="11"/>
      <c r="TZQ12" s="11"/>
      <c r="TZR12" s="11"/>
      <c r="TZS12" s="11"/>
      <c r="TZT12" s="11"/>
      <c r="TZU12" s="11"/>
      <c r="TZV12" s="11"/>
      <c r="TZW12" s="11"/>
      <c r="TZX12" s="11"/>
      <c r="TZY12" s="11"/>
      <c r="TZZ12" s="11"/>
      <c r="UAA12" s="11"/>
      <c r="UAB12" s="11"/>
      <c r="UAC12" s="11"/>
      <c r="UAD12" s="11"/>
      <c r="UAE12" s="11"/>
      <c r="UAF12" s="11"/>
      <c r="UAG12" s="11"/>
      <c r="UAH12" s="11"/>
      <c r="UAI12" s="11"/>
      <c r="UAJ12" s="11"/>
      <c r="UAK12" s="11"/>
      <c r="UAL12" s="11"/>
      <c r="UAM12" s="11"/>
      <c r="UAN12" s="11"/>
      <c r="UAO12" s="11"/>
      <c r="UAP12" s="11"/>
      <c r="UAQ12" s="11"/>
      <c r="UAR12" s="11"/>
      <c r="UAS12" s="11"/>
      <c r="UAT12" s="11"/>
      <c r="UAU12" s="11"/>
      <c r="UAV12" s="11"/>
      <c r="UAW12" s="11"/>
      <c r="UAX12" s="11"/>
      <c r="UAY12" s="11"/>
      <c r="UAZ12" s="11"/>
      <c r="UBA12" s="11"/>
      <c r="UBB12" s="11"/>
      <c r="UBC12" s="11"/>
      <c r="UBD12" s="11"/>
      <c r="UBE12" s="11"/>
      <c r="UBF12" s="11"/>
      <c r="UBG12" s="11"/>
      <c r="UBH12" s="11"/>
      <c r="UBI12" s="11"/>
      <c r="UBJ12" s="11"/>
      <c r="UBK12" s="11"/>
      <c r="UBL12" s="11"/>
      <c r="UBM12" s="11"/>
      <c r="UBN12" s="11"/>
      <c r="UBO12" s="11"/>
      <c r="UBP12" s="11"/>
      <c r="UBQ12" s="11"/>
      <c r="UBR12" s="11"/>
      <c r="UBS12" s="11"/>
      <c r="UBT12" s="11"/>
      <c r="UBU12" s="11"/>
      <c r="UBV12" s="11"/>
      <c r="UBW12" s="11"/>
      <c r="UBX12" s="11"/>
      <c r="UBY12" s="11"/>
      <c r="UBZ12" s="11"/>
      <c r="UCA12" s="11"/>
      <c r="UCB12" s="11"/>
      <c r="UCC12" s="11"/>
      <c r="UCD12" s="11"/>
      <c r="UCE12" s="11"/>
      <c r="UCF12" s="11"/>
      <c r="UCG12" s="11"/>
      <c r="UCH12" s="11"/>
      <c r="UCI12" s="11"/>
      <c r="UCJ12" s="11"/>
      <c r="UCK12" s="11"/>
      <c r="UCL12" s="11"/>
      <c r="UCM12" s="11"/>
      <c r="UCN12" s="11"/>
      <c r="UCO12" s="11"/>
      <c r="UCP12" s="11"/>
      <c r="UCQ12" s="11"/>
      <c r="UCR12" s="11"/>
      <c r="UCS12" s="11"/>
      <c r="UCT12" s="11"/>
      <c r="UCU12" s="11"/>
      <c r="UCV12" s="11"/>
      <c r="UCW12" s="11"/>
      <c r="UCX12" s="11"/>
      <c r="UCY12" s="11"/>
      <c r="UCZ12" s="11"/>
      <c r="UDA12" s="11"/>
      <c r="UDB12" s="11"/>
      <c r="UDC12" s="11"/>
      <c r="UDD12" s="11"/>
      <c r="UDE12" s="11"/>
      <c r="UDF12" s="11"/>
      <c r="UDG12" s="11"/>
      <c r="UDH12" s="11"/>
      <c r="UDI12" s="11"/>
      <c r="UDJ12" s="11"/>
      <c r="UDK12" s="11"/>
      <c r="UDL12" s="11"/>
      <c r="UDM12" s="11"/>
      <c r="UDN12" s="11"/>
      <c r="UDO12" s="11"/>
      <c r="UDP12" s="11"/>
      <c r="UDQ12" s="11"/>
      <c r="UDR12" s="11"/>
      <c r="UDS12" s="11"/>
      <c r="UDT12" s="11"/>
      <c r="UDU12" s="11"/>
      <c r="UDV12" s="11"/>
      <c r="UDW12" s="11"/>
      <c r="UDX12" s="11"/>
      <c r="UDY12" s="11"/>
      <c r="UDZ12" s="11"/>
      <c r="UEA12" s="11"/>
      <c r="UEB12" s="11"/>
      <c r="UEC12" s="11"/>
      <c r="UED12" s="11"/>
      <c r="UEE12" s="11"/>
      <c r="UEF12" s="11"/>
      <c r="UEG12" s="11"/>
      <c r="UEH12" s="11"/>
      <c r="UEI12" s="11"/>
      <c r="UEJ12" s="11"/>
      <c r="UEK12" s="11"/>
      <c r="UEL12" s="11"/>
      <c r="UEM12" s="11"/>
      <c r="UEN12" s="11"/>
      <c r="UEO12" s="11"/>
      <c r="UEP12" s="11"/>
      <c r="UEQ12" s="11"/>
      <c r="UER12" s="11"/>
      <c r="UES12" s="11"/>
      <c r="UET12" s="11"/>
      <c r="UEU12" s="11"/>
      <c r="UEV12" s="11"/>
      <c r="UEW12" s="11"/>
      <c r="UEX12" s="11"/>
      <c r="UEY12" s="11"/>
      <c r="UEZ12" s="11"/>
      <c r="UFA12" s="11"/>
      <c r="UFB12" s="11"/>
      <c r="UFC12" s="11"/>
      <c r="UFD12" s="11"/>
      <c r="UFE12" s="11"/>
      <c r="UFF12" s="11"/>
      <c r="UFG12" s="11"/>
      <c r="UFH12" s="11"/>
      <c r="UFI12" s="11"/>
      <c r="UFJ12" s="11"/>
      <c r="UFK12" s="11"/>
      <c r="UFL12" s="11"/>
      <c r="UFM12" s="11"/>
      <c r="UFN12" s="11"/>
      <c r="UFO12" s="11"/>
      <c r="UFP12" s="11"/>
      <c r="UFQ12" s="11"/>
      <c r="UFR12" s="11"/>
      <c r="UFS12" s="11"/>
      <c r="UFT12" s="11"/>
      <c r="UFU12" s="11"/>
      <c r="UFV12" s="11"/>
      <c r="UFW12" s="11"/>
      <c r="UFX12" s="11"/>
      <c r="UFY12" s="11"/>
      <c r="UFZ12" s="11"/>
      <c r="UGA12" s="11"/>
      <c r="UGB12" s="11"/>
      <c r="UGC12" s="11"/>
      <c r="UGD12" s="11"/>
      <c r="UGE12" s="11"/>
      <c r="UGF12" s="11"/>
      <c r="UGG12" s="11"/>
      <c r="UGH12" s="11"/>
      <c r="UGI12" s="11"/>
      <c r="UGJ12" s="11"/>
      <c r="UGK12" s="11"/>
      <c r="UGL12" s="11"/>
      <c r="UGM12" s="11"/>
      <c r="UGN12" s="11"/>
      <c r="UGO12" s="11"/>
      <c r="UGP12" s="11"/>
      <c r="UGQ12" s="11"/>
      <c r="UGR12" s="11"/>
      <c r="UGS12" s="11"/>
      <c r="UGT12" s="11"/>
      <c r="UGU12" s="11"/>
      <c r="UGV12" s="11"/>
      <c r="UGW12" s="11"/>
      <c r="UGX12" s="11"/>
      <c r="UGY12" s="11"/>
      <c r="UGZ12" s="11"/>
      <c r="UHA12" s="11"/>
      <c r="UHB12" s="11"/>
      <c r="UHC12" s="11"/>
      <c r="UHD12" s="11"/>
      <c r="UHE12" s="11"/>
      <c r="UHF12" s="11"/>
      <c r="UHG12" s="11"/>
      <c r="UHH12" s="11"/>
      <c r="UHI12" s="11"/>
      <c r="UHJ12" s="11"/>
      <c r="UHK12" s="11"/>
      <c r="UHL12" s="11"/>
      <c r="UHM12" s="11"/>
      <c r="UHN12" s="11"/>
      <c r="UHO12" s="11"/>
      <c r="UHP12" s="11"/>
      <c r="UHQ12" s="11"/>
      <c r="UHR12" s="11"/>
      <c r="UHS12" s="11"/>
      <c r="UHT12" s="11"/>
      <c r="UHU12" s="11"/>
      <c r="UHV12" s="11"/>
      <c r="UHW12" s="11"/>
      <c r="UHX12" s="11"/>
      <c r="UHY12" s="11"/>
      <c r="UHZ12" s="11"/>
      <c r="UIA12" s="11"/>
      <c r="UIB12" s="11"/>
      <c r="UIC12" s="11"/>
      <c r="UID12" s="11"/>
      <c r="UIE12" s="11"/>
      <c r="UIF12" s="11"/>
      <c r="UIG12" s="11"/>
      <c r="UIH12" s="11"/>
      <c r="UII12" s="11"/>
      <c r="UIJ12" s="11"/>
      <c r="UIK12" s="11"/>
      <c r="UIL12" s="11"/>
      <c r="UIM12" s="11"/>
      <c r="UIN12" s="11"/>
      <c r="UIO12" s="11"/>
      <c r="UIP12" s="11"/>
      <c r="UIQ12" s="11"/>
      <c r="UIR12" s="11"/>
      <c r="UIS12" s="11"/>
      <c r="UIT12" s="11"/>
      <c r="UIU12" s="11"/>
      <c r="UIV12" s="11"/>
      <c r="UIW12" s="11"/>
      <c r="UIX12" s="11"/>
      <c r="UIY12" s="11"/>
      <c r="UIZ12" s="11"/>
      <c r="UJA12" s="11"/>
      <c r="UJB12" s="11"/>
      <c r="UJC12" s="11"/>
      <c r="UJD12" s="11"/>
      <c r="UJE12" s="11"/>
      <c r="UJF12" s="11"/>
      <c r="UJG12" s="11"/>
      <c r="UJH12" s="11"/>
      <c r="UJI12" s="11"/>
      <c r="UJJ12" s="11"/>
      <c r="UJK12" s="11"/>
      <c r="UJL12" s="11"/>
      <c r="UJM12" s="11"/>
      <c r="UJN12" s="11"/>
      <c r="UJO12" s="11"/>
      <c r="UJP12" s="11"/>
      <c r="UJQ12" s="11"/>
      <c r="UJR12" s="11"/>
      <c r="UJS12" s="11"/>
      <c r="UJT12" s="11"/>
      <c r="UJU12" s="11"/>
      <c r="UJV12" s="11"/>
      <c r="UJW12" s="11"/>
      <c r="UJX12" s="11"/>
      <c r="UJY12" s="11"/>
      <c r="UJZ12" s="11"/>
      <c r="UKA12" s="11"/>
      <c r="UKB12" s="11"/>
      <c r="UKC12" s="11"/>
      <c r="UKD12" s="11"/>
      <c r="UKE12" s="11"/>
      <c r="UKF12" s="11"/>
      <c r="UKG12" s="11"/>
      <c r="UKH12" s="11"/>
      <c r="UKI12" s="11"/>
      <c r="UKJ12" s="11"/>
      <c r="UKK12" s="11"/>
      <c r="UKL12" s="11"/>
      <c r="UKM12" s="11"/>
      <c r="UKN12" s="11"/>
      <c r="UKO12" s="11"/>
      <c r="UKP12" s="11"/>
      <c r="UKQ12" s="11"/>
      <c r="UKR12" s="11"/>
      <c r="UKS12" s="11"/>
      <c r="UKT12" s="11"/>
      <c r="UKU12" s="11"/>
      <c r="UKV12" s="11"/>
      <c r="UKW12" s="11"/>
      <c r="UKX12" s="11"/>
      <c r="UKY12" s="11"/>
      <c r="UKZ12" s="11"/>
      <c r="ULA12" s="11"/>
      <c r="ULB12" s="11"/>
      <c r="ULC12" s="11"/>
      <c r="ULD12" s="11"/>
      <c r="ULE12" s="11"/>
      <c r="ULF12" s="11"/>
      <c r="ULG12" s="11"/>
      <c r="ULH12" s="11"/>
      <c r="ULI12" s="11"/>
      <c r="ULJ12" s="11"/>
      <c r="ULK12" s="11"/>
      <c r="ULL12" s="11"/>
      <c r="ULM12" s="11"/>
      <c r="ULN12" s="11"/>
      <c r="ULO12" s="11"/>
      <c r="ULP12" s="11"/>
      <c r="ULQ12" s="11"/>
      <c r="ULR12" s="11"/>
      <c r="ULS12" s="11"/>
      <c r="ULT12" s="11"/>
      <c r="ULU12" s="11"/>
      <c r="ULV12" s="11"/>
      <c r="ULW12" s="11"/>
      <c r="ULX12" s="11"/>
      <c r="ULY12" s="11"/>
      <c r="ULZ12" s="11"/>
      <c r="UMA12" s="11"/>
      <c r="UMB12" s="11"/>
      <c r="UMC12" s="11"/>
      <c r="UMD12" s="11"/>
      <c r="UME12" s="11"/>
      <c r="UMF12" s="11"/>
      <c r="UMG12" s="11"/>
      <c r="UMH12" s="11"/>
      <c r="UMI12" s="11"/>
      <c r="UMJ12" s="11"/>
      <c r="UMK12" s="11"/>
      <c r="UML12" s="11"/>
      <c r="UMM12" s="11"/>
      <c r="UMN12" s="11"/>
      <c r="UMO12" s="11"/>
      <c r="UMP12" s="11"/>
      <c r="UMQ12" s="11"/>
      <c r="UMR12" s="11"/>
      <c r="UMS12" s="11"/>
      <c r="UMT12" s="11"/>
      <c r="UMU12" s="11"/>
      <c r="UMV12" s="11"/>
      <c r="UMW12" s="11"/>
      <c r="UMX12" s="11"/>
      <c r="UMY12" s="11"/>
      <c r="UMZ12" s="11"/>
      <c r="UNA12" s="11"/>
      <c r="UNB12" s="11"/>
      <c r="UNC12" s="11"/>
      <c r="UND12" s="11"/>
      <c r="UNE12" s="11"/>
      <c r="UNF12" s="11"/>
      <c r="UNG12" s="11"/>
      <c r="UNH12" s="11"/>
      <c r="UNI12" s="11"/>
      <c r="UNJ12" s="11"/>
      <c r="UNK12" s="11"/>
      <c r="UNL12" s="11"/>
      <c r="UNM12" s="11"/>
      <c r="UNN12" s="11"/>
      <c r="UNO12" s="11"/>
      <c r="UNP12" s="11"/>
      <c r="UNQ12" s="11"/>
      <c r="UNR12" s="11"/>
      <c r="UNS12" s="11"/>
      <c r="UNT12" s="11"/>
      <c r="UNU12" s="11"/>
      <c r="UNV12" s="11"/>
      <c r="UNW12" s="11"/>
      <c r="UNX12" s="11"/>
      <c r="UNY12" s="11"/>
      <c r="UNZ12" s="11"/>
      <c r="UOA12" s="11"/>
      <c r="UOB12" s="11"/>
      <c r="UOC12" s="11"/>
      <c r="UOD12" s="11"/>
      <c r="UOE12" s="11"/>
      <c r="UOF12" s="11"/>
      <c r="UOG12" s="11"/>
      <c r="UOH12" s="11"/>
      <c r="UOI12" s="11"/>
      <c r="UOJ12" s="11"/>
      <c r="UOK12" s="11"/>
      <c r="UOL12" s="11"/>
      <c r="UOM12" s="11"/>
      <c r="UON12" s="11"/>
      <c r="UOO12" s="11"/>
      <c r="UOP12" s="11"/>
      <c r="UOQ12" s="11"/>
      <c r="UOR12" s="11"/>
      <c r="UOS12" s="11"/>
      <c r="UOT12" s="11"/>
      <c r="UOU12" s="11"/>
      <c r="UOV12" s="11"/>
      <c r="UOW12" s="11"/>
      <c r="UOX12" s="11"/>
      <c r="UOY12" s="11"/>
      <c r="UOZ12" s="11"/>
      <c r="UPA12" s="11"/>
      <c r="UPB12" s="11"/>
      <c r="UPC12" s="11"/>
      <c r="UPD12" s="11"/>
      <c r="UPE12" s="11"/>
      <c r="UPF12" s="11"/>
      <c r="UPG12" s="11"/>
      <c r="UPH12" s="11"/>
      <c r="UPI12" s="11"/>
      <c r="UPJ12" s="11"/>
      <c r="UPK12" s="11"/>
      <c r="UPL12" s="11"/>
      <c r="UPM12" s="11"/>
      <c r="UPN12" s="11"/>
      <c r="UPO12" s="11"/>
      <c r="UPP12" s="11"/>
      <c r="UPQ12" s="11"/>
      <c r="UPR12" s="11"/>
      <c r="UPS12" s="11"/>
      <c r="UPT12" s="11"/>
      <c r="UPU12" s="11"/>
      <c r="UPV12" s="11"/>
      <c r="UPW12" s="11"/>
      <c r="UPX12" s="11"/>
      <c r="UPY12" s="11"/>
      <c r="UPZ12" s="11"/>
      <c r="UQA12" s="11"/>
      <c r="UQB12" s="11"/>
      <c r="UQC12" s="11"/>
      <c r="UQD12" s="11"/>
      <c r="UQE12" s="11"/>
      <c r="UQF12" s="11"/>
      <c r="UQG12" s="11"/>
      <c r="UQH12" s="11"/>
      <c r="UQI12" s="11"/>
      <c r="UQJ12" s="11"/>
      <c r="UQK12" s="11"/>
      <c r="UQL12" s="11"/>
      <c r="UQM12" s="11"/>
      <c r="UQN12" s="11"/>
      <c r="UQO12" s="11"/>
      <c r="UQP12" s="11"/>
      <c r="UQQ12" s="11"/>
      <c r="UQR12" s="11"/>
      <c r="UQS12" s="11"/>
      <c r="UQT12" s="11"/>
      <c r="UQU12" s="11"/>
      <c r="UQV12" s="11"/>
      <c r="UQW12" s="11"/>
      <c r="UQX12" s="11"/>
      <c r="UQY12" s="11"/>
      <c r="UQZ12" s="11"/>
      <c r="URA12" s="11"/>
      <c r="URB12" s="11"/>
      <c r="URC12" s="11"/>
      <c r="URD12" s="11"/>
      <c r="URE12" s="11"/>
      <c r="URF12" s="11"/>
      <c r="URG12" s="11"/>
      <c r="URH12" s="11"/>
      <c r="URI12" s="11"/>
      <c r="URJ12" s="11"/>
      <c r="URK12" s="11"/>
      <c r="URL12" s="11"/>
      <c r="URM12" s="11"/>
      <c r="URN12" s="11"/>
      <c r="URO12" s="11"/>
      <c r="URP12" s="11"/>
      <c r="URQ12" s="11"/>
      <c r="URR12" s="11"/>
      <c r="URS12" s="11"/>
      <c r="URT12" s="11"/>
      <c r="URU12" s="11"/>
      <c r="URV12" s="11"/>
      <c r="URW12" s="11"/>
      <c r="URX12" s="11"/>
      <c r="URY12" s="11"/>
      <c r="URZ12" s="11"/>
      <c r="USA12" s="11"/>
      <c r="USB12" s="11"/>
      <c r="USC12" s="11"/>
      <c r="USD12" s="11"/>
      <c r="USE12" s="11"/>
      <c r="USF12" s="11"/>
      <c r="USG12" s="11"/>
      <c r="USH12" s="11"/>
      <c r="USI12" s="11"/>
      <c r="USJ12" s="11"/>
      <c r="USK12" s="11"/>
      <c r="USL12" s="11"/>
      <c r="USM12" s="11"/>
      <c r="USN12" s="11"/>
      <c r="USO12" s="11"/>
      <c r="USP12" s="11"/>
      <c r="USQ12" s="11"/>
      <c r="USR12" s="11"/>
      <c r="USS12" s="11"/>
      <c r="UST12" s="11"/>
      <c r="USU12" s="11"/>
      <c r="USV12" s="11"/>
      <c r="USW12" s="11"/>
      <c r="USX12" s="11"/>
      <c r="USY12" s="11"/>
      <c r="USZ12" s="11"/>
      <c r="UTA12" s="11"/>
      <c r="UTB12" s="11"/>
      <c r="UTC12" s="11"/>
      <c r="UTD12" s="11"/>
      <c r="UTE12" s="11"/>
      <c r="UTF12" s="11"/>
      <c r="UTG12" s="11"/>
      <c r="UTH12" s="11"/>
      <c r="UTI12" s="11"/>
      <c r="UTJ12" s="11"/>
      <c r="UTK12" s="11"/>
      <c r="UTL12" s="11"/>
      <c r="UTM12" s="11"/>
      <c r="UTN12" s="11"/>
      <c r="UTO12" s="11"/>
      <c r="UTP12" s="11"/>
      <c r="UTQ12" s="11"/>
      <c r="UTR12" s="11"/>
      <c r="UTS12" s="11"/>
      <c r="UTT12" s="11"/>
      <c r="UTU12" s="11"/>
      <c r="UTV12" s="11"/>
      <c r="UTW12" s="11"/>
      <c r="UTX12" s="11"/>
      <c r="UTY12" s="11"/>
      <c r="UTZ12" s="11"/>
      <c r="UUA12" s="11"/>
      <c r="UUB12" s="11"/>
      <c r="UUC12" s="11"/>
      <c r="UUD12" s="11"/>
      <c r="UUE12" s="11"/>
      <c r="UUF12" s="11"/>
      <c r="UUG12" s="11"/>
      <c r="UUH12" s="11"/>
      <c r="UUI12" s="11"/>
      <c r="UUJ12" s="11"/>
      <c r="UUK12" s="11"/>
      <c r="UUL12" s="11"/>
      <c r="UUM12" s="11"/>
      <c r="UUN12" s="11"/>
      <c r="UUO12" s="11"/>
      <c r="UUP12" s="11"/>
      <c r="UUQ12" s="11"/>
      <c r="UUR12" s="11"/>
      <c r="UUS12" s="11"/>
      <c r="UUT12" s="11"/>
      <c r="UUU12" s="11"/>
      <c r="UUV12" s="11"/>
      <c r="UUW12" s="11"/>
      <c r="UUX12" s="11"/>
      <c r="UUY12" s="11"/>
      <c r="UUZ12" s="11"/>
      <c r="UVA12" s="11"/>
      <c r="UVB12" s="11"/>
      <c r="UVC12" s="11"/>
      <c r="UVD12" s="11"/>
      <c r="UVE12" s="11"/>
      <c r="UVF12" s="11"/>
      <c r="UVG12" s="11"/>
      <c r="UVH12" s="11"/>
      <c r="UVI12" s="11"/>
      <c r="UVJ12" s="11"/>
      <c r="UVK12" s="11"/>
      <c r="UVL12" s="11"/>
      <c r="UVM12" s="11"/>
      <c r="UVN12" s="11"/>
      <c r="UVO12" s="11"/>
      <c r="UVP12" s="11"/>
      <c r="UVQ12" s="11"/>
      <c r="UVR12" s="11"/>
      <c r="UVS12" s="11"/>
      <c r="UVT12" s="11"/>
      <c r="UVU12" s="11"/>
      <c r="UVV12" s="11"/>
      <c r="UVW12" s="11"/>
      <c r="UVX12" s="11"/>
      <c r="UVY12" s="11"/>
      <c r="UVZ12" s="11"/>
      <c r="UWA12" s="11"/>
      <c r="UWB12" s="11"/>
      <c r="UWC12" s="11"/>
      <c r="UWD12" s="11"/>
      <c r="UWE12" s="11"/>
      <c r="UWF12" s="11"/>
      <c r="UWG12" s="11"/>
      <c r="UWH12" s="11"/>
      <c r="UWI12" s="11"/>
      <c r="UWJ12" s="11"/>
      <c r="UWK12" s="11"/>
      <c r="UWL12" s="11"/>
      <c r="UWM12" s="11"/>
      <c r="UWN12" s="11"/>
      <c r="UWO12" s="11"/>
      <c r="UWP12" s="11"/>
      <c r="UWQ12" s="11"/>
      <c r="UWR12" s="11"/>
      <c r="UWS12" s="11"/>
      <c r="UWT12" s="11"/>
      <c r="UWU12" s="11"/>
      <c r="UWV12" s="11"/>
      <c r="UWW12" s="11"/>
      <c r="UWX12" s="11"/>
      <c r="UWY12" s="11"/>
      <c r="UWZ12" s="11"/>
      <c r="UXA12" s="11"/>
      <c r="UXB12" s="11"/>
      <c r="UXC12" s="11"/>
      <c r="UXD12" s="11"/>
      <c r="UXE12" s="11"/>
      <c r="UXF12" s="11"/>
      <c r="UXG12" s="11"/>
      <c r="UXH12" s="11"/>
      <c r="UXI12" s="11"/>
      <c r="UXJ12" s="11"/>
      <c r="UXK12" s="11"/>
      <c r="UXL12" s="11"/>
      <c r="UXM12" s="11"/>
      <c r="UXN12" s="11"/>
      <c r="UXO12" s="11"/>
      <c r="UXP12" s="11"/>
      <c r="UXQ12" s="11"/>
      <c r="UXR12" s="11"/>
      <c r="UXS12" s="11"/>
      <c r="UXT12" s="11"/>
      <c r="UXU12" s="11"/>
      <c r="UXV12" s="11"/>
      <c r="UXW12" s="11"/>
      <c r="UXX12" s="11"/>
      <c r="UXY12" s="11"/>
      <c r="UXZ12" s="11"/>
      <c r="UYA12" s="11"/>
      <c r="UYB12" s="11"/>
      <c r="UYC12" s="11"/>
      <c r="UYD12" s="11"/>
      <c r="UYE12" s="11"/>
      <c r="UYF12" s="11"/>
      <c r="UYG12" s="11"/>
      <c r="UYH12" s="11"/>
      <c r="UYI12" s="11"/>
      <c r="UYJ12" s="11"/>
      <c r="UYK12" s="11"/>
      <c r="UYL12" s="11"/>
      <c r="UYM12" s="11"/>
      <c r="UYN12" s="11"/>
      <c r="UYO12" s="11"/>
      <c r="UYP12" s="11"/>
      <c r="UYQ12" s="11"/>
      <c r="UYR12" s="11"/>
      <c r="UYS12" s="11"/>
      <c r="UYT12" s="11"/>
      <c r="UYU12" s="11"/>
      <c r="UYV12" s="11"/>
      <c r="UYW12" s="11"/>
      <c r="UYX12" s="11"/>
      <c r="UYY12" s="11"/>
      <c r="UYZ12" s="11"/>
      <c r="UZA12" s="11"/>
      <c r="UZB12" s="11"/>
      <c r="UZC12" s="11"/>
      <c r="UZD12" s="11"/>
      <c r="UZE12" s="11"/>
      <c r="UZF12" s="11"/>
      <c r="UZG12" s="11"/>
      <c r="UZH12" s="11"/>
      <c r="UZI12" s="11"/>
      <c r="UZJ12" s="11"/>
      <c r="UZK12" s="11"/>
      <c r="UZL12" s="11"/>
      <c r="UZM12" s="11"/>
      <c r="UZN12" s="11"/>
      <c r="UZO12" s="11"/>
      <c r="UZP12" s="11"/>
      <c r="UZQ12" s="11"/>
      <c r="UZR12" s="11"/>
      <c r="UZS12" s="11"/>
      <c r="UZT12" s="11"/>
      <c r="UZU12" s="11"/>
      <c r="UZV12" s="11"/>
      <c r="UZW12" s="11"/>
      <c r="UZX12" s="11"/>
      <c r="UZY12" s="11"/>
      <c r="UZZ12" s="11"/>
      <c r="VAA12" s="11"/>
      <c r="VAB12" s="11"/>
      <c r="VAC12" s="11"/>
      <c r="VAD12" s="11"/>
      <c r="VAE12" s="11"/>
      <c r="VAF12" s="11"/>
      <c r="VAG12" s="11"/>
      <c r="VAH12" s="11"/>
      <c r="VAI12" s="11"/>
      <c r="VAJ12" s="11"/>
      <c r="VAK12" s="11"/>
      <c r="VAL12" s="11"/>
      <c r="VAM12" s="11"/>
      <c r="VAN12" s="11"/>
      <c r="VAO12" s="11"/>
      <c r="VAP12" s="11"/>
      <c r="VAQ12" s="11"/>
      <c r="VAR12" s="11"/>
      <c r="VAS12" s="11"/>
      <c r="VAT12" s="11"/>
      <c r="VAU12" s="11"/>
      <c r="VAV12" s="11"/>
      <c r="VAW12" s="11"/>
      <c r="VAX12" s="11"/>
      <c r="VAY12" s="11"/>
      <c r="VAZ12" s="11"/>
      <c r="VBA12" s="11"/>
      <c r="VBB12" s="11"/>
      <c r="VBC12" s="11"/>
      <c r="VBD12" s="11"/>
      <c r="VBE12" s="11"/>
      <c r="VBF12" s="11"/>
      <c r="VBG12" s="11"/>
      <c r="VBH12" s="11"/>
      <c r="VBI12" s="11"/>
      <c r="VBJ12" s="11"/>
      <c r="VBK12" s="11"/>
      <c r="VBL12" s="11"/>
      <c r="VBM12" s="11"/>
      <c r="VBN12" s="11"/>
      <c r="VBO12" s="11"/>
      <c r="VBP12" s="11"/>
      <c r="VBQ12" s="11"/>
      <c r="VBR12" s="11"/>
      <c r="VBS12" s="11"/>
      <c r="VBT12" s="11"/>
      <c r="VBU12" s="11"/>
      <c r="VBV12" s="11"/>
      <c r="VBW12" s="11"/>
      <c r="VBX12" s="11"/>
      <c r="VBY12" s="11"/>
      <c r="VBZ12" s="11"/>
      <c r="VCA12" s="11"/>
      <c r="VCB12" s="11"/>
      <c r="VCC12" s="11"/>
      <c r="VCD12" s="11"/>
      <c r="VCE12" s="11"/>
      <c r="VCF12" s="11"/>
      <c r="VCG12" s="11"/>
      <c r="VCH12" s="11"/>
      <c r="VCI12" s="11"/>
      <c r="VCJ12" s="11"/>
      <c r="VCK12" s="11"/>
      <c r="VCL12" s="11"/>
      <c r="VCM12" s="11"/>
      <c r="VCN12" s="11"/>
      <c r="VCO12" s="11"/>
      <c r="VCP12" s="11"/>
      <c r="VCQ12" s="11"/>
      <c r="VCR12" s="11"/>
      <c r="VCS12" s="11"/>
      <c r="VCT12" s="11"/>
      <c r="VCU12" s="11"/>
      <c r="VCV12" s="11"/>
      <c r="VCW12" s="11"/>
      <c r="VCX12" s="11"/>
      <c r="VCY12" s="11"/>
      <c r="VCZ12" s="11"/>
      <c r="VDA12" s="11"/>
      <c r="VDB12" s="11"/>
      <c r="VDC12" s="11"/>
      <c r="VDD12" s="11"/>
      <c r="VDE12" s="11"/>
      <c r="VDF12" s="11"/>
      <c r="VDG12" s="11"/>
      <c r="VDH12" s="11"/>
      <c r="VDI12" s="11"/>
      <c r="VDJ12" s="11"/>
      <c r="VDK12" s="11"/>
      <c r="VDL12" s="11"/>
      <c r="VDM12" s="11"/>
      <c r="VDN12" s="11"/>
      <c r="VDO12" s="11"/>
      <c r="VDP12" s="11"/>
      <c r="VDQ12" s="11"/>
      <c r="VDR12" s="11"/>
      <c r="VDS12" s="11"/>
      <c r="VDT12" s="11"/>
      <c r="VDU12" s="11"/>
      <c r="VDV12" s="11"/>
      <c r="VDW12" s="11"/>
      <c r="VDX12" s="11"/>
      <c r="VDY12" s="11"/>
      <c r="VDZ12" s="11"/>
      <c r="VEA12" s="11"/>
      <c r="VEB12" s="11"/>
      <c r="VEC12" s="11"/>
      <c r="VED12" s="11"/>
      <c r="VEE12" s="11"/>
      <c r="VEF12" s="11"/>
      <c r="VEG12" s="11"/>
      <c r="VEH12" s="11"/>
      <c r="VEI12" s="11"/>
      <c r="VEJ12" s="11"/>
      <c r="VEK12" s="11"/>
      <c r="VEL12" s="11"/>
      <c r="VEM12" s="11"/>
      <c r="VEN12" s="11"/>
      <c r="VEO12" s="11"/>
      <c r="VEP12" s="11"/>
      <c r="VEQ12" s="11"/>
      <c r="VER12" s="11"/>
      <c r="VES12" s="11"/>
      <c r="VET12" s="11"/>
      <c r="VEU12" s="11"/>
      <c r="VEV12" s="11"/>
      <c r="VEW12" s="11"/>
      <c r="VEX12" s="11"/>
      <c r="VEY12" s="11"/>
      <c r="VEZ12" s="11"/>
      <c r="VFA12" s="11"/>
      <c r="VFB12" s="11"/>
      <c r="VFC12" s="11"/>
      <c r="VFD12" s="11"/>
      <c r="VFE12" s="11"/>
      <c r="VFF12" s="11"/>
      <c r="VFG12" s="11"/>
      <c r="VFH12" s="11"/>
      <c r="VFI12" s="11"/>
      <c r="VFJ12" s="11"/>
      <c r="VFK12" s="11"/>
      <c r="VFL12" s="11"/>
      <c r="VFM12" s="11"/>
      <c r="VFN12" s="11"/>
      <c r="VFO12" s="11"/>
      <c r="VFP12" s="11"/>
      <c r="VFQ12" s="11"/>
      <c r="VFR12" s="11"/>
      <c r="VFS12" s="11"/>
      <c r="VFT12" s="11"/>
      <c r="VFU12" s="11"/>
      <c r="VFV12" s="11"/>
      <c r="VFW12" s="11"/>
      <c r="VFX12" s="11"/>
      <c r="VFY12" s="11"/>
      <c r="VFZ12" s="11"/>
      <c r="VGA12" s="11"/>
      <c r="VGB12" s="11"/>
      <c r="VGC12" s="11"/>
      <c r="VGD12" s="11"/>
      <c r="VGE12" s="11"/>
      <c r="VGF12" s="11"/>
      <c r="VGG12" s="11"/>
      <c r="VGH12" s="11"/>
      <c r="VGI12" s="11"/>
      <c r="VGJ12" s="11"/>
      <c r="VGK12" s="11"/>
      <c r="VGL12" s="11"/>
      <c r="VGM12" s="11"/>
      <c r="VGN12" s="11"/>
      <c r="VGO12" s="11"/>
      <c r="VGP12" s="11"/>
      <c r="VGQ12" s="11"/>
      <c r="VGR12" s="11"/>
      <c r="VGS12" s="11"/>
      <c r="VGT12" s="11"/>
      <c r="VGU12" s="11"/>
      <c r="VGV12" s="11"/>
      <c r="VGW12" s="11"/>
      <c r="VGX12" s="11"/>
      <c r="VGY12" s="11"/>
      <c r="VGZ12" s="11"/>
      <c r="VHA12" s="11"/>
      <c r="VHB12" s="11"/>
      <c r="VHC12" s="11"/>
      <c r="VHD12" s="11"/>
      <c r="VHE12" s="11"/>
      <c r="VHF12" s="11"/>
      <c r="VHG12" s="11"/>
      <c r="VHH12" s="11"/>
      <c r="VHI12" s="11"/>
      <c r="VHJ12" s="11"/>
      <c r="VHK12" s="11"/>
      <c r="VHL12" s="11"/>
      <c r="VHM12" s="11"/>
      <c r="VHN12" s="11"/>
      <c r="VHO12" s="11"/>
      <c r="VHP12" s="11"/>
      <c r="VHQ12" s="11"/>
      <c r="VHR12" s="11"/>
      <c r="VHS12" s="11"/>
      <c r="VHT12" s="11"/>
      <c r="VHU12" s="11"/>
      <c r="VHV12" s="11"/>
      <c r="VHW12" s="11"/>
      <c r="VHX12" s="11"/>
      <c r="VHY12" s="11"/>
      <c r="VHZ12" s="11"/>
      <c r="VIA12" s="11"/>
      <c r="VIB12" s="11"/>
      <c r="VIC12" s="11"/>
      <c r="VID12" s="11"/>
      <c r="VIE12" s="11"/>
      <c r="VIF12" s="11"/>
      <c r="VIG12" s="11"/>
      <c r="VIH12" s="11"/>
      <c r="VII12" s="11"/>
      <c r="VIJ12" s="11"/>
      <c r="VIK12" s="11"/>
      <c r="VIL12" s="11"/>
      <c r="VIM12" s="11"/>
      <c r="VIN12" s="11"/>
      <c r="VIO12" s="11"/>
      <c r="VIP12" s="11"/>
      <c r="VIQ12" s="11"/>
      <c r="VIR12" s="11"/>
      <c r="VIS12" s="11"/>
      <c r="VIT12" s="11"/>
      <c r="VIU12" s="11"/>
      <c r="VIV12" s="11"/>
      <c r="VIW12" s="11"/>
      <c r="VIX12" s="11"/>
      <c r="VIY12" s="11"/>
      <c r="VIZ12" s="11"/>
      <c r="VJA12" s="11"/>
      <c r="VJB12" s="11"/>
      <c r="VJC12" s="11"/>
      <c r="VJD12" s="11"/>
      <c r="VJE12" s="11"/>
      <c r="VJF12" s="11"/>
      <c r="VJG12" s="11"/>
      <c r="VJH12" s="11"/>
      <c r="VJI12" s="11"/>
      <c r="VJJ12" s="11"/>
      <c r="VJK12" s="11"/>
      <c r="VJL12" s="11"/>
      <c r="VJM12" s="11"/>
      <c r="VJN12" s="11"/>
      <c r="VJO12" s="11"/>
      <c r="VJP12" s="11"/>
      <c r="VJQ12" s="11"/>
      <c r="VJR12" s="11"/>
      <c r="VJS12" s="11"/>
      <c r="VJT12" s="11"/>
      <c r="VJU12" s="11"/>
      <c r="VJV12" s="11"/>
      <c r="VJW12" s="11"/>
      <c r="VJX12" s="11"/>
      <c r="VJY12" s="11"/>
      <c r="VJZ12" s="11"/>
      <c r="VKA12" s="11"/>
      <c r="VKB12" s="11"/>
      <c r="VKC12" s="11"/>
      <c r="VKD12" s="11"/>
      <c r="VKE12" s="11"/>
      <c r="VKF12" s="11"/>
      <c r="VKG12" s="11"/>
      <c r="VKH12" s="11"/>
      <c r="VKI12" s="11"/>
      <c r="VKJ12" s="11"/>
      <c r="VKK12" s="11"/>
      <c r="VKL12" s="11"/>
      <c r="VKM12" s="11"/>
      <c r="VKN12" s="11"/>
      <c r="VKO12" s="11"/>
      <c r="VKP12" s="11"/>
      <c r="VKQ12" s="11"/>
      <c r="VKR12" s="11"/>
      <c r="VKS12" s="11"/>
      <c r="VKT12" s="11"/>
      <c r="VKU12" s="11"/>
      <c r="VKV12" s="11"/>
      <c r="VKW12" s="11"/>
      <c r="VKX12" s="11"/>
      <c r="VKY12" s="11"/>
      <c r="VKZ12" s="11"/>
      <c r="VLA12" s="11"/>
      <c r="VLB12" s="11"/>
      <c r="VLC12" s="11"/>
      <c r="VLD12" s="11"/>
      <c r="VLE12" s="11"/>
      <c r="VLF12" s="11"/>
      <c r="VLG12" s="11"/>
      <c r="VLH12" s="11"/>
      <c r="VLI12" s="11"/>
      <c r="VLJ12" s="11"/>
      <c r="VLK12" s="11"/>
      <c r="VLL12" s="11"/>
      <c r="VLM12" s="11"/>
      <c r="VLN12" s="11"/>
      <c r="VLO12" s="11"/>
      <c r="VLP12" s="11"/>
      <c r="VLQ12" s="11"/>
      <c r="VLR12" s="11"/>
      <c r="VLS12" s="11"/>
      <c r="VLT12" s="11"/>
      <c r="VLU12" s="11"/>
      <c r="VLV12" s="11"/>
      <c r="VLW12" s="11"/>
      <c r="VLX12" s="11"/>
      <c r="VLY12" s="11"/>
      <c r="VLZ12" s="11"/>
      <c r="VMA12" s="11"/>
      <c r="VMB12" s="11"/>
      <c r="VMC12" s="11"/>
      <c r="VMD12" s="11"/>
      <c r="VME12" s="11"/>
      <c r="VMF12" s="11"/>
      <c r="VMG12" s="11"/>
      <c r="VMH12" s="11"/>
      <c r="VMI12" s="11"/>
      <c r="VMJ12" s="11"/>
      <c r="VMK12" s="11"/>
      <c r="VML12" s="11"/>
      <c r="VMM12" s="11"/>
      <c r="VMN12" s="11"/>
      <c r="VMO12" s="11"/>
      <c r="VMP12" s="11"/>
      <c r="VMQ12" s="11"/>
      <c r="VMR12" s="11"/>
      <c r="VMS12" s="11"/>
      <c r="VMT12" s="11"/>
      <c r="VMU12" s="11"/>
      <c r="VMV12" s="11"/>
      <c r="VMW12" s="11"/>
      <c r="VMX12" s="11"/>
      <c r="VMY12" s="11"/>
      <c r="VMZ12" s="11"/>
      <c r="VNA12" s="11"/>
      <c r="VNB12" s="11"/>
      <c r="VNC12" s="11"/>
      <c r="VND12" s="11"/>
      <c r="VNE12" s="11"/>
      <c r="VNF12" s="11"/>
      <c r="VNG12" s="11"/>
      <c r="VNH12" s="11"/>
      <c r="VNI12" s="11"/>
      <c r="VNJ12" s="11"/>
      <c r="VNK12" s="11"/>
      <c r="VNL12" s="11"/>
      <c r="VNM12" s="11"/>
      <c r="VNN12" s="11"/>
      <c r="VNO12" s="11"/>
      <c r="VNP12" s="11"/>
      <c r="VNQ12" s="11"/>
      <c r="VNR12" s="11"/>
      <c r="VNS12" s="11"/>
      <c r="VNT12" s="11"/>
      <c r="VNU12" s="11"/>
      <c r="VNV12" s="11"/>
      <c r="VNW12" s="11"/>
      <c r="VNX12" s="11"/>
      <c r="VNY12" s="11"/>
      <c r="VNZ12" s="11"/>
      <c r="VOA12" s="11"/>
      <c r="VOB12" s="11"/>
      <c r="VOC12" s="11"/>
      <c r="VOD12" s="11"/>
      <c r="VOE12" s="11"/>
      <c r="VOF12" s="11"/>
      <c r="VOG12" s="11"/>
      <c r="VOH12" s="11"/>
      <c r="VOI12" s="11"/>
      <c r="VOJ12" s="11"/>
      <c r="VOK12" s="11"/>
      <c r="VOL12" s="11"/>
      <c r="VOM12" s="11"/>
      <c r="VON12" s="11"/>
      <c r="VOO12" s="11"/>
      <c r="VOP12" s="11"/>
      <c r="VOQ12" s="11"/>
      <c r="VOR12" s="11"/>
      <c r="VOS12" s="11"/>
      <c r="VOT12" s="11"/>
      <c r="VOU12" s="11"/>
      <c r="VOV12" s="11"/>
      <c r="VOW12" s="11"/>
      <c r="VOX12" s="11"/>
      <c r="VOY12" s="11"/>
      <c r="VOZ12" s="11"/>
      <c r="VPA12" s="11"/>
      <c r="VPB12" s="11"/>
      <c r="VPC12" s="11"/>
      <c r="VPD12" s="11"/>
      <c r="VPE12" s="11"/>
      <c r="VPF12" s="11"/>
      <c r="VPG12" s="11"/>
      <c r="VPH12" s="11"/>
      <c r="VPI12" s="11"/>
      <c r="VPJ12" s="11"/>
      <c r="VPK12" s="11"/>
      <c r="VPL12" s="11"/>
      <c r="VPM12" s="11"/>
      <c r="VPN12" s="11"/>
      <c r="VPO12" s="11"/>
      <c r="VPP12" s="11"/>
      <c r="VPQ12" s="11"/>
      <c r="VPR12" s="11"/>
      <c r="VPS12" s="11"/>
      <c r="VPT12" s="11"/>
      <c r="VPU12" s="11"/>
      <c r="VPV12" s="11"/>
      <c r="VPW12" s="11"/>
      <c r="VPX12" s="11"/>
      <c r="VPY12" s="11"/>
      <c r="VPZ12" s="11"/>
      <c r="VQA12" s="11"/>
      <c r="VQB12" s="11"/>
      <c r="VQC12" s="11"/>
      <c r="VQD12" s="11"/>
      <c r="VQE12" s="11"/>
      <c r="VQF12" s="11"/>
      <c r="VQG12" s="11"/>
      <c r="VQH12" s="11"/>
      <c r="VQI12" s="11"/>
      <c r="VQJ12" s="11"/>
      <c r="VQK12" s="11"/>
      <c r="VQL12" s="11"/>
      <c r="VQM12" s="11"/>
      <c r="VQN12" s="11"/>
      <c r="VQO12" s="11"/>
      <c r="VQP12" s="11"/>
      <c r="VQQ12" s="11"/>
      <c r="VQR12" s="11"/>
      <c r="VQS12" s="11"/>
      <c r="VQT12" s="11"/>
      <c r="VQU12" s="11"/>
      <c r="VQV12" s="11"/>
      <c r="VQW12" s="11"/>
      <c r="VQX12" s="11"/>
      <c r="VQY12" s="11"/>
      <c r="VQZ12" s="11"/>
      <c r="VRA12" s="11"/>
      <c r="VRB12" s="11"/>
      <c r="VRC12" s="11"/>
      <c r="VRD12" s="11"/>
      <c r="VRE12" s="11"/>
      <c r="VRF12" s="11"/>
      <c r="VRG12" s="11"/>
      <c r="VRH12" s="11"/>
      <c r="VRI12" s="11"/>
      <c r="VRJ12" s="11"/>
      <c r="VRK12" s="11"/>
      <c r="VRL12" s="11"/>
      <c r="VRM12" s="11"/>
      <c r="VRN12" s="11"/>
      <c r="VRO12" s="11"/>
      <c r="VRP12" s="11"/>
      <c r="VRQ12" s="11"/>
      <c r="VRR12" s="11"/>
      <c r="VRS12" s="11"/>
      <c r="VRT12" s="11"/>
      <c r="VRU12" s="11"/>
      <c r="VRV12" s="11"/>
      <c r="VRW12" s="11"/>
      <c r="VRX12" s="11"/>
      <c r="VRY12" s="11"/>
      <c r="VRZ12" s="11"/>
      <c r="VSA12" s="11"/>
      <c r="VSB12" s="11"/>
      <c r="VSC12" s="11"/>
      <c r="VSD12" s="11"/>
      <c r="VSE12" s="11"/>
      <c r="VSF12" s="11"/>
      <c r="VSG12" s="11"/>
      <c r="VSH12" s="11"/>
      <c r="VSI12" s="11"/>
      <c r="VSJ12" s="11"/>
      <c r="VSK12" s="11"/>
      <c r="VSL12" s="11"/>
      <c r="VSM12" s="11"/>
      <c r="VSN12" s="11"/>
      <c r="VSO12" s="11"/>
      <c r="VSP12" s="11"/>
      <c r="VSQ12" s="11"/>
      <c r="VSR12" s="11"/>
      <c r="VSS12" s="11"/>
      <c r="VST12" s="11"/>
      <c r="VSU12" s="11"/>
      <c r="VSV12" s="11"/>
      <c r="VSW12" s="11"/>
      <c r="VSX12" s="11"/>
      <c r="VSY12" s="11"/>
      <c r="VSZ12" s="11"/>
      <c r="VTA12" s="11"/>
      <c r="VTB12" s="11"/>
      <c r="VTC12" s="11"/>
      <c r="VTD12" s="11"/>
      <c r="VTE12" s="11"/>
      <c r="VTF12" s="11"/>
      <c r="VTG12" s="11"/>
      <c r="VTH12" s="11"/>
      <c r="VTI12" s="11"/>
      <c r="VTJ12" s="11"/>
      <c r="VTK12" s="11"/>
      <c r="VTL12" s="11"/>
      <c r="VTM12" s="11"/>
      <c r="VTN12" s="11"/>
      <c r="VTO12" s="11"/>
      <c r="VTP12" s="11"/>
      <c r="VTQ12" s="11"/>
      <c r="VTR12" s="11"/>
      <c r="VTS12" s="11"/>
      <c r="VTT12" s="11"/>
      <c r="VTU12" s="11"/>
      <c r="VTV12" s="11"/>
      <c r="VTW12" s="11"/>
      <c r="VTX12" s="11"/>
      <c r="VTY12" s="11"/>
      <c r="VTZ12" s="11"/>
      <c r="VUA12" s="11"/>
      <c r="VUB12" s="11"/>
      <c r="VUC12" s="11"/>
      <c r="VUD12" s="11"/>
      <c r="VUE12" s="11"/>
      <c r="VUF12" s="11"/>
      <c r="VUG12" s="11"/>
      <c r="VUH12" s="11"/>
      <c r="VUI12" s="11"/>
      <c r="VUJ12" s="11"/>
      <c r="VUK12" s="11"/>
      <c r="VUL12" s="11"/>
      <c r="VUM12" s="11"/>
      <c r="VUN12" s="11"/>
      <c r="VUO12" s="11"/>
      <c r="VUP12" s="11"/>
      <c r="VUQ12" s="11"/>
      <c r="VUR12" s="11"/>
      <c r="VUS12" s="11"/>
      <c r="VUT12" s="11"/>
      <c r="VUU12" s="11"/>
      <c r="VUV12" s="11"/>
      <c r="VUW12" s="11"/>
      <c r="VUX12" s="11"/>
      <c r="VUY12" s="11"/>
      <c r="VUZ12" s="11"/>
      <c r="VVA12" s="11"/>
      <c r="VVB12" s="11"/>
      <c r="VVC12" s="11"/>
      <c r="VVD12" s="11"/>
      <c r="VVE12" s="11"/>
      <c r="VVF12" s="11"/>
      <c r="VVG12" s="11"/>
      <c r="VVH12" s="11"/>
      <c r="VVI12" s="11"/>
      <c r="VVJ12" s="11"/>
      <c r="VVK12" s="11"/>
      <c r="VVL12" s="11"/>
      <c r="VVM12" s="11"/>
      <c r="VVN12" s="11"/>
      <c r="VVO12" s="11"/>
      <c r="VVP12" s="11"/>
      <c r="VVQ12" s="11"/>
      <c r="VVR12" s="11"/>
      <c r="VVS12" s="11"/>
      <c r="VVT12" s="11"/>
      <c r="VVU12" s="11"/>
      <c r="VVV12" s="11"/>
      <c r="VVW12" s="11"/>
      <c r="VVX12" s="11"/>
      <c r="VVY12" s="11"/>
      <c r="VVZ12" s="11"/>
      <c r="VWA12" s="11"/>
      <c r="VWB12" s="11"/>
      <c r="VWC12" s="11"/>
      <c r="VWD12" s="11"/>
      <c r="VWE12" s="11"/>
      <c r="VWF12" s="11"/>
      <c r="VWG12" s="11"/>
      <c r="VWH12" s="11"/>
      <c r="VWI12" s="11"/>
      <c r="VWJ12" s="11"/>
      <c r="VWK12" s="11"/>
      <c r="VWL12" s="11"/>
      <c r="VWM12" s="11"/>
      <c r="VWN12" s="11"/>
      <c r="VWO12" s="11"/>
      <c r="VWP12" s="11"/>
      <c r="VWQ12" s="11"/>
      <c r="VWR12" s="11"/>
      <c r="VWS12" s="11"/>
      <c r="VWT12" s="11"/>
      <c r="VWU12" s="11"/>
      <c r="VWV12" s="11"/>
      <c r="VWW12" s="11"/>
      <c r="VWX12" s="11"/>
      <c r="VWY12" s="11"/>
      <c r="VWZ12" s="11"/>
      <c r="VXA12" s="11"/>
      <c r="VXB12" s="11"/>
      <c r="VXC12" s="11"/>
      <c r="VXD12" s="11"/>
      <c r="VXE12" s="11"/>
      <c r="VXF12" s="11"/>
      <c r="VXG12" s="11"/>
      <c r="VXH12" s="11"/>
      <c r="VXI12" s="11"/>
      <c r="VXJ12" s="11"/>
      <c r="VXK12" s="11"/>
      <c r="VXL12" s="11"/>
      <c r="VXM12" s="11"/>
      <c r="VXN12" s="11"/>
      <c r="VXO12" s="11"/>
      <c r="VXP12" s="11"/>
      <c r="VXQ12" s="11"/>
      <c r="VXR12" s="11"/>
      <c r="VXS12" s="11"/>
      <c r="VXT12" s="11"/>
      <c r="VXU12" s="11"/>
      <c r="VXV12" s="11"/>
      <c r="VXW12" s="11"/>
      <c r="VXX12" s="11"/>
      <c r="VXY12" s="11"/>
      <c r="VXZ12" s="11"/>
      <c r="VYA12" s="11"/>
      <c r="VYB12" s="11"/>
      <c r="VYC12" s="11"/>
      <c r="VYD12" s="11"/>
      <c r="VYE12" s="11"/>
      <c r="VYF12" s="11"/>
      <c r="VYG12" s="11"/>
      <c r="VYH12" s="11"/>
      <c r="VYI12" s="11"/>
      <c r="VYJ12" s="11"/>
      <c r="VYK12" s="11"/>
      <c r="VYL12" s="11"/>
      <c r="VYM12" s="11"/>
      <c r="VYN12" s="11"/>
      <c r="VYO12" s="11"/>
      <c r="VYP12" s="11"/>
      <c r="VYQ12" s="11"/>
      <c r="VYR12" s="11"/>
      <c r="VYS12" s="11"/>
      <c r="VYT12" s="11"/>
      <c r="VYU12" s="11"/>
      <c r="VYV12" s="11"/>
      <c r="VYW12" s="11"/>
      <c r="VYX12" s="11"/>
      <c r="VYY12" s="11"/>
      <c r="VYZ12" s="11"/>
      <c r="VZA12" s="11"/>
      <c r="VZB12" s="11"/>
      <c r="VZC12" s="11"/>
      <c r="VZD12" s="11"/>
      <c r="VZE12" s="11"/>
      <c r="VZF12" s="11"/>
      <c r="VZG12" s="11"/>
      <c r="VZH12" s="11"/>
      <c r="VZI12" s="11"/>
      <c r="VZJ12" s="11"/>
      <c r="VZK12" s="11"/>
      <c r="VZL12" s="11"/>
      <c r="VZM12" s="11"/>
      <c r="VZN12" s="11"/>
      <c r="VZO12" s="11"/>
      <c r="VZP12" s="11"/>
      <c r="VZQ12" s="11"/>
      <c r="VZR12" s="11"/>
      <c r="VZS12" s="11"/>
      <c r="VZT12" s="11"/>
      <c r="VZU12" s="11"/>
      <c r="VZV12" s="11"/>
      <c r="VZW12" s="11"/>
      <c r="VZX12" s="11"/>
      <c r="VZY12" s="11"/>
      <c r="VZZ12" s="11"/>
      <c r="WAA12" s="11"/>
      <c r="WAB12" s="11"/>
      <c r="WAC12" s="11"/>
      <c r="WAD12" s="11"/>
      <c r="WAE12" s="11"/>
      <c r="WAF12" s="11"/>
      <c r="WAG12" s="11"/>
      <c r="WAH12" s="11"/>
      <c r="WAI12" s="11"/>
      <c r="WAJ12" s="11"/>
      <c r="WAK12" s="11"/>
      <c r="WAL12" s="11"/>
      <c r="WAM12" s="11"/>
      <c r="WAN12" s="11"/>
      <c r="WAO12" s="11"/>
      <c r="WAP12" s="11"/>
      <c r="WAQ12" s="11"/>
      <c r="WAR12" s="11"/>
      <c r="WAS12" s="11"/>
      <c r="WAT12" s="11"/>
      <c r="WAU12" s="11"/>
      <c r="WAV12" s="11"/>
      <c r="WAW12" s="11"/>
      <c r="WAX12" s="11"/>
      <c r="WAY12" s="11"/>
      <c r="WAZ12" s="11"/>
      <c r="WBA12" s="11"/>
      <c r="WBB12" s="11"/>
      <c r="WBC12" s="11"/>
      <c r="WBD12" s="11"/>
      <c r="WBE12" s="11"/>
      <c r="WBF12" s="11"/>
      <c r="WBG12" s="11"/>
      <c r="WBH12" s="11"/>
      <c r="WBI12" s="11"/>
      <c r="WBJ12" s="11"/>
      <c r="WBK12" s="11"/>
      <c r="WBL12" s="11"/>
      <c r="WBM12" s="11"/>
      <c r="WBN12" s="11"/>
      <c r="WBO12" s="11"/>
      <c r="WBP12" s="11"/>
      <c r="WBQ12" s="11"/>
      <c r="WBR12" s="11"/>
      <c r="WBS12" s="11"/>
      <c r="WBT12" s="11"/>
      <c r="WBU12" s="11"/>
      <c r="WBV12" s="11"/>
      <c r="WBW12" s="11"/>
      <c r="WBX12" s="11"/>
      <c r="WBY12" s="11"/>
      <c r="WBZ12" s="11"/>
      <c r="WCA12" s="11"/>
      <c r="WCB12" s="11"/>
      <c r="WCC12" s="11"/>
      <c r="WCD12" s="11"/>
      <c r="WCE12" s="11"/>
      <c r="WCF12" s="11"/>
      <c r="WCG12" s="11"/>
      <c r="WCH12" s="11"/>
      <c r="WCI12" s="11"/>
      <c r="WCJ12" s="11"/>
      <c r="WCK12" s="11"/>
      <c r="WCL12" s="11"/>
      <c r="WCM12" s="11"/>
      <c r="WCN12" s="11"/>
      <c r="WCO12" s="11"/>
      <c r="WCP12" s="11"/>
      <c r="WCQ12" s="11"/>
      <c r="WCR12" s="11"/>
      <c r="WCS12" s="11"/>
      <c r="WCT12" s="11"/>
      <c r="WCU12" s="11"/>
      <c r="WCV12" s="11"/>
      <c r="WCW12" s="11"/>
      <c r="WCX12" s="11"/>
      <c r="WCY12" s="11"/>
      <c r="WCZ12" s="11"/>
      <c r="WDA12" s="11"/>
      <c r="WDB12" s="11"/>
      <c r="WDC12" s="11"/>
      <c r="WDD12" s="11"/>
      <c r="WDE12" s="11"/>
      <c r="WDF12" s="11"/>
      <c r="WDG12" s="11"/>
      <c r="WDH12" s="11"/>
      <c r="WDI12" s="11"/>
      <c r="WDJ12" s="11"/>
      <c r="WDK12" s="11"/>
      <c r="WDL12" s="11"/>
      <c r="WDM12" s="11"/>
      <c r="WDN12" s="11"/>
      <c r="WDO12" s="11"/>
      <c r="WDP12" s="11"/>
      <c r="WDQ12" s="11"/>
      <c r="WDR12" s="11"/>
      <c r="WDS12" s="11"/>
      <c r="WDT12" s="11"/>
      <c r="WDU12" s="11"/>
      <c r="WDV12" s="11"/>
      <c r="WDW12" s="11"/>
      <c r="WDX12" s="11"/>
      <c r="WDY12" s="11"/>
      <c r="WDZ12" s="11"/>
      <c r="WEA12" s="11"/>
      <c r="WEB12" s="11"/>
      <c r="WEC12" s="11"/>
      <c r="WED12" s="11"/>
      <c r="WEE12" s="11"/>
      <c r="WEF12" s="11"/>
      <c r="WEG12" s="11"/>
      <c r="WEH12" s="11"/>
      <c r="WEI12" s="11"/>
      <c r="WEJ12" s="11"/>
      <c r="WEK12" s="11"/>
      <c r="WEL12" s="11"/>
      <c r="WEM12" s="11"/>
      <c r="WEN12" s="11"/>
      <c r="WEO12" s="11"/>
      <c r="WEP12" s="11"/>
      <c r="WEQ12" s="11"/>
      <c r="WER12" s="11"/>
      <c r="WES12" s="11"/>
      <c r="WET12" s="11"/>
      <c r="WEU12" s="11"/>
      <c r="WEV12" s="11"/>
      <c r="WEW12" s="11"/>
      <c r="WEX12" s="11"/>
      <c r="WEY12" s="11"/>
      <c r="WEZ12" s="11"/>
      <c r="WFA12" s="11"/>
      <c r="WFB12" s="11"/>
      <c r="WFC12" s="11"/>
      <c r="WFD12" s="11"/>
      <c r="WFE12" s="11"/>
      <c r="WFF12" s="11"/>
      <c r="WFG12" s="11"/>
      <c r="WFH12" s="11"/>
      <c r="WFI12" s="11"/>
      <c r="WFJ12" s="11"/>
      <c r="WFK12" s="11"/>
      <c r="WFL12" s="11"/>
      <c r="WFM12" s="11"/>
      <c r="WFN12" s="11"/>
      <c r="WFO12" s="11"/>
      <c r="WFP12" s="11"/>
      <c r="WFQ12" s="11"/>
      <c r="WFR12" s="11"/>
      <c r="WFS12" s="11"/>
      <c r="WFT12" s="11"/>
      <c r="WFU12" s="11"/>
      <c r="WFV12" s="11"/>
      <c r="WFW12" s="11"/>
      <c r="WFX12" s="11"/>
      <c r="WFY12" s="11"/>
      <c r="WFZ12" s="11"/>
      <c r="WGA12" s="11"/>
      <c r="WGB12" s="11"/>
      <c r="WGC12" s="11"/>
      <c r="WGD12" s="11"/>
      <c r="WGE12" s="11"/>
      <c r="WGF12" s="11"/>
      <c r="WGG12" s="11"/>
      <c r="WGH12" s="11"/>
      <c r="WGI12" s="11"/>
      <c r="WGJ12" s="11"/>
      <c r="WGK12" s="11"/>
      <c r="WGL12" s="11"/>
      <c r="WGM12" s="11"/>
      <c r="WGN12" s="11"/>
      <c r="WGO12" s="11"/>
      <c r="WGP12" s="11"/>
      <c r="WGQ12" s="11"/>
      <c r="WGR12" s="11"/>
      <c r="WGS12" s="11"/>
      <c r="WGT12" s="11"/>
      <c r="WGU12" s="11"/>
      <c r="WGV12" s="11"/>
      <c r="WGW12" s="11"/>
      <c r="WGX12" s="11"/>
      <c r="WGY12" s="11"/>
      <c r="WGZ12" s="11"/>
      <c r="WHA12" s="11"/>
      <c r="WHB12" s="11"/>
      <c r="WHC12" s="11"/>
      <c r="WHD12" s="11"/>
      <c r="WHE12" s="11"/>
      <c r="WHF12" s="11"/>
      <c r="WHG12" s="11"/>
      <c r="WHH12" s="11"/>
      <c r="WHI12" s="11"/>
      <c r="WHJ12" s="11"/>
      <c r="WHK12" s="11"/>
      <c r="WHL12" s="11"/>
      <c r="WHM12" s="11"/>
      <c r="WHN12" s="11"/>
      <c r="WHO12" s="11"/>
      <c r="WHP12" s="11"/>
      <c r="WHQ12" s="11"/>
      <c r="WHR12" s="11"/>
      <c r="WHS12" s="11"/>
      <c r="WHT12" s="11"/>
      <c r="WHU12" s="11"/>
      <c r="WHV12" s="11"/>
      <c r="WHW12" s="11"/>
      <c r="WHX12" s="11"/>
      <c r="WHY12" s="11"/>
      <c r="WHZ12" s="11"/>
      <c r="WIA12" s="11"/>
      <c r="WIB12" s="11"/>
      <c r="WIC12" s="11"/>
      <c r="WID12" s="11"/>
      <c r="WIE12" s="11"/>
      <c r="WIF12" s="11"/>
      <c r="WIG12" s="11"/>
      <c r="WIH12" s="11"/>
      <c r="WII12" s="11"/>
      <c r="WIJ12" s="11"/>
      <c r="WIK12" s="11"/>
      <c r="WIL12" s="11"/>
      <c r="WIM12" s="11"/>
      <c r="WIN12" s="11"/>
      <c r="WIO12" s="11"/>
      <c r="WIP12" s="11"/>
      <c r="WIQ12" s="11"/>
      <c r="WIR12" s="11"/>
      <c r="WIS12" s="11"/>
      <c r="WIT12" s="11"/>
      <c r="WIU12" s="11"/>
      <c r="WIV12" s="11"/>
      <c r="WIW12" s="11"/>
      <c r="WIX12" s="11"/>
      <c r="WIY12" s="11"/>
      <c r="WIZ12" s="11"/>
      <c r="WJA12" s="11"/>
      <c r="WJB12" s="11"/>
      <c r="WJC12" s="11"/>
      <c r="WJD12" s="11"/>
      <c r="WJE12" s="11"/>
      <c r="WJF12" s="11"/>
      <c r="WJG12" s="11"/>
      <c r="WJH12" s="11"/>
      <c r="WJI12" s="11"/>
      <c r="WJJ12" s="11"/>
      <c r="WJK12" s="11"/>
      <c r="WJL12" s="11"/>
      <c r="WJM12" s="11"/>
      <c r="WJN12" s="11"/>
      <c r="WJO12" s="11"/>
      <c r="WJP12" s="11"/>
      <c r="WJQ12" s="11"/>
      <c r="WJR12" s="11"/>
      <c r="WJS12" s="11"/>
      <c r="WJT12" s="11"/>
      <c r="WJU12" s="11"/>
      <c r="WJV12" s="11"/>
      <c r="WJW12" s="11"/>
      <c r="WJX12" s="11"/>
      <c r="WJY12" s="11"/>
      <c r="WJZ12" s="11"/>
      <c r="WKA12" s="11"/>
      <c r="WKB12" s="11"/>
      <c r="WKC12" s="11"/>
      <c r="WKD12" s="11"/>
      <c r="WKE12" s="11"/>
      <c r="WKF12" s="11"/>
      <c r="WKG12" s="11"/>
      <c r="WKH12" s="11"/>
      <c r="WKI12" s="11"/>
      <c r="WKJ12" s="11"/>
      <c r="WKK12" s="11"/>
      <c r="WKL12" s="11"/>
      <c r="WKM12" s="11"/>
      <c r="WKN12" s="11"/>
      <c r="WKO12" s="11"/>
      <c r="WKP12" s="11"/>
      <c r="WKQ12" s="11"/>
      <c r="WKR12" s="11"/>
      <c r="WKS12" s="11"/>
      <c r="WKT12" s="11"/>
      <c r="WKU12" s="11"/>
      <c r="WKV12" s="11"/>
      <c r="WKW12" s="11"/>
      <c r="WKX12" s="11"/>
      <c r="WKY12" s="11"/>
      <c r="WKZ12" s="11"/>
      <c r="WLA12" s="11"/>
      <c r="WLB12" s="11"/>
      <c r="WLC12" s="11"/>
      <c r="WLD12" s="11"/>
      <c r="WLE12" s="11"/>
      <c r="WLF12" s="11"/>
      <c r="WLG12" s="11"/>
      <c r="WLH12" s="11"/>
      <c r="WLI12" s="11"/>
      <c r="WLJ12" s="11"/>
      <c r="WLK12" s="11"/>
      <c r="WLL12" s="11"/>
      <c r="WLM12" s="11"/>
      <c r="WLN12" s="11"/>
      <c r="WLO12" s="11"/>
      <c r="WLP12" s="11"/>
      <c r="WLQ12" s="11"/>
      <c r="WLR12" s="11"/>
      <c r="WLS12" s="11"/>
      <c r="WLT12" s="11"/>
      <c r="WLU12" s="11"/>
      <c r="WLV12" s="11"/>
      <c r="WLW12" s="11"/>
      <c r="WLX12" s="11"/>
      <c r="WLY12" s="11"/>
      <c r="WLZ12" s="11"/>
      <c r="WMA12" s="11"/>
      <c r="WMB12" s="11"/>
      <c r="WMC12" s="11"/>
      <c r="WMD12" s="11"/>
      <c r="WME12" s="11"/>
      <c r="WMF12" s="11"/>
      <c r="WMG12" s="11"/>
      <c r="WMH12" s="11"/>
      <c r="WMI12" s="11"/>
      <c r="WMJ12" s="11"/>
      <c r="WMK12" s="11"/>
      <c r="WML12" s="11"/>
      <c r="WMM12" s="11"/>
      <c r="WMN12" s="11"/>
      <c r="WMO12" s="11"/>
      <c r="WMP12" s="11"/>
      <c r="WMQ12" s="11"/>
      <c r="WMR12" s="11"/>
      <c r="WMS12" s="11"/>
      <c r="WMT12" s="11"/>
      <c r="WMU12" s="11"/>
      <c r="WMV12" s="11"/>
      <c r="WMW12" s="11"/>
      <c r="WMX12" s="11"/>
      <c r="WMY12" s="11"/>
      <c r="WMZ12" s="11"/>
      <c r="WNA12" s="11"/>
      <c r="WNB12" s="11"/>
      <c r="WNC12" s="11"/>
      <c r="WND12" s="11"/>
      <c r="WNE12" s="11"/>
      <c r="WNF12" s="11"/>
      <c r="WNG12" s="11"/>
      <c r="WNH12" s="11"/>
      <c r="WNI12" s="11"/>
      <c r="WNJ12" s="11"/>
      <c r="WNK12" s="11"/>
      <c r="WNL12" s="11"/>
      <c r="WNM12" s="11"/>
      <c r="WNN12" s="11"/>
      <c r="WNO12" s="11"/>
      <c r="WNP12" s="11"/>
      <c r="WNQ12" s="11"/>
      <c r="WNR12" s="11"/>
      <c r="WNS12" s="11"/>
      <c r="WNT12" s="11"/>
      <c r="WNU12" s="11"/>
      <c r="WNV12" s="11"/>
      <c r="WNW12" s="11"/>
      <c r="WNX12" s="11"/>
      <c r="WNY12" s="11"/>
      <c r="WNZ12" s="11"/>
      <c r="WOA12" s="11"/>
      <c r="WOB12" s="11"/>
      <c r="WOC12" s="11"/>
      <c r="WOD12" s="11"/>
      <c r="WOE12" s="11"/>
      <c r="WOF12" s="11"/>
      <c r="WOG12" s="11"/>
      <c r="WOH12" s="11"/>
      <c r="WOI12" s="11"/>
      <c r="WOJ12" s="11"/>
      <c r="WOK12" s="11"/>
      <c r="WOL12" s="11"/>
      <c r="WOM12" s="11"/>
      <c r="WON12" s="11"/>
      <c r="WOO12" s="11"/>
      <c r="WOP12" s="11"/>
      <c r="WOQ12" s="11"/>
      <c r="WOR12" s="11"/>
      <c r="WOS12" s="11"/>
      <c r="WOT12" s="11"/>
      <c r="WOU12" s="11"/>
      <c r="WOV12" s="11"/>
      <c r="WOW12" s="11"/>
      <c r="WOX12" s="11"/>
      <c r="WOY12" s="11"/>
      <c r="WOZ12" s="11"/>
      <c r="WPA12" s="11"/>
      <c r="WPB12" s="11"/>
      <c r="WPC12" s="11"/>
      <c r="WPD12" s="11"/>
      <c r="WPE12" s="11"/>
      <c r="WPF12" s="11"/>
      <c r="WPG12" s="11"/>
      <c r="WPH12" s="11"/>
      <c r="WPI12" s="11"/>
      <c r="WPJ12" s="11"/>
      <c r="WPK12" s="11"/>
      <c r="WPL12" s="11"/>
      <c r="WPM12" s="11"/>
      <c r="WPN12" s="11"/>
      <c r="WPO12" s="11"/>
      <c r="WPP12" s="11"/>
      <c r="WPQ12" s="11"/>
      <c r="WPR12" s="11"/>
      <c r="WPS12" s="11"/>
      <c r="WPT12" s="11"/>
      <c r="WPU12" s="11"/>
      <c r="WPV12" s="11"/>
      <c r="WPW12" s="11"/>
      <c r="WPX12" s="11"/>
      <c r="WPY12" s="11"/>
      <c r="WPZ12" s="11"/>
      <c r="WQA12" s="11"/>
      <c r="WQB12" s="11"/>
      <c r="WQC12" s="11"/>
      <c r="WQD12" s="11"/>
      <c r="WQE12" s="11"/>
      <c r="WQF12" s="11"/>
      <c r="WQG12" s="11"/>
      <c r="WQH12" s="11"/>
      <c r="WQI12" s="11"/>
      <c r="WQJ12" s="11"/>
      <c r="WQK12" s="11"/>
      <c r="WQL12" s="11"/>
      <c r="WQM12" s="11"/>
      <c r="WQN12" s="11"/>
      <c r="WQO12" s="11"/>
      <c r="WQP12" s="11"/>
      <c r="WQQ12" s="11"/>
      <c r="WQR12" s="11"/>
      <c r="WQS12" s="11"/>
      <c r="WQT12" s="11"/>
      <c r="WQU12" s="11"/>
      <c r="WQV12" s="11"/>
      <c r="WQW12" s="11"/>
      <c r="WQX12" s="11"/>
      <c r="WQY12" s="11"/>
      <c r="WQZ12" s="11"/>
      <c r="WRA12" s="11"/>
      <c r="WRB12" s="11"/>
      <c r="WRC12" s="11"/>
      <c r="WRD12" s="11"/>
      <c r="WRE12" s="11"/>
      <c r="WRF12" s="11"/>
      <c r="WRG12" s="11"/>
      <c r="WRH12" s="11"/>
      <c r="WRI12" s="11"/>
      <c r="WRJ12" s="11"/>
      <c r="WRK12" s="11"/>
      <c r="WRL12" s="11"/>
      <c r="WRM12" s="11"/>
      <c r="WRN12" s="11"/>
      <c r="WRO12" s="11"/>
      <c r="WRP12" s="11"/>
      <c r="WRQ12" s="11"/>
      <c r="WRR12" s="11"/>
      <c r="WRS12" s="11"/>
      <c r="WRT12" s="11"/>
      <c r="WRU12" s="11"/>
      <c r="WRV12" s="11"/>
      <c r="WRW12" s="11"/>
      <c r="WRX12" s="11"/>
      <c r="WRY12" s="11"/>
      <c r="WRZ12" s="11"/>
      <c r="WSA12" s="11"/>
      <c r="WSB12" s="11"/>
      <c r="WSC12" s="11"/>
      <c r="WSD12" s="11"/>
      <c r="WSE12" s="11"/>
      <c r="WSF12" s="11"/>
      <c r="WSG12" s="11"/>
      <c r="WSH12" s="11"/>
      <c r="WSI12" s="11"/>
      <c r="WSJ12" s="11"/>
      <c r="WSK12" s="11"/>
      <c r="WSL12" s="11"/>
      <c r="WSM12" s="11"/>
      <c r="WSN12" s="11"/>
      <c r="WSO12" s="11"/>
      <c r="WSP12" s="11"/>
      <c r="WSQ12" s="11"/>
      <c r="WSR12" s="11"/>
      <c r="WSS12" s="11"/>
      <c r="WST12" s="11"/>
      <c r="WSU12" s="11"/>
      <c r="WSV12" s="11"/>
      <c r="WSW12" s="11"/>
      <c r="WSX12" s="11"/>
      <c r="WSY12" s="11"/>
      <c r="WSZ12" s="11"/>
      <c r="WTA12" s="11"/>
      <c r="WTB12" s="11"/>
      <c r="WTC12" s="11"/>
      <c r="WTD12" s="11"/>
      <c r="WTE12" s="11"/>
      <c r="WTF12" s="11"/>
      <c r="WTG12" s="11"/>
      <c r="WTH12" s="11"/>
      <c r="WTI12" s="11"/>
      <c r="WTJ12" s="11"/>
      <c r="WTK12" s="11"/>
      <c r="WTL12" s="11"/>
      <c r="WTM12" s="11"/>
      <c r="WTN12" s="11"/>
      <c r="WTO12" s="11"/>
      <c r="WTP12" s="11"/>
      <c r="WTQ12" s="11"/>
      <c r="WTR12" s="11"/>
      <c r="WTS12" s="11"/>
      <c r="WTT12" s="11"/>
      <c r="WTU12" s="11"/>
      <c r="WTV12" s="11"/>
      <c r="WTW12" s="11"/>
      <c r="WTX12" s="11"/>
      <c r="WTY12" s="11"/>
      <c r="WTZ12" s="11"/>
      <c r="WUA12" s="11"/>
      <c r="WUB12" s="11"/>
      <c r="WUC12" s="11"/>
      <c r="WUD12" s="11"/>
      <c r="WUE12" s="11"/>
      <c r="WUF12" s="11"/>
      <c r="WUG12" s="11"/>
      <c r="WUH12" s="11"/>
      <c r="WUI12" s="11"/>
      <c r="WUJ12" s="11"/>
      <c r="WUK12" s="11"/>
      <c r="WUL12" s="11"/>
      <c r="WUM12" s="11"/>
      <c r="WUN12" s="11"/>
      <c r="WUO12" s="11"/>
      <c r="WUP12" s="11"/>
      <c r="WUQ12" s="11"/>
      <c r="WUR12" s="11"/>
      <c r="WUS12" s="11"/>
      <c r="WUT12" s="11"/>
      <c r="WUU12" s="11"/>
      <c r="WUV12" s="11"/>
      <c r="WUW12" s="11"/>
      <c r="WUX12" s="11"/>
      <c r="WUY12" s="11"/>
      <c r="WUZ12" s="11"/>
      <c r="WVA12" s="11"/>
      <c r="WVB12" s="11"/>
      <c r="WVC12" s="11"/>
      <c r="WVD12" s="11"/>
      <c r="WVE12" s="11"/>
      <c r="WVF12" s="11"/>
      <c r="WVG12" s="11"/>
      <c r="WVH12" s="11"/>
      <c r="WVI12" s="11"/>
      <c r="WVJ12" s="11"/>
      <c r="WVK12" s="11"/>
      <c r="WVL12" s="11"/>
      <c r="WVM12" s="11"/>
      <c r="WVN12" s="11"/>
      <c r="WVO12" s="11"/>
      <c r="WVP12" s="11"/>
      <c r="WVQ12" s="11"/>
      <c r="WVR12" s="11"/>
      <c r="WVS12" s="11"/>
      <c r="WVT12" s="11"/>
      <c r="WVU12" s="11"/>
      <c r="WVV12" s="11"/>
      <c r="WVW12" s="11"/>
      <c r="WVX12" s="11"/>
      <c r="WVY12" s="11"/>
      <c r="WVZ12" s="11"/>
      <c r="WWA12" s="11"/>
      <c r="WWB12" s="11"/>
      <c r="WWC12" s="11"/>
      <c r="WWD12" s="11"/>
      <c r="WWE12" s="11"/>
      <c r="WWF12" s="11"/>
      <c r="WWG12" s="11"/>
      <c r="WWH12" s="11"/>
      <c r="WWI12" s="11"/>
      <c r="WWJ12" s="11"/>
      <c r="WWK12" s="11"/>
      <c r="WWL12" s="11"/>
      <c r="WWM12" s="11"/>
      <c r="WWN12" s="11"/>
      <c r="WWO12" s="11"/>
      <c r="WWP12" s="11"/>
      <c r="WWQ12" s="11"/>
      <c r="WWR12" s="11"/>
      <c r="WWS12" s="11"/>
      <c r="WWT12" s="11"/>
      <c r="WWU12" s="11"/>
      <c r="WWV12" s="11"/>
      <c r="WWW12" s="11"/>
      <c r="WWX12" s="11"/>
      <c r="WWY12" s="11"/>
      <c r="WWZ12" s="11"/>
      <c r="WXA12" s="11"/>
      <c r="WXB12" s="11"/>
      <c r="WXC12" s="11"/>
      <c r="WXD12" s="11"/>
      <c r="WXE12" s="11"/>
      <c r="WXF12" s="11"/>
      <c r="WXG12" s="11"/>
      <c r="WXH12" s="11"/>
      <c r="WXI12" s="11"/>
      <c r="WXJ12" s="11"/>
      <c r="WXK12" s="11"/>
      <c r="WXL12" s="11"/>
      <c r="WXM12" s="11"/>
      <c r="WXN12" s="11"/>
      <c r="WXO12" s="11"/>
      <c r="WXP12" s="11"/>
      <c r="WXQ12" s="11"/>
      <c r="WXR12" s="11"/>
      <c r="WXS12" s="11"/>
      <c r="WXT12" s="11"/>
      <c r="WXU12" s="11"/>
      <c r="WXV12" s="11"/>
      <c r="WXW12" s="11"/>
      <c r="WXX12" s="11"/>
      <c r="WXY12" s="11"/>
      <c r="WXZ12" s="11"/>
      <c r="WYA12" s="11"/>
      <c r="WYB12" s="11"/>
      <c r="WYC12" s="11"/>
      <c r="WYD12" s="11"/>
      <c r="WYE12" s="11"/>
      <c r="WYF12" s="11"/>
      <c r="WYG12" s="11"/>
      <c r="WYH12" s="11"/>
      <c r="WYI12" s="11"/>
      <c r="WYJ12" s="11"/>
      <c r="WYK12" s="11"/>
      <c r="WYL12" s="11"/>
      <c r="WYM12" s="11"/>
      <c r="WYN12" s="11"/>
      <c r="WYO12" s="11"/>
      <c r="WYP12" s="11"/>
      <c r="WYQ12" s="11"/>
      <c r="WYR12" s="11"/>
      <c r="WYS12" s="11"/>
      <c r="WYT12" s="11"/>
      <c r="WYU12" s="11"/>
      <c r="WYV12" s="11"/>
      <c r="WYW12" s="11"/>
      <c r="WYX12" s="11"/>
      <c r="WYY12" s="11"/>
      <c r="WYZ12" s="11"/>
      <c r="WZA12" s="11"/>
      <c r="WZB12" s="11"/>
      <c r="WZC12" s="11"/>
      <c r="WZD12" s="11"/>
      <c r="WZE12" s="11"/>
      <c r="WZF12" s="11"/>
      <c r="WZG12" s="11"/>
      <c r="WZH12" s="11"/>
      <c r="WZI12" s="11"/>
      <c r="WZJ12" s="11"/>
      <c r="WZK12" s="11"/>
      <c r="WZL12" s="11"/>
      <c r="WZM12" s="11"/>
      <c r="WZN12" s="11"/>
      <c r="WZO12" s="11"/>
      <c r="WZP12" s="11"/>
      <c r="WZQ12" s="11"/>
      <c r="WZR12" s="11"/>
      <c r="WZS12" s="11"/>
      <c r="WZT12" s="11"/>
      <c r="WZU12" s="11"/>
      <c r="WZV12" s="11"/>
      <c r="WZW12" s="11"/>
      <c r="WZX12" s="11"/>
      <c r="WZY12" s="11"/>
      <c r="WZZ12" s="11"/>
      <c r="XAA12" s="11"/>
      <c r="XAB12" s="11"/>
      <c r="XAC12" s="11"/>
      <c r="XAD12" s="11"/>
      <c r="XAE12" s="11"/>
      <c r="XAF12" s="11"/>
      <c r="XAG12" s="11"/>
      <c r="XAH12" s="11"/>
      <c r="XAI12" s="11"/>
      <c r="XAJ12" s="11"/>
      <c r="XAK12" s="11"/>
      <c r="XAL12" s="11"/>
      <c r="XAM12" s="11"/>
      <c r="XAN12" s="11"/>
      <c r="XAO12" s="11"/>
      <c r="XAP12" s="11"/>
      <c r="XAQ12" s="11"/>
      <c r="XAR12" s="11"/>
      <c r="XAS12" s="11"/>
      <c r="XAT12" s="11"/>
      <c r="XAU12" s="11"/>
      <c r="XAV12" s="11"/>
      <c r="XAW12" s="11"/>
      <c r="XAX12" s="11"/>
      <c r="XAY12" s="11"/>
      <c r="XAZ12" s="11"/>
      <c r="XBA12" s="11"/>
      <c r="XBB12" s="11"/>
      <c r="XBC12" s="11"/>
      <c r="XBD12" s="11"/>
      <c r="XBE12" s="11"/>
      <c r="XBF12" s="11"/>
      <c r="XBG12" s="11"/>
      <c r="XBH12" s="11"/>
      <c r="XBI12" s="11"/>
      <c r="XBJ12" s="11"/>
      <c r="XBK12" s="11"/>
      <c r="XBL12" s="11"/>
      <c r="XBM12" s="11"/>
      <c r="XBN12" s="11"/>
      <c r="XBO12" s="11"/>
      <c r="XBP12" s="11"/>
      <c r="XBQ12" s="11"/>
      <c r="XBR12" s="11"/>
      <c r="XBS12" s="11"/>
      <c r="XBT12" s="11"/>
      <c r="XBU12" s="11"/>
      <c r="XBV12" s="11"/>
      <c r="XBW12" s="11"/>
      <c r="XBX12" s="11"/>
      <c r="XBY12" s="11"/>
      <c r="XBZ12" s="11"/>
      <c r="XCA12" s="11"/>
      <c r="XCB12" s="11"/>
      <c r="XCC12" s="11"/>
      <c r="XCD12" s="11"/>
      <c r="XCE12" s="11"/>
      <c r="XCF12" s="11"/>
      <c r="XCG12" s="11"/>
      <c r="XCH12" s="11"/>
      <c r="XCI12" s="11"/>
      <c r="XCJ12" s="11"/>
      <c r="XCK12" s="11"/>
      <c r="XCL12" s="11"/>
      <c r="XCM12" s="11"/>
      <c r="XCN12" s="11"/>
      <c r="XCO12" s="11"/>
      <c r="XCP12" s="11"/>
    </row>
    <row r="13" spans="1:16318" s="22" customFormat="1" x14ac:dyDescent="0.25">
      <c r="A13" s="90" t="s">
        <v>126</v>
      </c>
      <c r="B13" s="91" t="s">
        <v>100</v>
      </c>
      <c r="C13" s="92">
        <v>176.60000000000002</v>
      </c>
      <c r="D13" s="92">
        <v>176.8</v>
      </c>
      <c r="E13" s="93">
        <v>545224.65011499997</v>
      </c>
      <c r="F13" s="93">
        <v>6730640.1495810002</v>
      </c>
      <c r="G13" s="93">
        <v>21.924802</v>
      </c>
      <c r="H13" s="93" t="s">
        <v>109</v>
      </c>
      <c r="I13" s="94" t="s">
        <v>121</v>
      </c>
      <c r="J13" s="94" t="s">
        <v>127</v>
      </c>
      <c r="K13" s="95">
        <f>(T13/'Volatile free'!$AN39)*'Volatile free'!K39-(14.574*LN(T13)+0.2586)</f>
        <v>10.410206155487288</v>
      </c>
      <c r="L13" s="95">
        <f>(T13/'Volatile free'!$AN39)*'Volatile free'!M39-(2566.2*(T13^-1.327))</f>
        <v>1.0136465908905103</v>
      </c>
      <c r="M13" s="95">
        <f>(T13/'Volatile free'!$AN39)*'Volatile free'!N39-(44.042*EXP(-0.025*(T13)))</f>
        <v>3.2170777549862164</v>
      </c>
      <c r="N13" s="95">
        <f>(T13/'Volatile free'!$AN39)*'Volatile free'!O39-(9.9739*EXP(-0.013*T13))</f>
        <v>-0.57816254877593387</v>
      </c>
      <c r="O13" s="95">
        <f>(T13/'Volatile free'!$AN39)*'Volatile free'!P39-(0.0013*T13 + 3.5357)</f>
        <v>-2.0894578466773872</v>
      </c>
      <c r="P13" s="95">
        <f>(T13/'Volatile free'!$AN39)*'Volatile free'!Q39-(0.0181*T13 - 0.1803)</f>
        <v>-1.0027239399506951</v>
      </c>
      <c r="Q13" s="95">
        <f>(T13/'Volatile free'!$AN39)*'Volatile free'!T39-(199.9*(T13^-1.609))</f>
        <v>3.4490370498841488E-2</v>
      </c>
      <c r="R13" s="95">
        <f>(T13/'Volatile free'!$AN39)*'Volatile free'!R39-(-1.105*LN(T13)+5.7669)</f>
        <v>0.19106468657182785</v>
      </c>
      <c r="S13" s="95">
        <f>'Volatile free'!AN39/'Volatile free'!R39/10000</f>
        <v>9.5176470588235293E-2</v>
      </c>
      <c r="T13" s="96">
        <f t="shared" si="0"/>
        <v>184.30286880550594</v>
      </c>
      <c r="U13" s="95">
        <f>'Volatile free'!L39/'Volatile free'!AN39</f>
        <v>6.8294190358467247E-2</v>
      </c>
      <c r="V13" s="95">
        <f t="shared" si="1"/>
        <v>-2.6676203954533211</v>
      </c>
      <c r="W13" s="95">
        <f t="shared" si="2"/>
        <v>4.2307243458767267</v>
      </c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  <c r="BA13" s="90"/>
      <c r="BB13" s="90"/>
      <c r="BC13" s="90"/>
      <c r="BD13" s="90"/>
      <c r="BE13" s="90"/>
      <c r="BF13" s="90"/>
      <c r="BG13" s="90"/>
      <c r="BH13" s="90"/>
      <c r="BI13" s="90"/>
      <c r="BJ13" s="90"/>
      <c r="BK13" s="90"/>
      <c r="BL13" s="90"/>
      <c r="BM13" s="90"/>
      <c r="BN13" s="90"/>
      <c r="BO13" s="90"/>
      <c r="BP13" s="90"/>
      <c r="BQ13" s="90"/>
      <c r="BR13" s="90"/>
      <c r="BS13" s="90"/>
      <c r="BT13" s="90"/>
      <c r="BU13" s="90"/>
      <c r="BV13" s="90"/>
      <c r="BW13" s="90"/>
      <c r="BX13" s="90"/>
      <c r="BY13" s="90"/>
      <c r="BZ13" s="90"/>
      <c r="CA13" s="90"/>
      <c r="CB13" s="90"/>
      <c r="CC13" s="90"/>
      <c r="CD13" s="90"/>
      <c r="CE13" s="90"/>
      <c r="CF13" s="90"/>
      <c r="CG13" s="90"/>
      <c r="CH13" s="90"/>
      <c r="CI13" s="90"/>
      <c r="CJ13" s="90"/>
      <c r="CK13" s="90"/>
      <c r="CL13" s="90"/>
      <c r="CM13" s="90"/>
      <c r="CN13" s="90"/>
      <c r="CO13" s="90"/>
      <c r="CP13" s="90"/>
      <c r="CQ13" s="90"/>
      <c r="CR13" s="90"/>
      <c r="CS13" s="90"/>
      <c r="CT13" s="90"/>
      <c r="CU13" s="90"/>
      <c r="CV13" s="90"/>
      <c r="CW13" s="90"/>
      <c r="CX13" s="90"/>
      <c r="CY13" s="90"/>
      <c r="CZ13" s="90"/>
      <c r="DA13" s="90"/>
      <c r="DB13" s="90"/>
      <c r="DC13" s="90"/>
      <c r="DD13" s="90"/>
      <c r="DE13" s="90"/>
      <c r="DF13" s="90"/>
      <c r="DG13" s="90"/>
      <c r="DH13" s="90"/>
      <c r="DI13" s="90"/>
      <c r="DJ13" s="90"/>
      <c r="DK13" s="90"/>
      <c r="DL13" s="90"/>
      <c r="DM13" s="90"/>
      <c r="DN13" s="90"/>
      <c r="DO13" s="90"/>
      <c r="DP13" s="90"/>
      <c r="DQ13" s="90"/>
      <c r="DR13" s="90"/>
      <c r="DS13" s="90"/>
      <c r="DT13" s="90"/>
      <c r="DU13" s="90"/>
      <c r="DV13" s="90"/>
      <c r="DW13" s="90"/>
      <c r="DX13" s="90"/>
      <c r="DY13" s="90"/>
      <c r="DZ13" s="90"/>
      <c r="EA13" s="90"/>
      <c r="EB13" s="90"/>
      <c r="EC13" s="90"/>
      <c r="ED13" s="90"/>
      <c r="EE13" s="90"/>
      <c r="EF13" s="90"/>
      <c r="EG13" s="90"/>
      <c r="EH13" s="90"/>
      <c r="EI13" s="90"/>
      <c r="EJ13" s="90"/>
      <c r="EK13" s="90"/>
      <c r="EL13" s="90"/>
      <c r="EM13" s="90"/>
      <c r="EN13" s="90"/>
      <c r="EO13" s="90"/>
      <c r="EP13" s="90"/>
      <c r="EQ13" s="90"/>
      <c r="ER13" s="90"/>
      <c r="ES13" s="90"/>
      <c r="ET13" s="90"/>
      <c r="EU13" s="90"/>
      <c r="EV13" s="90"/>
      <c r="EW13" s="90"/>
      <c r="EX13" s="90"/>
      <c r="EY13" s="90"/>
      <c r="EZ13" s="90"/>
      <c r="FA13" s="90"/>
      <c r="FB13" s="90"/>
      <c r="FC13" s="90"/>
      <c r="FD13" s="90"/>
      <c r="FE13" s="90"/>
      <c r="FF13" s="90"/>
      <c r="FG13" s="90"/>
      <c r="FH13" s="90"/>
      <c r="FI13" s="90"/>
      <c r="FJ13" s="90"/>
      <c r="FK13" s="90"/>
      <c r="FL13" s="90"/>
      <c r="FM13" s="90"/>
      <c r="FN13" s="90"/>
      <c r="FO13" s="90"/>
      <c r="FP13" s="90"/>
      <c r="FQ13" s="90"/>
      <c r="FR13" s="90"/>
      <c r="FS13" s="90"/>
      <c r="FT13" s="90"/>
      <c r="FU13" s="90"/>
      <c r="FV13" s="90"/>
      <c r="FW13" s="90"/>
      <c r="FX13" s="90"/>
      <c r="FY13" s="90"/>
      <c r="FZ13" s="90"/>
      <c r="GA13" s="90"/>
      <c r="GB13" s="90"/>
      <c r="GC13" s="90"/>
      <c r="GD13" s="90"/>
      <c r="GE13" s="90"/>
      <c r="GF13" s="90"/>
      <c r="GG13" s="90"/>
      <c r="GH13" s="90"/>
      <c r="GI13" s="90"/>
      <c r="GJ13" s="90"/>
      <c r="GK13" s="90"/>
      <c r="GL13" s="90"/>
      <c r="GM13" s="90"/>
      <c r="GN13" s="90"/>
      <c r="GO13" s="90"/>
      <c r="GP13" s="90"/>
      <c r="GQ13" s="90"/>
      <c r="GR13" s="90"/>
      <c r="GS13" s="90"/>
      <c r="GT13" s="90"/>
      <c r="GU13" s="90"/>
      <c r="GV13" s="90"/>
      <c r="GW13" s="90"/>
      <c r="GX13" s="90"/>
      <c r="GY13" s="90"/>
      <c r="GZ13" s="90"/>
      <c r="HA13" s="90"/>
      <c r="HB13" s="90"/>
      <c r="HC13" s="90"/>
      <c r="HD13" s="90"/>
      <c r="HE13" s="90"/>
      <c r="HF13" s="90"/>
      <c r="HG13" s="90"/>
      <c r="HH13" s="90"/>
      <c r="HI13" s="90"/>
      <c r="HJ13" s="90"/>
      <c r="HK13" s="90"/>
      <c r="HL13" s="90"/>
      <c r="HM13" s="90"/>
      <c r="HN13" s="90"/>
      <c r="HO13" s="90"/>
      <c r="HP13" s="90"/>
      <c r="HQ13" s="90"/>
      <c r="HR13" s="90"/>
      <c r="HS13" s="90"/>
      <c r="HT13" s="90"/>
      <c r="HU13" s="90"/>
      <c r="HV13" s="90"/>
      <c r="HW13" s="90"/>
      <c r="HX13" s="90"/>
      <c r="HY13" s="90"/>
      <c r="HZ13" s="90"/>
      <c r="IA13" s="90"/>
      <c r="IB13" s="90"/>
      <c r="IC13" s="90"/>
      <c r="ID13" s="90"/>
      <c r="IE13" s="90"/>
      <c r="IF13" s="90"/>
      <c r="IG13" s="90"/>
      <c r="IH13" s="90"/>
      <c r="II13" s="90"/>
      <c r="IJ13" s="90"/>
      <c r="IK13" s="90"/>
      <c r="IL13" s="90"/>
      <c r="IM13" s="90"/>
      <c r="IN13" s="90"/>
      <c r="IO13" s="90"/>
      <c r="IP13" s="90"/>
      <c r="IQ13" s="90"/>
      <c r="IR13" s="90"/>
      <c r="IS13" s="90"/>
      <c r="IT13" s="90"/>
      <c r="IU13" s="90"/>
      <c r="IV13" s="90"/>
      <c r="IW13" s="90"/>
      <c r="IX13" s="90"/>
      <c r="IY13" s="90"/>
      <c r="IZ13" s="90"/>
      <c r="JA13" s="90"/>
      <c r="JB13" s="90"/>
      <c r="JC13" s="90"/>
      <c r="JD13" s="90"/>
      <c r="JE13" s="90"/>
      <c r="JF13" s="90"/>
      <c r="JG13" s="90"/>
      <c r="JH13" s="90"/>
      <c r="JI13" s="90"/>
      <c r="JJ13" s="90"/>
      <c r="JK13" s="90"/>
      <c r="JL13" s="90"/>
      <c r="JM13" s="90"/>
      <c r="JN13" s="90"/>
      <c r="JO13" s="90"/>
      <c r="JP13" s="90"/>
      <c r="JQ13" s="90"/>
      <c r="JR13" s="90"/>
      <c r="JS13" s="90"/>
      <c r="JT13" s="90"/>
      <c r="JU13" s="90"/>
      <c r="JV13" s="90"/>
      <c r="JW13" s="90"/>
      <c r="JX13" s="90"/>
      <c r="JY13" s="90"/>
      <c r="JZ13" s="90"/>
      <c r="KA13" s="90"/>
      <c r="KB13" s="90"/>
      <c r="KC13" s="90"/>
      <c r="KD13" s="90"/>
      <c r="KE13" s="90"/>
      <c r="KF13" s="90"/>
      <c r="KG13" s="90"/>
      <c r="KH13" s="90"/>
      <c r="KI13" s="90"/>
      <c r="KJ13" s="90"/>
      <c r="KK13" s="90"/>
      <c r="KL13" s="90"/>
      <c r="KM13" s="90"/>
      <c r="KN13" s="90"/>
      <c r="KO13" s="90"/>
      <c r="KP13" s="90"/>
      <c r="KQ13" s="90"/>
      <c r="KR13" s="90"/>
      <c r="KS13" s="90"/>
      <c r="KT13" s="90"/>
      <c r="KU13" s="90"/>
      <c r="KV13" s="90"/>
      <c r="KW13" s="90"/>
      <c r="KX13" s="90"/>
      <c r="KY13" s="90"/>
      <c r="KZ13" s="90"/>
      <c r="LA13" s="90"/>
      <c r="LB13" s="90"/>
      <c r="LC13" s="90"/>
      <c r="LD13" s="90"/>
      <c r="LE13" s="90"/>
      <c r="LF13" s="90"/>
      <c r="LG13" s="90"/>
      <c r="LH13" s="90"/>
      <c r="LI13" s="90"/>
      <c r="LJ13" s="90"/>
      <c r="LK13" s="90"/>
      <c r="LL13" s="90"/>
      <c r="LM13" s="90"/>
      <c r="LN13" s="90"/>
      <c r="LO13" s="90"/>
      <c r="LP13" s="90"/>
      <c r="LQ13" s="90"/>
      <c r="LR13" s="90"/>
      <c r="LS13" s="90"/>
      <c r="LT13" s="90"/>
      <c r="LU13" s="90"/>
      <c r="LV13" s="90"/>
      <c r="LW13" s="90"/>
      <c r="LX13" s="90"/>
      <c r="LY13" s="90"/>
      <c r="LZ13" s="90"/>
      <c r="MA13" s="90"/>
      <c r="MB13" s="90"/>
      <c r="MC13" s="90"/>
      <c r="MD13" s="90"/>
      <c r="ME13" s="90"/>
      <c r="MF13" s="90"/>
      <c r="MG13" s="90"/>
      <c r="MH13" s="90"/>
      <c r="MI13" s="90"/>
      <c r="MJ13" s="90"/>
      <c r="MK13" s="90"/>
      <c r="ML13" s="90"/>
      <c r="MM13" s="90"/>
      <c r="MN13" s="90"/>
      <c r="MO13" s="90"/>
      <c r="MP13" s="90"/>
      <c r="MQ13" s="90"/>
      <c r="MR13" s="90"/>
      <c r="MS13" s="90"/>
      <c r="MT13" s="90"/>
      <c r="MU13" s="90"/>
      <c r="MV13" s="90"/>
      <c r="MW13" s="90"/>
      <c r="MX13" s="90"/>
      <c r="MY13" s="90"/>
      <c r="MZ13" s="90"/>
      <c r="NA13" s="90"/>
      <c r="NB13" s="90"/>
      <c r="NC13" s="90"/>
      <c r="ND13" s="90"/>
      <c r="NE13" s="90"/>
      <c r="NF13" s="90"/>
      <c r="NG13" s="90"/>
      <c r="NH13" s="90"/>
      <c r="NI13" s="90"/>
      <c r="NJ13" s="90"/>
      <c r="NK13" s="90"/>
      <c r="NL13" s="90"/>
      <c r="NM13" s="90"/>
      <c r="NN13" s="90"/>
      <c r="NO13" s="90"/>
      <c r="NP13" s="90"/>
      <c r="NQ13" s="90"/>
      <c r="NR13" s="90"/>
      <c r="NS13" s="90"/>
      <c r="NT13" s="90"/>
      <c r="NU13" s="90"/>
      <c r="NV13" s="90"/>
      <c r="NW13" s="90"/>
      <c r="NX13" s="90"/>
      <c r="NY13" s="90"/>
      <c r="NZ13" s="90"/>
      <c r="OA13" s="90"/>
      <c r="OB13" s="90"/>
      <c r="OC13" s="90"/>
      <c r="OD13" s="90"/>
      <c r="OE13" s="90"/>
      <c r="OF13" s="90"/>
      <c r="OG13" s="90"/>
      <c r="OH13" s="90"/>
      <c r="OI13" s="90"/>
      <c r="OJ13" s="90"/>
      <c r="OK13" s="90"/>
      <c r="OL13" s="90"/>
      <c r="OM13" s="90"/>
      <c r="ON13" s="90"/>
      <c r="OO13" s="90"/>
      <c r="OP13" s="90"/>
      <c r="OQ13" s="90"/>
      <c r="OR13" s="90"/>
      <c r="OS13" s="90"/>
      <c r="OT13" s="90"/>
      <c r="OU13" s="90"/>
      <c r="OV13" s="90"/>
      <c r="OW13" s="90"/>
      <c r="OX13" s="90"/>
      <c r="OY13" s="90"/>
      <c r="OZ13" s="90"/>
      <c r="PA13" s="90"/>
      <c r="PB13" s="90"/>
      <c r="PC13" s="90"/>
      <c r="PD13" s="90"/>
      <c r="PE13" s="90"/>
      <c r="PF13" s="90"/>
      <c r="PG13" s="90"/>
      <c r="PH13" s="90"/>
      <c r="PI13" s="90"/>
      <c r="PJ13" s="90"/>
      <c r="PK13" s="90"/>
      <c r="PL13" s="90"/>
      <c r="PM13" s="90"/>
      <c r="PN13" s="90"/>
      <c r="PO13" s="90"/>
      <c r="PP13" s="90"/>
      <c r="PQ13" s="90"/>
      <c r="PR13" s="90"/>
      <c r="PS13" s="90"/>
      <c r="PT13" s="90"/>
      <c r="PU13" s="90"/>
      <c r="PV13" s="90"/>
      <c r="PW13" s="90"/>
      <c r="PX13" s="90"/>
      <c r="PY13" s="90"/>
      <c r="PZ13" s="90"/>
      <c r="QA13" s="90"/>
      <c r="QB13" s="90"/>
      <c r="QC13" s="90"/>
      <c r="QD13" s="90"/>
      <c r="QE13" s="90"/>
      <c r="QF13" s="90"/>
      <c r="QG13" s="90"/>
      <c r="QH13" s="90"/>
      <c r="QI13" s="90"/>
      <c r="QJ13" s="90"/>
      <c r="QK13" s="90"/>
      <c r="QL13" s="90"/>
      <c r="QM13" s="90"/>
      <c r="QN13" s="90"/>
      <c r="QO13" s="90"/>
      <c r="QP13" s="90"/>
      <c r="QQ13" s="90"/>
      <c r="QR13" s="90"/>
      <c r="QS13" s="90"/>
      <c r="QT13" s="90"/>
      <c r="QU13" s="90"/>
      <c r="QV13" s="90"/>
      <c r="QW13" s="90"/>
      <c r="QX13" s="90"/>
      <c r="QY13" s="90"/>
      <c r="QZ13" s="90"/>
      <c r="RA13" s="90"/>
      <c r="RB13" s="90"/>
      <c r="RC13" s="90"/>
      <c r="RD13" s="90"/>
      <c r="RE13" s="90"/>
      <c r="RF13" s="90"/>
      <c r="RG13" s="90"/>
      <c r="RH13" s="90"/>
      <c r="RI13" s="90"/>
      <c r="RJ13" s="90"/>
      <c r="RK13" s="90"/>
      <c r="RL13" s="90"/>
      <c r="RM13" s="90"/>
      <c r="RN13" s="90"/>
      <c r="RO13" s="90"/>
      <c r="RP13" s="90"/>
      <c r="RQ13" s="90"/>
      <c r="RR13" s="90"/>
      <c r="RS13" s="90"/>
      <c r="RT13" s="90"/>
      <c r="RU13" s="90"/>
      <c r="RV13" s="90"/>
      <c r="RW13" s="90"/>
      <c r="RX13" s="90"/>
      <c r="RY13" s="90"/>
      <c r="RZ13" s="90"/>
      <c r="SA13" s="90"/>
      <c r="SB13" s="90"/>
      <c r="SC13" s="90"/>
      <c r="SD13" s="90"/>
      <c r="SE13" s="90"/>
      <c r="SF13" s="90"/>
      <c r="SG13" s="90"/>
      <c r="SH13" s="90"/>
      <c r="SI13" s="90"/>
      <c r="SJ13" s="90"/>
      <c r="SK13" s="90"/>
      <c r="SL13" s="90"/>
      <c r="SM13" s="90"/>
      <c r="SN13" s="90"/>
      <c r="SO13" s="90"/>
      <c r="SP13" s="90"/>
      <c r="SQ13" s="90"/>
      <c r="SR13" s="90"/>
      <c r="SS13" s="90"/>
      <c r="ST13" s="90"/>
      <c r="SU13" s="90"/>
      <c r="SV13" s="90"/>
      <c r="SW13" s="90"/>
      <c r="SX13" s="90"/>
      <c r="SY13" s="90"/>
      <c r="SZ13" s="90"/>
      <c r="TA13" s="90"/>
      <c r="TB13" s="90"/>
      <c r="TC13" s="90"/>
      <c r="TD13" s="90"/>
      <c r="TE13" s="90"/>
      <c r="TF13" s="90"/>
      <c r="TG13" s="90"/>
      <c r="TH13" s="90"/>
      <c r="TI13" s="90"/>
      <c r="TJ13" s="90"/>
      <c r="TK13" s="90"/>
      <c r="TL13" s="90"/>
      <c r="TM13" s="90"/>
      <c r="TN13" s="90"/>
      <c r="TO13" s="90"/>
      <c r="TP13" s="90"/>
      <c r="TQ13" s="90"/>
      <c r="TR13" s="90"/>
      <c r="TS13" s="90"/>
      <c r="TT13" s="90"/>
      <c r="TU13" s="90"/>
      <c r="TV13" s="90"/>
      <c r="TW13" s="90"/>
      <c r="TX13" s="90"/>
      <c r="TY13" s="90"/>
      <c r="TZ13" s="90"/>
      <c r="UA13" s="90"/>
      <c r="UB13" s="90"/>
      <c r="UC13" s="90"/>
      <c r="UD13" s="90"/>
      <c r="UE13" s="90"/>
      <c r="UF13" s="90"/>
      <c r="UG13" s="90"/>
      <c r="UH13" s="90"/>
      <c r="UI13" s="90"/>
      <c r="UJ13" s="90"/>
      <c r="UK13" s="90"/>
      <c r="UL13" s="90"/>
      <c r="UM13" s="90"/>
      <c r="UN13" s="90"/>
      <c r="UO13" s="90"/>
      <c r="UP13" s="90"/>
      <c r="UQ13" s="90"/>
      <c r="UR13" s="90"/>
      <c r="US13" s="90"/>
      <c r="UT13" s="90"/>
      <c r="UU13" s="90"/>
      <c r="UV13" s="90"/>
      <c r="UW13" s="90"/>
      <c r="UX13" s="90"/>
      <c r="UY13" s="90"/>
      <c r="UZ13" s="90"/>
      <c r="VA13" s="90"/>
      <c r="VB13" s="90"/>
      <c r="VC13" s="90"/>
      <c r="VD13" s="90"/>
      <c r="VE13" s="90"/>
      <c r="VF13" s="90"/>
      <c r="VG13" s="90"/>
      <c r="VH13" s="90"/>
      <c r="VI13" s="90"/>
      <c r="VJ13" s="90"/>
      <c r="VK13" s="90"/>
      <c r="VL13" s="90"/>
      <c r="VM13" s="90"/>
      <c r="VN13" s="90"/>
      <c r="VO13" s="90"/>
      <c r="VP13" s="90"/>
      <c r="VQ13" s="90"/>
      <c r="VR13" s="90"/>
      <c r="VS13" s="90"/>
      <c r="VT13" s="90"/>
      <c r="VU13" s="90"/>
      <c r="VV13" s="90"/>
      <c r="VW13" s="90"/>
      <c r="VX13" s="90"/>
      <c r="VY13" s="90"/>
      <c r="VZ13" s="90"/>
      <c r="WA13" s="90"/>
      <c r="WB13" s="90"/>
      <c r="WC13" s="90"/>
      <c r="WD13" s="90"/>
      <c r="WE13" s="90"/>
      <c r="WF13" s="90"/>
      <c r="WG13" s="90"/>
      <c r="WH13" s="90"/>
      <c r="WI13" s="90"/>
      <c r="WJ13" s="90"/>
      <c r="WK13" s="90"/>
      <c r="WL13" s="90"/>
      <c r="WM13" s="90"/>
      <c r="WN13" s="90"/>
      <c r="WO13" s="90"/>
      <c r="WP13" s="90"/>
      <c r="WQ13" s="90"/>
      <c r="WR13" s="90"/>
      <c r="WS13" s="90"/>
      <c r="WT13" s="90"/>
      <c r="WU13" s="90"/>
      <c r="WV13" s="90"/>
      <c r="WW13" s="90"/>
      <c r="WX13" s="90"/>
      <c r="WY13" s="90"/>
      <c r="WZ13" s="90"/>
      <c r="XA13" s="90"/>
      <c r="XB13" s="90"/>
      <c r="XC13" s="90"/>
      <c r="XD13" s="90"/>
      <c r="XE13" s="90"/>
      <c r="XF13" s="90"/>
      <c r="XG13" s="90"/>
      <c r="XH13" s="90"/>
      <c r="XI13" s="90"/>
      <c r="XJ13" s="90"/>
      <c r="XK13" s="90"/>
      <c r="XL13" s="90"/>
      <c r="XM13" s="90"/>
      <c r="XN13" s="90"/>
      <c r="XO13" s="90"/>
      <c r="XP13" s="90"/>
      <c r="XQ13" s="90"/>
      <c r="XR13" s="90"/>
      <c r="XS13" s="90"/>
      <c r="XT13" s="90"/>
      <c r="XU13" s="90"/>
      <c r="XV13" s="90"/>
      <c r="XW13" s="90"/>
      <c r="XX13" s="90"/>
      <c r="XY13" s="90"/>
      <c r="XZ13" s="90"/>
      <c r="YA13" s="90"/>
      <c r="YB13" s="90"/>
      <c r="YC13" s="90"/>
      <c r="YD13" s="90"/>
      <c r="YE13" s="90"/>
      <c r="YF13" s="90"/>
      <c r="YG13" s="90"/>
      <c r="YH13" s="90"/>
      <c r="YI13" s="90"/>
      <c r="YJ13" s="90"/>
      <c r="YK13" s="90"/>
      <c r="YL13" s="90"/>
      <c r="YM13" s="90"/>
      <c r="YN13" s="90"/>
      <c r="YO13" s="90"/>
      <c r="YP13" s="90"/>
      <c r="YQ13" s="90"/>
      <c r="YR13" s="90"/>
      <c r="YS13" s="90"/>
      <c r="YT13" s="90"/>
      <c r="YU13" s="90"/>
      <c r="YV13" s="90"/>
      <c r="YW13" s="90"/>
      <c r="YX13" s="90"/>
      <c r="YY13" s="90"/>
      <c r="YZ13" s="90"/>
      <c r="ZA13" s="90"/>
      <c r="ZB13" s="90"/>
      <c r="ZC13" s="90"/>
      <c r="ZD13" s="90"/>
      <c r="ZE13" s="90"/>
      <c r="ZF13" s="90"/>
      <c r="ZG13" s="90"/>
      <c r="ZH13" s="90"/>
      <c r="ZI13" s="90"/>
      <c r="ZJ13" s="90"/>
      <c r="ZK13" s="90"/>
      <c r="ZL13" s="90"/>
      <c r="ZM13" s="90"/>
      <c r="ZN13" s="90"/>
      <c r="ZO13" s="90"/>
      <c r="ZP13" s="90"/>
      <c r="ZQ13" s="90"/>
      <c r="ZR13" s="90"/>
      <c r="ZS13" s="90"/>
      <c r="ZT13" s="90"/>
      <c r="ZU13" s="90"/>
      <c r="ZV13" s="90"/>
      <c r="ZW13" s="90"/>
      <c r="ZX13" s="90"/>
      <c r="ZY13" s="90"/>
      <c r="ZZ13" s="90"/>
      <c r="AAA13" s="90"/>
      <c r="AAB13" s="90"/>
      <c r="AAC13" s="90"/>
      <c r="AAD13" s="90"/>
      <c r="AAE13" s="90"/>
      <c r="AAF13" s="90"/>
      <c r="AAG13" s="90"/>
      <c r="AAH13" s="90"/>
      <c r="AAI13" s="90"/>
      <c r="AAJ13" s="90"/>
      <c r="AAK13" s="90"/>
      <c r="AAL13" s="90"/>
      <c r="AAM13" s="90"/>
      <c r="AAN13" s="90"/>
      <c r="AAO13" s="90"/>
      <c r="AAP13" s="90"/>
      <c r="AAQ13" s="90"/>
      <c r="AAR13" s="90"/>
      <c r="AAS13" s="90"/>
      <c r="AAT13" s="90"/>
      <c r="AAU13" s="90"/>
      <c r="AAV13" s="90"/>
      <c r="AAW13" s="90"/>
      <c r="AAX13" s="90"/>
      <c r="AAY13" s="90"/>
      <c r="AAZ13" s="90"/>
      <c r="ABA13" s="90"/>
      <c r="ABB13" s="90"/>
      <c r="ABC13" s="90"/>
      <c r="ABD13" s="90"/>
      <c r="ABE13" s="90"/>
      <c r="ABF13" s="90"/>
      <c r="ABG13" s="90"/>
      <c r="ABH13" s="90"/>
      <c r="ABI13" s="90"/>
      <c r="ABJ13" s="90"/>
      <c r="ABK13" s="90"/>
      <c r="ABL13" s="90"/>
      <c r="ABM13" s="90"/>
      <c r="ABN13" s="90"/>
      <c r="ABO13" s="90"/>
      <c r="ABP13" s="90"/>
      <c r="ABQ13" s="90"/>
      <c r="ABR13" s="90"/>
      <c r="ABS13" s="90"/>
      <c r="ABT13" s="90"/>
      <c r="ABU13" s="90"/>
      <c r="ABV13" s="90"/>
      <c r="ABW13" s="90"/>
      <c r="ABX13" s="90"/>
      <c r="ABY13" s="90"/>
      <c r="ABZ13" s="90"/>
      <c r="ACA13" s="90"/>
      <c r="ACB13" s="90"/>
      <c r="ACC13" s="90"/>
      <c r="ACD13" s="90"/>
      <c r="ACE13" s="90"/>
      <c r="ACF13" s="90"/>
      <c r="ACG13" s="90"/>
      <c r="ACH13" s="90"/>
      <c r="ACI13" s="90"/>
      <c r="ACJ13" s="90"/>
      <c r="ACK13" s="90"/>
      <c r="ACL13" s="90"/>
      <c r="ACM13" s="90"/>
      <c r="ACN13" s="90"/>
      <c r="ACO13" s="90"/>
      <c r="ACP13" s="90"/>
      <c r="ACQ13" s="90"/>
      <c r="ACR13" s="90"/>
      <c r="ACS13" s="90"/>
      <c r="ACT13" s="90"/>
      <c r="ACU13" s="90"/>
      <c r="ACV13" s="90"/>
      <c r="ACW13" s="90"/>
      <c r="ACX13" s="90"/>
      <c r="ACY13" s="90"/>
      <c r="ACZ13" s="90"/>
      <c r="ADA13" s="90"/>
      <c r="ADB13" s="90"/>
      <c r="ADC13" s="90"/>
      <c r="ADD13" s="90"/>
      <c r="ADE13" s="90"/>
      <c r="ADF13" s="90"/>
      <c r="ADG13" s="90"/>
      <c r="ADH13" s="90"/>
      <c r="ADI13" s="90"/>
      <c r="ADJ13" s="90"/>
      <c r="ADK13" s="90"/>
      <c r="ADL13" s="90"/>
      <c r="ADM13" s="90"/>
      <c r="ADN13" s="90"/>
      <c r="ADO13" s="90"/>
      <c r="ADP13" s="90"/>
      <c r="ADQ13" s="90"/>
      <c r="ADR13" s="90"/>
      <c r="ADS13" s="90"/>
      <c r="ADT13" s="90"/>
      <c r="ADU13" s="90"/>
      <c r="ADV13" s="90"/>
      <c r="ADW13" s="90"/>
      <c r="ADX13" s="90"/>
      <c r="ADY13" s="90"/>
      <c r="ADZ13" s="90"/>
      <c r="AEA13" s="90"/>
      <c r="AEB13" s="90"/>
      <c r="AEC13" s="90"/>
      <c r="AED13" s="90"/>
      <c r="AEE13" s="90"/>
      <c r="AEF13" s="90"/>
      <c r="AEG13" s="90"/>
      <c r="AEH13" s="90"/>
      <c r="AEI13" s="90"/>
      <c r="AEJ13" s="90"/>
      <c r="AEK13" s="90"/>
      <c r="AEL13" s="90"/>
      <c r="AEM13" s="90"/>
      <c r="AEN13" s="90"/>
      <c r="AEO13" s="90"/>
      <c r="AEP13" s="90"/>
      <c r="AEQ13" s="90"/>
      <c r="AER13" s="90"/>
      <c r="AES13" s="90"/>
      <c r="AET13" s="90"/>
      <c r="AEU13" s="90"/>
      <c r="AEV13" s="90"/>
      <c r="AEW13" s="90"/>
      <c r="AEX13" s="90"/>
      <c r="AEY13" s="90"/>
      <c r="AEZ13" s="90"/>
      <c r="AFA13" s="90"/>
      <c r="AFB13" s="90"/>
      <c r="AFC13" s="90"/>
      <c r="AFD13" s="90"/>
      <c r="AFE13" s="90"/>
      <c r="AFF13" s="90"/>
      <c r="AFG13" s="90"/>
      <c r="AFH13" s="90"/>
      <c r="AFI13" s="90"/>
      <c r="AFJ13" s="90"/>
      <c r="AFK13" s="90"/>
      <c r="AFL13" s="90"/>
      <c r="AFM13" s="90"/>
      <c r="AFN13" s="90"/>
      <c r="AFO13" s="90"/>
      <c r="AFP13" s="90"/>
      <c r="AFQ13" s="90"/>
      <c r="AFR13" s="90"/>
      <c r="AFS13" s="90"/>
      <c r="AFT13" s="90"/>
      <c r="AFU13" s="90"/>
      <c r="AFV13" s="90"/>
      <c r="AFW13" s="90"/>
      <c r="AFX13" s="90"/>
      <c r="AFY13" s="90"/>
      <c r="AFZ13" s="90"/>
      <c r="AGA13" s="90"/>
      <c r="AGB13" s="90"/>
      <c r="AGC13" s="90"/>
      <c r="AGD13" s="90"/>
      <c r="AGE13" s="90"/>
      <c r="AGF13" s="90"/>
      <c r="AGG13" s="90"/>
      <c r="AGH13" s="90"/>
      <c r="AGI13" s="90"/>
      <c r="AGJ13" s="90"/>
      <c r="AGK13" s="90"/>
      <c r="AGL13" s="90"/>
      <c r="AGM13" s="90"/>
      <c r="AGN13" s="90"/>
      <c r="AGO13" s="90"/>
      <c r="AGP13" s="90"/>
      <c r="AGQ13" s="90"/>
      <c r="AGR13" s="90"/>
      <c r="AGS13" s="90"/>
      <c r="AGT13" s="90"/>
      <c r="AGU13" s="90"/>
      <c r="AGV13" s="90"/>
      <c r="AGW13" s="90"/>
      <c r="AGX13" s="90"/>
      <c r="AGY13" s="90"/>
      <c r="AGZ13" s="90"/>
      <c r="AHA13" s="90"/>
      <c r="AHB13" s="90"/>
      <c r="AHC13" s="90"/>
      <c r="AHD13" s="90"/>
      <c r="AHE13" s="90"/>
      <c r="AHF13" s="90"/>
      <c r="AHG13" s="90"/>
      <c r="AHH13" s="90"/>
      <c r="AHI13" s="90"/>
      <c r="AHJ13" s="90"/>
      <c r="AHK13" s="90"/>
      <c r="AHL13" s="90"/>
      <c r="AHM13" s="90"/>
      <c r="AHN13" s="90"/>
      <c r="AHO13" s="90"/>
      <c r="AHP13" s="90"/>
      <c r="AHQ13" s="90"/>
      <c r="AHR13" s="90"/>
      <c r="AHS13" s="90"/>
      <c r="AHT13" s="90"/>
      <c r="AHU13" s="90"/>
      <c r="AHV13" s="90"/>
      <c r="AHW13" s="90"/>
      <c r="AHX13" s="90"/>
      <c r="AHY13" s="90"/>
      <c r="AHZ13" s="90"/>
      <c r="AIA13" s="90"/>
      <c r="AIB13" s="90"/>
      <c r="AIC13" s="90"/>
      <c r="AID13" s="90"/>
      <c r="AIE13" s="90"/>
      <c r="AIF13" s="90"/>
      <c r="AIG13" s="90"/>
      <c r="AIH13" s="90"/>
      <c r="AII13" s="90"/>
      <c r="AIJ13" s="90"/>
      <c r="AIK13" s="90"/>
      <c r="AIL13" s="90"/>
      <c r="AIM13" s="90"/>
      <c r="AIN13" s="90"/>
      <c r="AIO13" s="90"/>
      <c r="AIP13" s="90"/>
      <c r="AIQ13" s="90"/>
      <c r="AIR13" s="90"/>
      <c r="AIS13" s="90"/>
      <c r="AIT13" s="90"/>
      <c r="AIU13" s="90"/>
      <c r="AIV13" s="90"/>
      <c r="AIW13" s="90"/>
      <c r="AIX13" s="90"/>
      <c r="AIY13" s="90"/>
      <c r="AIZ13" s="90"/>
      <c r="AJA13" s="90"/>
      <c r="AJB13" s="90"/>
      <c r="AJC13" s="90"/>
      <c r="AJD13" s="90"/>
      <c r="AJE13" s="90"/>
      <c r="AJF13" s="90"/>
      <c r="AJG13" s="90"/>
      <c r="AJH13" s="90"/>
      <c r="AJI13" s="90"/>
      <c r="AJJ13" s="90"/>
      <c r="AJK13" s="90"/>
      <c r="AJL13" s="90"/>
      <c r="AJM13" s="90"/>
      <c r="AJN13" s="90"/>
      <c r="AJO13" s="90"/>
      <c r="AJP13" s="90"/>
      <c r="AJQ13" s="90"/>
      <c r="AJR13" s="90"/>
      <c r="AJS13" s="90"/>
      <c r="AJT13" s="90"/>
      <c r="AJU13" s="90"/>
      <c r="AJV13" s="90"/>
      <c r="AJW13" s="90"/>
      <c r="AJX13" s="90"/>
      <c r="AJY13" s="90"/>
      <c r="AJZ13" s="90"/>
      <c r="AKA13" s="90"/>
      <c r="AKB13" s="90"/>
      <c r="AKC13" s="90"/>
      <c r="AKD13" s="90"/>
      <c r="AKE13" s="90"/>
      <c r="AKF13" s="90"/>
      <c r="AKG13" s="90"/>
      <c r="AKH13" s="90"/>
      <c r="AKI13" s="90"/>
      <c r="AKJ13" s="90"/>
      <c r="AKK13" s="90"/>
      <c r="AKL13" s="90"/>
      <c r="AKM13" s="90"/>
      <c r="AKN13" s="90"/>
      <c r="AKO13" s="90"/>
      <c r="AKP13" s="90"/>
      <c r="AKQ13" s="90"/>
      <c r="AKR13" s="90"/>
      <c r="AKS13" s="90"/>
      <c r="AKT13" s="90"/>
      <c r="AKU13" s="90"/>
      <c r="AKV13" s="90"/>
      <c r="AKW13" s="90"/>
      <c r="AKX13" s="90"/>
      <c r="AKY13" s="90"/>
      <c r="AKZ13" s="90"/>
      <c r="ALA13" s="90"/>
      <c r="ALB13" s="90"/>
      <c r="ALC13" s="90"/>
      <c r="ALD13" s="90"/>
      <c r="ALE13" s="90"/>
      <c r="ALF13" s="90"/>
      <c r="ALG13" s="90"/>
      <c r="ALH13" s="90"/>
      <c r="ALI13" s="90"/>
      <c r="ALJ13" s="90"/>
      <c r="ALK13" s="90"/>
      <c r="ALL13" s="90"/>
      <c r="ALM13" s="90"/>
      <c r="ALN13" s="90"/>
      <c r="ALO13" s="90"/>
      <c r="ALP13" s="90"/>
      <c r="ALQ13" s="90"/>
      <c r="ALR13" s="90"/>
      <c r="ALS13" s="90"/>
      <c r="ALT13" s="90"/>
      <c r="ALU13" s="90"/>
      <c r="ALV13" s="90"/>
      <c r="ALW13" s="90"/>
      <c r="ALX13" s="90"/>
      <c r="ALY13" s="90"/>
      <c r="ALZ13" s="90"/>
      <c r="AMA13" s="90"/>
      <c r="AMB13" s="90"/>
      <c r="AMC13" s="90"/>
      <c r="AMD13" s="90"/>
      <c r="AME13" s="90"/>
      <c r="AMF13" s="90"/>
      <c r="AMG13" s="90"/>
      <c r="AMH13" s="90"/>
      <c r="AMI13" s="90"/>
      <c r="AMJ13" s="90"/>
      <c r="AMK13" s="90"/>
      <c r="AML13" s="90"/>
      <c r="AMM13" s="90"/>
      <c r="AMN13" s="90"/>
      <c r="AMO13" s="90"/>
      <c r="AMP13" s="90"/>
      <c r="AMQ13" s="90"/>
      <c r="AMR13" s="90"/>
      <c r="AMS13" s="90"/>
      <c r="AMT13" s="90"/>
      <c r="AMU13" s="90"/>
      <c r="AMV13" s="90"/>
      <c r="AMW13" s="90"/>
      <c r="AMX13" s="90"/>
      <c r="AMY13" s="90"/>
      <c r="AMZ13" s="90"/>
      <c r="ANA13" s="90"/>
      <c r="ANB13" s="90"/>
      <c r="ANC13" s="90"/>
      <c r="AND13" s="90"/>
      <c r="ANE13" s="90"/>
      <c r="ANF13" s="90"/>
      <c r="ANG13" s="90"/>
      <c r="ANH13" s="90"/>
      <c r="ANI13" s="90"/>
      <c r="ANJ13" s="90"/>
      <c r="ANK13" s="90"/>
      <c r="ANL13" s="90"/>
      <c r="ANM13" s="90"/>
      <c r="ANN13" s="90"/>
      <c r="ANO13" s="90"/>
      <c r="ANP13" s="90"/>
      <c r="ANQ13" s="90"/>
      <c r="ANR13" s="90"/>
      <c r="ANS13" s="90"/>
      <c r="ANT13" s="90"/>
      <c r="ANU13" s="90"/>
      <c r="ANV13" s="90"/>
      <c r="ANW13" s="90"/>
      <c r="ANX13" s="90"/>
      <c r="ANY13" s="90"/>
      <c r="ANZ13" s="90"/>
      <c r="AOA13" s="90"/>
      <c r="AOB13" s="90"/>
      <c r="AOC13" s="90"/>
      <c r="AOD13" s="90"/>
      <c r="AOE13" s="90"/>
      <c r="AOF13" s="90"/>
      <c r="AOG13" s="90"/>
      <c r="AOH13" s="90"/>
      <c r="AOI13" s="90"/>
      <c r="AOJ13" s="90"/>
      <c r="AOK13" s="90"/>
      <c r="AOL13" s="90"/>
      <c r="AOM13" s="90"/>
      <c r="AON13" s="90"/>
      <c r="AOO13" s="90"/>
      <c r="AOP13" s="90"/>
      <c r="AOQ13" s="90"/>
      <c r="AOR13" s="90"/>
      <c r="AOS13" s="90"/>
      <c r="AOT13" s="90"/>
      <c r="AOU13" s="90"/>
      <c r="AOV13" s="90"/>
      <c r="AOW13" s="90"/>
      <c r="AOX13" s="90"/>
      <c r="AOY13" s="90"/>
      <c r="AOZ13" s="90"/>
      <c r="APA13" s="90"/>
      <c r="APB13" s="90"/>
      <c r="APC13" s="90"/>
      <c r="APD13" s="90"/>
      <c r="APE13" s="90"/>
      <c r="APF13" s="90"/>
      <c r="APG13" s="90"/>
      <c r="APH13" s="90"/>
      <c r="API13" s="90"/>
      <c r="APJ13" s="90"/>
      <c r="APK13" s="90"/>
      <c r="APL13" s="90"/>
      <c r="APM13" s="90"/>
      <c r="APN13" s="90"/>
      <c r="APO13" s="90"/>
      <c r="APP13" s="90"/>
      <c r="APQ13" s="90"/>
      <c r="APR13" s="90"/>
      <c r="APS13" s="90"/>
      <c r="APT13" s="90"/>
      <c r="APU13" s="90"/>
      <c r="APV13" s="90"/>
      <c r="APW13" s="90"/>
      <c r="APX13" s="90"/>
      <c r="APY13" s="90"/>
      <c r="APZ13" s="90"/>
      <c r="AQA13" s="90"/>
      <c r="AQB13" s="90"/>
      <c r="AQC13" s="90"/>
      <c r="AQD13" s="90"/>
      <c r="AQE13" s="90"/>
      <c r="AQF13" s="90"/>
      <c r="AQG13" s="90"/>
      <c r="AQH13" s="90"/>
      <c r="AQI13" s="90"/>
      <c r="AQJ13" s="90"/>
      <c r="AQK13" s="90"/>
      <c r="AQL13" s="90"/>
      <c r="AQM13" s="90"/>
      <c r="AQN13" s="90"/>
      <c r="AQO13" s="90"/>
      <c r="AQP13" s="90"/>
      <c r="AQQ13" s="90"/>
      <c r="AQR13" s="90"/>
      <c r="AQS13" s="90"/>
      <c r="AQT13" s="90"/>
      <c r="AQU13" s="90"/>
      <c r="AQV13" s="90"/>
      <c r="AQW13" s="90"/>
      <c r="AQX13" s="90"/>
      <c r="AQY13" s="90"/>
      <c r="AQZ13" s="90"/>
      <c r="ARA13" s="90"/>
      <c r="ARB13" s="90"/>
      <c r="ARC13" s="90"/>
      <c r="ARD13" s="90"/>
      <c r="ARE13" s="90"/>
      <c r="ARF13" s="90"/>
      <c r="ARG13" s="90"/>
      <c r="ARH13" s="90"/>
      <c r="ARI13" s="90"/>
      <c r="ARJ13" s="90"/>
      <c r="ARK13" s="90"/>
      <c r="ARL13" s="90"/>
      <c r="ARM13" s="90"/>
      <c r="ARN13" s="90"/>
      <c r="ARO13" s="90"/>
      <c r="ARP13" s="90"/>
      <c r="ARQ13" s="90"/>
      <c r="ARR13" s="90"/>
      <c r="ARS13" s="90"/>
      <c r="ART13" s="90"/>
      <c r="ARU13" s="90"/>
      <c r="ARV13" s="90"/>
      <c r="ARW13" s="90"/>
      <c r="ARX13" s="90"/>
      <c r="ARY13" s="90"/>
      <c r="ARZ13" s="90"/>
      <c r="ASA13" s="90"/>
      <c r="ASB13" s="90"/>
      <c r="ASC13" s="90"/>
      <c r="ASD13" s="90"/>
      <c r="ASE13" s="90"/>
      <c r="ASF13" s="90"/>
      <c r="ASG13" s="90"/>
      <c r="ASH13" s="90"/>
      <c r="ASI13" s="90"/>
      <c r="ASJ13" s="90"/>
      <c r="ASK13" s="90"/>
      <c r="ASL13" s="90"/>
      <c r="ASM13" s="90"/>
      <c r="ASN13" s="90"/>
      <c r="ASO13" s="90"/>
      <c r="ASP13" s="90"/>
      <c r="ASQ13" s="90"/>
      <c r="ASR13" s="90"/>
      <c r="ASS13" s="90"/>
      <c r="AST13" s="90"/>
      <c r="ASU13" s="90"/>
      <c r="ASV13" s="90"/>
      <c r="ASW13" s="90"/>
      <c r="ASX13" s="90"/>
      <c r="ASY13" s="90"/>
      <c r="ASZ13" s="90"/>
      <c r="ATA13" s="90"/>
      <c r="ATB13" s="90"/>
      <c r="ATC13" s="90"/>
      <c r="ATD13" s="90"/>
      <c r="ATE13" s="90"/>
      <c r="ATF13" s="90"/>
      <c r="ATG13" s="90"/>
      <c r="ATH13" s="90"/>
      <c r="ATI13" s="90"/>
      <c r="ATJ13" s="90"/>
      <c r="ATK13" s="90"/>
      <c r="ATL13" s="90"/>
      <c r="ATM13" s="90"/>
      <c r="ATN13" s="90"/>
      <c r="ATO13" s="90"/>
      <c r="ATP13" s="90"/>
      <c r="ATQ13" s="90"/>
      <c r="ATR13" s="90"/>
      <c r="ATS13" s="90"/>
      <c r="ATT13" s="90"/>
      <c r="ATU13" s="90"/>
      <c r="ATV13" s="90"/>
      <c r="ATW13" s="90"/>
      <c r="ATX13" s="90"/>
      <c r="ATY13" s="90"/>
      <c r="ATZ13" s="90"/>
      <c r="AUA13" s="90"/>
      <c r="AUB13" s="90"/>
      <c r="AUC13" s="90"/>
      <c r="AUD13" s="90"/>
      <c r="AUE13" s="90"/>
      <c r="AUF13" s="90"/>
      <c r="AUG13" s="90"/>
      <c r="AUH13" s="90"/>
      <c r="AUI13" s="90"/>
      <c r="AUJ13" s="90"/>
      <c r="AUK13" s="90"/>
      <c r="AUL13" s="90"/>
      <c r="AUM13" s="90"/>
      <c r="AUN13" s="90"/>
      <c r="AUO13" s="90"/>
      <c r="AUP13" s="90"/>
      <c r="AUQ13" s="90"/>
      <c r="AUR13" s="90"/>
      <c r="AUS13" s="90"/>
      <c r="AUT13" s="90"/>
      <c r="AUU13" s="90"/>
      <c r="AUV13" s="90"/>
      <c r="AUW13" s="90"/>
      <c r="AUX13" s="90"/>
      <c r="AUY13" s="90"/>
      <c r="AUZ13" s="90"/>
      <c r="AVA13" s="90"/>
      <c r="AVB13" s="90"/>
      <c r="AVC13" s="90"/>
      <c r="AVD13" s="90"/>
      <c r="AVE13" s="90"/>
      <c r="AVF13" s="90"/>
      <c r="AVG13" s="90"/>
      <c r="AVH13" s="90"/>
      <c r="AVI13" s="90"/>
      <c r="AVJ13" s="90"/>
      <c r="AVK13" s="90"/>
      <c r="AVL13" s="90"/>
      <c r="AVM13" s="90"/>
      <c r="AVN13" s="90"/>
      <c r="AVO13" s="90"/>
      <c r="AVP13" s="90"/>
      <c r="AVQ13" s="90"/>
      <c r="AVR13" s="90"/>
      <c r="AVS13" s="90"/>
      <c r="AVT13" s="90"/>
      <c r="AVU13" s="90"/>
      <c r="AVV13" s="90"/>
      <c r="AVW13" s="90"/>
      <c r="AVX13" s="90"/>
      <c r="AVY13" s="90"/>
      <c r="AVZ13" s="90"/>
      <c r="AWA13" s="90"/>
      <c r="AWB13" s="90"/>
      <c r="AWC13" s="90"/>
      <c r="AWD13" s="90"/>
      <c r="AWE13" s="90"/>
      <c r="AWF13" s="90"/>
      <c r="AWG13" s="90"/>
      <c r="AWH13" s="90"/>
      <c r="AWI13" s="90"/>
      <c r="AWJ13" s="90"/>
      <c r="AWK13" s="90"/>
      <c r="AWL13" s="90"/>
      <c r="AWM13" s="90"/>
      <c r="AWN13" s="90"/>
      <c r="AWO13" s="90"/>
      <c r="AWP13" s="90"/>
      <c r="AWQ13" s="90"/>
      <c r="AWR13" s="90"/>
      <c r="AWS13" s="90"/>
      <c r="AWT13" s="90"/>
      <c r="AWU13" s="90"/>
      <c r="AWV13" s="90"/>
      <c r="AWW13" s="90"/>
      <c r="AWX13" s="90"/>
      <c r="AWY13" s="90"/>
      <c r="AWZ13" s="90"/>
      <c r="AXA13" s="90"/>
      <c r="AXB13" s="90"/>
      <c r="AXC13" s="90"/>
      <c r="AXD13" s="90"/>
      <c r="AXE13" s="90"/>
      <c r="AXF13" s="90"/>
      <c r="AXG13" s="90"/>
      <c r="AXH13" s="90"/>
      <c r="AXI13" s="90"/>
      <c r="AXJ13" s="90"/>
      <c r="AXK13" s="90"/>
      <c r="AXL13" s="90"/>
      <c r="AXM13" s="90"/>
      <c r="AXN13" s="90"/>
      <c r="AXO13" s="90"/>
      <c r="AXP13" s="90"/>
      <c r="AXQ13" s="90"/>
      <c r="AXR13" s="90"/>
      <c r="AXS13" s="90"/>
      <c r="AXT13" s="90"/>
      <c r="AXU13" s="90"/>
      <c r="AXV13" s="90"/>
      <c r="AXW13" s="90"/>
      <c r="AXX13" s="90"/>
      <c r="AXY13" s="90"/>
      <c r="AXZ13" s="90"/>
      <c r="AYA13" s="90"/>
      <c r="AYB13" s="90"/>
      <c r="AYC13" s="90"/>
      <c r="AYD13" s="90"/>
      <c r="AYE13" s="90"/>
      <c r="AYF13" s="90"/>
      <c r="AYG13" s="90"/>
      <c r="AYH13" s="90"/>
      <c r="AYI13" s="90"/>
      <c r="AYJ13" s="90"/>
      <c r="AYK13" s="90"/>
      <c r="AYL13" s="90"/>
      <c r="AYM13" s="90"/>
      <c r="AYN13" s="90"/>
      <c r="AYO13" s="90"/>
      <c r="AYP13" s="90"/>
      <c r="AYQ13" s="90"/>
      <c r="AYR13" s="90"/>
      <c r="AYS13" s="90"/>
      <c r="AYT13" s="90"/>
      <c r="AYU13" s="90"/>
      <c r="AYV13" s="90"/>
      <c r="AYW13" s="90"/>
      <c r="AYX13" s="90"/>
      <c r="AYY13" s="90"/>
      <c r="AYZ13" s="90"/>
      <c r="AZA13" s="90"/>
      <c r="AZB13" s="90"/>
      <c r="AZC13" s="90"/>
      <c r="AZD13" s="90"/>
      <c r="AZE13" s="90"/>
      <c r="AZF13" s="90"/>
      <c r="AZG13" s="90"/>
      <c r="AZH13" s="90"/>
      <c r="AZI13" s="90"/>
      <c r="AZJ13" s="90"/>
      <c r="AZK13" s="90"/>
      <c r="AZL13" s="90"/>
      <c r="AZM13" s="90"/>
      <c r="AZN13" s="90"/>
      <c r="AZO13" s="90"/>
      <c r="AZP13" s="90"/>
      <c r="AZQ13" s="90"/>
      <c r="AZR13" s="90"/>
      <c r="AZS13" s="90"/>
      <c r="AZT13" s="90"/>
      <c r="AZU13" s="90"/>
      <c r="AZV13" s="90"/>
      <c r="AZW13" s="90"/>
      <c r="AZX13" s="90"/>
      <c r="AZY13" s="90"/>
      <c r="AZZ13" s="90"/>
      <c r="BAA13" s="90"/>
      <c r="BAB13" s="90"/>
      <c r="BAC13" s="90"/>
      <c r="BAD13" s="90"/>
      <c r="BAE13" s="90"/>
      <c r="BAF13" s="90"/>
      <c r="BAG13" s="90"/>
      <c r="BAH13" s="90"/>
      <c r="BAI13" s="90"/>
      <c r="BAJ13" s="90"/>
      <c r="BAK13" s="90"/>
      <c r="BAL13" s="90"/>
      <c r="BAM13" s="90"/>
      <c r="BAN13" s="90"/>
      <c r="BAO13" s="90"/>
      <c r="BAP13" s="90"/>
      <c r="BAQ13" s="90"/>
      <c r="BAR13" s="90"/>
      <c r="BAS13" s="90"/>
      <c r="BAT13" s="90"/>
      <c r="BAU13" s="90"/>
      <c r="BAV13" s="90"/>
      <c r="BAW13" s="90"/>
      <c r="BAX13" s="90"/>
      <c r="BAY13" s="90"/>
      <c r="BAZ13" s="90"/>
      <c r="BBA13" s="90"/>
      <c r="BBB13" s="90"/>
      <c r="BBC13" s="90"/>
      <c r="BBD13" s="90"/>
      <c r="BBE13" s="90"/>
      <c r="BBF13" s="90"/>
      <c r="BBG13" s="90"/>
      <c r="BBH13" s="90"/>
      <c r="BBI13" s="90"/>
      <c r="BBJ13" s="90"/>
      <c r="BBK13" s="90"/>
      <c r="BBL13" s="90"/>
      <c r="BBM13" s="90"/>
      <c r="BBN13" s="90"/>
      <c r="BBO13" s="90"/>
      <c r="BBP13" s="90"/>
      <c r="BBQ13" s="90"/>
      <c r="BBR13" s="90"/>
      <c r="BBS13" s="90"/>
      <c r="BBT13" s="90"/>
      <c r="BBU13" s="90"/>
      <c r="BBV13" s="90"/>
      <c r="BBW13" s="90"/>
      <c r="BBX13" s="90"/>
      <c r="BBY13" s="90"/>
      <c r="BBZ13" s="90"/>
      <c r="BCA13" s="90"/>
      <c r="BCB13" s="90"/>
      <c r="BCC13" s="90"/>
      <c r="BCD13" s="90"/>
      <c r="BCE13" s="90"/>
      <c r="BCF13" s="90"/>
      <c r="BCG13" s="90"/>
      <c r="BCH13" s="90"/>
      <c r="BCI13" s="90"/>
      <c r="BCJ13" s="90"/>
      <c r="BCK13" s="90"/>
      <c r="BCL13" s="90"/>
      <c r="BCM13" s="90"/>
      <c r="BCN13" s="90"/>
      <c r="BCO13" s="90"/>
      <c r="BCP13" s="90"/>
      <c r="BCQ13" s="90"/>
      <c r="BCR13" s="90"/>
      <c r="BCS13" s="90"/>
      <c r="BCT13" s="90"/>
      <c r="BCU13" s="90"/>
      <c r="BCV13" s="90"/>
      <c r="BCW13" s="90"/>
      <c r="BCX13" s="90"/>
      <c r="BCY13" s="90"/>
      <c r="BCZ13" s="90"/>
      <c r="BDA13" s="90"/>
      <c r="BDB13" s="90"/>
      <c r="BDC13" s="90"/>
      <c r="BDD13" s="90"/>
      <c r="BDE13" s="90"/>
      <c r="BDF13" s="90"/>
      <c r="BDG13" s="90"/>
      <c r="BDH13" s="90"/>
      <c r="BDI13" s="90"/>
      <c r="BDJ13" s="90"/>
      <c r="BDK13" s="90"/>
      <c r="BDL13" s="90"/>
      <c r="BDM13" s="90"/>
      <c r="BDN13" s="90"/>
      <c r="BDO13" s="90"/>
      <c r="BDP13" s="90"/>
      <c r="BDQ13" s="90"/>
      <c r="BDR13" s="90"/>
      <c r="BDS13" s="90"/>
      <c r="BDT13" s="90"/>
      <c r="BDU13" s="90"/>
      <c r="BDV13" s="90"/>
      <c r="BDW13" s="90"/>
      <c r="BDX13" s="90"/>
      <c r="BDY13" s="90"/>
      <c r="BDZ13" s="90"/>
      <c r="BEA13" s="90"/>
      <c r="BEB13" s="90"/>
      <c r="BEC13" s="90"/>
      <c r="BED13" s="90"/>
      <c r="BEE13" s="90"/>
      <c r="BEF13" s="90"/>
      <c r="BEG13" s="90"/>
      <c r="BEH13" s="90"/>
      <c r="BEI13" s="90"/>
      <c r="BEJ13" s="90"/>
      <c r="BEK13" s="90"/>
      <c r="BEL13" s="90"/>
      <c r="BEM13" s="90"/>
      <c r="BEN13" s="90"/>
      <c r="BEO13" s="90"/>
      <c r="BEP13" s="90"/>
      <c r="BEQ13" s="90"/>
      <c r="BER13" s="90"/>
      <c r="BES13" s="90"/>
      <c r="BET13" s="90"/>
      <c r="BEU13" s="90"/>
      <c r="BEV13" s="90"/>
      <c r="BEW13" s="90"/>
      <c r="BEX13" s="90"/>
      <c r="BEY13" s="90"/>
      <c r="BEZ13" s="90"/>
      <c r="BFA13" s="90"/>
      <c r="BFB13" s="90"/>
      <c r="BFC13" s="90"/>
      <c r="BFD13" s="90"/>
      <c r="BFE13" s="90"/>
      <c r="BFF13" s="90"/>
      <c r="BFG13" s="90"/>
      <c r="BFH13" s="90"/>
      <c r="BFI13" s="90"/>
      <c r="BFJ13" s="90"/>
      <c r="BFK13" s="90"/>
      <c r="BFL13" s="90"/>
      <c r="BFM13" s="90"/>
      <c r="BFN13" s="90"/>
      <c r="BFO13" s="90"/>
      <c r="BFP13" s="90"/>
      <c r="BFQ13" s="90"/>
      <c r="BFR13" s="90"/>
      <c r="BFS13" s="90"/>
      <c r="BFT13" s="90"/>
      <c r="BFU13" s="90"/>
      <c r="BFV13" s="90"/>
      <c r="BFW13" s="90"/>
      <c r="BFX13" s="90"/>
      <c r="BFY13" s="90"/>
      <c r="BFZ13" s="90"/>
      <c r="BGA13" s="90"/>
      <c r="BGB13" s="90"/>
      <c r="BGC13" s="90"/>
      <c r="BGD13" s="90"/>
      <c r="BGE13" s="90"/>
      <c r="BGF13" s="90"/>
      <c r="BGG13" s="90"/>
      <c r="BGH13" s="90"/>
      <c r="BGI13" s="90"/>
      <c r="BGJ13" s="90"/>
      <c r="BGK13" s="90"/>
      <c r="BGL13" s="90"/>
      <c r="BGM13" s="90"/>
      <c r="BGN13" s="90"/>
      <c r="BGO13" s="90"/>
      <c r="BGP13" s="90"/>
      <c r="BGQ13" s="90"/>
      <c r="BGR13" s="90"/>
      <c r="BGS13" s="90"/>
      <c r="BGT13" s="90"/>
      <c r="BGU13" s="90"/>
      <c r="BGV13" s="90"/>
      <c r="BGW13" s="90"/>
      <c r="BGX13" s="90"/>
      <c r="BGY13" s="90"/>
      <c r="BGZ13" s="90"/>
      <c r="BHA13" s="90"/>
      <c r="BHB13" s="90"/>
      <c r="BHC13" s="90"/>
      <c r="BHD13" s="90"/>
      <c r="BHE13" s="90"/>
      <c r="BHF13" s="90"/>
      <c r="BHG13" s="90"/>
      <c r="BHH13" s="90"/>
      <c r="BHI13" s="90"/>
      <c r="BHJ13" s="90"/>
      <c r="BHK13" s="90"/>
      <c r="BHL13" s="90"/>
      <c r="BHM13" s="90"/>
      <c r="BHN13" s="90"/>
      <c r="BHO13" s="90"/>
      <c r="BHP13" s="90"/>
      <c r="BHQ13" s="90"/>
      <c r="BHR13" s="90"/>
      <c r="BHS13" s="90"/>
      <c r="BHT13" s="90"/>
      <c r="BHU13" s="90"/>
      <c r="BHV13" s="90"/>
      <c r="BHW13" s="90"/>
      <c r="BHX13" s="90"/>
      <c r="BHY13" s="90"/>
      <c r="BHZ13" s="90"/>
      <c r="BIA13" s="90"/>
      <c r="BIB13" s="90"/>
      <c r="BIC13" s="90"/>
      <c r="BID13" s="90"/>
      <c r="BIE13" s="90"/>
      <c r="BIF13" s="90"/>
      <c r="BIG13" s="90"/>
      <c r="BIH13" s="90"/>
      <c r="BII13" s="90"/>
      <c r="BIJ13" s="90"/>
      <c r="BIK13" s="90"/>
      <c r="BIL13" s="90"/>
      <c r="BIM13" s="90"/>
      <c r="BIN13" s="90"/>
      <c r="BIO13" s="90"/>
      <c r="BIP13" s="90"/>
      <c r="BIQ13" s="90"/>
      <c r="BIR13" s="90"/>
      <c r="BIS13" s="90"/>
      <c r="BIT13" s="90"/>
      <c r="BIU13" s="90"/>
      <c r="BIV13" s="90"/>
      <c r="BIW13" s="90"/>
      <c r="BIX13" s="90"/>
      <c r="BIY13" s="90"/>
      <c r="BIZ13" s="90"/>
      <c r="BJA13" s="90"/>
      <c r="BJB13" s="90"/>
      <c r="BJC13" s="90"/>
      <c r="BJD13" s="90"/>
      <c r="BJE13" s="90"/>
      <c r="BJF13" s="90"/>
      <c r="BJG13" s="90"/>
      <c r="BJH13" s="90"/>
      <c r="BJI13" s="90"/>
      <c r="BJJ13" s="90"/>
      <c r="BJK13" s="90"/>
      <c r="BJL13" s="90"/>
      <c r="BJM13" s="90"/>
      <c r="BJN13" s="90"/>
      <c r="BJO13" s="90"/>
      <c r="BJP13" s="90"/>
      <c r="BJQ13" s="90"/>
      <c r="BJR13" s="90"/>
      <c r="BJS13" s="90"/>
      <c r="BJT13" s="90"/>
      <c r="BJU13" s="90"/>
      <c r="BJV13" s="90"/>
      <c r="BJW13" s="90"/>
      <c r="BJX13" s="90"/>
      <c r="BJY13" s="90"/>
      <c r="BJZ13" s="90"/>
      <c r="BKA13" s="90"/>
      <c r="BKB13" s="90"/>
      <c r="BKC13" s="90"/>
      <c r="BKD13" s="90"/>
      <c r="BKE13" s="90"/>
      <c r="BKF13" s="90"/>
      <c r="BKG13" s="90"/>
      <c r="BKH13" s="90"/>
      <c r="BKI13" s="90"/>
      <c r="BKJ13" s="90"/>
      <c r="BKK13" s="90"/>
      <c r="BKL13" s="90"/>
      <c r="BKM13" s="90"/>
      <c r="BKN13" s="90"/>
      <c r="BKO13" s="90"/>
      <c r="BKP13" s="90"/>
      <c r="BKQ13" s="90"/>
      <c r="BKR13" s="90"/>
      <c r="BKS13" s="90"/>
      <c r="BKT13" s="90"/>
      <c r="BKU13" s="90"/>
      <c r="BKV13" s="90"/>
      <c r="BKW13" s="90"/>
      <c r="BKX13" s="90"/>
      <c r="BKY13" s="90"/>
      <c r="BKZ13" s="90"/>
      <c r="BLA13" s="90"/>
      <c r="BLB13" s="90"/>
      <c r="BLC13" s="90"/>
      <c r="BLD13" s="90"/>
      <c r="BLE13" s="90"/>
      <c r="BLF13" s="90"/>
      <c r="BLG13" s="90"/>
      <c r="BLH13" s="90"/>
      <c r="BLI13" s="90"/>
      <c r="BLJ13" s="90"/>
      <c r="BLK13" s="90"/>
      <c r="BLL13" s="90"/>
      <c r="BLM13" s="90"/>
      <c r="BLN13" s="90"/>
      <c r="BLO13" s="90"/>
      <c r="BLP13" s="90"/>
      <c r="BLQ13" s="90"/>
      <c r="BLR13" s="90"/>
      <c r="BLS13" s="90"/>
      <c r="BLT13" s="90"/>
      <c r="BLU13" s="90"/>
      <c r="BLV13" s="90"/>
      <c r="BLW13" s="90"/>
      <c r="BLX13" s="90"/>
      <c r="BLY13" s="90"/>
      <c r="BLZ13" s="90"/>
      <c r="BMA13" s="90"/>
      <c r="BMB13" s="90"/>
      <c r="BMC13" s="90"/>
      <c r="BMD13" s="90"/>
      <c r="BME13" s="90"/>
      <c r="BMF13" s="90"/>
      <c r="BMG13" s="90"/>
      <c r="BMH13" s="90"/>
      <c r="BMI13" s="90"/>
      <c r="BMJ13" s="90"/>
      <c r="BMK13" s="90"/>
      <c r="BML13" s="90"/>
      <c r="BMM13" s="90"/>
      <c r="BMN13" s="90"/>
      <c r="BMO13" s="90"/>
      <c r="BMP13" s="90"/>
      <c r="BMQ13" s="90"/>
      <c r="BMR13" s="90"/>
      <c r="BMS13" s="90"/>
      <c r="BMT13" s="90"/>
      <c r="BMU13" s="90"/>
      <c r="BMV13" s="90"/>
      <c r="BMW13" s="90"/>
      <c r="BMX13" s="90"/>
      <c r="BMY13" s="90"/>
      <c r="BMZ13" s="90"/>
      <c r="BNA13" s="90"/>
      <c r="BNB13" s="90"/>
      <c r="BNC13" s="90"/>
      <c r="BND13" s="90"/>
      <c r="BNE13" s="90"/>
      <c r="BNF13" s="90"/>
      <c r="BNG13" s="90"/>
      <c r="BNH13" s="90"/>
      <c r="BNI13" s="90"/>
      <c r="BNJ13" s="90"/>
      <c r="BNK13" s="90"/>
      <c r="BNL13" s="90"/>
      <c r="BNM13" s="90"/>
      <c r="BNN13" s="90"/>
      <c r="BNO13" s="90"/>
      <c r="BNP13" s="90"/>
      <c r="BNQ13" s="90"/>
      <c r="BNR13" s="90"/>
      <c r="BNS13" s="90"/>
      <c r="BNT13" s="90"/>
      <c r="BNU13" s="90"/>
      <c r="BNV13" s="90"/>
      <c r="BNW13" s="90"/>
      <c r="BNX13" s="90"/>
      <c r="BNY13" s="90"/>
      <c r="BNZ13" s="90"/>
      <c r="BOA13" s="90"/>
      <c r="BOB13" s="90"/>
      <c r="BOC13" s="90"/>
      <c r="BOD13" s="90"/>
      <c r="BOE13" s="90"/>
      <c r="BOF13" s="90"/>
      <c r="BOG13" s="90"/>
      <c r="BOH13" s="90"/>
      <c r="BOI13" s="90"/>
      <c r="BOJ13" s="90"/>
      <c r="BOK13" s="90"/>
      <c r="BOL13" s="90"/>
      <c r="BOM13" s="90"/>
      <c r="BON13" s="90"/>
      <c r="BOO13" s="90"/>
      <c r="BOP13" s="90"/>
      <c r="BOQ13" s="90"/>
      <c r="BOR13" s="90"/>
      <c r="BOS13" s="90"/>
      <c r="BOT13" s="90"/>
      <c r="BOU13" s="90"/>
      <c r="BOV13" s="90"/>
      <c r="BOW13" s="90"/>
      <c r="BOX13" s="90"/>
      <c r="BOY13" s="90"/>
      <c r="BOZ13" s="90"/>
      <c r="BPA13" s="90"/>
      <c r="BPB13" s="90"/>
      <c r="BPC13" s="90"/>
      <c r="BPD13" s="90"/>
      <c r="BPE13" s="90"/>
      <c r="BPF13" s="90"/>
      <c r="BPG13" s="90"/>
      <c r="BPH13" s="90"/>
      <c r="BPI13" s="90"/>
      <c r="BPJ13" s="90"/>
      <c r="BPK13" s="90"/>
      <c r="BPL13" s="90"/>
      <c r="BPM13" s="90"/>
      <c r="BPN13" s="90"/>
      <c r="BPO13" s="90"/>
      <c r="BPP13" s="90"/>
      <c r="BPQ13" s="90"/>
      <c r="BPR13" s="90"/>
      <c r="BPS13" s="90"/>
      <c r="BPT13" s="90"/>
      <c r="BPU13" s="90"/>
      <c r="BPV13" s="90"/>
      <c r="BPW13" s="90"/>
      <c r="BPX13" s="90"/>
      <c r="BPY13" s="90"/>
      <c r="BPZ13" s="90"/>
      <c r="BQA13" s="90"/>
      <c r="BQB13" s="90"/>
      <c r="BQC13" s="90"/>
      <c r="BQD13" s="90"/>
      <c r="BQE13" s="90"/>
      <c r="BQF13" s="90"/>
      <c r="BQG13" s="90"/>
      <c r="BQH13" s="90"/>
      <c r="BQI13" s="90"/>
      <c r="BQJ13" s="90"/>
      <c r="BQK13" s="90"/>
      <c r="BQL13" s="90"/>
      <c r="BQM13" s="90"/>
      <c r="BQN13" s="90"/>
      <c r="BQO13" s="90"/>
      <c r="BQP13" s="90"/>
      <c r="BQQ13" s="90"/>
      <c r="BQR13" s="90"/>
      <c r="BQS13" s="90"/>
      <c r="BQT13" s="90"/>
      <c r="BQU13" s="90"/>
      <c r="BQV13" s="90"/>
      <c r="BQW13" s="90"/>
      <c r="BQX13" s="90"/>
      <c r="BQY13" s="90"/>
      <c r="BQZ13" s="90"/>
      <c r="BRA13" s="90"/>
      <c r="BRB13" s="90"/>
      <c r="BRC13" s="90"/>
      <c r="BRD13" s="90"/>
      <c r="BRE13" s="90"/>
      <c r="BRF13" s="90"/>
      <c r="BRG13" s="90"/>
      <c r="BRH13" s="90"/>
      <c r="BRI13" s="90"/>
      <c r="BRJ13" s="90"/>
      <c r="BRK13" s="90"/>
      <c r="BRL13" s="90"/>
      <c r="BRM13" s="90"/>
      <c r="BRN13" s="90"/>
      <c r="BRO13" s="90"/>
      <c r="BRP13" s="90"/>
      <c r="BRQ13" s="90"/>
      <c r="BRR13" s="90"/>
      <c r="BRS13" s="90"/>
      <c r="BRT13" s="90"/>
      <c r="BRU13" s="90"/>
      <c r="BRV13" s="90"/>
      <c r="BRW13" s="90"/>
      <c r="BRX13" s="90"/>
      <c r="BRY13" s="90"/>
      <c r="BRZ13" s="90"/>
      <c r="BSA13" s="90"/>
      <c r="BSB13" s="90"/>
      <c r="BSC13" s="90"/>
      <c r="BSD13" s="90"/>
      <c r="BSE13" s="90"/>
      <c r="BSF13" s="90"/>
      <c r="BSG13" s="90"/>
      <c r="BSH13" s="90"/>
      <c r="BSI13" s="90"/>
      <c r="BSJ13" s="90"/>
      <c r="BSK13" s="90"/>
      <c r="BSL13" s="90"/>
      <c r="BSM13" s="90"/>
      <c r="BSN13" s="90"/>
      <c r="BSO13" s="90"/>
      <c r="BSP13" s="90"/>
      <c r="BSQ13" s="90"/>
      <c r="BSR13" s="90"/>
      <c r="BSS13" s="90"/>
      <c r="BST13" s="90"/>
      <c r="BSU13" s="90"/>
      <c r="BSV13" s="90"/>
      <c r="BSW13" s="90"/>
      <c r="BSX13" s="90"/>
      <c r="BSY13" s="90"/>
      <c r="BSZ13" s="90"/>
      <c r="BTA13" s="90"/>
      <c r="BTB13" s="90"/>
      <c r="BTC13" s="90"/>
      <c r="BTD13" s="90"/>
      <c r="BTE13" s="90"/>
      <c r="BTF13" s="90"/>
      <c r="BTG13" s="90"/>
      <c r="BTH13" s="90"/>
      <c r="BTI13" s="90"/>
      <c r="BTJ13" s="90"/>
      <c r="BTK13" s="90"/>
      <c r="BTL13" s="90"/>
      <c r="BTM13" s="90"/>
      <c r="BTN13" s="90"/>
      <c r="BTO13" s="90"/>
      <c r="BTP13" s="90"/>
      <c r="BTQ13" s="90"/>
      <c r="BTR13" s="90"/>
      <c r="BTS13" s="90"/>
      <c r="BTT13" s="90"/>
      <c r="BTU13" s="90"/>
      <c r="BTV13" s="90"/>
      <c r="BTW13" s="90"/>
      <c r="BTX13" s="90"/>
      <c r="BTY13" s="90"/>
      <c r="BTZ13" s="90"/>
      <c r="BUA13" s="90"/>
      <c r="BUB13" s="90"/>
      <c r="BUC13" s="90"/>
      <c r="BUD13" s="90"/>
      <c r="BUE13" s="90"/>
      <c r="BUF13" s="90"/>
      <c r="BUG13" s="90"/>
      <c r="BUH13" s="90"/>
      <c r="BUI13" s="90"/>
      <c r="BUJ13" s="90"/>
      <c r="BUK13" s="90"/>
      <c r="BUL13" s="90"/>
      <c r="BUM13" s="90"/>
      <c r="BUN13" s="90"/>
      <c r="BUO13" s="90"/>
      <c r="BUP13" s="90"/>
      <c r="BUQ13" s="90"/>
      <c r="BUR13" s="90"/>
      <c r="BUS13" s="90"/>
      <c r="BUT13" s="90"/>
      <c r="BUU13" s="90"/>
      <c r="BUV13" s="90"/>
      <c r="BUW13" s="90"/>
      <c r="BUX13" s="90"/>
      <c r="BUY13" s="90"/>
      <c r="BUZ13" s="90"/>
      <c r="BVA13" s="90"/>
      <c r="BVB13" s="90"/>
      <c r="BVC13" s="90"/>
      <c r="BVD13" s="90"/>
      <c r="BVE13" s="90"/>
      <c r="BVF13" s="90"/>
      <c r="BVG13" s="90"/>
      <c r="BVH13" s="90"/>
      <c r="BVI13" s="90"/>
      <c r="BVJ13" s="90"/>
      <c r="BVK13" s="90"/>
      <c r="BVL13" s="90"/>
      <c r="BVM13" s="90"/>
      <c r="BVN13" s="90"/>
      <c r="BVO13" s="90"/>
      <c r="BVP13" s="90"/>
      <c r="BVQ13" s="90"/>
      <c r="BVR13" s="90"/>
      <c r="BVS13" s="90"/>
      <c r="BVT13" s="90"/>
      <c r="BVU13" s="90"/>
      <c r="BVV13" s="90"/>
      <c r="BVW13" s="90"/>
      <c r="BVX13" s="90"/>
      <c r="BVY13" s="90"/>
      <c r="BVZ13" s="90"/>
      <c r="BWA13" s="90"/>
      <c r="BWB13" s="90"/>
      <c r="BWC13" s="90"/>
      <c r="BWD13" s="90"/>
      <c r="BWE13" s="90"/>
      <c r="BWF13" s="90"/>
      <c r="BWG13" s="90"/>
      <c r="BWH13" s="90"/>
      <c r="BWI13" s="90"/>
      <c r="BWJ13" s="90"/>
      <c r="BWK13" s="90"/>
      <c r="BWL13" s="90"/>
      <c r="BWM13" s="90"/>
      <c r="BWN13" s="90"/>
      <c r="BWO13" s="90"/>
      <c r="BWP13" s="90"/>
      <c r="BWQ13" s="90"/>
      <c r="BWR13" s="90"/>
      <c r="BWS13" s="90"/>
      <c r="BWT13" s="90"/>
      <c r="BWU13" s="90"/>
      <c r="BWV13" s="90"/>
      <c r="BWW13" s="90"/>
      <c r="BWX13" s="90"/>
      <c r="BWY13" s="90"/>
      <c r="BWZ13" s="90"/>
      <c r="BXA13" s="90"/>
      <c r="BXB13" s="90"/>
      <c r="BXC13" s="90"/>
      <c r="BXD13" s="90"/>
      <c r="BXE13" s="90"/>
      <c r="BXF13" s="90"/>
      <c r="BXG13" s="90"/>
      <c r="BXH13" s="90"/>
      <c r="BXI13" s="90"/>
      <c r="BXJ13" s="90"/>
      <c r="BXK13" s="90"/>
      <c r="BXL13" s="90"/>
      <c r="BXM13" s="90"/>
      <c r="BXN13" s="90"/>
      <c r="BXO13" s="90"/>
      <c r="BXP13" s="90"/>
      <c r="BXQ13" s="90"/>
      <c r="BXR13" s="90"/>
      <c r="BXS13" s="90"/>
      <c r="BXT13" s="90"/>
      <c r="BXU13" s="90"/>
      <c r="BXV13" s="90"/>
      <c r="BXW13" s="90"/>
      <c r="BXX13" s="90"/>
      <c r="BXY13" s="90"/>
      <c r="BXZ13" s="90"/>
      <c r="BYA13" s="90"/>
      <c r="BYB13" s="90"/>
      <c r="BYC13" s="90"/>
      <c r="BYD13" s="90"/>
      <c r="BYE13" s="90"/>
      <c r="BYF13" s="90"/>
      <c r="BYG13" s="90"/>
      <c r="BYH13" s="90"/>
      <c r="BYI13" s="90"/>
      <c r="BYJ13" s="90"/>
      <c r="BYK13" s="90"/>
      <c r="BYL13" s="90"/>
      <c r="BYM13" s="90"/>
      <c r="BYN13" s="90"/>
      <c r="BYO13" s="90"/>
      <c r="BYP13" s="90"/>
      <c r="BYQ13" s="90"/>
      <c r="BYR13" s="90"/>
      <c r="BYS13" s="90"/>
      <c r="BYT13" s="90"/>
      <c r="BYU13" s="90"/>
      <c r="BYV13" s="90"/>
      <c r="BYW13" s="90"/>
      <c r="BYX13" s="90"/>
      <c r="BYY13" s="90"/>
      <c r="BYZ13" s="90"/>
      <c r="BZA13" s="90"/>
      <c r="BZB13" s="90"/>
      <c r="BZC13" s="90"/>
      <c r="BZD13" s="90"/>
      <c r="BZE13" s="90"/>
      <c r="BZF13" s="90"/>
      <c r="BZG13" s="90"/>
      <c r="BZH13" s="90"/>
      <c r="BZI13" s="90"/>
      <c r="BZJ13" s="90"/>
      <c r="BZK13" s="90"/>
      <c r="BZL13" s="90"/>
      <c r="BZM13" s="90"/>
      <c r="BZN13" s="90"/>
      <c r="BZO13" s="90"/>
      <c r="BZP13" s="90"/>
      <c r="BZQ13" s="90"/>
      <c r="BZR13" s="90"/>
      <c r="BZS13" s="90"/>
      <c r="BZT13" s="90"/>
      <c r="BZU13" s="90"/>
      <c r="BZV13" s="90"/>
      <c r="BZW13" s="90"/>
      <c r="BZX13" s="90"/>
      <c r="BZY13" s="90"/>
      <c r="BZZ13" s="90"/>
      <c r="CAA13" s="90"/>
      <c r="CAB13" s="90"/>
      <c r="CAC13" s="90"/>
      <c r="CAD13" s="90"/>
      <c r="CAE13" s="90"/>
      <c r="CAF13" s="90"/>
      <c r="CAG13" s="90"/>
      <c r="CAH13" s="90"/>
      <c r="CAI13" s="90"/>
      <c r="CAJ13" s="90"/>
      <c r="CAK13" s="90"/>
      <c r="CAL13" s="90"/>
      <c r="CAM13" s="90"/>
      <c r="CAN13" s="90"/>
      <c r="CAO13" s="90"/>
      <c r="CAP13" s="90"/>
      <c r="CAQ13" s="90"/>
      <c r="CAR13" s="90"/>
      <c r="CAS13" s="90"/>
      <c r="CAT13" s="90"/>
      <c r="CAU13" s="90"/>
      <c r="CAV13" s="90"/>
      <c r="CAW13" s="90"/>
      <c r="CAX13" s="90"/>
      <c r="CAY13" s="90"/>
      <c r="CAZ13" s="90"/>
      <c r="CBA13" s="90"/>
      <c r="CBB13" s="90"/>
      <c r="CBC13" s="90"/>
      <c r="CBD13" s="90"/>
      <c r="CBE13" s="90"/>
      <c r="CBF13" s="90"/>
      <c r="CBG13" s="90"/>
      <c r="CBH13" s="90"/>
      <c r="CBI13" s="90"/>
      <c r="CBJ13" s="90"/>
      <c r="CBK13" s="90"/>
      <c r="CBL13" s="90"/>
      <c r="CBM13" s="90"/>
      <c r="CBN13" s="90"/>
      <c r="CBO13" s="90"/>
      <c r="CBP13" s="90"/>
      <c r="CBQ13" s="90"/>
      <c r="CBR13" s="90"/>
      <c r="CBS13" s="90"/>
      <c r="CBT13" s="90"/>
      <c r="CBU13" s="90"/>
      <c r="CBV13" s="90"/>
      <c r="CBW13" s="90"/>
      <c r="CBX13" s="90"/>
      <c r="CBY13" s="90"/>
      <c r="CBZ13" s="90"/>
      <c r="CCA13" s="90"/>
      <c r="CCB13" s="90"/>
      <c r="CCC13" s="90"/>
      <c r="CCD13" s="90"/>
      <c r="CCE13" s="90"/>
      <c r="CCF13" s="90"/>
      <c r="CCG13" s="90"/>
      <c r="CCH13" s="90"/>
      <c r="CCI13" s="90"/>
      <c r="CCJ13" s="90"/>
      <c r="CCK13" s="90"/>
      <c r="CCL13" s="90"/>
      <c r="CCM13" s="90"/>
      <c r="CCN13" s="90"/>
      <c r="CCO13" s="90"/>
      <c r="CCP13" s="90"/>
      <c r="CCQ13" s="90"/>
      <c r="CCR13" s="90"/>
      <c r="CCS13" s="90"/>
      <c r="CCT13" s="90"/>
      <c r="CCU13" s="90"/>
      <c r="CCV13" s="90"/>
      <c r="CCW13" s="90"/>
      <c r="CCX13" s="90"/>
      <c r="CCY13" s="90"/>
      <c r="CCZ13" s="90"/>
      <c r="CDA13" s="90"/>
      <c r="CDB13" s="90"/>
      <c r="CDC13" s="90"/>
      <c r="CDD13" s="90"/>
      <c r="CDE13" s="90"/>
      <c r="CDF13" s="90"/>
      <c r="CDG13" s="90"/>
      <c r="CDH13" s="90"/>
      <c r="CDI13" s="90"/>
      <c r="CDJ13" s="90"/>
      <c r="CDK13" s="90"/>
      <c r="CDL13" s="90"/>
      <c r="CDM13" s="90"/>
      <c r="CDN13" s="90"/>
      <c r="CDO13" s="90"/>
      <c r="CDP13" s="90"/>
      <c r="CDQ13" s="90"/>
      <c r="CDR13" s="90"/>
      <c r="CDS13" s="90"/>
      <c r="CDT13" s="90"/>
      <c r="CDU13" s="90"/>
      <c r="CDV13" s="90"/>
      <c r="CDW13" s="90"/>
      <c r="CDX13" s="90"/>
      <c r="CDY13" s="90"/>
      <c r="CDZ13" s="90"/>
      <c r="CEA13" s="90"/>
      <c r="CEB13" s="90"/>
      <c r="CEC13" s="90"/>
      <c r="CED13" s="90"/>
      <c r="CEE13" s="90"/>
      <c r="CEF13" s="90"/>
      <c r="CEG13" s="90"/>
      <c r="CEH13" s="90"/>
      <c r="CEI13" s="90"/>
      <c r="CEJ13" s="90"/>
      <c r="CEK13" s="90"/>
      <c r="CEL13" s="90"/>
      <c r="CEM13" s="90"/>
      <c r="CEN13" s="90"/>
      <c r="CEO13" s="90"/>
      <c r="CEP13" s="90"/>
      <c r="CEQ13" s="90"/>
      <c r="CER13" s="90"/>
      <c r="CES13" s="90"/>
      <c r="CET13" s="90"/>
      <c r="CEU13" s="90"/>
      <c r="CEV13" s="90"/>
      <c r="CEW13" s="90"/>
      <c r="CEX13" s="90"/>
      <c r="CEY13" s="90"/>
      <c r="CEZ13" s="90"/>
      <c r="CFA13" s="90"/>
      <c r="CFB13" s="90"/>
      <c r="CFC13" s="90"/>
      <c r="CFD13" s="90"/>
      <c r="CFE13" s="90"/>
      <c r="CFF13" s="90"/>
      <c r="CFG13" s="90"/>
      <c r="CFH13" s="90"/>
      <c r="CFI13" s="90"/>
      <c r="CFJ13" s="90"/>
      <c r="CFK13" s="90"/>
      <c r="CFL13" s="90"/>
      <c r="CFM13" s="90"/>
      <c r="CFN13" s="90"/>
      <c r="CFO13" s="90"/>
      <c r="CFP13" s="90"/>
      <c r="CFQ13" s="90"/>
      <c r="CFR13" s="90"/>
      <c r="CFS13" s="90"/>
      <c r="CFT13" s="90"/>
      <c r="CFU13" s="90"/>
      <c r="CFV13" s="90"/>
      <c r="CFW13" s="90"/>
      <c r="CFX13" s="90"/>
      <c r="CFY13" s="90"/>
      <c r="CFZ13" s="90"/>
      <c r="CGA13" s="90"/>
      <c r="CGB13" s="90"/>
      <c r="CGC13" s="90"/>
      <c r="CGD13" s="90"/>
      <c r="CGE13" s="90"/>
      <c r="CGF13" s="90"/>
      <c r="CGG13" s="90"/>
      <c r="CGH13" s="90"/>
      <c r="CGI13" s="90"/>
      <c r="CGJ13" s="90"/>
      <c r="CGK13" s="90"/>
      <c r="CGL13" s="90"/>
      <c r="CGM13" s="90"/>
      <c r="CGN13" s="90"/>
      <c r="CGO13" s="90"/>
      <c r="CGP13" s="90"/>
      <c r="CGQ13" s="90"/>
      <c r="CGR13" s="90"/>
      <c r="CGS13" s="90"/>
      <c r="CGT13" s="90"/>
      <c r="CGU13" s="90"/>
      <c r="CGV13" s="90"/>
      <c r="CGW13" s="90"/>
      <c r="CGX13" s="90"/>
      <c r="CGY13" s="90"/>
      <c r="CGZ13" s="90"/>
      <c r="CHA13" s="90"/>
      <c r="CHB13" s="90"/>
      <c r="CHC13" s="90"/>
      <c r="CHD13" s="90"/>
      <c r="CHE13" s="90"/>
      <c r="CHF13" s="90"/>
      <c r="CHG13" s="90"/>
      <c r="CHH13" s="90"/>
      <c r="CHI13" s="90"/>
      <c r="CHJ13" s="90"/>
      <c r="CHK13" s="90"/>
      <c r="CHL13" s="90"/>
      <c r="CHM13" s="90"/>
      <c r="CHN13" s="90"/>
      <c r="CHO13" s="90"/>
      <c r="CHP13" s="90"/>
      <c r="CHQ13" s="90"/>
      <c r="CHR13" s="90"/>
      <c r="CHS13" s="90"/>
      <c r="CHT13" s="90"/>
      <c r="CHU13" s="90"/>
      <c r="CHV13" s="90"/>
      <c r="CHW13" s="90"/>
      <c r="CHX13" s="90"/>
      <c r="CHY13" s="90"/>
      <c r="CHZ13" s="90"/>
      <c r="CIA13" s="90"/>
      <c r="CIB13" s="90"/>
      <c r="CIC13" s="90"/>
      <c r="CID13" s="90"/>
      <c r="CIE13" s="90"/>
      <c r="CIF13" s="90"/>
      <c r="CIG13" s="90"/>
      <c r="CIH13" s="90"/>
      <c r="CII13" s="90"/>
      <c r="CIJ13" s="90"/>
      <c r="CIK13" s="90"/>
      <c r="CIL13" s="90"/>
      <c r="CIM13" s="90"/>
      <c r="CIN13" s="90"/>
      <c r="CIO13" s="90"/>
      <c r="CIP13" s="90"/>
      <c r="CIQ13" s="90"/>
      <c r="CIR13" s="90"/>
      <c r="CIS13" s="90"/>
      <c r="CIT13" s="90"/>
      <c r="CIU13" s="90"/>
      <c r="CIV13" s="90"/>
      <c r="CIW13" s="90"/>
      <c r="CIX13" s="90"/>
      <c r="CIY13" s="90"/>
      <c r="CIZ13" s="90"/>
      <c r="CJA13" s="90"/>
      <c r="CJB13" s="90"/>
      <c r="CJC13" s="90"/>
      <c r="CJD13" s="90"/>
      <c r="CJE13" s="90"/>
      <c r="CJF13" s="90"/>
      <c r="CJG13" s="90"/>
      <c r="CJH13" s="90"/>
      <c r="CJI13" s="90"/>
      <c r="CJJ13" s="90"/>
      <c r="CJK13" s="90"/>
      <c r="CJL13" s="90"/>
      <c r="CJM13" s="90"/>
      <c r="CJN13" s="90"/>
      <c r="CJO13" s="90"/>
      <c r="CJP13" s="90"/>
      <c r="CJQ13" s="90"/>
      <c r="CJR13" s="90"/>
      <c r="CJS13" s="90"/>
      <c r="CJT13" s="90"/>
      <c r="CJU13" s="90"/>
      <c r="CJV13" s="90"/>
      <c r="CJW13" s="90"/>
      <c r="CJX13" s="90"/>
      <c r="CJY13" s="90"/>
      <c r="CJZ13" s="90"/>
      <c r="CKA13" s="90"/>
      <c r="CKB13" s="90"/>
      <c r="CKC13" s="90"/>
      <c r="CKD13" s="90"/>
      <c r="CKE13" s="90"/>
      <c r="CKF13" s="90"/>
      <c r="CKG13" s="90"/>
      <c r="CKH13" s="90"/>
      <c r="CKI13" s="90"/>
      <c r="CKJ13" s="90"/>
      <c r="CKK13" s="90"/>
      <c r="CKL13" s="90"/>
      <c r="CKM13" s="90"/>
      <c r="CKN13" s="90"/>
      <c r="CKO13" s="90"/>
      <c r="CKP13" s="90"/>
      <c r="CKQ13" s="90"/>
      <c r="CKR13" s="90"/>
      <c r="CKS13" s="90"/>
      <c r="CKT13" s="90"/>
      <c r="CKU13" s="90"/>
      <c r="CKV13" s="90"/>
      <c r="CKW13" s="90"/>
      <c r="CKX13" s="90"/>
      <c r="CKY13" s="90"/>
      <c r="CKZ13" s="90"/>
      <c r="CLA13" s="90"/>
      <c r="CLB13" s="90"/>
      <c r="CLC13" s="90"/>
      <c r="CLD13" s="90"/>
      <c r="CLE13" s="90"/>
      <c r="CLF13" s="90"/>
      <c r="CLG13" s="90"/>
      <c r="CLH13" s="90"/>
      <c r="CLI13" s="90"/>
      <c r="CLJ13" s="90"/>
      <c r="CLK13" s="90"/>
      <c r="CLL13" s="90"/>
      <c r="CLM13" s="90"/>
      <c r="CLN13" s="90"/>
      <c r="CLO13" s="90"/>
      <c r="CLP13" s="90"/>
      <c r="CLQ13" s="90"/>
      <c r="CLR13" s="90"/>
      <c r="CLS13" s="90"/>
      <c r="CLT13" s="90"/>
      <c r="CLU13" s="90"/>
      <c r="CLV13" s="90"/>
      <c r="CLW13" s="90"/>
      <c r="CLX13" s="90"/>
      <c r="CLY13" s="90"/>
      <c r="CLZ13" s="90"/>
      <c r="CMA13" s="90"/>
      <c r="CMB13" s="90"/>
      <c r="CMC13" s="90"/>
      <c r="CMD13" s="90"/>
      <c r="CME13" s="90"/>
      <c r="CMF13" s="90"/>
      <c r="CMG13" s="90"/>
      <c r="CMH13" s="90"/>
      <c r="CMI13" s="90"/>
      <c r="CMJ13" s="90"/>
      <c r="CMK13" s="90"/>
      <c r="CML13" s="90"/>
      <c r="CMM13" s="90"/>
      <c r="CMN13" s="90"/>
      <c r="CMO13" s="90"/>
      <c r="CMP13" s="90"/>
      <c r="CMQ13" s="90"/>
      <c r="CMR13" s="90"/>
      <c r="CMS13" s="90"/>
      <c r="CMT13" s="90"/>
      <c r="CMU13" s="90"/>
      <c r="CMV13" s="90"/>
      <c r="CMW13" s="90"/>
      <c r="CMX13" s="90"/>
      <c r="CMY13" s="90"/>
      <c r="CMZ13" s="90"/>
      <c r="CNA13" s="90"/>
      <c r="CNB13" s="90"/>
      <c r="CNC13" s="90"/>
      <c r="CND13" s="90"/>
      <c r="CNE13" s="90"/>
      <c r="CNF13" s="90"/>
      <c r="CNG13" s="90"/>
      <c r="CNH13" s="90"/>
      <c r="CNI13" s="90"/>
      <c r="CNJ13" s="90"/>
      <c r="CNK13" s="90"/>
      <c r="CNL13" s="90"/>
      <c r="CNM13" s="90"/>
      <c r="CNN13" s="90"/>
      <c r="CNO13" s="90"/>
      <c r="CNP13" s="90"/>
      <c r="CNQ13" s="90"/>
      <c r="CNR13" s="90"/>
      <c r="CNS13" s="90"/>
      <c r="CNT13" s="90"/>
      <c r="CNU13" s="90"/>
      <c r="CNV13" s="90"/>
      <c r="CNW13" s="90"/>
      <c r="CNX13" s="90"/>
      <c r="CNY13" s="90"/>
      <c r="CNZ13" s="90"/>
      <c r="COA13" s="90"/>
      <c r="COB13" s="90"/>
      <c r="COC13" s="90"/>
      <c r="COD13" s="90"/>
      <c r="COE13" s="90"/>
      <c r="COF13" s="90"/>
      <c r="COG13" s="90"/>
      <c r="COH13" s="90"/>
      <c r="COI13" s="90"/>
      <c r="COJ13" s="90"/>
      <c r="COK13" s="90"/>
      <c r="COL13" s="90"/>
      <c r="COM13" s="90"/>
      <c r="CON13" s="90"/>
      <c r="COO13" s="90"/>
      <c r="COP13" s="90"/>
      <c r="COQ13" s="90"/>
      <c r="COR13" s="90"/>
      <c r="COS13" s="90"/>
      <c r="COT13" s="90"/>
      <c r="COU13" s="90"/>
      <c r="COV13" s="90"/>
      <c r="COW13" s="90"/>
      <c r="COX13" s="90"/>
      <c r="COY13" s="90"/>
      <c r="COZ13" s="90"/>
      <c r="CPA13" s="90"/>
      <c r="CPB13" s="90"/>
      <c r="CPC13" s="90"/>
      <c r="CPD13" s="90"/>
      <c r="CPE13" s="90"/>
      <c r="CPF13" s="90"/>
      <c r="CPG13" s="90"/>
      <c r="CPH13" s="90"/>
      <c r="CPI13" s="90"/>
      <c r="CPJ13" s="90"/>
      <c r="CPK13" s="90"/>
      <c r="CPL13" s="90"/>
      <c r="CPM13" s="90"/>
      <c r="CPN13" s="90"/>
      <c r="CPO13" s="90"/>
      <c r="CPP13" s="90"/>
      <c r="CPQ13" s="90"/>
      <c r="CPR13" s="90"/>
      <c r="CPS13" s="90"/>
      <c r="CPT13" s="90"/>
      <c r="CPU13" s="90"/>
      <c r="CPV13" s="90"/>
      <c r="CPW13" s="90"/>
      <c r="CPX13" s="90"/>
      <c r="CPY13" s="90"/>
      <c r="CPZ13" s="90"/>
      <c r="CQA13" s="90"/>
      <c r="CQB13" s="90"/>
      <c r="CQC13" s="90"/>
      <c r="CQD13" s="90"/>
      <c r="CQE13" s="90"/>
      <c r="CQF13" s="90"/>
      <c r="CQG13" s="90"/>
      <c r="CQH13" s="90"/>
      <c r="CQI13" s="90"/>
      <c r="CQJ13" s="90"/>
      <c r="CQK13" s="90"/>
      <c r="CQL13" s="90"/>
      <c r="CQM13" s="90"/>
      <c r="CQN13" s="90"/>
      <c r="CQO13" s="90"/>
      <c r="CQP13" s="90"/>
      <c r="CQQ13" s="90"/>
      <c r="CQR13" s="90"/>
      <c r="CQS13" s="90"/>
      <c r="CQT13" s="90"/>
      <c r="CQU13" s="90"/>
      <c r="CQV13" s="90"/>
      <c r="CQW13" s="90"/>
      <c r="CQX13" s="90"/>
      <c r="CQY13" s="90"/>
      <c r="CQZ13" s="90"/>
      <c r="CRA13" s="90"/>
      <c r="CRB13" s="90"/>
      <c r="CRC13" s="90"/>
      <c r="CRD13" s="90"/>
      <c r="CRE13" s="90"/>
      <c r="CRF13" s="90"/>
      <c r="CRG13" s="90"/>
      <c r="CRH13" s="90"/>
      <c r="CRI13" s="90"/>
      <c r="CRJ13" s="90"/>
      <c r="CRK13" s="90"/>
      <c r="CRL13" s="90"/>
      <c r="CRM13" s="90"/>
      <c r="CRN13" s="90"/>
      <c r="CRO13" s="90"/>
      <c r="CRP13" s="90"/>
      <c r="CRQ13" s="90"/>
      <c r="CRR13" s="90"/>
      <c r="CRS13" s="90"/>
      <c r="CRT13" s="90"/>
      <c r="CRU13" s="90"/>
      <c r="CRV13" s="90"/>
      <c r="CRW13" s="90"/>
      <c r="CRX13" s="90"/>
      <c r="CRY13" s="90"/>
      <c r="CRZ13" s="90"/>
      <c r="CSA13" s="90"/>
      <c r="CSB13" s="90"/>
      <c r="CSC13" s="90"/>
      <c r="CSD13" s="90"/>
      <c r="CSE13" s="90"/>
      <c r="CSF13" s="90"/>
      <c r="CSG13" s="90"/>
      <c r="CSH13" s="90"/>
      <c r="CSI13" s="90"/>
      <c r="CSJ13" s="90"/>
      <c r="CSK13" s="90"/>
      <c r="CSL13" s="90"/>
      <c r="CSM13" s="90"/>
      <c r="CSN13" s="90"/>
      <c r="CSO13" s="90"/>
      <c r="CSP13" s="90"/>
      <c r="CSQ13" s="90"/>
      <c r="CSR13" s="90"/>
      <c r="CSS13" s="90"/>
      <c r="CST13" s="90"/>
      <c r="CSU13" s="90"/>
      <c r="CSV13" s="90"/>
      <c r="CSW13" s="90"/>
      <c r="CSX13" s="90"/>
      <c r="CSY13" s="90"/>
      <c r="CSZ13" s="90"/>
      <c r="CTA13" s="90"/>
      <c r="CTB13" s="90"/>
      <c r="CTC13" s="90"/>
      <c r="CTD13" s="90"/>
      <c r="CTE13" s="90"/>
      <c r="CTF13" s="90"/>
      <c r="CTG13" s="90"/>
      <c r="CTH13" s="90"/>
      <c r="CTI13" s="90"/>
      <c r="CTJ13" s="90"/>
      <c r="CTK13" s="90"/>
      <c r="CTL13" s="90"/>
      <c r="CTM13" s="90"/>
      <c r="CTN13" s="90"/>
      <c r="CTO13" s="90"/>
      <c r="CTP13" s="90"/>
      <c r="CTQ13" s="90"/>
      <c r="CTR13" s="90"/>
      <c r="CTS13" s="90"/>
      <c r="CTT13" s="90"/>
      <c r="CTU13" s="90"/>
      <c r="CTV13" s="90"/>
      <c r="CTW13" s="90"/>
      <c r="CTX13" s="90"/>
      <c r="CTY13" s="90"/>
      <c r="CTZ13" s="90"/>
      <c r="CUA13" s="90"/>
      <c r="CUB13" s="90"/>
      <c r="CUC13" s="90"/>
      <c r="CUD13" s="90"/>
      <c r="CUE13" s="90"/>
      <c r="CUF13" s="90"/>
      <c r="CUG13" s="90"/>
      <c r="CUH13" s="90"/>
      <c r="CUI13" s="90"/>
      <c r="CUJ13" s="90"/>
      <c r="CUK13" s="90"/>
      <c r="CUL13" s="90"/>
      <c r="CUM13" s="90"/>
      <c r="CUN13" s="90"/>
      <c r="CUO13" s="90"/>
      <c r="CUP13" s="90"/>
      <c r="CUQ13" s="90"/>
      <c r="CUR13" s="90"/>
      <c r="CUS13" s="90"/>
      <c r="CUT13" s="90"/>
      <c r="CUU13" s="90"/>
      <c r="CUV13" s="90"/>
      <c r="CUW13" s="90"/>
      <c r="CUX13" s="90"/>
      <c r="CUY13" s="90"/>
      <c r="CUZ13" s="90"/>
      <c r="CVA13" s="90"/>
      <c r="CVB13" s="90"/>
      <c r="CVC13" s="90"/>
      <c r="CVD13" s="90"/>
      <c r="CVE13" s="90"/>
      <c r="CVF13" s="90"/>
      <c r="CVG13" s="90"/>
      <c r="CVH13" s="90"/>
      <c r="CVI13" s="90"/>
      <c r="CVJ13" s="90"/>
      <c r="CVK13" s="90"/>
      <c r="CVL13" s="90"/>
      <c r="CVM13" s="90"/>
      <c r="CVN13" s="90"/>
      <c r="CVO13" s="90"/>
      <c r="CVP13" s="90"/>
      <c r="CVQ13" s="90"/>
      <c r="CVR13" s="90"/>
      <c r="CVS13" s="90"/>
      <c r="CVT13" s="90"/>
      <c r="CVU13" s="90"/>
      <c r="CVV13" s="90"/>
      <c r="CVW13" s="90"/>
      <c r="CVX13" s="90"/>
      <c r="CVY13" s="90"/>
      <c r="CVZ13" s="90"/>
      <c r="CWA13" s="90"/>
      <c r="CWB13" s="90"/>
      <c r="CWC13" s="90"/>
      <c r="CWD13" s="90"/>
      <c r="CWE13" s="90"/>
      <c r="CWF13" s="90"/>
      <c r="CWG13" s="90"/>
      <c r="CWH13" s="90"/>
      <c r="CWI13" s="90"/>
      <c r="CWJ13" s="90"/>
      <c r="CWK13" s="90"/>
      <c r="CWL13" s="90"/>
      <c r="CWM13" s="90"/>
      <c r="CWN13" s="90"/>
      <c r="CWO13" s="90"/>
      <c r="CWP13" s="90"/>
      <c r="CWQ13" s="90"/>
      <c r="CWR13" s="90"/>
      <c r="CWS13" s="90"/>
      <c r="CWT13" s="90"/>
      <c r="CWU13" s="90"/>
      <c r="CWV13" s="90"/>
      <c r="CWW13" s="90"/>
      <c r="CWX13" s="90"/>
      <c r="CWY13" s="90"/>
      <c r="CWZ13" s="90"/>
      <c r="CXA13" s="90"/>
      <c r="CXB13" s="90"/>
      <c r="CXC13" s="90"/>
      <c r="CXD13" s="90"/>
      <c r="CXE13" s="90"/>
      <c r="CXF13" s="90"/>
      <c r="CXG13" s="90"/>
      <c r="CXH13" s="90"/>
      <c r="CXI13" s="90"/>
      <c r="CXJ13" s="90"/>
      <c r="CXK13" s="90"/>
      <c r="CXL13" s="90"/>
      <c r="CXM13" s="90"/>
      <c r="CXN13" s="90"/>
      <c r="CXO13" s="90"/>
      <c r="CXP13" s="90"/>
      <c r="CXQ13" s="90"/>
      <c r="CXR13" s="90"/>
      <c r="CXS13" s="90"/>
      <c r="CXT13" s="90"/>
      <c r="CXU13" s="90"/>
      <c r="CXV13" s="90"/>
      <c r="CXW13" s="90"/>
      <c r="CXX13" s="90"/>
      <c r="CXY13" s="90"/>
      <c r="CXZ13" s="90"/>
      <c r="CYA13" s="90"/>
      <c r="CYB13" s="90"/>
      <c r="CYC13" s="90"/>
      <c r="CYD13" s="90"/>
      <c r="CYE13" s="90"/>
      <c r="CYF13" s="90"/>
      <c r="CYG13" s="90"/>
      <c r="CYH13" s="90"/>
      <c r="CYI13" s="90"/>
      <c r="CYJ13" s="90"/>
      <c r="CYK13" s="90"/>
      <c r="CYL13" s="90"/>
      <c r="CYM13" s="90"/>
      <c r="CYN13" s="90"/>
      <c r="CYO13" s="90"/>
      <c r="CYP13" s="90"/>
      <c r="CYQ13" s="90"/>
      <c r="CYR13" s="90"/>
      <c r="CYS13" s="90"/>
      <c r="CYT13" s="90"/>
      <c r="CYU13" s="90"/>
      <c r="CYV13" s="90"/>
      <c r="CYW13" s="90"/>
      <c r="CYX13" s="90"/>
      <c r="CYY13" s="90"/>
      <c r="CYZ13" s="90"/>
      <c r="CZA13" s="90"/>
      <c r="CZB13" s="90"/>
      <c r="CZC13" s="90"/>
      <c r="CZD13" s="90"/>
      <c r="CZE13" s="90"/>
      <c r="CZF13" s="90"/>
      <c r="CZG13" s="90"/>
      <c r="CZH13" s="90"/>
      <c r="CZI13" s="90"/>
      <c r="CZJ13" s="90"/>
      <c r="CZK13" s="90"/>
      <c r="CZL13" s="90"/>
      <c r="CZM13" s="90"/>
      <c r="CZN13" s="90"/>
      <c r="CZO13" s="90"/>
      <c r="CZP13" s="90"/>
      <c r="CZQ13" s="90"/>
      <c r="CZR13" s="90"/>
      <c r="CZS13" s="90"/>
      <c r="CZT13" s="90"/>
      <c r="CZU13" s="90"/>
      <c r="CZV13" s="90"/>
      <c r="CZW13" s="90"/>
      <c r="CZX13" s="90"/>
      <c r="CZY13" s="90"/>
      <c r="CZZ13" s="90"/>
      <c r="DAA13" s="90"/>
      <c r="DAB13" s="90"/>
      <c r="DAC13" s="90"/>
      <c r="DAD13" s="90"/>
      <c r="DAE13" s="90"/>
      <c r="DAF13" s="90"/>
      <c r="DAG13" s="90"/>
      <c r="DAH13" s="90"/>
      <c r="DAI13" s="90"/>
      <c r="DAJ13" s="90"/>
      <c r="DAK13" s="90"/>
      <c r="DAL13" s="90"/>
      <c r="DAM13" s="90"/>
      <c r="DAN13" s="90"/>
      <c r="DAO13" s="90"/>
      <c r="DAP13" s="90"/>
      <c r="DAQ13" s="90"/>
      <c r="DAR13" s="90"/>
      <c r="DAS13" s="90"/>
      <c r="DAT13" s="90"/>
      <c r="DAU13" s="90"/>
      <c r="DAV13" s="90"/>
      <c r="DAW13" s="90"/>
      <c r="DAX13" s="90"/>
      <c r="DAY13" s="90"/>
      <c r="DAZ13" s="90"/>
      <c r="DBA13" s="90"/>
      <c r="DBB13" s="90"/>
      <c r="DBC13" s="90"/>
      <c r="DBD13" s="90"/>
      <c r="DBE13" s="90"/>
      <c r="DBF13" s="90"/>
      <c r="DBG13" s="90"/>
      <c r="DBH13" s="90"/>
      <c r="DBI13" s="90"/>
      <c r="DBJ13" s="90"/>
      <c r="DBK13" s="90"/>
      <c r="DBL13" s="90"/>
      <c r="DBM13" s="90"/>
      <c r="DBN13" s="90"/>
      <c r="DBO13" s="90"/>
      <c r="DBP13" s="90"/>
      <c r="DBQ13" s="90"/>
      <c r="DBR13" s="90"/>
      <c r="DBS13" s="90"/>
      <c r="DBT13" s="90"/>
      <c r="DBU13" s="90"/>
      <c r="DBV13" s="90"/>
      <c r="DBW13" s="90"/>
      <c r="DBX13" s="90"/>
      <c r="DBY13" s="90"/>
      <c r="DBZ13" s="90"/>
      <c r="DCA13" s="90"/>
      <c r="DCB13" s="90"/>
      <c r="DCC13" s="90"/>
      <c r="DCD13" s="90"/>
      <c r="DCE13" s="90"/>
      <c r="DCF13" s="90"/>
      <c r="DCG13" s="90"/>
      <c r="DCH13" s="90"/>
      <c r="DCI13" s="90"/>
      <c r="DCJ13" s="90"/>
      <c r="DCK13" s="90"/>
      <c r="DCL13" s="90"/>
      <c r="DCM13" s="90"/>
      <c r="DCN13" s="90"/>
      <c r="DCO13" s="90"/>
      <c r="DCP13" s="90"/>
      <c r="DCQ13" s="90"/>
      <c r="DCR13" s="90"/>
      <c r="DCS13" s="90"/>
      <c r="DCT13" s="90"/>
      <c r="DCU13" s="90"/>
      <c r="DCV13" s="90"/>
      <c r="DCW13" s="90"/>
      <c r="DCX13" s="90"/>
      <c r="DCY13" s="90"/>
      <c r="DCZ13" s="90"/>
      <c r="DDA13" s="90"/>
      <c r="DDB13" s="90"/>
      <c r="DDC13" s="90"/>
      <c r="DDD13" s="90"/>
      <c r="DDE13" s="90"/>
      <c r="DDF13" s="90"/>
      <c r="DDG13" s="90"/>
      <c r="DDH13" s="90"/>
      <c r="DDI13" s="90"/>
      <c r="DDJ13" s="90"/>
      <c r="DDK13" s="90"/>
      <c r="DDL13" s="90"/>
      <c r="DDM13" s="90"/>
      <c r="DDN13" s="90"/>
      <c r="DDO13" s="90"/>
      <c r="DDP13" s="90"/>
      <c r="DDQ13" s="90"/>
      <c r="DDR13" s="90"/>
      <c r="DDS13" s="90"/>
      <c r="DDT13" s="90"/>
      <c r="DDU13" s="90"/>
      <c r="DDV13" s="90"/>
      <c r="DDW13" s="90"/>
      <c r="DDX13" s="90"/>
      <c r="DDY13" s="90"/>
      <c r="DDZ13" s="90"/>
      <c r="DEA13" s="90"/>
      <c r="DEB13" s="90"/>
      <c r="DEC13" s="90"/>
      <c r="DED13" s="90"/>
      <c r="DEE13" s="90"/>
      <c r="DEF13" s="90"/>
      <c r="DEG13" s="90"/>
      <c r="DEH13" s="90"/>
      <c r="DEI13" s="90"/>
      <c r="DEJ13" s="90"/>
      <c r="DEK13" s="90"/>
      <c r="DEL13" s="90"/>
      <c r="DEM13" s="90"/>
      <c r="DEN13" s="90"/>
      <c r="DEO13" s="90"/>
      <c r="DEP13" s="90"/>
      <c r="DEQ13" s="90"/>
      <c r="DER13" s="90"/>
      <c r="DES13" s="90"/>
      <c r="DET13" s="90"/>
      <c r="DEU13" s="90"/>
      <c r="DEV13" s="90"/>
      <c r="DEW13" s="90"/>
      <c r="DEX13" s="90"/>
      <c r="DEY13" s="90"/>
      <c r="DEZ13" s="90"/>
      <c r="DFA13" s="90"/>
      <c r="DFB13" s="90"/>
      <c r="DFC13" s="90"/>
      <c r="DFD13" s="90"/>
      <c r="DFE13" s="90"/>
      <c r="DFF13" s="90"/>
      <c r="DFG13" s="90"/>
      <c r="DFH13" s="90"/>
      <c r="DFI13" s="90"/>
      <c r="DFJ13" s="90"/>
      <c r="DFK13" s="90"/>
      <c r="DFL13" s="90"/>
      <c r="DFM13" s="90"/>
      <c r="DFN13" s="90"/>
      <c r="DFO13" s="90"/>
      <c r="DFP13" s="90"/>
      <c r="DFQ13" s="90"/>
      <c r="DFR13" s="90"/>
      <c r="DFS13" s="90"/>
      <c r="DFT13" s="90"/>
      <c r="DFU13" s="90"/>
      <c r="DFV13" s="90"/>
      <c r="DFW13" s="90"/>
      <c r="DFX13" s="90"/>
      <c r="DFY13" s="90"/>
      <c r="DFZ13" s="90"/>
      <c r="DGA13" s="90"/>
      <c r="DGB13" s="90"/>
      <c r="DGC13" s="90"/>
      <c r="DGD13" s="90"/>
      <c r="DGE13" s="90"/>
      <c r="DGF13" s="90"/>
      <c r="DGG13" s="90"/>
      <c r="DGH13" s="90"/>
      <c r="DGI13" s="90"/>
      <c r="DGJ13" s="90"/>
      <c r="DGK13" s="90"/>
      <c r="DGL13" s="90"/>
      <c r="DGM13" s="90"/>
      <c r="DGN13" s="90"/>
      <c r="DGO13" s="90"/>
      <c r="DGP13" s="90"/>
      <c r="DGQ13" s="90"/>
      <c r="DGR13" s="90"/>
      <c r="DGS13" s="90"/>
      <c r="DGT13" s="90"/>
      <c r="DGU13" s="90"/>
      <c r="DGV13" s="90"/>
      <c r="DGW13" s="90"/>
      <c r="DGX13" s="90"/>
      <c r="DGY13" s="90"/>
      <c r="DGZ13" s="90"/>
      <c r="DHA13" s="90"/>
      <c r="DHB13" s="90"/>
      <c r="DHC13" s="90"/>
      <c r="DHD13" s="90"/>
      <c r="DHE13" s="90"/>
      <c r="DHF13" s="90"/>
      <c r="DHG13" s="90"/>
      <c r="DHH13" s="90"/>
      <c r="DHI13" s="90"/>
      <c r="DHJ13" s="90"/>
      <c r="DHK13" s="90"/>
      <c r="DHL13" s="90"/>
      <c r="DHM13" s="90"/>
      <c r="DHN13" s="90"/>
      <c r="DHO13" s="90"/>
      <c r="DHP13" s="90"/>
      <c r="DHQ13" s="90"/>
      <c r="DHR13" s="90"/>
      <c r="DHS13" s="90"/>
      <c r="DHT13" s="90"/>
      <c r="DHU13" s="90"/>
      <c r="DHV13" s="90"/>
      <c r="DHW13" s="90"/>
      <c r="DHX13" s="90"/>
      <c r="DHY13" s="90"/>
      <c r="DHZ13" s="90"/>
      <c r="DIA13" s="90"/>
      <c r="DIB13" s="90"/>
      <c r="DIC13" s="90"/>
      <c r="DID13" s="90"/>
      <c r="DIE13" s="90"/>
      <c r="DIF13" s="90"/>
      <c r="DIG13" s="90"/>
      <c r="DIH13" s="90"/>
      <c r="DII13" s="90"/>
      <c r="DIJ13" s="90"/>
      <c r="DIK13" s="90"/>
      <c r="DIL13" s="90"/>
      <c r="DIM13" s="90"/>
      <c r="DIN13" s="90"/>
      <c r="DIO13" s="90"/>
      <c r="DIP13" s="90"/>
      <c r="DIQ13" s="90"/>
      <c r="DIR13" s="90"/>
      <c r="DIS13" s="90"/>
      <c r="DIT13" s="90"/>
      <c r="DIU13" s="90"/>
      <c r="DIV13" s="90"/>
      <c r="DIW13" s="90"/>
      <c r="DIX13" s="90"/>
      <c r="DIY13" s="90"/>
      <c r="DIZ13" s="90"/>
      <c r="DJA13" s="90"/>
      <c r="DJB13" s="90"/>
      <c r="DJC13" s="90"/>
      <c r="DJD13" s="90"/>
      <c r="DJE13" s="90"/>
      <c r="DJF13" s="90"/>
      <c r="DJG13" s="90"/>
      <c r="DJH13" s="90"/>
      <c r="DJI13" s="90"/>
      <c r="DJJ13" s="90"/>
      <c r="DJK13" s="90"/>
      <c r="DJL13" s="90"/>
      <c r="DJM13" s="90"/>
      <c r="DJN13" s="90"/>
      <c r="DJO13" s="90"/>
      <c r="DJP13" s="90"/>
      <c r="DJQ13" s="90"/>
      <c r="DJR13" s="90"/>
      <c r="DJS13" s="90"/>
      <c r="DJT13" s="90"/>
      <c r="DJU13" s="90"/>
      <c r="DJV13" s="90"/>
      <c r="DJW13" s="90"/>
      <c r="DJX13" s="90"/>
      <c r="DJY13" s="90"/>
      <c r="DJZ13" s="90"/>
      <c r="DKA13" s="90"/>
      <c r="DKB13" s="90"/>
      <c r="DKC13" s="90"/>
      <c r="DKD13" s="90"/>
      <c r="DKE13" s="90"/>
      <c r="DKF13" s="90"/>
      <c r="DKG13" s="90"/>
      <c r="DKH13" s="90"/>
      <c r="DKI13" s="90"/>
      <c r="DKJ13" s="90"/>
      <c r="DKK13" s="90"/>
      <c r="DKL13" s="90"/>
      <c r="DKM13" s="90"/>
      <c r="DKN13" s="90"/>
      <c r="DKO13" s="90"/>
      <c r="DKP13" s="90"/>
      <c r="DKQ13" s="90"/>
      <c r="DKR13" s="90"/>
      <c r="DKS13" s="90"/>
      <c r="DKT13" s="90"/>
      <c r="DKU13" s="90"/>
      <c r="DKV13" s="90"/>
      <c r="DKW13" s="90"/>
      <c r="DKX13" s="90"/>
      <c r="DKY13" s="90"/>
      <c r="DKZ13" s="90"/>
      <c r="DLA13" s="90"/>
      <c r="DLB13" s="90"/>
      <c r="DLC13" s="90"/>
      <c r="DLD13" s="90"/>
      <c r="DLE13" s="90"/>
      <c r="DLF13" s="90"/>
      <c r="DLG13" s="90"/>
      <c r="DLH13" s="90"/>
      <c r="DLI13" s="90"/>
      <c r="DLJ13" s="90"/>
      <c r="DLK13" s="90"/>
      <c r="DLL13" s="90"/>
      <c r="DLM13" s="90"/>
      <c r="DLN13" s="90"/>
      <c r="DLO13" s="90"/>
      <c r="DLP13" s="90"/>
      <c r="DLQ13" s="90"/>
      <c r="DLR13" s="90"/>
      <c r="DLS13" s="90"/>
      <c r="DLT13" s="90"/>
      <c r="DLU13" s="90"/>
      <c r="DLV13" s="90"/>
      <c r="DLW13" s="90"/>
      <c r="DLX13" s="90"/>
      <c r="DLY13" s="90"/>
      <c r="DLZ13" s="90"/>
      <c r="DMA13" s="90"/>
      <c r="DMB13" s="90"/>
      <c r="DMC13" s="90"/>
      <c r="DMD13" s="90"/>
      <c r="DME13" s="90"/>
      <c r="DMF13" s="90"/>
      <c r="DMG13" s="90"/>
      <c r="DMH13" s="90"/>
      <c r="DMI13" s="90"/>
      <c r="DMJ13" s="90"/>
      <c r="DMK13" s="90"/>
      <c r="DML13" s="90"/>
      <c r="DMM13" s="90"/>
      <c r="DMN13" s="90"/>
      <c r="DMO13" s="90"/>
      <c r="DMP13" s="90"/>
      <c r="DMQ13" s="90"/>
      <c r="DMR13" s="90"/>
      <c r="DMS13" s="90"/>
      <c r="DMT13" s="90"/>
      <c r="DMU13" s="90"/>
      <c r="DMV13" s="90"/>
      <c r="DMW13" s="90"/>
      <c r="DMX13" s="90"/>
      <c r="DMY13" s="90"/>
      <c r="DMZ13" s="90"/>
      <c r="DNA13" s="90"/>
      <c r="DNB13" s="90"/>
      <c r="DNC13" s="90"/>
      <c r="DND13" s="90"/>
      <c r="DNE13" s="90"/>
      <c r="DNF13" s="90"/>
      <c r="DNG13" s="90"/>
      <c r="DNH13" s="90"/>
      <c r="DNI13" s="90"/>
      <c r="DNJ13" s="90"/>
      <c r="DNK13" s="90"/>
      <c r="DNL13" s="90"/>
      <c r="DNM13" s="90"/>
      <c r="DNN13" s="90"/>
      <c r="DNO13" s="90"/>
      <c r="DNP13" s="90"/>
      <c r="DNQ13" s="90"/>
      <c r="DNR13" s="90"/>
      <c r="DNS13" s="90"/>
      <c r="DNT13" s="90"/>
      <c r="DNU13" s="90"/>
      <c r="DNV13" s="90"/>
      <c r="DNW13" s="90"/>
      <c r="DNX13" s="90"/>
      <c r="DNY13" s="90"/>
      <c r="DNZ13" s="90"/>
      <c r="DOA13" s="90"/>
      <c r="DOB13" s="90"/>
      <c r="DOC13" s="90"/>
      <c r="DOD13" s="90"/>
      <c r="DOE13" s="90"/>
      <c r="DOF13" s="90"/>
      <c r="DOG13" s="90"/>
      <c r="DOH13" s="90"/>
      <c r="DOI13" s="90"/>
      <c r="DOJ13" s="90"/>
      <c r="DOK13" s="90"/>
      <c r="DOL13" s="90"/>
      <c r="DOM13" s="90"/>
      <c r="DON13" s="90"/>
      <c r="DOO13" s="90"/>
      <c r="DOP13" s="90"/>
      <c r="DOQ13" s="90"/>
      <c r="DOR13" s="90"/>
      <c r="DOS13" s="90"/>
      <c r="DOT13" s="90"/>
      <c r="DOU13" s="90"/>
      <c r="DOV13" s="90"/>
      <c r="DOW13" s="90"/>
      <c r="DOX13" s="90"/>
      <c r="DOY13" s="90"/>
      <c r="DOZ13" s="90"/>
      <c r="DPA13" s="90"/>
      <c r="DPB13" s="90"/>
      <c r="DPC13" s="90"/>
      <c r="DPD13" s="90"/>
      <c r="DPE13" s="90"/>
      <c r="DPF13" s="90"/>
      <c r="DPG13" s="90"/>
      <c r="DPH13" s="90"/>
      <c r="DPI13" s="90"/>
      <c r="DPJ13" s="90"/>
      <c r="DPK13" s="90"/>
      <c r="DPL13" s="90"/>
      <c r="DPM13" s="90"/>
      <c r="DPN13" s="90"/>
      <c r="DPO13" s="90"/>
      <c r="DPP13" s="90"/>
      <c r="DPQ13" s="90"/>
      <c r="DPR13" s="90"/>
      <c r="DPS13" s="90"/>
      <c r="DPT13" s="90"/>
      <c r="DPU13" s="90"/>
      <c r="DPV13" s="90"/>
      <c r="DPW13" s="90"/>
      <c r="DPX13" s="90"/>
      <c r="DPY13" s="90"/>
      <c r="DPZ13" s="90"/>
      <c r="DQA13" s="90"/>
      <c r="DQB13" s="90"/>
      <c r="DQC13" s="90"/>
      <c r="DQD13" s="90"/>
      <c r="DQE13" s="90"/>
      <c r="DQF13" s="90"/>
      <c r="DQG13" s="90"/>
      <c r="DQH13" s="90"/>
      <c r="DQI13" s="90"/>
      <c r="DQJ13" s="90"/>
      <c r="DQK13" s="90"/>
      <c r="DQL13" s="90"/>
      <c r="DQM13" s="90"/>
      <c r="DQN13" s="90"/>
      <c r="DQO13" s="90"/>
      <c r="DQP13" s="90"/>
      <c r="DQQ13" s="90"/>
      <c r="DQR13" s="90"/>
      <c r="DQS13" s="90"/>
      <c r="DQT13" s="90"/>
      <c r="DQU13" s="90"/>
      <c r="DQV13" s="90"/>
      <c r="DQW13" s="90"/>
      <c r="DQX13" s="90"/>
      <c r="DQY13" s="90"/>
      <c r="DQZ13" s="90"/>
      <c r="DRA13" s="90"/>
      <c r="DRB13" s="90"/>
      <c r="DRC13" s="90"/>
      <c r="DRD13" s="90"/>
      <c r="DRE13" s="90"/>
      <c r="DRF13" s="90"/>
      <c r="DRG13" s="90"/>
      <c r="DRH13" s="90"/>
      <c r="DRI13" s="90"/>
      <c r="DRJ13" s="90"/>
      <c r="DRK13" s="90"/>
      <c r="DRL13" s="90"/>
      <c r="DRM13" s="90"/>
      <c r="DRN13" s="90"/>
      <c r="DRO13" s="90"/>
      <c r="DRP13" s="90"/>
      <c r="DRQ13" s="90"/>
      <c r="DRR13" s="90"/>
      <c r="DRS13" s="90"/>
      <c r="DRT13" s="90"/>
      <c r="DRU13" s="90"/>
      <c r="DRV13" s="90"/>
      <c r="DRW13" s="90"/>
      <c r="DRX13" s="90"/>
      <c r="DRY13" s="90"/>
      <c r="DRZ13" s="90"/>
      <c r="DSA13" s="90"/>
      <c r="DSB13" s="90"/>
      <c r="DSC13" s="90"/>
      <c r="DSD13" s="90"/>
      <c r="DSE13" s="90"/>
      <c r="DSF13" s="90"/>
      <c r="DSG13" s="90"/>
      <c r="DSH13" s="90"/>
      <c r="DSI13" s="90"/>
      <c r="DSJ13" s="90"/>
      <c r="DSK13" s="90"/>
      <c r="DSL13" s="90"/>
      <c r="DSM13" s="90"/>
      <c r="DSN13" s="90"/>
      <c r="DSO13" s="90"/>
      <c r="DSP13" s="90"/>
      <c r="DSQ13" s="90"/>
      <c r="DSR13" s="90"/>
      <c r="DSS13" s="90"/>
      <c r="DST13" s="90"/>
      <c r="DSU13" s="90"/>
      <c r="DSV13" s="90"/>
      <c r="DSW13" s="90"/>
      <c r="DSX13" s="90"/>
      <c r="DSY13" s="90"/>
      <c r="DSZ13" s="90"/>
      <c r="DTA13" s="90"/>
      <c r="DTB13" s="90"/>
      <c r="DTC13" s="90"/>
      <c r="DTD13" s="90"/>
      <c r="DTE13" s="90"/>
      <c r="DTF13" s="90"/>
      <c r="DTG13" s="90"/>
      <c r="DTH13" s="90"/>
      <c r="DTI13" s="90"/>
      <c r="DTJ13" s="90"/>
      <c r="DTK13" s="90"/>
      <c r="DTL13" s="90"/>
      <c r="DTM13" s="90"/>
      <c r="DTN13" s="90"/>
      <c r="DTO13" s="90"/>
      <c r="DTP13" s="90"/>
      <c r="DTQ13" s="90"/>
      <c r="DTR13" s="90"/>
      <c r="DTS13" s="90"/>
      <c r="DTT13" s="90"/>
      <c r="DTU13" s="90"/>
      <c r="DTV13" s="90"/>
      <c r="DTW13" s="90"/>
      <c r="DTX13" s="90"/>
      <c r="DTY13" s="90"/>
      <c r="DTZ13" s="90"/>
      <c r="DUA13" s="90"/>
      <c r="DUB13" s="90"/>
      <c r="DUC13" s="90"/>
      <c r="DUD13" s="90"/>
      <c r="DUE13" s="90"/>
      <c r="DUF13" s="90"/>
      <c r="DUG13" s="90"/>
      <c r="DUH13" s="90"/>
      <c r="DUI13" s="90"/>
      <c r="DUJ13" s="90"/>
      <c r="DUK13" s="90"/>
      <c r="DUL13" s="90"/>
      <c r="DUM13" s="90"/>
      <c r="DUN13" s="90"/>
      <c r="DUO13" s="90"/>
      <c r="DUP13" s="90"/>
      <c r="DUQ13" s="90"/>
      <c r="DUR13" s="90"/>
      <c r="DUS13" s="90"/>
      <c r="DUT13" s="90"/>
      <c r="DUU13" s="90"/>
      <c r="DUV13" s="90"/>
      <c r="DUW13" s="90"/>
      <c r="DUX13" s="90"/>
      <c r="DUY13" s="90"/>
      <c r="DUZ13" s="90"/>
      <c r="DVA13" s="90"/>
      <c r="DVB13" s="90"/>
      <c r="DVC13" s="90"/>
      <c r="DVD13" s="90"/>
      <c r="DVE13" s="90"/>
      <c r="DVF13" s="90"/>
      <c r="DVG13" s="90"/>
      <c r="DVH13" s="90"/>
      <c r="DVI13" s="90"/>
      <c r="DVJ13" s="90"/>
      <c r="DVK13" s="90"/>
      <c r="DVL13" s="90"/>
      <c r="DVM13" s="90"/>
      <c r="DVN13" s="90"/>
      <c r="DVO13" s="90"/>
      <c r="DVP13" s="90"/>
      <c r="DVQ13" s="90"/>
      <c r="DVR13" s="90"/>
      <c r="DVS13" s="90"/>
      <c r="DVT13" s="90"/>
      <c r="DVU13" s="90"/>
      <c r="DVV13" s="90"/>
      <c r="DVW13" s="90"/>
      <c r="DVX13" s="90"/>
      <c r="DVY13" s="90"/>
      <c r="DVZ13" s="90"/>
      <c r="DWA13" s="90"/>
      <c r="DWB13" s="90"/>
      <c r="DWC13" s="90"/>
      <c r="DWD13" s="90"/>
      <c r="DWE13" s="90"/>
      <c r="DWF13" s="90"/>
      <c r="DWG13" s="90"/>
      <c r="DWH13" s="90"/>
      <c r="DWI13" s="90"/>
      <c r="DWJ13" s="90"/>
      <c r="DWK13" s="90"/>
      <c r="DWL13" s="90"/>
      <c r="DWM13" s="90"/>
      <c r="DWN13" s="90"/>
      <c r="DWO13" s="90"/>
      <c r="DWP13" s="90"/>
      <c r="DWQ13" s="90"/>
      <c r="DWR13" s="90"/>
      <c r="DWS13" s="90"/>
      <c r="DWT13" s="90"/>
      <c r="DWU13" s="90"/>
      <c r="DWV13" s="90"/>
      <c r="DWW13" s="90"/>
      <c r="DWX13" s="90"/>
      <c r="DWY13" s="90"/>
      <c r="DWZ13" s="90"/>
      <c r="DXA13" s="90"/>
      <c r="DXB13" s="90"/>
      <c r="DXC13" s="90"/>
      <c r="DXD13" s="90"/>
      <c r="DXE13" s="90"/>
      <c r="DXF13" s="90"/>
      <c r="DXG13" s="90"/>
      <c r="DXH13" s="90"/>
      <c r="DXI13" s="90"/>
      <c r="DXJ13" s="90"/>
      <c r="DXK13" s="90"/>
      <c r="DXL13" s="90"/>
      <c r="DXM13" s="90"/>
      <c r="DXN13" s="90"/>
      <c r="DXO13" s="90"/>
      <c r="DXP13" s="90"/>
      <c r="DXQ13" s="90"/>
      <c r="DXR13" s="90"/>
      <c r="DXS13" s="90"/>
      <c r="DXT13" s="90"/>
      <c r="DXU13" s="90"/>
      <c r="DXV13" s="90"/>
      <c r="DXW13" s="90"/>
      <c r="DXX13" s="90"/>
      <c r="DXY13" s="90"/>
      <c r="DXZ13" s="90"/>
      <c r="DYA13" s="90"/>
      <c r="DYB13" s="90"/>
      <c r="DYC13" s="90"/>
      <c r="DYD13" s="90"/>
      <c r="DYE13" s="90"/>
      <c r="DYF13" s="90"/>
      <c r="DYG13" s="90"/>
      <c r="DYH13" s="90"/>
      <c r="DYI13" s="90"/>
      <c r="DYJ13" s="90"/>
      <c r="DYK13" s="90"/>
      <c r="DYL13" s="90"/>
      <c r="DYM13" s="90"/>
      <c r="DYN13" s="90"/>
      <c r="DYO13" s="90"/>
      <c r="DYP13" s="90"/>
      <c r="DYQ13" s="90"/>
      <c r="DYR13" s="90"/>
      <c r="DYS13" s="90"/>
      <c r="DYT13" s="90"/>
      <c r="DYU13" s="90"/>
      <c r="DYV13" s="90"/>
      <c r="DYW13" s="90"/>
      <c r="DYX13" s="90"/>
      <c r="DYY13" s="90"/>
      <c r="DYZ13" s="90"/>
      <c r="DZA13" s="90"/>
      <c r="DZB13" s="90"/>
      <c r="DZC13" s="90"/>
      <c r="DZD13" s="90"/>
      <c r="DZE13" s="90"/>
      <c r="DZF13" s="90"/>
      <c r="DZG13" s="90"/>
      <c r="DZH13" s="90"/>
      <c r="DZI13" s="90"/>
      <c r="DZJ13" s="90"/>
      <c r="DZK13" s="90"/>
      <c r="DZL13" s="90"/>
      <c r="DZM13" s="90"/>
      <c r="DZN13" s="90"/>
      <c r="DZO13" s="90"/>
      <c r="DZP13" s="90"/>
      <c r="DZQ13" s="90"/>
      <c r="DZR13" s="90"/>
      <c r="DZS13" s="90"/>
      <c r="DZT13" s="90"/>
      <c r="DZU13" s="90"/>
      <c r="DZV13" s="90"/>
      <c r="DZW13" s="90"/>
      <c r="DZX13" s="90"/>
      <c r="DZY13" s="90"/>
      <c r="DZZ13" s="90"/>
      <c r="EAA13" s="90"/>
      <c r="EAB13" s="90"/>
      <c r="EAC13" s="90"/>
      <c r="EAD13" s="90"/>
      <c r="EAE13" s="90"/>
      <c r="EAF13" s="90"/>
      <c r="EAG13" s="90"/>
      <c r="EAH13" s="90"/>
      <c r="EAI13" s="90"/>
      <c r="EAJ13" s="90"/>
      <c r="EAK13" s="90"/>
      <c r="EAL13" s="90"/>
      <c r="EAM13" s="90"/>
      <c r="EAN13" s="90"/>
      <c r="EAO13" s="90"/>
      <c r="EAP13" s="90"/>
      <c r="EAQ13" s="90"/>
      <c r="EAR13" s="90"/>
      <c r="EAS13" s="90"/>
      <c r="EAT13" s="90"/>
      <c r="EAU13" s="90"/>
      <c r="EAV13" s="90"/>
      <c r="EAW13" s="90"/>
      <c r="EAX13" s="90"/>
      <c r="EAY13" s="90"/>
      <c r="EAZ13" s="90"/>
      <c r="EBA13" s="90"/>
      <c r="EBB13" s="90"/>
      <c r="EBC13" s="90"/>
      <c r="EBD13" s="90"/>
      <c r="EBE13" s="90"/>
      <c r="EBF13" s="90"/>
      <c r="EBG13" s="90"/>
      <c r="EBH13" s="90"/>
      <c r="EBI13" s="90"/>
      <c r="EBJ13" s="90"/>
      <c r="EBK13" s="90"/>
      <c r="EBL13" s="90"/>
      <c r="EBM13" s="90"/>
      <c r="EBN13" s="90"/>
      <c r="EBO13" s="90"/>
      <c r="EBP13" s="90"/>
      <c r="EBQ13" s="90"/>
      <c r="EBR13" s="90"/>
      <c r="EBS13" s="90"/>
      <c r="EBT13" s="90"/>
      <c r="EBU13" s="90"/>
      <c r="EBV13" s="90"/>
      <c r="EBW13" s="90"/>
      <c r="EBX13" s="90"/>
      <c r="EBY13" s="90"/>
      <c r="EBZ13" s="90"/>
      <c r="ECA13" s="90"/>
      <c r="ECB13" s="90"/>
      <c r="ECC13" s="90"/>
      <c r="ECD13" s="90"/>
      <c r="ECE13" s="90"/>
      <c r="ECF13" s="90"/>
      <c r="ECG13" s="90"/>
      <c r="ECH13" s="90"/>
      <c r="ECI13" s="90"/>
      <c r="ECJ13" s="90"/>
      <c r="ECK13" s="90"/>
      <c r="ECL13" s="90"/>
      <c r="ECM13" s="90"/>
      <c r="ECN13" s="90"/>
      <c r="ECO13" s="90"/>
      <c r="ECP13" s="90"/>
      <c r="ECQ13" s="90"/>
      <c r="ECR13" s="90"/>
      <c r="ECS13" s="90"/>
      <c r="ECT13" s="90"/>
      <c r="ECU13" s="90"/>
      <c r="ECV13" s="90"/>
      <c r="ECW13" s="90"/>
      <c r="ECX13" s="90"/>
      <c r="ECY13" s="90"/>
      <c r="ECZ13" s="90"/>
      <c r="EDA13" s="90"/>
      <c r="EDB13" s="90"/>
      <c r="EDC13" s="90"/>
      <c r="EDD13" s="90"/>
      <c r="EDE13" s="90"/>
      <c r="EDF13" s="90"/>
      <c r="EDG13" s="90"/>
      <c r="EDH13" s="90"/>
      <c r="EDI13" s="90"/>
      <c r="EDJ13" s="90"/>
      <c r="EDK13" s="90"/>
      <c r="EDL13" s="90"/>
      <c r="EDM13" s="90"/>
      <c r="EDN13" s="90"/>
      <c r="EDO13" s="90"/>
      <c r="EDP13" s="90"/>
      <c r="EDQ13" s="90"/>
      <c r="EDR13" s="90"/>
      <c r="EDS13" s="90"/>
      <c r="EDT13" s="90"/>
      <c r="EDU13" s="90"/>
      <c r="EDV13" s="90"/>
      <c r="EDW13" s="90"/>
      <c r="EDX13" s="90"/>
      <c r="EDY13" s="90"/>
      <c r="EDZ13" s="90"/>
      <c r="EEA13" s="90"/>
      <c r="EEB13" s="90"/>
      <c r="EEC13" s="90"/>
      <c r="EED13" s="90"/>
      <c r="EEE13" s="90"/>
      <c r="EEF13" s="90"/>
      <c r="EEG13" s="90"/>
      <c r="EEH13" s="90"/>
      <c r="EEI13" s="90"/>
      <c r="EEJ13" s="90"/>
      <c r="EEK13" s="90"/>
      <c r="EEL13" s="90"/>
      <c r="EEM13" s="90"/>
      <c r="EEN13" s="90"/>
      <c r="EEO13" s="90"/>
      <c r="EEP13" s="90"/>
      <c r="EEQ13" s="90"/>
      <c r="EER13" s="90"/>
      <c r="EES13" s="90"/>
      <c r="EET13" s="90"/>
      <c r="EEU13" s="90"/>
      <c r="EEV13" s="90"/>
      <c r="EEW13" s="90"/>
      <c r="EEX13" s="90"/>
      <c r="EEY13" s="90"/>
      <c r="EEZ13" s="90"/>
      <c r="EFA13" s="90"/>
      <c r="EFB13" s="90"/>
      <c r="EFC13" s="90"/>
      <c r="EFD13" s="90"/>
      <c r="EFE13" s="90"/>
      <c r="EFF13" s="90"/>
      <c r="EFG13" s="90"/>
      <c r="EFH13" s="90"/>
      <c r="EFI13" s="90"/>
      <c r="EFJ13" s="90"/>
      <c r="EFK13" s="90"/>
      <c r="EFL13" s="90"/>
      <c r="EFM13" s="90"/>
      <c r="EFN13" s="90"/>
      <c r="EFO13" s="90"/>
      <c r="EFP13" s="90"/>
      <c r="EFQ13" s="90"/>
      <c r="EFR13" s="90"/>
      <c r="EFS13" s="90"/>
      <c r="EFT13" s="90"/>
      <c r="EFU13" s="90"/>
      <c r="EFV13" s="90"/>
      <c r="EFW13" s="90"/>
      <c r="EFX13" s="90"/>
      <c r="EFY13" s="90"/>
      <c r="EFZ13" s="90"/>
      <c r="EGA13" s="90"/>
      <c r="EGB13" s="90"/>
      <c r="EGC13" s="90"/>
      <c r="EGD13" s="90"/>
      <c r="EGE13" s="90"/>
      <c r="EGF13" s="90"/>
      <c r="EGG13" s="90"/>
      <c r="EGH13" s="90"/>
      <c r="EGI13" s="90"/>
      <c r="EGJ13" s="90"/>
      <c r="EGK13" s="90"/>
      <c r="EGL13" s="90"/>
      <c r="EGM13" s="90"/>
      <c r="EGN13" s="90"/>
      <c r="EGO13" s="90"/>
      <c r="EGP13" s="90"/>
      <c r="EGQ13" s="90"/>
      <c r="EGR13" s="90"/>
      <c r="EGS13" s="90"/>
      <c r="EGT13" s="90"/>
      <c r="EGU13" s="90"/>
      <c r="EGV13" s="90"/>
      <c r="EGW13" s="90"/>
      <c r="EGX13" s="90"/>
      <c r="EGY13" s="90"/>
      <c r="EGZ13" s="90"/>
      <c r="EHA13" s="90"/>
      <c r="EHB13" s="90"/>
      <c r="EHC13" s="90"/>
      <c r="EHD13" s="90"/>
      <c r="EHE13" s="90"/>
      <c r="EHF13" s="90"/>
      <c r="EHG13" s="90"/>
      <c r="EHH13" s="90"/>
      <c r="EHI13" s="90"/>
      <c r="EHJ13" s="90"/>
      <c r="EHK13" s="90"/>
      <c r="EHL13" s="90"/>
      <c r="EHM13" s="90"/>
      <c r="EHN13" s="90"/>
      <c r="EHO13" s="90"/>
      <c r="EHP13" s="90"/>
      <c r="EHQ13" s="90"/>
      <c r="EHR13" s="90"/>
      <c r="EHS13" s="90"/>
      <c r="EHT13" s="90"/>
      <c r="EHU13" s="90"/>
      <c r="EHV13" s="90"/>
      <c r="EHW13" s="90"/>
      <c r="EHX13" s="90"/>
      <c r="EHY13" s="90"/>
      <c r="EHZ13" s="90"/>
      <c r="EIA13" s="90"/>
      <c r="EIB13" s="90"/>
      <c r="EIC13" s="90"/>
      <c r="EID13" s="90"/>
      <c r="EIE13" s="90"/>
      <c r="EIF13" s="90"/>
      <c r="EIG13" s="90"/>
      <c r="EIH13" s="90"/>
      <c r="EII13" s="90"/>
      <c r="EIJ13" s="90"/>
      <c r="EIK13" s="90"/>
      <c r="EIL13" s="90"/>
      <c r="EIM13" s="90"/>
      <c r="EIN13" s="90"/>
      <c r="EIO13" s="90"/>
      <c r="EIP13" s="90"/>
      <c r="EIQ13" s="90"/>
      <c r="EIR13" s="90"/>
      <c r="EIS13" s="90"/>
      <c r="EIT13" s="90"/>
      <c r="EIU13" s="90"/>
      <c r="EIV13" s="90"/>
      <c r="EIW13" s="90"/>
      <c r="EIX13" s="90"/>
      <c r="EIY13" s="90"/>
      <c r="EIZ13" s="90"/>
      <c r="EJA13" s="90"/>
      <c r="EJB13" s="90"/>
      <c r="EJC13" s="90"/>
      <c r="EJD13" s="90"/>
      <c r="EJE13" s="90"/>
      <c r="EJF13" s="90"/>
      <c r="EJG13" s="90"/>
      <c r="EJH13" s="90"/>
      <c r="EJI13" s="90"/>
      <c r="EJJ13" s="90"/>
      <c r="EJK13" s="90"/>
      <c r="EJL13" s="90"/>
      <c r="EJM13" s="90"/>
      <c r="EJN13" s="90"/>
      <c r="EJO13" s="90"/>
      <c r="EJP13" s="90"/>
      <c r="EJQ13" s="90"/>
      <c r="EJR13" s="90"/>
      <c r="EJS13" s="90"/>
      <c r="EJT13" s="90"/>
      <c r="EJU13" s="90"/>
      <c r="EJV13" s="90"/>
      <c r="EJW13" s="90"/>
      <c r="EJX13" s="90"/>
      <c r="EJY13" s="90"/>
      <c r="EJZ13" s="90"/>
      <c r="EKA13" s="90"/>
      <c r="EKB13" s="90"/>
      <c r="EKC13" s="90"/>
      <c r="EKD13" s="90"/>
      <c r="EKE13" s="90"/>
      <c r="EKF13" s="90"/>
      <c r="EKG13" s="90"/>
      <c r="EKH13" s="90"/>
      <c r="EKI13" s="90"/>
      <c r="EKJ13" s="90"/>
      <c r="EKK13" s="90"/>
      <c r="EKL13" s="90"/>
      <c r="EKM13" s="90"/>
      <c r="EKN13" s="90"/>
      <c r="EKO13" s="90"/>
      <c r="EKP13" s="90"/>
      <c r="EKQ13" s="90"/>
      <c r="EKR13" s="90"/>
      <c r="EKS13" s="90"/>
      <c r="EKT13" s="90"/>
      <c r="EKU13" s="90"/>
      <c r="EKV13" s="90"/>
      <c r="EKW13" s="90"/>
      <c r="EKX13" s="90"/>
      <c r="EKY13" s="90"/>
      <c r="EKZ13" s="90"/>
      <c r="ELA13" s="90"/>
      <c r="ELB13" s="90"/>
      <c r="ELC13" s="90"/>
      <c r="ELD13" s="90"/>
      <c r="ELE13" s="90"/>
      <c r="ELF13" s="90"/>
      <c r="ELG13" s="90"/>
      <c r="ELH13" s="90"/>
      <c r="ELI13" s="90"/>
      <c r="ELJ13" s="90"/>
      <c r="ELK13" s="90"/>
      <c r="ELL13" s="90"/>
      <c r="ELM13" s="90"/>
      <c r="ELN13" s="90"/>
      <c r="ELO13" s="90"/>
      <c r="ELP13" s="90"/>
      <c r="ELQ13" s="90"/>
      <c r="ELR13" s="90"/>
      <c r="ELS13" s="90"/>
      <c r="ELT13" s="90"/>
      <c r="ELU13" s="90"/>
      <c r="ELV13" s="90"/>
      <c r="ELW13" s="90"/>
      <c r="ELX13" s="90"/>
      <c r="ELY13" s="90"/>
      <c r="ELZ13" s="90"/>
      <c r="EMA13" s="90"/>
      <c r="EMB13" s="90"/>
      <c r="EMC13" s="90"/>
      <c r="EMD13" s="90"/>
      <c r="EME13" s="90"/>
      <c r="EMF13" s="90"/>
      <c r="EMG13" s="90"/>
      <c r="EMH13" s="90"/>
      <c r="EMI13" s="90"/>
      <c r="EMJ13" s="90"/>
      <c r="EMK13" s="90"/>
      <c r="EML13" s="90"/>
      <c r="EMM13" s="90"/>
      <c r="EMN13" s="90"/>
      <c r="EMO13" s="90"/>
      <c r="EMP13" s="90"/>
      <c r="EMQ13" s="90"/>
      <c r="EMR13" s="90"/>
      <c r="EMS13" s="90"/>
      <c r="EMT13" s="90"/>
      <c r="EMU13" s="90"/>
      <c r="EMV13" s="90"/>
      <c r="EMW13" s="90"/>
      <c r="EMX13" s="90"/>
      <c r="EMY13" s="90"/>
      <c r="EMZ13" s="90"/>
      <c r="ENA13" s="90"/>
      <c r="ENB13" s="90"/>
      <c r="ENC13" s="90"/>
      <c r="END13" s="90"/>
      <c r="ENE13" s="90"/>
      <c r="ENF13" s="90"/>
      <c r="ENG13" s="90"/>
      <c r="ENH13" s="90"/>
      <c r="ENI13" s="90"/>
      <c r="ENJ13" s="90"/>
      <c r="ENK13" s="90"/>
      <c r="ENL13" s="90"/>
      <c r="ENM13" s="90"/>
      <c r="ENN13" s="90"/>
      <c r="ENO13" s="90"/>
      <c r="ENP13" s="90"/>
      <c r="ENQ13" s="90"/>
      <c r="ENR13" s="90"/>
      <c r="ENS13" s="90"/>
      <c r="ENT13" s="90"/>
      <c r="ENU13" s="90"/>
      <c r="ENV13" s="90"/>
      <c r="ENW13" s="90"/>
      <c r="ENX13" s="90"/>
      <c r="ENY13" s="90"/>
      <c r="ENZ13" s="90"/>
      <c r="EOA13" s="90"/>
      <c r="EOB13" s="90"/>
      <c r="EOC13" s="90"/>
      <c r="EOD13" s="90"/>
      <c r="EOE13" s="90"/>
      <c r="EOF13" s="90"/>
      <c r="EOG13" s="90"/>
      <c r="EOH13" s="90"/>
      <c r="EOI13" s="90"/>
      <c r="EOJ13" s="90"/>
      <c r="EOK13" s="90"/>
      <c r="EOL13" s="90"/>
      <c r="EOM13" s="90"/>
      <c r="EON13" s="90"/>
      <c r="EOO13" s="90"/>
      <c r="EOP13" s="90"/>
      <c r="EOQ13" s="90"/>
      <c r="EOR13" s="90"/>
      <c r="EOS13" s="90"/>
      <c r="EOT13" s="90"/>
      <c r="EOU13" s="90"/>
      <c r="EOV13" s="90"/>
      <c r="EOW13" s="90"/>
      <c r="EOX13" s="90"/>
      <c r="EOY13" s="90"/>
      <c r="EOZ13" s="90"/>
      <c r="EPA13" s="90"/>
      <c r="EPB13" s="90"/>
      <c r="EPC13" s="90"/>
      <c r="EPD13" s="90"/>
      <c r="EPE13" s="90"/>
      <c r="EPF13" s="90"/>
      <c r="EPG13" s="90"/>
      <c r="EPH13" s="90"/>
      <c r="EPI13" s="90"/>
      <c r="EPJ13" s="90"/>
      <c r="EPK13" s="90"/>
      <c r="EPL13" s="90"/>
      <c r="EPM13" s="90"/>
      <c r="EPN13" s="90"/>
      <c r="EPO13" s="90"/>
      <c r="EPP13" s="90"/>
      <c r="EPQ13" s="90"/>
      <c r="EPR13" s="90"/>
      <c r="EPS13" s="90"/>
      <c r="EPT13" s="90"/>
      <c r="EPU13" s="90"/>
      <c r="EPV13" s="90"/>
      <c r="EPW13" s="90"/>
      <c r="EPX13" s="90"/>
      <c r="EPY13" s="90"/>
      <c r="EPZ13" s="90"/>
      <c r="EQA13" s="90"/>
      <c r="EQB13" s="90"/>
      <c r="EQC13" s="90"/>
      <c r="EQD13" s="90"/>
      <c r="EQE13" s="90"/>
      <c r="EQF13" s="90"/>
      <c r="EQG13" s="90"/>
      <c r="EQH13" s="90"/>
      <c r="EQI13" s="90"/>
      <c r="EQJ13" s="90"/>
      <c r="EQK13" s="90"/>
      <c r="EQL13" s="90"/>
      <c r="EQM13" s="90"/>
      <c r="EQN13" s="90"/>
      <c r="EQO13" s="90"/>
      <c r="EQP13" s="90"/>
      <c r="EQQ13" s="90"/>
      <c r="EQR13" s="90"/>
      <c r="EQS13" s="90"/>
      <c r="EQT13" s="90"/>
      <c r="EQU13" s="90"/>
      <c r="EQV13" s="90"/>
      <c r="EQW13" s="90"/>
      <c r="EQX13" s="90"/>
      <c r="EQY13" s="90"/>
      <c r="EQZ13" s="90"/>
      <c r="ERA13" s="90"/>
      <c r="ERB13" s="90"/>
      <c r="ERC13" s="90"/>
      <c r="ERD13" s="90"/>
      <c r="ERE13" s="90"/>
      <c r="ERF13" s="90"/>
      <c r="ERG13" s="90"/>
      <c r="ERH13" s="90"/>
      <c r="ERI13" s="90"/>
      <c r="ERJ13" s="90"/>
      <c r="ERK13" s="90"/>
      <c r="ERL13" s="90"/>
      <c r="ERM13" s="90"/>
      <c r="ERN13" s="90"/>
      <c r="ERO13" s="90"/>
      <c r="ERP13" s="90"/>
      <c r="ERQ13" s="90"/>
      <c r="ERR13" s="90"/>
      <c r="ERS13" s="90"/>
      <c r="ERT13" s="90"/>
      <c r="ERU13" s="90"/>
      <c r="ERV13" s="90"/>
      <c r="ERW13" s="90"/>
      <c r="ERX13" s="90"/>
      <c r="ERY13" s="90"/>
      <c r="ERZ13" s="90"/>
      <c r="ESA13" s="90"/>
      <c r="ESB13" s="90"/>
      <c r="ESC13" s="90"/>
      <c r="ESD13" s="90"/>
      <c r="ESE13" s="90"/>
      <c r="ESF13" s="90"/>
      <c r="ESG13" s="90"/>
      <c r="ESH13" s="90"/>
      <c r="ESI13" s="90"/>
      <c r="ESJ13" s="90"/>
      <c r="ESK13" s="90"/>
      <c r="ESL13" s="90"/>
      <c r="ESM13" s="90"/>
      <c r="ESN13" s="90"/>
      <c r="ESO13" s="90"/>
      <c r="ESP13" s="90"/>
      <c r="ESQ13" s="90"/>
      <c r="ESR13" s="90"/>
      <c r="ESS13" s="90"/>
      <c r="EST13" s="90"/>
      <c r="ESU13" s="90"/>
      <c r="ESV13" s="90"/>
      <c r="ESW13" s="90"/>
      <c r="ESX13" s="90"/>
      <c r="ESY13" s="90"/>
      <c r="ESZ13" s="90"/>
      <c r="ETA13" s="90"/>
      <c r="ETB13" s="90"/>
      <c r="ETC13" s="90"/>
      <c r="ETD13" s="90"/>
      <c r="ETE13" s="90"/>
      <c r="ETF13" s="90"/>
      <c r="ETG13" s="90"/>
      <c r="ETH13" s="90"/>
      <c r="ETI13" s="90"/>
      <c r="ETJ13" s="90"/>
      <c r="ETK13" s="90"/>
      <c r="ETL13" s="90"/>
      <c r="ETM13" s="90"/>
      <c r="ETN13" s="90"/>
      <c r="ETO13" s="90"/>
      <c r="ETP13" s="90"/>
      <c r="ETQ13" s="90"/>
      <c r="ETR13" s="90"/>
      <c r="ETS13" s="90"/>
      <c r="ETT13" s="90"/>
      <c r="ETU13" s="90"/>
      <c r="ETV13" s="90"/>
      <c r="ETW13" s="90"/>
      <c r="ETX13" s="90"/>
      <c r="ETY13" s="90"/>
      <c r="ETZ13" s="90"/>
      <c r="EUA13" s="90"/>
      <c r="EUB13" s="90"/>
      <c r="EUC13" s="90"/>
      <c r="EUD13" s="90"/>
      <c r="EUE13" s="90"/>
      <c r="EUF13" s="90"/>
      <c r="EUG13" s="90"/>
      <c r="EUH13" s="90"/>
      <c r="EUI13" s="90"/>
      <c r="EUJ13" s="90"/>
      <c r="EUK13" s="90"/>
      <c r="EUL13" s="90"/>
      <c r="EUM13" s="90"/>
      <c r="EUN13" s="90"/>
      <c r="EUO13" s="90"/>
      <c r="EUP13" s="90"/>
      <c r="EUQ13" s="90"/>
      <c r="EUR13" s="90"/>
      <c r="EUS13" s="90"/>
      <c r="EUT13" s="90"/>
      <c r="EUU13" s="90"/>
      <c r="EUV13" s="90"/>
      <c r="EUW13" s="90"/>
      <c r="EUX13" s="90"/>
      <c r="EUY13" s="90"/>
      <c r="EUZ13" s="90"/>
      <c r="EVA13" s="90"/>
      <c r="EVB13" s="90"/>
      <c r="EVC13" s="90"/>
      <c r="EVD13" s="90"/>
      <c r="EVE13" s="90"/>
      <c r="EVF13" s="90"/>
      <c r="EVG13" s="90"/>
      <c r="EVH13" s="90"/>
      <c r="EVI13" s="90"/>
      <c r="EVJ13" s="90"/>
      <c r="EVK13" s="90"/>
      <c r="EVL13" s="90"/>
      <c r="EVM13" s="90"/>
      <c r="EVN13" s="90"/>
      <c r="EVO13" s="90"/>
      <c r="EVP13" s="90"/>
      <c r="EVQ13" s="90"/>
      <c r="EVR13" s="90"/>
      <c r="EVS13" s="90"/>
      <c r="EVT13" s="90"/>
      <c r="EVU13" s="90"/>
      <c r="EVV13" s="90"/>
      <c r="EVW13" s="90"/>
      <c r="EVX13" s="90"/>
      <c r="EVY13" s="90"/>
      <c r="EVZ13" s="90"/>
      <c r="EWA13" s="90"/>
      <c r="EWB13" s="90"/>
      <c r="EWC13" s="90"/>
      <c r="EWD13" s="90"/>
      <c r="EWE13" s="90"/>
      <c r="EWF13" s="90"/>
      <c r="EWG13" s="90"/>
      <c r="EWH13" s="90"/>
      <c r="EWI13" s="90"/>
      <c r="EWJ13" s="90"/>
      <c r="EWK13" s="90"/>
      <c r="EWL13" s="90"/>
      <c r="EWM13" s="90"/>
      <c r="EWN13" s="90"/>
      <c r="EWO13" s="90"/>
      <c r="EWP13" s="90"/>
      <c r="EWQ13" s="90"/>
      <c r="EWR13" s="90"/>
      <c r="EWS13" s="90"/>
      <c r="EWT13" s="90"/>
      <c r="EWU13" s="90"/>
      <c r="EWV13" s="90"/>
      <c r="EWW13" s="90"/>
      <c r="EWX13" s="90"/>
      <c r="EWY13" s="90"/>
      <c r="EWZ13" s="90"/>
      <c r="EXA13" s="90"/>
      <c r="EXB13" s="90"/>
      <c r="EXC13" s="90"/>
      <c r="EXD13" s="90"/>
      <c r="EXE13" s="90"/>
      <c r="EXF13" s="90"/>
      <c r="EXG13" s="90"/>
      <c r="EXH13" s="90"/>
      <c r="EXI13" s="90"/>
      <c r="EXJ13" s="90"/>
      <c r="EXK13" s="90"/>
      <c r="EXL13" s="90"/>
      <c r="EXM13" s="90"/>
      <c r="EXN13" s="90"/>
      <c r="EXO13" s="90"/>
      <c r="EXP13" s="90"/>
      <c r="EXQ13" s="90"/>
      <c r="EXR13" s="90"/>
      <c r="EXS13" s="90"/>
      <c r="EXT13" s="90"/>
      <c r="EXU13" s="90"/>
      <c r="EXV13" s="90"/>
      <c r="EXW13" s="90"/>
      <c r="EXX13" s="90"/>
      <c r="EXY13" s="90"/>
      <c r="EXZ13" s="90"/>
      <c r="EYA13" s="90"/>
      <c r="EYB13" s="90"/>
      <c r="EYC13" s="90"/>
      <c r="EYD13" s="90"/>
      <c r="EYE13" s="90"/>
      <c r="EYF13" s="90"/>
      <c r="EYG13" s="90"/>
      <c r="EYH13" s="90"/>
      <c r="EYI13" s="90"/>
      <c r="EYJ13" s="90"/>
      <c r="EYK13" s="90"/>
      <c r="EYL13" s="90"/>
      <c r="EYM13" s="90"/>
      <c r="EYN13" s="90"/>
      <c r="EYO13" s="90"/>
      <c r="EYP13" s="90"/>
      <c r="EYQ13" s="90"/>
      <c r="EYR13" s="90"/>
      <c r="EYS13" s="90"/>
      <c r="EYT13" s="90"/>
      <c r="EYU13" s="90"/>
      <c r="EYV13" s="90"/>
      <c r="EYW13" s="90"/>
      <c r="EYX13" s="90"/>
      <c r="EYY13" s="90"/>
      <c r="EYZ13" s="90"/>
      <c r="EZA13" s="90"/>
      <c r="EZB13" s="90"/>
      <c r="EZC13" s="90"/>
      <c r="EZD13" s="90"/>
      <c r="EZE13" s="90"/>
      <c r="EZF13" s="90"/>
      <c r="EZG13" s="90"/>
      <c r="EZH13" s="90"/>
      <c r="EZI13" s="90"/>
      <c r="EZJ13" s="90"/>
      <c r="EZK13" s="90"/>
      <c r="EZL13" s="90"/>
      <c r="EZM13" s="90"/>
      <c r="EZN13" s="90"/>
      <c r="EZO13" s="90"/>
      <c r="EZP13" s="90"/>
      <c r="EZQ13" s="90"/>
      <c r="EZR13" s="90"/>
      <c r="EZS13" s="90"/>
      <c r="EZT13" s="90"/>
      <c r="EZU13" s="90"/>
      <c r="EZV13" s="90"/>
      <c r="EZW13" s="90"/>
      <c r="EZX13" s="90"/>
      <c r="EZY13" s="90"/>
      <c r="EZZ13" s="90"/>
      <c r="FAA13" s="90"/>
      <c r="FAB13" s="90"/>
      <c r="FAC13" s="90"/>
      <c r="FAD13" s="90"/>
      <c r="FAE13" s="90"/>
      <c r="FAF13" s="90"/>
      <c r="FAG13" s="90"/>
      <c r="FAH13" s="90"/>
      <c r="FAI13" s="90"/>
      <c r="FAJ13" s="90"/>
      <c r="FAK13" s="90"/>
      <c r="FAL13" s="90"/>
      <c r="FAM13" s="90"/>
      <c r="FAN13" s="90"/>
      <c r="FAO13" s="90"/>
      <c r="FAP13" s="90"/>
      <c r="FAQ13" s="90"/>
      <c r="FAR13" s="90"/>
      <c r="FAS13" s="90"/>
      <c r="FAT13" s="90"/>
      <c r="FAU13" s="90"/>
      <c r="FAV13" s="90"/>
      <c r="FAW13" s="90"/>
      <c r="FAX13" s="90"/>
      <c r="FAY13" s="90"/>
      <c r="FAZ13" s="90"/>
      <c r="FBA13" s="90"/>
      <c r="FBB13" s="90"/>
      <c r="FBC13" s="90"/>
      <c r="FBD13" s="90"/>
      <c r="FBE13" s="90"/>
      <c r="FBF13" s="90"/>
      <c r="FBG13" s="90"/>
      <c r="FBH13" s="90"/>
      <c r="FBI13" s="90"/>
      <c r="FBJ13" s="90"/>
      <c r="FBK13" s="90"/>
      <c r="FBL13" s="90"/>
      <c r="FBM13" s="90"/>
      <c r="FBN13" s="90"/>
      <c r="FBO13" s="90"/>
      <c r="FBP13" s="90"/>
      <c r="FBQ13" s="90"/>
      <c r="FBR13" s="90"/>
      <c r="FBS13" s="90"/>
      <c r="FBT13" s="90"/>
      <c r="FBU13" s="90"/>
      <c r="FBV13" s="90"/>
      <c r="FBW13" s="90"/>
      <c r="FBX13" s="90"/>
      <c r="FBY13" s="90"/>
      <c r="FBZ13" s="90"/>
      <c r="FCA13" s="90"/>
      <c r="FCB13" s="90"/>
      <c r="FCC13" s="90"/>
      <c r="FCD13" s="90"/>
      <c r="FCE13" s="90"/>
      <c r="FCF13" s="90"/>
      <c r="FCG13" s="90"/>
      <c r="FCH13" s="90"/>
      <c r="FCI13" s="90"/>
      <c r="FCJ13" s="90"/>
      <c r="FCK13" s="90"/>
      <c r="FCL13" s="90"/>
      <c r="FCM13" s="90"/>
      <c r="FCN13" s="90"/>
      <c r="FCO13" s="90"/>
      <c r="FCP13" s="90"/>
      <c r="FCQ13" s="90"/>
      <c r="FCR13" s="90"/>
      <c r="FCS13" s="90"/>
      <c r="FCT13" s="90"/>
      <c r="FCU13" s="90"/>
      <c r="FCV13" s="90"/>
      <c r="FCW13" s="90"/>
      <c r="FCX13" s="90"/>
      <c r="FCY13" s="90"/>
      <c r="FCZ13" s="90"/>
      <c r="FDA13" s="90"/>
      <c r="FDB13" s="90"/>
      <c r="FDC13" s="90"/>
      <c r="FDD13" s="90"/>
      <c r="FDE13" s="90"/>
      <c r="FDF13" s="90"/>
      <c r="FDG13" s="90"/>
      <c r="FDH13" s="90"/>
      <c r="FDI13" s="90"/>
      <c r="FDJ13" s="90"/>
      <c r="FDK13" s="90"/>
      <c r="FDL13" s="90"/>
      <c r="FDM13" s="90"/>
      <c r="FDN13" s="90"/>
      <c r="FDO13" s="90"/>
      <c r="FDP13" s="90"/>
      <c r="FDQ13" s="90"/>
      <c r="FDR13" s="90"/>
      <c r="FDS13" s="90"/>
      <c r="FDT13" s="90"/>
      <c r="FDU13" s="90"/>
      <c r="FDV13" s="90"/>
      <c r="FDW13" s="90"/>
      <c r="FDX13" s="90"/>
      <c r="FDY13" s="90"/>
      <c r="FDZ13" s="90"/>
      <c r="FEA13" s="90"/>
      <c r="FEB13" s="90"/>
      <c r="FEC13" s="90"/>
      <c r="FED13" s="90"/>
      <c r="FEE13" s="90"/>
      <c r="FEF13" s="90"/>
      <c r="FEG13" s="90"/>
      <c r="FEH13" s="90"/>
      <c r="FEI13" s="90"/>
      <c r="FEJ13" s="90"/>
      <c r="FEK13" s="90"/>
      <c r="FEL13" s="90"/>
      <c r="FEM13" s="90"/>
      <c r="FEN13" s="90"/>
      <c r="FEO13" s="90"/>
      <c r="FEP13" s="90"/>
      <c r="FEQ13" s="90"/>
      <c r="FER13" s="90"/>
      <c r="FES13" s="90"/>
      <c r="FET13" s="90"/>
      <c r="FEU13" s="90"/>
      <c r="FEV13" s="90"/>
      <c r="FEW13" s="90"/>
      <c r="FEX13" s="90"/>
      <c r="FEY13" s="90"/>
      <c r="FEZ13" s="90"/>
      <c r="FFA13" s="90"/>
      <c r="FFB13" s="90"/>
      <c r="FFC13" s="90"/>
      <c r="FFD13" s="90"/>
      <c r="FFE13" s="90"/>
      <c r="FFF13" s="90"/>
      <c r="FFG13" s="90"/>
      <c r="FFH13" s="90"/>
      <c r="FFI13" s="90"/>
      <c r="FFJ13" s="90"/>
      <c r="FFK13" s="90"/>
      <c r="FFL13" s="90"/>
      <c r="FFM13" s="90"/>
      <c r="FFN13" s="90"/>
      <c r="FFO13" s="90"/>
      <c r="FFP13" s="90"/>
      <c r="FFQ13" s="90"/>
      <c r="FFR13" s="90"/>
      <c r="FFS13" s="90"/>
      <c r="FFT13" s="90"/>
      <c r="FFU13" s="90"/>
      <c r="FFV13" s="90"/>
      <c r="FFW13" s="90"/>
      <c r="FFX13" s="90"/>
      <c r="FFY13" s="90"/>
      <c r="FFZ13" s="90"/>
      <c r="FGA13" s="90"/>
      <c r="FGB13" s="90"/>
      <c r="FGC13" s="90"/>
      <c r="FGD13" s="90"/>
      <c r="FGE13" s="90"/>
      <c r="FGF13" s="90"/>
      <c r="FGG13" s="90"/>
      <c r="FGH13" s="90"/>
      <c r="FGI13" s="90"/>
      <c r="FGJ13" s="90"/>
      <c r="FGK13" s="90"/>
      <c r="FGL13" s="90"/>
      <c r="FGM13" s="90"/>
      <c r="FGN13" s="90"/>
      <c r="FGO13" s="90"/>
      <c r="FGP13" s="90"/>
      <c r="FGQ13" s="90"/>
      <c r="FGR13" s="90"/>
      <c r="FGS13" s="90"/>
      <c r="FGT13" s="90"/>
      <c r="FGU13" s="90"/>
      <c r="FGV13" s="90"/>
      <c r="FGW13" s="90"/>
      <c r="FGX13" s="90"/>
      <c r="FGY13" s="90"/>
      <c r="FGZ13" s="90"/>
      <c r="FHA13" s="90"/>
      <c r="FHB13" s="90"/>
      <c r="FHC13" s="90"/>
      <c r="FHD13" s="90"/>
      <c r="FHE13" s="90"/>
      <c r="FHF13" s="90"/>
      <c r="FHG13" s="90"/>
      <c r="FHH13" s="90"/>
      <c r="FHI13" s="90"/>
      <c r="FHJ13" s="90"/>
      <c r="FHK13" s="90"/>
      <c r="FHL13" s="90"/>
      <c r="FHM13" s="90"/>
      <c r="FHN13" s="90"/>
      <c r="FHO13" s="90"/>
      <c r="FHP13" s="90"/>
      <c r="FHQ13" s="90"/>
      <c r="FHR13" s="90"/>
      <c r="FHS13" s="90"/>
      <c r="FHT13" s="90"/>
      <c r="FHU13" s="90"/>
      <c r="FHV13" s="90"/>
      <c r="FHW13" s="90"/>
      <c r="FHX13" s="90"/>
      <c r="FHY13" s="90"/>
      <c r="FHZ13" s="90"/>
      <c r="FIA13" s="90"/>
      <c r="FIB13" s="90"/>
      <c r="FIC13" s="90"/>
      <c r="FID13" s="90"/>
      <c r="FIE13" s="90"/>
      <c r="FIF13" s="90"/>
      <c r="FIG13" s="90"/>
      <c r="FIH13" s="90"/>
      <c r="FII13" s="90"/>
      <c r="FIJ13" s="90"/>
      <c r="FIK13" s="90"/>
      <c r="FIL13" s="90"/>
      <c r="FIM13" s="90"/>
      <c r="FIN13" s="90"/>
      <c r="FIO13" s="90"/>
      <c r="FIP13" s="90"/>
      <c r="FIQ13" s="90"/>
      <c r="FIR13" s="90"/>
      <c r="FIS13" s="90"/>
      <c r="FIT13" s="90"/>
      <c r="FIU13" s="90"/>
      <c r="FIV13" s="90"/>
      <c r="FIW13" s="90"/>
      <c r="FIX13" s="90"/>
      <c r="FIY13" s="90"/>
      <c r="FIZ13" s="90"/>
      <c r="FJA13" s="90"/>
      <c r="FJB13" s="90"/>
      <c r="FJC13" s="90"/>
      <c r="FJD13" s="90"/>
      <c r="FJE13" s="90"/>
      <c r="FJF13" s="90"/>
      <c r="FJG13" s="90"/>
      <c r="FJH13" s="90"/>
      <c r="FJI13" s="90"/>
      <c r="FJJ13" s="90"/>
      <c r="FJK13" s="90"/>
      <c r="FJL13" s="90"/>
      <c r="FJM13" s="90"/>
      <c r="FJN13" s="90"/>
      <c r="FJO13" s="90"/>
      <c r="FJP13" s="90"/>
      <c r="FJQ13" s="90"/>
      <c r="FJR13" s="90"/>
      <c r="FJS13" s="90"/>
      <c r="FJT13" s="90"/>
      <c r="FJU13" s="90"/>
      <c r="FJV13" s="90"/>
      <c r="FJW13" s="90"/>
      <c r="FJX13" s="90"/>
      <c r="FJY13" s="90"/>
      <c r="FJZ13" s="90"/>
      <c r="FKA13" s="90"/>
      <c r="FKB13" s="90"/>
      <c r="FKC13" s="90"/>
      <c r="FKD13" s="90"/>
      <c r="FKE13" s="90"/>
      <c r="FKF13" s="90"/>
      <c r="FKG13" s="90"/>
      <c r="FKH13" s="90"/>
      <c r="FKI13" s="90"/>
      <c r="FKJ13" s="90"/>
      <c r="FKK13" s="90"/>
      <c r="FKL13" s="90"/>
      <c r="FKM13" s="90"/>
      <c r="FKN13" s="90"/>
      <c r="FKO13" s="90"/>
      <c r="FKP13" s="90"/>
      <c r="FKQ13" s="90"/>
      <c r="FKR13" s="90"/>
      <c r="FKS13" s="90"/>
      <c r="FKT13" s="90"/>
      <c r="FKU13" s="90"/>
      <c r="FKV13" s="90"/>
      <c r="FKW13" s="90"/>
      <c r="FKX13" s="90"/>
      <c r="FKY13" s="90"/>
      <c r="FKZ13" s="90"/>
      <c r="FLA13" s="90"/>
      <c r="FLB13" s="90"/>
      <c r="FLC13" s="90"/>
      <c r="FLD13" s="90"/>
      <c r="FLE13" s="90"/>
      <c r="FLF13" s="90"/>
      <c r="FLG13" s="90"/>
      <c r="FLH13" s="90"/>
      <c r="FLI13" s="90"/>
      <c r="FLJ13" s="90"/>
      <c r="FLK13" s="90"/>
      <c r="FLL13" s="90"/>
      <c r="FLM13" s="90"/>
      <c r="FLN13" s="90"/>
      <c r="FLO13" s="90"/>
      <c r="FLP13" s="90"/>
      <c r="FLQ13" s="90"/>
      <c r="FLR13" s="90"/>
      <c r="FLS13" s="90"/>
      <c r="FLT13" s="90"/>
      <c r="FLU13" s="90"/>
      <c r="FLV13" s="90"/>
      <c r="FLW13" s="90"/>
      <c r="FLX13" s="90"/>
      <c r="FLY13" s="90"/>
      <c r="FLZ13" s="90"/>
      <c r="FMA13" s="90"/>
      <c r="FMB13" s="90"/>
      <c r="FMC13" s="90"/>
      <c r="FMD13" s="90"/>
      <c r="FME13" s="90"/>
      <c r="FMF13" s="90"/>
      <c r="FMG13" s="90"/>
      <c r="FMH13" s="90"/>
      <c r="FMI13" s="90"/>
      <c r="FMJ13" s="90"/>
      <c r="FMK13" s="90"/>
      <c r="FML13" s="90"/>
      <c r="FMM13" s="90"/>
      <c r="FMN13" s="90"/>
      <c r="FMO13" s="90"/>
      <c r="FMP13" s="90"/>
      <c r="FMQ13" s="90"/>
      <c r="FMR13" s="90"/>
      <c r="FMS13" s="90"/>
      <c r="FMT13" s="90"/>
      <c r="FMU13" s="90"/>
      <c r="FMV13" s="90"/>
      <c r="FMW13" s="90"/>
      <c r="FMX13" s="90"/>
      <c r="FMY13" s="90"/>
      <c r="FMZ13" s="90"/>
      <c r="FNA13" s="90"/>
      <c r="FNB13" s="90"/>
      <c r="FNC13" s="90"/>
      <c r="FND13" s="90"/>
      <c r="FNE13" s="90"/>
      <c r="FNF13" s="90"/>
      <c r="FNG13" s="90"/>
      <c r="FNH13" s="90"/>
      <c r="FNI13" s="90"/>
      <c r="FNJ13" s="90"/>
      <c r="FNK13" s="90"/>
      <c r="FNL13" s="90"/>
      <c r="FNM13" s="90"/>
      <c r="FNN13" s="90"/>
      <c r="FNO13" s="90"/>
      <c r="FNP13" s="90"/>
      <c r="FNQ13" s="90"/>
      <c r="FNR13" s="90"/>
      <c r="FNS13" s="90"/>
      <c r="FNT13" s="90"/>
      <c r="FNU13" s="90"/>
      <c r="FNV13" s="90"/>
      <c r="FNW13" s="90"/>
      <c r="FNX13" s="90"/>
      <c r="FNY13" s="90"/>
      <c r="FNZ13" s="90"/>
      <c r="FOA13" s="90"/>
      <c r="FOB13" s="90"/>
      <c r="FOC13" s="90"/>
      <c r="FOD13" s="90"/>
      <c r="FOE13" s="90"/>
      <c r="FOF13" s="90"/>
      <c r="FOG13" s="90"/>
      <c r="FOH13" s="90"/>
      <c r="FOI13" s="90"/>
      <c r="FOJ13" s="90"/>
      <c r="FOK13" s="90"/>
      <c r="FOL13" s="90"/>
      <c r="FOM13" s="90"/>
      <c r="FON13" s="90"/>
      <c r="FOO13" s="90"/>
      <c r="FOP13" s="90"/>
      <c r="FOQ13" s="90"/>
      <c r="FOR13" s="90"/>
      <c r="FOS13" s="90"/>
      <c r="FOT13" s="90"/>
      <c r="FOU13" s="90"/>
      <c r="FOV13" s="90"/>
      <c r="FOW13" s="90"/>
      <c r="FOX13" s="90"/>
      <c r="FOY13" s="90"/>
      <c r="FOZ13" s="90"/>
      <c r="FPA13" s="90"/>
      <c r="FPB13" s="90"/>
      <c r="FPC13" s="90"/>
      <c r="FPD13" s="90"/>
      <c r="FPE13" s="90"/>
      <c r="FPF13" s="90"/>
      <c r="FPG13" s="90"/>
      <c r="FPH13" s="90"/>
      <c r="FPI13" s="90"/>
      <c r="FPJ13" s="90"/>
      <c r="FPK13" s="90"/>
      <c r="FPL13" s="90"/>
      <c r="FPM13" s="90"/>
      <c r="FPN13" s="90"/>
      <c r="FPO13" s="90"/>
      <c r="FPP13" s="90"/>
      <c r="FPQ13" s="90"/>
      <c r="FPR13" s="90"/>
      <c r="FPS13" s="90"/>
      <c r="FPT13" s="90"/>
      <c r="FPU13" s="90"/>
      <c r="FPV13" s="90"/>
      <c r="FPW13" s="90"/>
      <c r="FPX13" s="90"/>
      <c r="FPY13" s="90"/>
      <c r="FPZ13" s="90"/>
      <c r="FQA13" s="90"/>
      <c r="FQB13" s="90"/>
      <c r="FQC13" s="90"/>
      <c r="FQD13" s="90"/>
      <c r="FQE13" s="90"/>
      <c r="FQF13" s="90"/>
      <c r="FQG13" s="90"/>
      <c r="FQH13" s="90"/>
      <c r="FQI13" s="90"/>
      <c r="FQJ13" s="90"/>
      <c r="FQK13" s="90"/>
      <c r="FQL13" s="90"/>
      <c r="FQM13" s="90"/>
      <c r="FQN13" s="90"/>
      <c r="FQO13" s="90"/>
      <c r="FQP13" s="90"/>
      <c r="FQQ13" s="90"/>
      <c r="FQR13" s="90"/>
      <c r="FQS13" s="90"/>
      <c r="FQT13" s="90"/>
      <c r="FQU13" s="90"/>
      <c r="FQV13" s="90"/>
      <c r="FQW13" s="90"/>
      <c r="FQX13" s="90"/>
      <c r="FQY13" s="90"/>
      <c r="FQZ13" s="90"/>
      <c r="FRA13" s="90"/>
      <c r="FRB13" s="90"/>
      <c r="FRC13" s="90"/>
      <c r="FRD13" s="90"/>
      <c r="FRE13" s="90"/>
      <c r="FRF13" s="90"/>
      <c r="FRG13" s="90"/>
      <c r="FRH13" s="90"/>
      <c r="FRI13" s="90"/>
      <c r="FRJ13" s="90"/>
      <c r="FRK13" s="90"/>
      <c r="FRL13" s="90"/>
      <c r="FRM13" s="90"/>
      <c r="FRN13" s="90"/>
      <c r="FRO13" s="90"/>
      <c r="FRP13" s="90"/>
      <c r="FRQ13" s="90"/>
      <c r="FRR13" s="90"/>
      <c r="FRS13" s="90"/>
      <c r="FRT13" s="90"/>
      <c r="FRU13" s="90"/>
      <c r="FRV13" s="90"/>
      <c r="FRW13" s="90"/>
      <c r="FRX13" s="90"/>
      <c r="FRY13" s="90"/>
      <c r="FRZ13" s="90"/>
      <c r="FSA13" s="90"/>
      <c r="FSB13" s="90"/>
      <c r="FSC13" s="90"/>
      <c r="FSD13" s="90"/>
      <c r="FSE13" s="90"/>
      <c r="FSF13" s="90"/>
      <c r="FSG13" s="90"/>
      <c r="FSH13" s="90"/>
      <c r="FSI13" s="90"/>
      <c r="FSJ13" s="90"/>
      <c r="FSK13" s="90"/>
      <c r="FSL13" s="90"/>
      <c r="FSM13" s="90"/>
      <c r="FSN13" s="90"/>
      <c r="FSO13" s="90"/>
      <c r="FSP13" s="90"/>
      <c r="FSQ13" s="90"/>
      <c r="FSR13" s="90"/>
      <c r="FSS13" s="90"/>
      <c r="FST13" s="90"/>
      <c r="FSU13" s="90"/>
      <c r="FSV13" s="90"/>
      <c r="FSW13" s="90"/>
      <c r="FSX13" s="90"/>
      <c r="FSY13" s="90"/>
      <c r="FSZ13" s="90"/>
      <c r="FTA13" s="90"/>
      <c r="FTB13" s="90"/>
      <c r="FTC13" s="90"/>
      <c r="FTD13" s="90"/>
      <c r="FTE13" s="90"/>
      <c r="FTF13" s="90"/>
      <c r="FTG13" s="90"/>
      <c r="FTH13" s="90"/>
      <c r="FTI13" s="90"/>
      <c r="FTJ13" s="90"/>
      <c r="FTK13" s="90"/>
      <c r="FTL13" s="90"/>
      <c r="FTM13" s="90"/>
      <c r="FTN13" s="90"/>
      <c r="FTO13" s="90"/>
      <c r="FTP13" s="90"/>
      <c r="FTQ13" s="90"/>
      <c r="FTR13" s="90"/>
      <c r="FTS13" s="90"/>
      <c r="FTT13" s="90"/>
      <c r="FTU13" s="90"/>
      <c r="FTV13" s="90"/>
      <c r="FTW13" s="90"/>
      <c r="FTX13" s="90"/>
      <c r="FTY13" s="90"/>
      <c r="FTZ13" s="90"/>
      <c r="FUA13" s="90"/>
      <c r="FUB13" s="90"/>
      <c r="FUC13" s="90"/>
      <c r="FUD13" s="90"/>
      <c r="FUE13" s="90"/>
      <c r="FUF13" s="90"/>
      <c r="FUG13" s="90"/>
      <c r="FUH13" s="90"/>
      <c r="FUI13" s="90"/>
      <c r="FUJ13" s="90"/>
      <c r="FUK13" s="90"/>
      <c r="FUL13" s="90"/>
      <c r="FUM13" s="90"/>
      <c r="FUN13" s="90"/>
      <c r="FUO13" s="90"/>
      <c r="FUP13" s="90"/>
      <c r="FUQ13" s="90"/>
      <c r="FUR13" s="90"/>
      <c r="FUS13" s="90"/>
      <c r="FUT13" s="90"/>
      <c r="FUU13" s="90"/>
      <c r="FUV13" s="90"/>
      <c r="FUW13" s="90"/>
      <c r="FUX13" s="90"/>
      <c r="FUY13" s="90"/>
      <c r="FUZ13" s="90"/>
      <c r="FVA13" s="90"/>
      <c r="FVB13" s="90"/>
      <c r="FVC13" s="90"/>
      <c r="FVD13" s="90"/>
      <c r="FVE13" s="90"/>
      <c r="FVF13" s="90"/>
      <c r="FVG13" s="90"/>
      <c r="FVH13" s="90"/>
      <c r="FVI13" s="90"/>
      <c r="FVJ13" s="90"/>
      <c r="FVK13" s="90"/>
      <c r="FVL13" s="90"/>
      <c r="FVM13" s="90"/>
      <c r="FVN13" s="90"/>
      <c r="FVO13" s="90"/>
      <c r="FVP13" s="90"/>
      <c r="FVQ13" s="90"/>
      <c r="FVR13" s="90"/>
      <c r="FVS13" s="90"/>
      <c r="FVT13" s="90"/>
      <c r="FVU13" s="90"/>
      <c r="FVV13" s="90"/>
      <c r="FVW13" s="90"/>
      <c r="FVX13" s="90"/>
      <c r="FVY13" s="90"/>
      <c r="FVZ13" s="90"/>
      <c r="FWA13" s="90"/>
      <c r="FWB13" s="90"/>
      <c r="FWC13" s="90"/>
      <c r="FWD13" s="90"/>
      <c r="FWE13" s="90"/>
      <c r="FWF13" s="90"/>
      <c r="FWG13" s="90"/>
      <c r="FWH13" s="90"/>
      <c r="FWI13" s="90"/>
      <c r="FWJ13" s="90"/>
      <c r="FWK13" s="90"/>
      <c r="FWL13" s="90"/>
      <c r="FWM13" s="90"/>
      <c r="FWN13" s="90"/>
      <c r="FWO13" s="90"/>
      <c r="FWP13" s="90"/>
      <c r="FWQ13" s="90"/>
      <c r="FWR13" s="90"/>
      <c r="FWS13" s="90"/>
      <c r="FWT13" s="90"/>
      <c r="FWU13" s="90"/>
      <c r="FWV13" s="90"/>
      <c r="FWW13" s="90"/>
      <c r="FWX13" s="90"/>
      <c r="FWY13" s="90"/>
      <c r="FWZ13" s="90"/>
      <c r="FXA13" s="90"/>
      <c r="FXB13" s="90"/>
      <c r="FXC13" s="90"/>
      <c r="FXD13" s="90"/>
      <c r="FXE13" s="90"/>
      <c r="FXF13" s="90"/>
      <c r="FXG13" s="90"/>
      <c r="FXH13" s="90"/>
      <c r="FXI13" s="90"/>
      <c r="FXJ13" s="90"/>
      <c r="FXK13" s="90"/>
      <c r="FXL13" s="90"/>
      <c r="FXM13" s="90"/>
      <c r="FXN13" s="90"/>
      <c r="FXO13" s="90"/>
      <c r="FXP13" s="90"/>
      <c r="FXQ13" s="90"/>
      <c r="FXR13" s="90"/>
      <c r="FXS13" s="90"/>
      <c r="FXT13" s="90"/>
      <c r="FXU13" s="90"/>
      <c r="FXV13" s="90"/>
      <c r="FXW13" s="90"/>
      <c r="FXX13" s="90"/>
      <c r="FXY13" s="90"/>
      <c r="FXZ13" s="90"/>
      <c r="FYA13" s="90"/>
      <c r="FYB13" s="90"/>
      <c r="FYC13" s="90"/>
      <c r="FYD13" s="90"/>
      <c r="FYE13" s="90"/>
      <c r="FYF13" s="90"/>
      <c r="FYG13" s="90"/>
      <c r="FYH13" s="90"/>
      <c r="FYI13" s="90"/>
      <c r="FYJ13" s="90"/>
      <c r="FYK13" s="90"/>
      <c r="FYL13" s="90"/>
      <c r="FYM13" s="90"/>
      <c r="FYN13" s="90"/>
      <c r="FYO13" s="90"/>
      <c r="FYP13" s="90"/>
      <c r="FYQ13" s="90"/>
      <c r="FYR13" s="90"/>
      <c r="FYS13" s="90"/>
      <c r="FYT13" s="90"/>
      <c r="FYU13" s="90"/>
      <c r="FYV13" s="90"/>
      <c r="FYW13" s="90"/>
      <c r="FYX13" s="90"/>
      <c r="FYY13" s="90"/>
      <c r="FYZ13" s="90"/>
      <c r="FZA13" s="90"/>
      <c r="FZB13" s="90"/>
      <c r="FZC13" s="90"/>
      <c r="FZD13" s="90"/>
      <c r="FZE13" s="90"/>
      <c r="FZF13" s="90"/>
      <c r="FZG13" s="90"/>
      <c r="FZH13" s="90"/>
      <c r="FZI13" s="90"/>
      <c r="FZJ13" s="90"/>
      <c r="FZK13" s="90"/>
      <c r="FZL13" s="90"/>
      <c r="FZM13" s="90"/>
      <c r="FZN13" s="90"/>
      <c r="FZO13" s="90"/>
      <c r="FZP13" s="90"/>
      <c r="FZQ13" s="90"/>
      <c r="FZR13" s="90"/>
      <c r="FZS13" s="90"/>
      <c r="FZT13" s="90"/>
      <c r="FZU13" s="90"/>
      <c r="FZV13" s="90"/>
      <c r="FZW13" s="90"/>
      <c r="FZX13" s="90"/>
      <c r="FZY13" s="90"/>
      <c r="FZZ13" s="90"/>
      <c r="GAA13" s="90"/>
      <c r="GAB13" s="90"/>
      <c r="GAC13" s="90"/>
      <c r="GAD13" s="90"/>
      <c r="GAE13" s="90"/>
      <c r="GAF13" s="90"/>
      <c r="GAG13" s="90"/>
      <c r="GAH13" s="90"/>
      <c r="GAI13" s="90"/>
      <c r="GAJ13" s="90"/>
      <c r="GAK13" s="90"/>
      <c r="GAL13" s="90"/>
      <c r="GAM13" s="90"/>
      <c r="GAN13" s="90"/>
      <c r="GAO13" s="90"/>
      <c r="GAP13" s="90"/>
      <c r="GAQ13" s="90"/>
      <c r="GAR13" s="90"/>
      <c r="GAS13" s="90"/>
      <c r="GAT13" s="90"/>
      <c r="GAU13" s="90"/>
      <c r="GAV13" s="90"/>
      <c r="GAW13" s="90"/>
      <c r="GAX13" s="90"/>
      <c r="GAY13" s="90"/>
      <c r="GAZ13" s="90"/>
      <c r="GBA13" s="90"/>
      <c r="GBB13" s="90"/>
      <c r="GBC13" s="90"/>
      <c r="GBD13" s="90"/>
      <c r="GBE13" s="90"/>
      <c r="GBF13" s="90"/>
      <c r="GBG13" s="90"/>
      <c r="GBH13" s="90"/>
      <c r="GBI13" s="90"/>
      <c r="GBJ13" s="90"/>
      <c r="GBK13" s="90"/>
      <c r="GBL13" s="90"/>
      <c r="GBM13" s="90"/>
      <c r="GBN13" s="90"/>
      <c r="GBO13" s="90"/>
      <c r="GBP13" s="90"/>
      <c r="GBQ13" s="90"/>
      <c r="GBR13" s="90"/>
      <c r="GBS13" s="90"/>
      <c r="GBT13" s="90"/>
      <c r="GBU13" s="90"/>
      <c r="GBV13" s="90"/>
      <c r="GBW13" s="90"/>
      <c r="GBX13" s="90"/>
      <c r="GBY13" s="90"/>
      <c r="GBZ13" s="90"/>
      <c r="GCA13" s="90"/>
      <c r="GCB13" s="90"/>
      <c r="GCC13" s="90"/>
      <c r="GCD13" s="90"/>
      <c r="GCE13" s="90"/>
      <c r="GCF13" s="90"/>
      <c r="GCG13" s="90"/>
      <c r="GCH13" s="90"/>
      <c r="GCI13" s="90"/>
      <c r="GCJ13" s="90"/>
      <c r="GCK13" s="90"/>
      <c r="GCL13" s="90"/>
      <c r="GCM13" s="90"/>
      <c r="GCN13" s="90"/>
      <c r="GCO13" s="90"/>
      <c r="GCP13" s="90"/>
      <c r="GCQ13" s="90"/>
      <c r="GCR13" s="90"/>
      <c r="GCS13" s="90"/>
      <c r="GCT13" s="90"/>
      <c r="GCU13" s="90"/>
      <c r="GCV13" s="90"/>
      <c r="GCW13" s="90"/>
      <c r="GCX13" s="90"/>
      <c r="GCY13" s="90"/>
      <c r="GCZ13" s="90"/>
      <c r="GDA13" s="90"/>
      <c r="GDB13" s="90"/>
      <c r="GDC13" s="90"/>
      <c r="GDD13" s="90"/>
      <c r="GDE13" s="90"/>
      <c r="GDF13" s="90"/>
      <c r="GDG13" s="90"/>
      <c r="GDH13" s="90"/>
      <c r="GDI13" s="90"/>
      <c r="GDJ13" s="90"/>
      <c r="GDK13" s="90"/>
      <c r="GDL13" s="90"/>
      <c r="GDM13" s="90"/>
      <c r="GDN13" s="90"/>
      <c r="GDO13" s="90"/>
      <c r="GDP13" s="90"/>
      <c r="GDQ13" s="90"/>
      <c r="GDR13" s="90"/>
      <c r="GDS13" s="90"/>
      <c r="GDT13" s="90"/>
      <c r="GDU13" s="90"/>
      <c r="GDV13" s="90"/>
      <c r="GDW13" s="90"/>
      <c r="GDX13" s="90"/>
      <c r="GDY13" s="90"/>
      <c r="GDZ13" s="90"/>
      <c r="GEA13" s="90"/>
      <c r="GEB13" s="90"/>
      <c r="GEC13" s="90"/>
      <c r="GED13" s="90"/>
      <c r="GEE13" s="90"/>
      <c r="GEF13" s="90"/>
      <c r="GEG13" s="90"/>
      <c r="GEH13" s="90"/>
      <c r="GEI13" s="90"/>
      <c r="GEJ13" s="90"/>
      <c r="GEK13" s="90"/>
      <c r="GEL13" s="90"/>
      <c r="GEM13" s="90"/>
      <c r="GEN13" s="90"/>
      <c r="GEO13" s="90"/>
      <c r="GEP13" s="90"/>
      <c r="GEQ13" s="90"/>
      <c r="GER13" s="90"/>
      <c r="GES13" s="90"/>
      <c r="GET13" s="90"/>
      <c r="GEU13" s="90"/>
      <c r="GEV13" s="90"/>
      <c r="GEW13" s="90"/>
      <c r="GEX13" s="90"/>
      <c r="GEY13" s="90"/>
      <c r="GEZ13" s="90"/>
      <c r="GFA13" s="90"/>
      <c r="GFB13" s="90"/>
      <c r="GFC13" s="90"/>
      <c r="GFD13" s="90"/>
      <c r="GFE13" s="90"/>
      <c r="GFF13" s="90"/>
      <c r="GFG13" s="90"/>
      <c r="GFH13" s="90"/>
      <c r="GFI13" s="90"/>
      <c r="GFJ13" s="90"/>
      <c r="GFK13" s="90"/>
      <c r="GFL13" s="90"/>
      <c r="GFM13" s="90"/>
      <c r="GFN13" s="90"/>
      <c r="GFO13" s="90"/>
      <c r="GFP13" s="90"/>
      <c r="GFQ13" s="90"/>
      <c r="GFR13" s="90"/>
      <c r="GFS13" s="90"/>
      <c r="GFT13" s="90"/>
      <c r="GFU13" s="90"/>
      <c r="GFV13" s="90"/>
      <c r="GFW13" s="90"/>
      <c r="GFX13" s="90"/>
      <c r="GFY13" s="90"/>
      <c r="GFZ13" s="90"/>
      <c r="GGA13" s="90"/>
      <c r="GGB13" s="90"/>
      <c r="GGC13" s="90"/>
      <c r="GGD13" s="90"/>
      <c r="GGE13" s="90"/>
      <c r="GGF13" s="90"/>
      <c r="GGG13" s="90"/>
      <c r="GGH13" s="90"/>
      <c r="GGI13" s="90"/>
      <c r="GGJ13" s="90"/>
      <c r="GGK13" s="90"/>
      <c r="GGL13" s="90"/>
      <c r="GGM13" s="90"/>
      <c r="GGN13" s="90"/>
      <c r="GGO13" s="90"/>
      <c r="GGP13" s="90"/>
      <c r="GGQ13" s="90"/>
      <c r="GGR13" s="90"/>
      <c r="GGS13" s="90"/>
      <c r="GGT13" s="90"/>
      <c r="GGU13" s="90"/>
      <c r="GGV13" s="90"/>
      <c r="GGW13" s="90"/>
      <c r="GGX13" s="90"/>
      <c r="GGY13" s="90"/>
      <c r="GGZ13" s="90"/>
      <c r="GHA13" s="90"/>
      <c r="GHB13" s="90"/>
      <c r="GHC13" s="90"/>
      <c r="GHD13" s="90"/>
      <c r="GHE13" s="90"/>
      <c r="GHF13" s="90"/>
      <c r="GHG13" s="90"/>
      <c r="GHH13" s="90"/>
      <c r="GHI13" s="90"/>
      <c r="GHJ13" s="90"/>
      <c r="GHK13" s="90"/>
      <c r="GHL13" s="90"/>
      <c r="GHM13" s="90"/>
      <c r="GHN13" s="90"/>
      <c r="GHO13" s="90"/>
      <c r="GHP13" s="90"/>
      <c r="GHQ13" s="90"/>
      <c r="GHR13" s="90"/>
      <c r="GHS13" s="90"/>
      <c r="GHT13" s="90"/>
      <c r="GHU13" s="90"/>
      <c r="GHV13" s="90"/>
      <c r="GHW13" s="90"/>
      <c r="GHX13" s="90"/>
      <c r="GHY13" s="90"/>
      <c r="GHZ13" s="90"/>
      <c r="GIA13" s="90"/>
      <c r="GIB13" s="90"/>
      <c r="GIC13" s="90"/>
      <c r="GID13" s="90"/>
      <c r="GIE13" s="90"/>
      <c r="GIF13" s="90"/>
      <c r="GIG13" s="90"/>
      <c r="GIH13" s="90"/>
      <c r="GII13" s="90"/>
      <c r="GIJ13" s="90"/>
      <c r="GIK13" s="90"/>
      <c r="GIL13" s="90"/>
      <c r="GIM13" s="90"/>
      <c r="GIN13" s="90"/>
      <c r="GIO13" s="90"/>
      <c r="GIP13" s="90"/>
      <c r="GIQ13" s="90"/>
      <c r="GIR13" s="90"/>
      <c r="GIS13" s="90"/>
      <c r="GIT13" s="90"/>
      <c r="GIU13" s="90"/>
      <c r="GIV13" s="90"/>
      <c r="GIW13" s="90"/>
      <c r="GIX13" s="90"/>
      <c r="GIY13" s="90"/>
      <c r="GIZ13" s="90"/>
      <c r="GJA13" s="90"/>
      <c r="GJB13" s="90"/>
      <c r="GJC13" s="90"/>
      <c r="GJD13" s="90"/>
      <c r="GJE13" s="90"/>
      <c r="GJF13" s="90"/>
      <c r="GJG13" s="90"/>
      <c r="GJH13" s="90"/>
      <c r="GJI13" s="90"/>
      <c r="GJJ13" s="90"/>
      <c r="GJK13" s="90"/>
      <c r="GJL13" s="90"/>
      <c r="GJM13" s="90"/>
      <c r="GJN13" s="90"/>
      <c r="GJO13" s="90"/>
      <c r="GJP13" s="90"/>
      <c r="GJQ13" s="90"/>
      <c r="GJR13" s="90"/>
      <c r="GJS13" s="90"/>
      <c r="GJT13" s="90"/>
      <c r="GJU13" s="90"/>
      <c r="GJV13" s="90"/>
      <c r="GJW13" s="90"/>
      <c r="GJX13" s="90"/>
      <c r="GJY13" s="90"/>
      <c r="GJZ13" s="90"/>
      <c r="GKA13" s="90"/>
      <c r="GKB13" s="90"/>
      <c r="GKC13" s="90"/>
      <c r="GKD13" s="90"/>
      <c r="GKE13" s="90"/>
      <c r="GKF13" s="90"/>
      <c r="GKG13" s="90"/>
      <c r="GKH13" s="90"/>
      <c r="GKI13" s="90"/>
      <c r="GKJ13" s="90"/>
      <c r="GKK13" s="90"/>
      <c r="GKL13" s="90"/>
      <c r="GKM13" s="90"/>
      <c r="GKN13" s="90"/>
      <c r="GKO13" s="90"/>
      <c r="GKP13" s="90"/>
      <c r="GKQ13" s="90"/>
      <c r="GKR13" s="90"/>
      <c r="GKS13" s="90"/>
      <c r="GKT13" s="90"/>
      <c r="GKU13" s="90"/>
      <c r="GKV13" s="90"/>
      <c r="GKW13" s="90"/>
      <c r="GKX13" s="90"/>
      <c r="GKY13" s="90"/>
      <c r="GKZ13" s="90"/>
      <c r="GLA13" s="90"/>
      <c r="GLB13" s="90"/>
      <c r="GLC13" s="90"/>
      <c r="GLD13" s="90"/>
      <c r="GLE13" s="90"/>
      <c r="GLF13" s="90"/>
      <c r="GLG13" s="90"/>
      <c r="GLH13" s="90"/>
      <c r="GLI13" s="90"/>
      <c r="GLJ13" s="90"/>
      <c r="GLK13" s="90"/>
      <c r="GLL13" s="90"/>
      <c r="GLM13" s="90"/>
      <c r="GLN13" s="90"/>
      <c r="GLO13" s="90"/>
      <c r="GLP13" s="90"/>
      <c r="GLQ13" s="90"/>
      <c r="GLR13" s="90"/>
      <c r="GLS13" s="90"/>
      <c r="GLT13" s="90"/>
      <c r="GLU13" s="90"/>
      <c r="GLV13" s="90"/>
      <c r="GLW13" s="90"/>
      <c r="GLX13" s="90"/>
      <c r="GLY13" s="90"/>
      <c r="GLZ13" s="90"/>
      <c r="GMA13" s="90"/>
      <c r="GMB13" s="90"/>
      <c r="GMC13" s="90"/>
      <c r="GMD13" s="90"/>
      <c r="GME13" s="90"/>
      <c r="GMF13" s="90"/>
      <c r="GMG13" s="90"/>
      <c r="GMH13" s="90"/>
      <c r="GMI13" s="90"/>
      <c r="GMJ13" s="90"/>
      <c r="GMK13" s="90"/>
      <c r="GML13" s="90"/>
      <c r="GMM13" s="90"/>
      <c r="GMN13" s="90"/>
      <c r="GMO13" s="90"/>
      <c r="GMP13" s="90"/>
      <c r="GMQ13" s="90"/>
      <c r="GMR13" s="90"/>
      <c r="GMS13" s="90"/>
      <c r="GMT13" s="90"/>
      <c r="GMU13" s="90"/>
      <c r="GMV13" s="90"/>
      <c r="GMW13" s="90"/>
      <c r="GMX13" s="90"/>
      <c r="GMY13" s="90"/>
      <c r="GMZ13" s="90"/>
      <c r="GNA13" s="90"/>
      <c r="GNB13" s="90"/>
      <c r="GNC13" s="90"/>
      <c r="GND13" s="90"/>
      <c r="GNE13" s="90"/>
      <c r="GNF13" s="90"/>
      <c r="GNG13" s="90"/>
      <c r="GNH13" s="90"/>
      <c r="GNI13" s="90"/>
      <c r="GNJ13" s="90"/>
      <c r="GNK13" s="90"/>
      <c r="GNL13" s="90"/>
      <c r="GNM13" s="90"/>
      <c r="GNN13" s="90"/>
      <c r="GNO13" s="90"/>
      <c r="GNP13" s="90"/>
      <c r="GNQ13" s="90"/>
      <c r="GNR13" s="90"/>
      <c r="GNS13" s="90"/>
      <c r="GNT13" s="90"/>
      <c r="GNU13" s="90"/>
      <c r="GNV13" s="90"/>
      <c r="GNW13" s="90"/>
      <c r="GNX13" s="90"/>
      <c r="GNY13" s="90"/>
      <c r="GNZ13" s="90"/>
      <c r="GOA13" s="90"/>
      <c r="GOB13" s="90"/>
      <c r="GOC13" s="90"/>
      <c r="GOD13" s="90"/>
      <c r="GOE13" s="90"/>
      <c r="GOF13" s="90"/>
      <c r="GOG13" s="90"/>
      <c r="GOH13" s="90"/>
      <c r="GOI13" s="90"/>
      <c r="GOJ13" s="90"/>
      <c r="GOK13" s="90"/>
      <c r="GOL13" s="90"/>
      <c r="GOM13" s="90"/>
      <c r="GON13" s="90"/>
      <c r="GOO13" s="90"/>
      <c r="GOP13" s="90"/>
      <c r="GOQ13" s="90"/>
      <c r="GOR13" s="90"/>
      <c r="GOS13" s="90"/>
      <c r="GOT13" s="90"/>
      <c r="GOU13" s="90"/>
      <c r="GOV13" s="90"/>
      <c r="GOW13" s="90"/>
      <c r="GOX13" s="90"/>
      <c r="GOY13" s="90"/>
      <c r="GOZ13" s="90"/>
      <c r="GPA13" s="90"/>
      <c r="GPB13" s="90"/>
      <c r="GPC13" s="90"/>
      <c r="GPD13" s="90"/>
      <c r="GPE13" s="90"/>
      <c r="GPF13" s="90"/>
      <c r="GPG13" s="90"/>
      <c r="GPH13" s="90"/>
      <c r="GPI13" s="90"/>
      <c r="GPJ13" s="90"/>
      <c r="GPK13" s="90"/>
      <c r="GPL13" s="90"/>
      <c r="GPM13" s="90"/>
      <c r="GPN13" s="90"/>
      <c r="GPO13" s="90"/>
      <c r="GPP13" s="90"/>
      <c r="GPQ13" s="90"/>
      <c r="GPR13" s="90"/>
      <c r="GPS13" s="90"/>
      <c r="GPT13" s="90"/>
      <c r="GPU13" s="90"/>
      <c r="GPV13" s="90"/>
      <c r="GPW13" s="90"/>
      <c r="GPX13" s="90"/>
      <c r="GPY13" s="90"/>
      <c r="GPZ13" s="90"/>
      <c r="GQA13" s="90"/>
      <c r="GQB13" s="90"/>
      <c r="GQC13" s="90"/>
      <c r="GQD13" s="90"/>
      <c r="GQE13" s="90"/>
      <c r="GQF13" s="90"/>
      <c r="GQG13" s="90"/>
      <c r="GQH13" s="90"/>
      <c r="GQI13" s="90"/>
      <c r="GQJ13" s="90"/>
      <c r="GQK13" s="90"/>
      <c r="GQL13" s="90"/>
      <c r="GQM13" s="90"/>
      <c r="GQN13" s="90"/>
      <c r="GQO13" s="90"/>
      <c r="GQP13" s="90"/>
      <c r="GQQ13" s="90"/>
      <c r="GQR13" s="90"/>
      <c r="GQS13" s="90"/>
      <c r="GQT13" s="90"/>
      <c r="GQU13" s="90"/>
      <c r="GQV13" s="90"/>
      <c r="GQW13" s="90"/>
      <c r="GQX13" s="90"/>
      <c r="GQY13" s="90"/>
      <c r="GQZ13" s="90"/>
      <c r="GRA13" s="90"/>
      <c r="GRB13" s="90"/>
      <c r="GRC13" s="90"/>
      <c r="GRD13" s="90"/>
      <c r="GRE13" s="90"/>
      <c r="GRF13" s="90"/>
      <c r="GRG13" s="90"/>
      <c r="GRH13" s="90"/>
      <c r="GRI13" s="90"/>
      <c r="GRJ13" s="90"/>
      <c r="GRK13" s="90"/>
      <c r="GRL13" s="90"/>
      <c r="GRM13" s="90"/>
      <c r="GRN13" s="90"/>
      <c r="GRO13" s="90"/>
      <c r="GRP13" s="90"/>
      <c r="GRQ13" s="90"/>
      <c r="GRR13" s="90"/>
      <c r="GRS13" s="90"/>
      <c r="GRT13" s="90"/>
      <c r="GRU13" s="90"/>
      <c r="GRV13" s="90"/>
      <c r="GRW13" s="90"/>
      <c r="GRX13" s="90"/>
      <c r="GRY13" s="90"/>
      <c r="GRZ13" s="90"/>
      <c r="GSA13" s="90"/>
      <c r="GSB13" s="90"/>
      <c r="GSC13" s="90"/>
      <c r="GSD13" s="90"/>
      <c r="GSE13" s="90"/>
      <c r="GSF13" s="90"/>
      <c r="GSG13" s="90"/>
      <c r="GSH13" s="90"/>
      <c r="GSI13" s="90"/>
      <c r="GSJ13" s="90"/>
      <c r="GSK13" s="90"/>
      <c r="GSL13" s="90"/>
      <c r="GSM13" s="90"/>
      <c r="GSN13" s="90"/>
      <c r="GSO13" s="90"/>
      <c r="GSP13" s="90"/>
      <c r="GSQ13" s="90"/>
      <c r="GSR13" s="90"/>
      <c r="GSS13" s="90"/>
      <c r="GST13" s="90"/>
      <c r="GSU13" s="90"/>
      <c r="GSV13" s="90"/>
      <c r="GSW13" s="90"/>
      <c r="GSX13" s="90"/>
      <c r="GSY13" s="90"/>
      <c r="GSZ13" s="90"/>
      <c r="GTA13" s="90"/>
      <c r="GTB13" s="90"/>
      <c r="GTC13" s="90"/>
      <c r="GTD13" s="90"/>
      <c r="GTE13" s="90"/>
      <c r="GTF13" s="90"/>
      <c r="GTG13" s="90"/>
      <c r="GTH13" s="90"/>
      <c r="GTI13" s="90"/>
      <c r="GTJ13" s="90"/>
      <c r="GTK13" s="90"/>
      <c r="GTL13" s="90"/>
      <c r="GTM13" s="90"/>
      <c r="GTN13" s="90"/>
      <c r="GTO13" s="90"/>
      <c r="GTP13" s="90"/>
      <c r="GTQ13" s="90"/>
      <c r="GTR13" s="90"/>
      <c r="GTS13" s="90"/>
      <c r="GTT13" s="90"/>
      <c r="GTU13" s="90"/>
      <c r="GTV13" s="90"/>
      <c r="GTW13" s="90"/>
      <c r="GTX13" s="90"/>
      <c r="GTY13" s="90"/>
      <c r="GTZ13" s="90"/>
      <c r="GUA13" s="90"/>
      <c r="GUB13" s="90"/>
      <c r="GUC13" s="90"/>
      <c r="GUD13" s="90"/>
      <c r="GUE13" s="90"/>
      <c r="GUF13" s="90"/>
      <c r="GUG13" s="90"/>
      <c r="GUH13" s="90"/>
      <c r="GUI13" s="90"/>
      <c r="GUJ13" s="90"/>
      <c r="GUK13" s="90"/>
      <c r="GUL13" s="90"/>
      <c r="GUM13" s="90"/>
      <c r="GUN13" s="90"/>
      <c r="GUO13" s="90"/>
      <c r="GUP13" s="90"/>
      <c r="GUQ13" s="90"/>
      <c r="GUR13" s="90"/>
      <c r="GUS13" s="90"/>
      <c r="GUT13" s="90"/>
      <c r="GUU13" s="90"/>
      <c r="GUV13" s="90"/>
      <c r="GUW13" s="90"/>
      <c r="GUX13" s="90"/>
      <c r="GUY13" s="90"/>
      <c r="GUZ13" s="90"/>
      <c r="GVA13" s="90"/>
      <c r="GVB13" s="90"/>
      <c r="GVC13" s="90"/>
      <c r="GVD13" s="90"/>
      <c r="GVE13" s="90"/>
      <c r="GVF13" s="90"/>
      <c r="GVG13" s="90"/>
      <c r="GVH13" s="90"/>
      <c r="GVI13" s="90"/>
      <c r="GVJ13" s="90"/>
      <c r="GVK13" s="90"/>
      <c r="GVL13" s="90"/>
      <c r="GVM13" s="90"/>
      <c r="GVN13" s="90"/>
      <c r="GVO13" s="90"/>
      <c r="GVP13" s="90"/>
      <c r="GVQ13" s="90"/>
      <c r="GVR13" s="90"/>
      <c r="GVS13" s="90"/>
      <c r="GVT13" s="90"/>
      <c r="GVU13" s="90"/>
      <c r="GVV13" s="90"/>
      <c r="GVW13" s="90"/>
      <c r="GVX13" s="90"/>
      <c r="GVY13" s="90"/>
      <c r="GVZ13" s="90"/>
      <c r="GWA13" s="90"/>
      <c r="GWB13" s="90"/>
      <c r="GWC13" s="90"/>
      <c r="GWD13" s="90"/>
      <c r="GWE13" s="90"/>
      <c r="GWF13" s="90"/>
      <c r="GWG13" s="90"/>
      <c r="GWH13" s="90"/>
      <c r="GWI13" s="90"/>
      <c r="GWJ13" s="90"/>
      <c r="GWK13" s="90"/>
      <c r="GWL13" s="90"/>
      <c r="GWM13" s="90"/>
      <c r="GWN13" s="90"/>
      <c r="GWO13" s="90"/>
      <c r="GWP13" s="90"/>
      <c r="GWQ13" s="90"/>
      <c r="GWR13" s="90"/>
      <c r="GWS13" s="90"/>
      <c r="GWT13" s="90"/>
      <c r="GWU13" s="90"/>
      <c r="GWV13" s="90"/>
      <c r="GWW13" s="90"/>
      <c r="GWX13" s="90"/>
      <c r="GWY13" s="90"/>
      <c r="GWZ13" s="90"/>
      <c r="GXA13" s="90"/>
      <c r="GXB13" s="90"/>
      <c r="GXC13" s="90"/>
      <c r="GXD13" s="90"/>
      <c r="GXE13" s="90"/>
      <c r="GXF13" s="90"/>
      <c r="GXG13" s="90"/>
      <c r="GXH13" s="90"/>
      <c r="GXI13" s="90"/>
      <c r="GXJ13" s="90"/>
      <c r="GXK13" s="90"/>
      <c r="GXL13" s="90"/>
      <c r="GXM13" s="90"/>
      <c r="GXN13" s="90"/>
      <c r="GXO13" s="90"/>
      <c r="GXP13" s="90"/>
      <c r="GXQ13" s="90"/>
      <c r="GXR13" s="90"/>
      <c r="GXS13" s="90"/>
      <c r="GXT13" s="90"/>
      <c r="GXU13" s="90"/>
      <c r="GXV13" s="90"/>
      <c r="GXW13" s="90"/>
      <c r="GXX13" s="90"/>
      <c r="GXY13" s="90"/>
      <c r="GXZ13" s="90"/>
      <c r="GYA13" s="90"/>
      <c r="GYB13" s="90"/>
      <c r="GYC13" s="90"/>
      <c r="GYD13" s="90"/>
      <c r="GYE13" s="90"/>
      <c r="GYF13" s="90"/>
      <c r="GYG13" s="90"/>
      <c r="GYH13" s="90"/>
      <c r="GYI13" s="90"/>
      <c r="GYJ13" s="90"/>
      <c r="GYK13" s="90"/>
      <c r="GYL13" s="90"/>
      <c r="GYM13" s="90"/>
      <c r="GYN13" s="90"/>
      <c r="GYO13" s="90"/>
      <c r="GYP13" s="90"/>
      <c r="GYQ13" s="90"/>
      <c r="GYR13" s="90"/>
      <c r="GYS13" s="90"/>
      <c r="GYT13" s="90"/>
      <c r="GYU13" s="90"/>
      <c r="GYV13" s="90"/>
      <c r="GYW13" s="90"/>
      <c r="GYX13" s="90"/>
      <c r="GYY13" s="90"/>
      <c r="GYZ13" s="90"/>
      <c r="GZA13" s="90"/>
      <c r="GZB13" s="90"/>
      <c r="GZC13" s="90"/>
      <c r="GZD13" s="90"/>
      <c r="GZE13" s="90"/>
      <c r="GZF13" s="90"/>
      <c r="GZG13" s="90"/>
      <c r="GZH13" s="90"/>
      <c r="GZI13" s="90"/>
      <c r="GZJ13" s="90"/>
      <c r="GZK13" s="90"/>
      <c r="GZL13" s="90"/>
      <c r="GZM13" s="90"/>
      <c r="GZN13" s="90"/>
      <c r="GZO13" s="90"/>
      <c r="GZP13" s="90"/>
      <c r="GZQ13" s="90"/>
      <c r="GZR13" s="90"/>
      <c r="GZS13" s="90"/>
      <c r="GZT13" s="90"/>
      <c r="GZU13" s="90"/>
      <c r="GZV13" s="90"/>
      <c r="GZW13" s="90"/>
      <c r="GZX13" s="90"/>
      <c r="GZY13" s="90"/>
      <c r="GZZ13" s="90"/>
      <c r="HAA13" s="90"/>
      <c r="HAB13" s="90"/>
      <c r="HAC13" s="90"/>
      <c r="HAD13" s="90"/>
      <c r="HAE13" s="90"/>
      <c r="HAF13" s="90"/>
      <c r="HAG13" s="90"/>
      <c r="HAH13" s="90"/>
      <c r="HAI13" s="90"/>
      <c r="HAJ13" s="90"/>
      <c r="HAK13" s="90"/>
      <c r="HAL13" s="90"/>
      <c r="HAM13" s="90"/>
      <c r="HAN13" s="90"/>
      <c r="HAO13" s="90"/>
      <c r="HAP13" s="90"/>
      <c r="HAQ13" s="90"/>
      <c r="HAR13" s="90"/>
      <c r="HAS13" s="90"/>
      <c r="HAT13" s="90"/>
      <c r="HAU13" s="90"/>
      <c r="HAV13" s="90"/>
      <c r="HAW13" s="90"/>
      <c r="HAX13" s="90"/>
      <c r="HAY13" s="90"/>
      <c r="HAZ13" s="90"/>
      <c r="HBA13" s="90"/>
      <c r="HBB13" s="90"/>
      <c r="HBC13" s="90"/>
      <c r="HBD13" s="90"/>
      <c r="HBE13" s="90"/>
      <c r="HBF13" s="90"/>
      <c r="HBG13" s="90"/>
      <c r="HBH13" s="90"/>
      <c r="HBI13" s="90"/>
      <c r="HBJ13" s="90"/>
      <c r="HBK13" s="90"/>
      <c r="HBL13" s="90"/>
      <c r="HBM13" s="90"/>
      <c r="HBN13" s="90"/>
      <c r="HBO13" s="90"/>
      <c r="HBP13" s="90"/>
      <c r="HBQ13" s="90"/>
      <c r="HBR13" s="90"/>
      <c r="HBS13" s="90"/>
      <c r="HBT13" s="90"/>
      <c r="HBU13" s="90"/>
      <c r="HBV13" s="90"/>
      <c r="HBW13" s="90"/>
      <c r="HBX13" s="90"/>
      <c r="HBY13" s="90"/>
      <c r="HBZ13" s="90"/>
      <c r="HCA13" s="90"/>
      <c r="HCB13" s="90"/>
      <c r="HCC13" s="90"/>
      <c r="HCD13" s="90"/>
      <c r="HCE13" s="90"/>
      <c r="HCF13" s="90"/>
      <c r="HCG13" s="90"/>
      <c r="HCH13" s="90"/>
      <c r="HCI13" s="90"/>
      <c r="HCJ13" s="90"/>
      <c r="HCK13" s="90"/>
      <c r="HCL13" s="90"/>
      <c r="HCM13" s="90"/>
      <c r="HCN13" s="90"/>
      <c r="HCO13" s="90"/>
      <c r="HCP13" s="90"/>
      <c r="HCQ13" s="90"/>
      <c r="HCR13" s="90"/>
      <c r="HCS13" s="90"/>
      <c r="HCT13" s="90"/>
      <c r="HCU13" s="90"/>
      <c r="HCV13" s="90"/>
      <c r="HCW13" s="90"/>
      <c r="HCX13" s="90"/>
      <c r="HCY13" s="90"/>
      <c r="HCZ13" s="90"/>
      <c r="HDA13" s="90"/>
      <c r="HDB13" s="90"/>
      <c r="HDC13" s="90"/>
      <c r="HDD13" s="90"/>
      <c r="HDE13" s="90"/>
      <c r="HDF13" s="90"/>
      <c r="HDG13" s="90"/>
      <c r="HDH13" s="90"/>
      <c r="HDI13" s="90"/>
      <c r="HDJ13" s="90"/>
      <c r="HDK13" s="90"/>
      <c r="HDL13" s="90"/>
      <c r="HDM13" s="90"/>
      <c r="HDN13" s="90"/>
      <c r="HDO13" s="90"/>
      <c r="HDP13" s="90"/>
      <c r="HDQ13" s="90"/>
      <c r="HDR13" s="90"/>
      <c r="HDS13" s="90"/>
      <c r="HDT13" s="90"/>
      <c r="HDU13" s="90"/>
      <c r="HDV13" s="90"/>
      <c r="HDW13" s="90"/>
      <c r="HDX13" s="90"/>
      <c r="HDY13" s="90"/>
      <c r="HDZ13" s="90"/>
      <c r="HEA13" s="90"/>
      <c r="HEB13" s="90"/>
      <c r="HEC13" s="90"/>
      <c r="HED13" s="90"/>
      <c r="HEE13" s="90"/>
      <c r="HEF13" s="90"/>
      <c r="HEG13" s="90"/>
      <c r="HEH13" s="90"/>
      <c r="HEI13" s="90"/>
      <c r="HEJ13" s="90"/>
      <c r="HEK13" s="90"/>
      <c r="HEL13" s="90"/>
      <c r="HEM13" s="90"/>
      <c r="HEN13" s="90"/>
      <c r="HEO13" s="90"/>
      <c r="HEP13" s="90"/>
      <c r="HEQ13" s="90"/>
      <c r="HER13" s="90"/>
      <c r="HES13" s="90"/>
      <c r="HET13" s="90"/>
      <c r="HEU13" s="90"/>
      <c r="HEV13" s="90"/>
      <c r="HEW13" s="90"/>
      <c r="HEX13" s="90"/>
      <c r="HEY13" s="90"/>
      <c r="HEZ13" s="90"/>
      <c r="HFA13" s="90"/>
      <c r="HFB13" s="90"/>
      <c r="HFC13" s="90"/>
      <c r="HFD13" s="90"/>
      <c r="HFE13" s="90"/>
      <c r="HFF13" s="90"/>
      <c r="HFG13" s="90"/>
      <c r="HFH13" s="90"/>
      <c r="HFI13" s="90"/>
      <c r="HFJ13" s="90"/>
      <c r="HFK13" s="90"/>
      <c r="HFL13" s="90"/>
      <c r="HFM13" s="90"/>
      <c r="HFN13" s="90"/>
      <c r="HFO13" s="90"/>
      <c r="HFP13" s="90"/>
      <c r="HFQ13" s="90"/>
      <c r="HFR13" s="90"/>
      <c r="HFS13" s="90"/>
      <c r="HFT13" s="90"/>
      <c r="HFU13" s="90"/>
      <c r="HFV13" s="90"/>
      <c r="HFW13" s="90"/>
      <c r="HFX13" s="90"/>
      <c r="HFY13" s="90"/>
      <c r="HFZ13" s="90"/>
      <c r="HGA13" s="90"/>
      <c r="HGB13" s="90"/>
      <c r="HGC13" s="90"/>
      <c r="HGD13" s="90"/>
      <c r="HGE13" s="90"/>
      <c r="HGF13" s="90"/>
      <c r="HGG13" s="90"/>
      <c r="HGH13" s="90"/>
      <c r="HGI13" s="90"/>
      <c r="HGJ13" s="90"/>
      <c r="HGK13" s="90"/>
      <c r="HGL13" s="90"/>
      <c r="HGM13" s="90"/>
      <c r="HGN13" s="90"/>
      <c r="HGO13" s="90"/>
      <c r="HGP13" s="90"/>
      <c r="HGQ13" s="90"/>
      <c r="HGR13" s="90"/>
      <c r="HGS13" s="90"/>
      <c r="HGT13" s="90"/>
      <c r="HGU13" s="90"/>
      <c r="HGV13" s="90"/>
      <c r="HGW13" s="90"/>
      <c r="HGX13" s="90"/>
      <c r="HGY13" s="90"/>
      <c r="HGZ13" s="90"/>
      <c r="HHA13" s="90"/>
      <c r="HHB13" s="90"/>
      <c r="HHC13" s="90"/>
      <c r="HHD13" s="90"/>
      <c r="HHE13" s="90"/>
      <c r="HHF13" s="90"/>
      <c r="HHG13" s="90"/>
      <c r="HHH13" s="90"/>
      <c r="HHI13" s="90"/>
      <c r="HHJ13" s="90"/>
      <c r="HHK13" s="90"/>
      <c r="HHL13" s="90"/>
      <c r="HHM13" s="90"/>
      <c r="HHN13" s="90"/>
      <c r="HHO13" s="90"/>
      <c r="HHP13" s="90"/>
      <c r="HHQ13" s="90"/>
      <c r="HHR13" s="90"/>
      <c r="HHS13" s="90"/>
      <c r="HHT13" s="90"/>
      <c r="HHU13" s="90"/>
      <c r="HHV13" s="90"/>
      <c r="HHW13" s="90"/>
      <c r="HHX13" s="90"/>
      <c r="HHY13" s="90"/>
      <c r="HHZ13" s="90"/>
      <c r="HIA13" s="90"/>
      <c r="HIB13" s="90"/>
      <c r="HIC13" s="90"/>
      <c r="HID13" s="90"/>
      <c r="HIE13" s="90"/>
      <c r="HIF13" s="90"/>
      <c r="HIG13" s="90"/>
      <c r="HIH13" s="90"/>
      <c r="HII13" s="90"/>
      <c r="HIJ13" s="90"/>
      <c r="HIK13" s="90"/>
      <c r="HIL13" s="90"/>
      <c r="HIM13" s="90"/>
      <c r="HIN13" s="90"/>
      <c r="HIO13" s="90"/>
      <c r="HIP13" s="90"/>
      <c r="HIQ13" s="90"/>
      <c r="HIR13" s="90"/>
      <c r="HIS13" s="90"/>
      <c r="HIT13" s="90"/>
      <c r="HIU13" s="90"/>
      <c r="HIV13" s="90"/>
      <c r="HIW13" s="90"/>
      <c r="HIX13" s="90"/>
      <c r="HIY13" s="90"/>
      <c r="HIZ13" s="90"/>
      <c r="HJA13" s="90"/>
      <c r="HJB13" s="90"/>
      <c r="HJC13" s="90"/>
      <c r="HJD13" s="90"/>
      <c r="HJE13" s="90"/>
      <c r="HJF13" s="90"/>
      <c r="HJG13" s="90"/>
      <c r="HJH13" s="90"/>
      <c r="HJI13" s="90"/>
      <c r="HJJ13" s="90"/>
      <c r="HJK13" s="90"/>
      <c r="HJL13" s="90"/>
      <c r="HJM13" s="90"/>
      <c r="HJN13" s="90"/>
      <c r="HJO13" s="90"/>
      <c r="HJP13" s="90"/>
      <c r="HJQ13" s="90"/>
      <c r="HJR13" s="90"/>
      <c r="HJS13" s="90"/>
      <c r="HJT13" s="90"/>
      <c r="HJU13" s="90"/>
      <c r="HJV13" s="90"/>
      <c r="HJW13" s="90"/>
      <c r="HJX13" s="90"/>
      <c r="HJY13" s="90"/>
      <c r="HJZ13" s="90"/>
      <c r="HKA13" s="90"/>
      <c r="HKB13" s="90"/>
      <c r="HKC13" s="90"/>
      <c r="HKD13" s="90"/>
      <c r="HKE13" s="90"/>
      <c r="HKF13" s="90"/>
      <c r="HKG13" s="90"/>
      <c r="HKH13" s="90"/>
      <c r="HKI13" s="90"/>
      <c r="HKJ13" s="90"/>
      <c r="HKK13" s="90"/>
      <c r="HKL13" s="90"/>
      <c r="HKM13" s="90"/>
      <c r="HKN13" s="90"/>
      <c r="HKO13" s="90"/>
      <c r="HKP13" s="90"/>
      <c r="HKQ13" s="90"/>
      <c r="HKR13" s="90"/>
      <c r="HKS13" s="90"/>
      <c r="HKT13" s="90"/>
      <c r="HKU13" s="90"/>
      <c r="HKV13" s="90"/>
      <c r="HKW13" s="90"/>
      <c r="HKX13" s="90"/>
      <c r="HKY13" s="90"/>
      <c r="HKZ13" s="90"/>
      <c r="HLA13" s="90"/>
      <c r="HLB13" s="90"/>
      <c r="HLC13" s="90"/>
      <c r="HLD13" s="90"/>
      <c r="HLE13" s="90"/>
      <c r="HLF13" s="90"/>
      <c r="HLG13" s="90"/>
      <c r="HLH13" s="90"/>
      <c r="HLI13" s="90"/>
      <c r="HLJ13" s="90"/>
      <c r="HLK13" s="90"/>
      <c r="HLL13" s="90"/>
      <c r="HLM13" s="90"/>
      <c r="HLN13" s="90"/>
      <c r="HLO13" s="90"/>
      <c r="HLP13" s="90"/>
      <c r="HLQ13" s="90"/>
      <c r="HLR13" s="90"/>
      <c r="HLS13" s="90"/>
      <c r="HLT13" s="90"/>
      <c r="HLU13" s="90"/>
      <c r="HLV13" s="90"/>
      <c r="HLW13" s="90"/>
      <c r="HLX13" s="90"/>
      <c r="HLY13" s="90"/>
      <c r="HLZ13" s="90"/>
      <c r="HMA13" s="90"/>
      <c r="HMB13" s="90"/>
      <c r="HMC13" s="90"/>
      <c r="HMD13" s="90"/>
      <c r="HME13" s="90"/>
      <c r="HMF13" s="90"/>
      <c r="HMG13" s="90"/>
      <c r="HMH13" s="90"/>
      <c r="HMI13" s="90"/>
      <c r="HMJ13" s="90"/>
      <c r="HMK13" s="90"/>
      <c r="HML13" s="90"/>
      <c r="HMM13" s="90"/>
      <c r="HMN13" s="90"/>
      <c r="HMO13" s="90"/>
      <c r="HMP13" s="90"/>
      <c r="HMQ13" s="90"/>
      <c r="HMR13" s="90"/>
      <c r="HMS13" s="90"/>
      <c r="HMT13" s="90"/>
      <c r="HMU13" s="90"/>
      <c r="HMV13" s="90"/>
      <c r="HMW13" s="90"/>
      <c r="HMX13" s="90"/>
      <c r="HMY13" s="90"/>
      <c r="HMZ13" s="90"/>
      <c r="HNA13" s="90"/>
      <c r="HNB13" s="90"/>
      <c r="HNC13" s="90"/>
      <c r="HND13" s="90"/>
      <c r="HNE13" s="90"/>
      <c r="HNF13" s="90"/>
      <c r="HNG13" s="90"/>
      <c r="HNH13" s="90"/>
      <c r="HNI13" s="90"/>
      <c r="HNJ13" s="90"/>
      <c r="HNK13" s="90"/>
      <c r="HNL13" s="90"/>
      <c r="HNM13" s="90"/>
      <c r="HNN13" s="90"/>
      <c r="HNO13" s="90"/>
      <c r="HNP13" s="90"/>
      <c r="HNQ13" s="90"/>
      <c r="HNR13" s="90"/>
      <c r="HNS13" s="90"/>
      <c r="HNT13" s="90"/>
      <c r="HNU13" s="90"/>
      <c r="HNV13" s="90"/>
      <c r="HNW13" s="90"/>
      <c r="HNX13" s="90"/>
      <c r="HNY13" s="90"/>
      <c r="HNZ13" s="90"/>
      <c r="HOA13" s="90"/>
      <c r="HOB13" s="90"/>
      <c r="HOC13" s="90"/>
      <c r="HOD13" s="90"/>
      <c r="HOE13" s="90"/>
      <c r="HOF13" s="90"/>
      <c r="HOG13" s="90"/>
      <c r="HOH13" s="90"/>
      <c r="HOI13" s="90"/>
      <c r="HOJ13" s="90"/>
      <c r="HOK13" s="90"/>
      <c r="HOL13" s="90"/>
      <c r="HOM13" s="90"/>
      <c r="HON13" s="90"/>
      <c r="HOO13" s="90"/>
      <c r="HOP13" s="90"/>
      <c r="HOQ13" s="90"/>
      <c r="HOR13" s="90"/>
      <c r="HOS13" s="90"/>
      <c r="HOT13" s="90"/>
      <c r="HOU13" s="90"/>
      <c r="HOV13" s="90"/>
      <c r="HOW13" s="90"/>
      <c r="HOX13" s="90"/>
      <c r="HOY13" s="90"/>
      <c r="HOZ13" s="90"/>
      <c r="HPA13" s="90"/>
      <c r="HPB13" s="90"/>
      <c r="HPC13" s="90"/>
      <c r="HPD13" s="90"/>
      <c r="HPE13" s="90"/>
      <c r="HPF13" s="90"/>
      <c r="HPG13" s="90"/>
      <c r="HPH13" s="90"/>
      <c r="HPI13" s="90"/>
      <c r="HPJ13" s="90"/>
      <c r="HPK13" s="90"/>
      <c r="HPL13" s="90"/>
      <c r="HPM13" s="90"/>
      <c r="HPN13" s="90"/>
      <c r="HPO13" s="90"/>
      <c r="HPP13" s="90"/>
      <c r="HPQ13" s="90"/>
      <c r="HPR13" s="90"/>
      <c r="HPS13" s="90"/>
      <c r="HPT13" s="90"/>
      <c r="HPU13" s="90"/>
      <c r="HPV13" s="90"/>
      <c r="HPW13" s="90"/>
      <c r="HPX13" s="90"/>
      <c r="HPY13" s="90"/>
      <c r="HPZ13" s="90"/>
      <c r="HQA13" s="90"/>
      <c r="HQB13" s="90"/>
      <c r="HQC13" s="90"/>
      <c r="HQD13" s="90"/>
      <c r="HQE13" s="90"/>
      <c r="HQF13" s="90"/>
      <c r="HQG13" s="90"/>
      <c r="HQH13" s="90"/>
      <c r="HQI13" s="90"/>
      <c r="HQJ13" s="90"/>
      <c r="HQK13" s="90"/>
      <c r="HQL13" s="90"/>
      <c r="HQM13" s="90"/>
      <c r="HQN13" s="90"/>
      <c r="HQO13" s="90"/>
      <c r="HQP13" s="90"/>
      <c r="HQQ13" s="90"/>
      <c r="HQR13" s="90"/>
      <c r="HQS13" s="90"/>
      <c r="HQT13" s="90"/>
      <c r="HQU13" s="90"/>
      <c r="HQV13" s="90"/>
      <c r="HQW13" s="90"/>
      <c r="HQX13" s="90"/>
      <c r="HQY13" s="90"/>
      <c r="HQZ13" s="90"/>
      <c r="HRA13" s="90"/>
      <c r="HRB13" s="90"/>
      <c r="HRC13" s="90"/>
      <c r="HRD13" s="90"/>
      <c r="HRE13" s="90"/>
      <c r="HRF13" s="90"/>
      <c r="HRG13" s="90"/>
      <c r="HRH13" s="90"/>
      <c r="HRI13" s="90"/>
      <c r="HRJ13" s="90"/>
      <c r="HRK13" s="90"/>
      <c r="HRL13" s="90"/>
      <c r="HRM13" s="90"/>
      <c r="HRN13" s="90"/>
      <c r="HRO13" s="90"/>
      <c r="HRP13" s="90"/>
      <c r="HRQ13" s="90"/>
      <c r="HRR13" s="90"/>
      <c r="HRS13" s="90"/>
      <c r="HRT13" s="90"/>
      <c r="HRU13" s="90"/>
      <c r="HRV13" s="90"/>
      <c r="HRW13" s="90"/>
      <c r="HRX13" s="90"/>
      <c r="HRY13" s="90"/>
      <c r="HRZ13" s="90"/>
      <c r="HSA13" s="90"/>
      <c r="HSB13" s="90"/>
      <c r="HSC13" s="90"/>
      <c r="HSD13" s="90"/>
      <c r="HSE13" s="90"/>
      <c r="HSF13" s="90"/>
      <c r="HSG13" s="90"/>
      <c r="HSH13" s="90"/>
      <c r="HSI13" s="90"/>
      <c r="HSJ13" s="90"/>
      <c r="HSK13" s="90"/>
      <c r="HSL13" s="90"/>
      <c r="HSM13" s="90"/>
      <c r="HSN13" s="90"/>
      <c r="HSO13" s="90"/>
      <c r="HSP13" s="90"/>
      <c r="HSQ13" s="90"/>
      <c r="HSR13" s="90"/>
      <c r="HSS13" s="90"/>
      <c r="HST13" s="90"/>
      <c r="HSU13" s="90"/>
      <c r="HSV13" s="90"/>
      <c r="HSW13" s="90"/>
      <c r="HSX13" s="90"/>
      <c r="HSY13" s="90"/>
      <c r="HSZ13" s="90"/>
      <c r="HTA13" s="90"/>
      <c r="HTB13" s="90"/>
      <c r="HTC13" s="90"/>
      <c r="HTD13" s="90"/>
      <c r="HTE13" s="90"/>
      <c r="HTF13" s="90"/>
      <c r="HTG13" s="90"/>
      <c r="HTH13" s="90"/>
      <c r="HTI13" s="90"/>
      <c r="HTJ13" s="90"/>
      <c r="HTK13" s="90"/>
      <c r="HTL13" s="90"/>
      <c r="HTM13" s="90"/>
      <c r="HTN13" s="90"/>
      <c r="HTO13" s="90"/>
      <c r="HTP13" s="90"/>
      <c r="HTQ13" s="90"/>
      <c r="HTR13" s="90"/>
      <c r="HTS13" s="90"/>
      <c r="HTT13" s="90"/>
      <c r="HTU13" s="90"/>
      <c r="HTV13" s="90"/>
      <c r="HTW13" s="90"/>
      <c r="HTX13" s="90"/>
      <c r="HTY13" s="90"/>
      <c r="HTZ13" s="90"/>
      <c r="HUA13" s="90"/>
      <c r="HUB13" s="90"/>
      <c r="HUC13" s="90"/>
      <c r="HUD13" s="90"/>
      <c r="HUE13" s="90"/>
      <c r="HUF13" s="90"/>
      <c r="HUG13" s="90"/>
      <c r="HUH13" s="90"/>
      <c r="HUI13" s="90"/>
      <c r="HUJ13" s="90"/>
      <c r="HUK13" s="90"/>
      <c r="HUL13" s="90"/>
      <c r="HUM13" s="90"/>
      <c r="HUN13" s="90"/>
      <c r="HUO13" s="90"/>
      <c r="HUP13" s="90"/>
      <c r="HUQ13" s="90"/>
      <c r="HUR13" s="90"/>
      <c r="HUS13" s="90"/>
      <c r="HUT13" s="90"/>
      <c r="HUU13" s="90"/>
      <c r="HUV13" s="90"/>
      <c r="HUW13" s="90"/>
      <c r="HUX13" s="90"/>
      <c r="HUY13" s="90"/>
      <c r="HUZ13" s="90"/>
      <c r="HVA13" s="90"/>
      <c r="HVB13" s="90"/>
      <c r="HVC13" s="90"/>
      <c r="HVD13" s="90"/>
      <c r="HVE13" s="90"/>
      <c r="HVF13" s="90"/>
      <c r="HVG13" s="90"/>
      <c r="HVH13" s="90"/>
      <c r="HVI13" s="90"/>
      <c r="HVJ13" s="90"/>
      <c r="HVK13" s="90"/>
      <c r="HVL13" s="90"/>
      <c r="HVM13" s="90"/>
      <c r="HVN13" s="90"/>
      <c r="HVO13" s="90"/>
      <c r="HVP13" s="90"/>
      <c r="HVQ13" s="90"/>
      <c r="HVR13" s="90"/>
      <c r="HVS13" s="90"/>
      <c r="HVT13" s="90"/>
      <c r="HVU13" s="90"/>
      <c r="HVV13" s="90"/>
      <c r="HVW13" s="90"/>
      <c r="HVX13" s="90"/>
      <c r="HVY13" s="90"/>
      <c r="HVZ13" s="90"/>
      <c r="HWA13" s="90"/>
      <c r="HWB13" s="90"/>
      <c r="HWC13" s="90"/>
      <c r="HWD13" s="90"/>
      <c r="HWE13" s="90"/>
      <c r="HWF13" s="90"/>
      <c r="HWG13" s="90"/>
      <c r="HWH13" s="90"/>
      <c r="HWI13" s="90"/>
      <c r="HWJ13" s="90"/>
      <c r="HWK13" s="90"/>
      <c r="HWL13" s="90"/>
      <c r="HWM13" s="90"/>
      <c r="HWN13" s="90"/>
      <c r="HWO13" s="90"/>
      <c r="HWP13" s="90"/>
      <c r="HWQ13" s="90"/>
      <c r="HWR13" s="90"/>
      <c r="HWS13" s="90"/>
      <c r="HWT13" s="90"/>
      <c r="HWU13" s="90"/>
      <c r="HWV13" s="90"/>
      <c r="HWW13" s="90"/>
      <c r="HWX13" s="90"/>
      <c r="HWY13" s="90"/>
      <c r="HWZ13" s="90"/>
      <c r="HXA13" s="90"/>
      <c r="HXB13" s="90"/>
      <c r="HXC13" s="90"/>
      <c r="HXD13" s="90"/>
      <c r="HXE13" s="90"/>
      <c r="HXF13" s="90"/>
      <c r="HXG13" s="90"/>
      <c r="HXH13" s="90"/>
      <c r="HXI13" s="90"/>
      <c r="HXJ13" s="90"/>
      <c r="HXK13" s="90"/>
      <c r="HXL13" s="90"/>
      <c r="HXM13" s="90"/>
      <c r="HXN13" s="90"/>
      <c r="HXO13" s="90"/>
      <c r="HXP13" s="90"/>
      <c r="HXQ13" s="90"/>
      <c r="HXR13" s="90"/>
      <c r="HXS13" s="90"/>
      <c r="HXT13" s="90"/>
      <c r="HXU13" s="90"/>
      <c r="HXV13" s="90"/>
      <c r="HXW13" s="90"/>
      <c r="HXX13" s="90"/>
      <c r="HXY13" s="90"/>
      <c r="HXZ13" s="90"/>
      <c r="HYA13" s="90"/>
      <c r="HYB13" s="90"/>
      <c r="HYC13" s="90"/>
      <c r="HYD13" s="90"/>
      <c r="HYE13" s="90"/>
      <c r="HYF13" s="90"/>
      <c r="HYG13" s="90"/>
      <c r="HYH13" s="90"/>
      <c r="HYI13" s="90"/>
      <c r="HYJ13" s="90"/>
      <c r="HYK13" s="90"/>
      <c r="HYL13" s="90"/>
      <c r="HYM13" s="90"/>
      <c r="HYN13" s="90"/>
      <c r="HYO13" s="90"/>
      <c r="HYP13" s="90"/>
      <c r="HYQ13" s="90"/>
      <c r="HYR13" s="90"/>
      <c r="HYS13" s="90"/>
      <c r="HYT13" s="90"/>
      <c r="HYU13" s="90"/>
      <c r="HYV13" s="90"/>
      <c r="HYW13" s="90"/>
      <c r="HYX13" s="90"/>
      <c r="HYY13" s="90"/>
      <c r="HYZ13" s="90"/>
      <c r="HZA13" s="90"/>
      <c r="HZB13" s="90"/>
      <c r="HZC13" s="90"/>
      <c r="HZD13" s="90"/>
      <c r="HZE13" s="90"/>
      <c r="HZF13" s="90"/>
      <c r="HZG13" s="90"/>
      <c r="HZH13" s="90"/>
      <c r="HZI13" s="90"/>
      <c r="HZJ13" s="90"/>
      <c r="HZK13" s="90"/>
      <c r="HZL13" s="90"/>
      <c r="HZM13" s="90"/>
      <c r="HZN13" s="90"/>
      <c r="HZO13" s="90"/>
      <c r="HZP13" s="90"/>
      <c r="HZQ13" s="90"/>
      <c r="HZR13" s="90"/>
      <c r="HZS13" s="90"/>
      <c r="HZT13" s="90"/>
      <c r="HZU13" s="90"/>
      <c r="HZV13" s="90"/>
      <c r="HZW13" s="90"/>
      <c r="HZX13" s="90"/>
      <c r="HZY13" s="90"/>
      <c r="HZZ13" s="90"/>
      <c r="IAA13" s="90"/>
      <c r="IAB13" s="90"/>
      <c r="IAC13" s="90"/>
      <c r="IAD13" s="90"/>
      <c r="IAE13" s="90"/>
      <c r="IAF13" s="90"/>
      <c r="IAG13" s="90"/>
      <c r="IAH13" s="90"/>
      <c r="IAI13" s="90"/>
      <c r="IAJ13" s="90"/>
      <c r="IAK13" s="90"/>
      <c r="IAL13" s="90"/>
      <c r="IAM13" s="90"/>
      <c r="IAN13" s="90"/>
      <c r="IAO13" s="90"/>
      <c r="IAP13" s="90"/>
      <c r="IAQ13" s="90"/>
      <c r="IAR13" s="90"/>
      <c r="IAS13" s="90"/>
      <c r="IAT13" s="90"/>
      <c r="IAU13" s="90"/>
      <c r="IAV13" s="90"/>
      <c r="IAW13" s="90"/>
      <c r="IAX13" s="90"/>
      <c r="IAY13" s="90"/>
      <c r="IAZ13" s="90"/>
      <c r="IBA13" s="90"/>
      <c r="IBB13" s="90"/>
      <c r="IBC13" s="90"/>
      <c r="IBD13" s="90"/>
      <c r="IBE13" s="90"/>
      <c r="IBF13" s="90"/>
      <c r="IBG13" s="90"/>
      <c r="IBH13" s="90"/>
      <c r="IBI13" s="90"/>
      <c r="IBJ13" s="90"/>
      <c r="IBK13" s="90"/>
      <c r="IBL13" s="90"/>
      <c r="IBM13" s="90"/>
      <c r="IBN13" s="90"/>
      <c r="IBO13" s="90"/>
      <c r="IBP13" s="90"/>
      <c r="IBQ13" s="90"/>
      <c r="IBR13" s="90"/>
      <c r="IBS13" s="90"/>
      <c r="IBT13" s="90"/>
      <c r="IBU13" s="90"/>
      <c r="IBV13" s="90"/>
      <c r="IBW13" s="90"/>
      <c r="IBX13" s="90"/>
      <c r="IBY13" s="90"/>
      <c r="IBZ13" s="90"/>
      <c r="ICA13" s="90"/>
      <c r="ICB13" s="90"/>
      <c r="ICC13" s="90"/>
      <c r="ICD13" s="90"/>
      <c r="ICE13" s="90"/>
      <c r="ICF13" s="90"/>
      <c r="ICG13" s="90"/>
      <c r="ICH13" s="90"/>
      <c r="ICI13" s="90"/>
      <c r="ICJ13" s="90"/>
      <c r="ICK13" s="90"/>
      <c r="ICL13" s="90"/>
      <c r="ICM13" s="90"/>
      <c r="ICN13" s="90"/>
      <c r="ICO13" s="90"/>
      <c r="ICP13" s="90"/>
      <c r="ICQ13" s="90"/>
      <c r="ICR13" s="90"/>
      <c r="ICS13" s="90"/>
      <c r="ICT13" s="90"/>
      <c r="ICU13" s="90"/>
      <c r="ICV13" s="90"/>
      <c r="ICW13" s="90"/>
      <c r="ICX13" s="90"/>
      <c r="ICY13" s="90"/>
      <c r="ICZ13" s="90"/>
      <c r="IDA13" s="90"/>
      <c r="IDB13" s="90"/>
      <c r="IDC13" s="90"/>
      <c r="IDD13" s="90"/>
      <c r="IDE13" s="90"/>
      <c r="IDF13" s="90"/>
      <c r="IDG13" s="90"/>
      <c r="IDH13" s="90"/>
      <c r="IDI13" s="90"/>
      <c r="IDJ13" s="90"/>
      <c r="IDK13" s="90"/>
      <c r="IDL13" s="90"/>
      <c r="IDM13" s="90"/>
      <c r="IDN13" s="90"/>
      <c r="IDO13" s="90"/>
      <c r="IDP13" s="90"/>
      <c r="IDQ13" s="90"/>
      <c r="IDR13" s="90"/>
      <c r="IDS13" s="90"/>
      <c r="IDT13" s="90"/>
      <c r="IDU13" s="90"/>
      <c r="IDV13" s="90"/>
      <c r="IDW13" s="90"/>
      <c r="IDX13" s="90"/>
      <c r="IDY13" s="90"/>
      <c r="IDZ13" s="90"/>
      <c r="IEA13" s="90"/>
      <c r="IEB13" s="90"/>
      <c r="IEC13" s="90"/>
      <c r="IED13" s="90"/>
      <c r="IEE13" s="90"/>
      <c r="IEF13" s="90"/>
      <c r="IEG13" s="90"/>
      <c r="IEH13" s="90"/>
      <c r="IEI13" s="90"/>
      <c r="IEJ13" s="90"/>
      <c r="IEK13" s="90"/>
      <c r="IEL13" s="90"/>
      <c r="IEM13" s="90"/>
      <c r="IEN13" s="90"/>
      <c r="IEO13" s="90"/>
      <c r="IEP13" s="90"/>
      <c r="IEQ13" s="90"/>
      <c r="IER13" s="90"/>
      <c r="IES13" s="90"/>
      <c r="IET13" s="90"/>
      <c r="IEU13" s="90"/>
      <c r="IEV13" s="90"/>
      <c r="IEW13" s="90"/>
      <c r="IEX13" s="90"/>
      <c r="IEY13" s="90"/>
      <c r="IEZ13" s="90"/>
      <c r="IFA13" s="90"/>
      <c r="IFB13" s="90"/>
      <c r="IFC13" s="90"/>
      <c r="IFD13" s="90"/>
      <c r="IFE13" s="90"/>
      <c r="IFF13" s="90"/>
      <c r="IFG13" s="90"/>
      <c r="IFH13" s="90"/>
      <c r="IFI13" s="90"/>
      <c r="IFJ13" s="90"/>
      <c r="IFK13" s="90"/>
      <c r="IFL13" s="90"/>
      <c r="IFM13" s="90"/>
      <c r="IFN13" s="90"/>
      <c r="IFO13" s="90"/>
      <c r="IFP13" s="90"/>
      <c r="IFQ13" s="90"/>
      <c r="IFR13" s="90"/>
      <c r="IFS13" s="90"/>
      <c r="IFT13" s="90"/>
      <c r="IFU13" s="90"/>
      <c r="IFV13" s="90"/>
      <c r="IFW13" s="90"/>
      <c r="IFX13" s="90"/>
      <c r="IFY13" s="90"/>
      <c r="IFZ13" s="90"/>
      <c r="IGA13" s="90"/>
      <c r="IGB13" s="90"/>
      <c r="IGC13" s="90"/>
      <c r="IGD13" s="90"/>
      <c r="IGE13" s="90"/>
      <c r="IGF13" s="90"/>
      <c r="IGG13" s="90"/>
      <c r="IGH13" s="90"/>
      <c r="IGI13" s="90"/>
      <c r="IGJ13" s="90"/>
      <c r="IGK13" s="90"/>
      <c r="IGL13" s="90"/>
      <c r="IGM13" s="90"/>
      <c r="IGN13" s="90"/>
      <c r="IGO13" s="90"/>
      <c r="IGP13" s="90"/>
      <c r="IGQ13" s="90"/>
      <c r="IGR13" s="90"/>
      <c r="IGS13" s="90"/>
      <c r="IGT13" s="90"/>
      <c r="IGU13" s="90"/>
      <c r="IGV13" s="90"/>
      <c r="IGW13" s="90"/>
      <c r="IGX13" s="90"/>
      <c r="IGY13" s="90"/>
      <c r="IGZ13" s="90"/>
      <c r="IHA13" s="90"/>
      <c r="IHB13" s="90"/>
      <c r="IHC13" s="90"/>
      <c r="IHD13" s="90"/>
      <c r="IHE13" s="90"/>
      <c r="IHF13" s="90"/>
      <c r="IHG13" s="90"/>
      <c r="IHH13" s="90"/>
      <c r="IHI13" s="90"/>
      <c r="IHJ13" s="90"/>
      <c r="IHK13" s="90"/>
      <c r="IHL13" s="90"/>
      <c r="IHM13" s="90"/>
      <c r="IHN13" s="90"/>
      <c r="IHO13" s="90"/>
      <c r="IHP13" s="90"/>
      <c r="IHQ13" s="90"/>
      <c r="IHR13" s="90"/>
      <c r="IHS13" s="90"/>
      <c r="IHT13" s="90"/>
      <c r="IHU13" s="90"/>
      <c r="IHV13" s="90"/>
      <c r="IHW13" s="90"/>
      <c r="IHX13" s="90"/>
      <c r="IHY13" s="90"/>
      <c r="IHZ13" s="90"/>
      <c r="IIA13" s="90"/>
      <c r="IIB13" s="90"/>
      <c r="IIC13" s="90"/>
      <c r="IID13" s="90"/>
      <c r="IIE13" s="90"/>
      <c r="IIF13" s="90"/>
      <c r="IIG13" s="90"/>
      <c r="IIH13" s="90"/>
      <c r="III13" s="90"/>
      <c r="IIJ13" s="90"/>
      <c r="IIK13" s="90"/>
      <c r="IIL13" s="90"/>
      <c r="IIM13" s="90"/>
      <c r="IIN13" s="90"/>
      <c r="IIO13" s="90"/>
      <c r="IIP13" s="90"/>
      <c r="IIQ13" s="90"/>
      <c r="IIR13" s="90"/>
      <c r="IIS13" s="90"/>
      <c r="IIT13" s="90"/>
      <c r="IIU13" s="90"/>
      <c r="IIV13" s="90"/>
      <c r="IIW13" s="90"/>
      <c r="IIX13" s="90"/>
      <c r="IIY13" s="90"/>
      <c r="IIZ13" s="90"/>
      <c r="IJA13" s="90"/>
      <c r="IJB13" s="90"/>
      <c r="IJC13" s="90"/>
      <c r="IJD13" s="90"/>
      <c r="IJE13" s="90"/>
      <c r="IJF13" s="90"/>
      <c r="IJG13" s="90"/>
      <c r="IJH13" s="90"/>
      <c r="IJI13" s="90"/>
      <c r="IJJ13" s="90"/>
      <c r="IJK13" s="90"/>
      <c r="IJL13" s="90"/>
      <c r="IJM13" s="90"/>
      <c r="IJN13" s="90"/>
      <c r="IJO13" s="90"/>
      <c r="IJP13" s="90"/>
      <c r="IJQ13" s="90"/>
      <c r="IJR13" s="90"/>
      <c r="IJS13" s="90"/>
      <c r="IJT13" s="90"/>
      <c r="IJU13" s="90"/>
      <c r="IJV13" s="90"/>
      <c r="IJW13" s="90"/>
      <c r="IJX13" s="90"/>
      <c r="IJY13" s="90"/>
      <c r="IJZ13" s="90"/>
      <c r="IKA13" s="90"/>
      <c r="IKB13" s="90"/>
      <c r="IKC13" s="90"/>
      <c r="IKD13" s="90"/>
      <c r="IKE13" s="90"/>
      <c r="IKF13" s="90"/>
      <c r="IKG13" s="90"/>
      <c r="IKH13" s="90"/>
      <c r="IKI13" s="90"/>
      <c r="IKJ13" s="90"/>
      <c r="IKK13" s="90"/>
      <c r="IKL13" s="90"/>
      <c r="IKM13" s="90"/>
      <c r="IKN13" s="90"/>
      <c r="IKO13" s="90"/>
      <c r="IKP13" s="90"/>
      <c r="IKQ13" s="90"/>
      <c r="IKR13" s="90"/>
      <c r="IKS13" s="90"/>
      <c r="IKT13" s="90"/>
      <c r="IKU13" s="90"/>
      <c r="IKV13" s="90"/>
      <c r="IKW13" s="90"/>
      <c r="IKX13" s="90"/>
      <c r="IKY13" s="90"/>
      <c r="IKZ13" s="90"/>
      <c r="ILA13" s="90"/>
      <c r="ILB13" s="90"/>
      <c r="ILC13" s="90"/>
      <c r="ILD13" s="90"/>
      <c r="ILE13" s="90"/>
      <c r="ILF13" s="90"/>
      <c r="ILG13" s="90"/>
      <c r="ILH13" s="90"/>
      <c r="ILI13" s="90"/>
      <c r="ILJ13" s="90"/>
      <c r="ILK13" s="90"/>
      <c r="ILL13" s="90"/>
      <c r="ILM13" s="90"/>
      <c r="ILN13" s="90"/>
      <c r="ILO13" s="90"/>
      <c r="ILP13" s="90"/>
      <c r="ILQ13" s="90"/>
      <c r="ILR13" s="90"/>
      <c r="ILS13" s="90"/>
      <c r="ILT13" s="90"/>
      <c r="ILU13" s="90"/>
      <c r="ILV13" s="90"/>
      <c r="ILW13" s="90"/>
      <c r="ILX13" s="90"/>
      <c r="ILY13" s="90"/>
      <c r="ILZ13" s="90"/>
      <c r="IMA13" s="90"/>
      <c r="IMB13" s="90"/>
      <c r="IMC13" s="90"/>
      <c r="IMD13" s="90"/>
      <c r="IME13" s="90"/>
      <c r="IMF13" s="90"/>
      <c r="IMG13" s="90"/>
      <c r="IMH13" s="90"/>
      <c r="IMI13" s="90"/>
      <c r="IMJ13" s="90"/>
      <c r="IMK13" s="90"/>
      <c r="IML13" s="90"/>
      <c r="IMM13" s="90"/>
      <c r="IMN13" s="90"/>
      <c r="IMO13" s="90"/>
      <c r="IMP13" s="90"/>
      <c r="IMQ13" s="90"/>
      <c r="IMR13" s="90"/>
      <c r="IMS13" s="90"/>
      <c r="IMT13" s="90"/>
      <c r="IMU13" s="90"/>
      <c r="IMV13" s="90"/>
      <c r="IMW13" s="90"/>
      <c r="IMX13" s="90"/>
      <c r="IMY13" s="90"/>
      <c r="IMZ13" s="90"/>
      <c r="INA13" s="90"/>
      <c r="INB13" s="90"/>
      <c r="INC13" s="90"/>
      <c r="IND13" s="90"/>
      <c r="INE13" s="90"/>
      <c r="INF13" s="90"/>
      <c r="ING13" s="90"/>
      <c r="INH13" s="90"/>
      <c r="INI13" s="90"/>
      <c r="INJ13" s="90"/>
      <c r="INK13" s="90"/>
      <c r="INL13" s="90"/>
      <c r="INM13" s="90"/>
      <c r="INN13" s="90"/>
      <c r="INO13" s="90"/>
      <c r="INP13" s="90"/>
      <c r="INQ13" s="90"/>
      <c r="INR13" s="90"/>
      <c r="INS13" s="90"/>
      <c r="INT13" s="90"/>
      <c r="INU13" s="90"/>
      <c r="INV13" s="90"/>
      <c r="INW13" s="90"/>
      <c r="INX13" s="90"/>
      <c r="INY13" s="90"/>
      <c r="INZ13" s="90"/>
      <c r="IOA13" s="90"/>
      <c r="IOB13" s="90"/>
      <c r="IOC13" s="90"/>
      <c r="IOD13" s="90"/>
      <c r="IOE13" s="90"/>
      <c r="IOF13" s="90"/>
      <c r="IOG13" s="90"/>
      <c r="IOH13" s="90"/>
      <c r="IOI13" s="90"/>
      <c r="IOJ13" s="90"/>
      <c r="IOK13" s="90"/>
      <c r="IOL13" s="90"/>
      <c r="IOM13" s="90"/>
      <c r="ION13" s="90"/>
      <c r="IOO13" s="90"/>
      <c r="IOP13" s="90"/>
      <c r="IOQ13" s="90"/>
      <c r="IOR13" s="90"/>
      <c r="IOS13" s="90"/>
      <c r="IOT13" s="90"/>
      <c r="IOU13" s="90"/>
      <c r="IOV13" s="90"/>
      <c r="IOW13" s="90"/>
      <c r="IOX13" s="90"/>
      <c r="IOY13" s="90"/>
      <c r="IOZ13" s="90"/>
      <c r="IPA13" s="90"/>
      <c r="IPB13" s="90"/>
      <c r="IPC13" s="90"/>
      <c r="IPD13" s="90"/>
      <c r="IPE13" s="90"/>
      <c r="IPF13" s="90"/>
      <c r="IPG13" s="90"/>
      <c r="IPH13" s="90"/>
      <c r="IPI13" s="90"/>
      <c r="IPJ13" s="90"/>
      <c r="IPK13" s="90"/>
      <c r="IPL13" s="90"/>
      <c r="IPM13" s="90"/>
      <c r="IPN13" s="90"/>
      <c r="IPO13" s="90"/>
      <c r="IPP13" s="90"/>
      <c r="IPQ13" s="90"/>
      <c r="IPR13" s="90"/>
      <c r="IPS13" s="90"/>
      <c r="IPT13" s="90"/>
      <c r="IPU13" s="90"/>
      <c r="IPV13" s="90"/>
      <c r="IPW13" s="90"/>
      <c r="IPX13" s="90"/>
      <c r="IPY13" s="90"/>
      <c r="IPZ13" s="90"/>
      <c r="IQA13" s="90"/>
      <c r="IQB13" s="90"/>
      <c r="IQC13" s="90"/>
      <c r="IQD13" s="90"/>
      <c r="IQE13" s="90"/>
      <c r="IQF13" s="90"/>
      <c r="IQG13" s="90"/>
      <c r="IQH13" s="90"/>
      <c r="IQI13" s="90"/>
      <c r="IQJ13" s="90"/>
      <c r="IQK13" s="90"/>
      <c r="IQL13" s="90"/>
      <c r="IQM13" s="90"/>
      <c r="IQN13" s="90"/>
      <c r="IQO13" s="90"/>
      <c r="IQP13" s="90"/>
      <c r="IQQ13" s="90"/>
      <c r="IQR13" s="90"/>
      <c r="IQS13" s="90"/>
      <c r="IQT13" s="90"/>
      <c r="IQU13" s="90"/>
      <c r="IQV13" s="90"/>
      <c r="IQW13" s="90"/>
      <c r="IQX13" s="90"/>
      <c r="IQY13" s="90"/>
      <c r="IQZ13" s="90"/>
      <c r="IRA13" s="90"/>
      <c r="IRB13" s="90"/>
      <c r="IRC13" s="90"/>
      <c r="IRD13" s="90"/>
      <c r="IRE13" s="90"/>
      <c r="IRF13" s="90"/>
      <c r="IRG13" s="90"/>
      <c r="IRH13" s="90"/>
      <c r="IRI13" s="90"/>
      <c r="IRJ13" s="90"/>
      <c r="IRK13" s="90"/>
      <c r="IRL13" s="90"/>
      <c r="IRM13" s="90"/>
      <c r="IRN13" s="90"/>
      <c r="IRO13" s="90"/>
      <c r="IRP13" s="90"/>
      <c r="IRQ13" s="90"/>
      <c r="IRR13" s="90"/>
      <c r="IRS13" s="90"/>
      <c r="IRT13" s="90"/>
      <c r="IRU13" s="90"/>
      <c r="IRV13" s="90"/>
      <c r="IRW13" s="90"/>
      <c r="IRX13" s="90"/>
      <c r="IRY13" s="90"/>
      <c r="IRZ13" s="90"/>
      <c r="ISA13" s="90"/>
      <c r="ISB13" s="90"/>
      <c r="ISC13" s="90"/>
      <c r="ISD13" s="90"/>
      <c r="ISE13" s="90"/>
      <c r="ISF13" s="90"/>
      <c r="ISG13" s="90"/>
      <c r="ISH13" s="90"/>
      <c r="ISI13" s="90"/>
      <c r="ISJ13" s="90"/>
      <c r="ISK13" s="90"/>
      <c r="ISL13" s="90"/>
      <c r="ISM13" s="90"/>
      <c r="ISN13" s="90"/>
      <c r="ISO13" s="90"/>
      <c r="ISP13" s="90"/>
      <c r="ISQ13" s="90"/>
      <c r="ISR13" s="90"/>
      <c r="ISS13" s="90"/>
      <c r="IST13" s="90"/>
      <c r="ISU13" s="90"/>
      <c r="ISV13" s="90"/>
      <c r="ISW13" s="90"/>
      <c r="ISX13" s="90"/>
      <c r="ISY13" s="90"/>
      <c r="ISZ13" s="90"/>
      <c r="ITA13" s="90"/>
      <c r="ITB13" s="90"/>
      <c r="ITC13" s="90"/>
      <c r="ITD13" s="90"/>
      <c r="ITE13" s="90"/>
      <c r="ITF13" s="90"/>
      <c r="ITG13" s="90"/>
      <c r="ITH13" s="90"/>
      <c r="ITI13" s="90"/>
      <c r="ITJ13" s="90"/>
      <c r="ITK13" s="90"/>
      <c r="ITL13" s="90"/>
      <c r="ITM13" s="90"/>
      <c r="ITN13" s="90"/>
      <c r="ITO13" s="90"/>
      <c r="ITP13" s="90"/>
      <c r="ITQ13" s="90"/>
      <c r="ITR13" s="90"/>
      <c r="ITS13" s="90"/>
      <c r="ITT13" s="90"/>
      <c r="ITU13" s="90"/>
      <c r="ITV13" s="90"/>
      <c r="ITW13" s="90"/>
      <c r="ITX13" s="90"/>
      <c r="ITY13" s="90"/>
      <c r="ITZ13" s="90"/>
      <c r="IUA13" s="90"/>
      <c r="IUB13" s="90"/>
      <c r="IUC13" s="90"/>
      <c r="IUD13" s="90"/>
      <c r="IUE13" s="90"/>
      <c r="IUF13" s="90"/>
      <c r="IUG13" s="90"/>
      <c r="IUH13" s="90"/>
      <c r="IUI13" s="90"/>
      <c r="IUJ13" s="90"/>
      <c r="IUK13" s="90"/>
      <c r="IUL13" s="90"/>
      <c r="IUM13" s="90"/>
      <c r="IUN13" s="90"/>
      <c r="IUO13" s="90"/>
      <c r="IUP13" s="90"/>
      <c r="IUQ13" s="90"/>
      <c r="IUR13" s="90"/>
      <c r="IUS13" s="90"/>
      <c r="IUT13" s="90"/>
      <c r="IUU13" s="90"/>
      <c r="IUV13" s="90"/>
      <c r="IUW13" s="90"/>
      <c r="IUX13" s="90"/>
      <c r="IUY13" s="90"/>
      <c r="IUZ13" s="90"/>
      <c r="IVA13" s="90"/>
      <c r="IVB13" s="90"/>
      <c r="IVC13" s="90"/>
      <c r="IVD13" s="90"/>
      <c r="IVE13" s="90"/>
      <c r="IVF13" s="90"/>
      <c r="IVG13" s="90"/>
      <c r="IVH13" s="90"/>
      <c r="IVI13" s="90"/>
      <c r="IVJ13" s="90"/>
      <c r="IVK13" s="90"/>
      <c r="IVL13" s="90"/>
      <c r="IVM13" s="90"/>
      <c r="IVN13" s="90"/>
      <c r="IVO13" s="90"/>
      <c r="IVP13" s="90"/>
      <c r="IVQ13" s="90"/>
      <c r="IVR13" s="90"/>
      <c r="IVS13" s="90"/>
      <c r="IVT13" s="90"/>
      <c r="IVU13" s="90"/>
      <c r="IVV13" s="90"/>
      <c r="IVW13" s="90"/>
      <c r="IVX13" s="90"/>
      <c r="IVY13" s="90"/>
      <c r="IVZ13" s="90"/>
      <c r="IWA13" s="90"/>
      <c r="IWB13" s="90"/>
      <c r="IWC13" s="90"/>
      <c r="IWD13" s="90"/>
      <c r="IWE13" s="90"/>
      <c r="IWF13" s="90"/>
      <c r="IWG13" s="90"/>
      <c r="IWH13" s="90"/>
      <c r="IWI13" s="90"/>
      <c r="IWJ13" s="90"/>
      <c r="IWK13" s="90"/>
      <c r="IWL13" s="90"/>
      <c r="IWM13" s="90"/>
      <c r="IWN13" s="90"/>
      <c r="IWO13" s="90"/>
      <c r="IWP13" s="90"/>
      <c r="IWQ13" s="90"/>
      <c r="IWR13" s="90"/>
      <c r="IWS13" s="90"/>
      <c r="IWT13" s="90"/>
      <c r="IWU13" s="90"/>
      <c r="IWV13" s="90"/>
      <c r="IWW13" s="90"/>
      <c r="IWX13" s="90"/>
      <c r="IWY13" s="90"/>
      <c r="IWZ13" s="90"/>
      <c r="IXA13" s="90"/>
      <c r="IXB13" s="90"/>
      <c r="IXC13" s="90"/>
      <c r="IXD13" s="90"/>
      <c r="IXE13" s="90"/>
      <c r="IXF13" s="90"/>
      <c r="IXG13" s="90"/>
      <c r="IXH13" s="90"/>
      <c r="IXI13" s="90"/>
      <c r="IXJ13" s="90"/>
      <c r="IXK13" s="90"/>
      <c r="IXL13" s="90"/>
      <c r="IXM13" s="90"/>
      <c r="IXN13" s="90"/>
      <c r="IXO13" s="90"/>
      <c r="IXP13" s="90"/>
      <c r="IXQ13" s="90"/>
      <c r="IXR13" s="90"/>
      <c r="IXS13" s="90"/>
      <c r="IXT13" s="90"/>
      <c r="IXU13" s="90"/>
      <c r="IXV13" s="90"/>
      <c r="IXW13" s="90"/>
      <c r="IXX13" s="90"/>
      <c r="IXY13" s="90"/>
      <c r="IXZ13" s="90"/>
      <c r="IYA13" s="90"/>
      <c r="IYB13" s="90"/>
      <c r="IYC13" s="90"/>
      <c r="IYD13" s="90"/>
      <c r="IYE13" s="90"/>
      <c r="IYF13" s="90"/>
      <c r="IYG13" s="90"/>
      <c r="IYH13" s="90"/>
      <c r="IYI13" s="90"/>
      <c r="IYJ13" s="90"/>
      <c r="IYK13" s="90"/>
      <c r="IYL13" s="90"/>
      <c r="IYM13" s="90"/>
      <c r="IYN13" s="90"/>
      <c r="IYO13" s="90"/>
      <c r="IYP13" s="90"/>
      <c r="IYQ13" s="90"/>
      <c r="IYR13" s="90"/>
      <c r="IYS13" s="90"/>
      <c r="IYT13" s="90"/>
      <c r="IYU13" s="90"/>
      <c r="IYV13" s="90"/>
      <c r="IYW13" s="90"/>
      <c r="IYX13" s="90"/>
      <c r="IYY13" s="90"/>
      <c r="IYZ13" s="90"/>
      <c r="IZA13" s="90"/>
      <c r="IZB13" s="90"/>
      <c r="IZC13" s="90"/>
      <c r="IZD13" s="90"/>
      <c r="IZE13" s="90"/>
      <c r="IZF13" s="90"/>
      <c r="IZG13" s="90"/>
      <c r="IZH13" s="90"/>
      <c r="IZI13" s="90"/>
      <c r="IZJ13" s="90"/>
      <c r="IZK13" s="90"/>
      <c r="IZL13" s="90"/>
      <c r="IZM13" s="90"/>
      <c r="IZN13" s="90"/>
      <c r="IZO13" s="90"/>
      <c r="IZP13" s="90"/>
      <c r="IZQ13" s="90"/>
      <c r="IZR13" s="90"/>
      <c r="IZS13" s="90"/>
      <c r="IZT13" s="90"/>
      <c r="IZU13" s="90"/>
      <c r="IZV13" s="90"/>
      <c r="IZW13" s="90"/>
      <c r="IZX13" s="90"/>
      <c r="IZY13" s="90"/>
      <c r="IZZ13" s="90"/>
      <c r="JAA13" s="90"/>
      <c r="JAB13" s="90"/>
      <c r="JAC13" s="90"/>
      <c r="JAD13" s="90"/>
      <c r="JAE13" s="90"/>
      <c r="JAF13" s="90"/>
      <c r="JAG13" s="90"/>
      <c r="JAH13" s="90"/>
      <c r="JAI13" s="90"/>
      <c r="JAJ13" s="90"/>
      <c r="JAK13" s="90"/>
      <c r="JAL13" s="90"/>
      <c r="JAM13" s="90"/>
      <c r="JAN13" s="90"/>
      <c r="JAO13" s="90"/>
      <c r="JAP13" s="90"/>
      <c r="JAQ13" s="90"/>
      <c r="JAR13" s="90"/>
      <c r="JAS13" s="90"/>
      <c r="JAT13" s="90"/>
      <c r="JAU13" s="90"/>
      <c r="JAV13" s="90"/>
      <c r="JAW13" s="90"/>
      <c r="JAX13" s="90"/>
      <c r="JAY13" s="90"/>
      <c r="JAZ13" s="90"/>
      <c r="JBA13" s="90"/>
      <c r="JBB13" s="90"/>
      <c r="JBC13" s="90"/>
      <c r="JBD13" s="90"/>
      <c r="JBE13" s="90"/>
      <c r="JBF13" s="90"/>
      <c r="JBG13" s="90"/>
      <c r="JBH13" s="90"/>
      <c r="JBI13" s="90"/>
      <c r="JBJ13" s="90"/>
      <c r="JBK13" s="90"/>
      <c r="JBL13" s="90"/>
      <c r="JBM13" s="90"/>
      <c r="JBN13" s="90"/>
      <c r="JBO13" s="90"/>
      <c r="JBP13" s="90"/>
      <c r="JBQ13" s="90"/>
      <c r="JBR13" s="90"/>
      <c r="JBS13" s="90"/>
      <c r="JBT13" s="90"/>
      <c r="JBU13" s="90"/>
      <c r="JBV13" s="90"/>
      <c r="JBW13" s="90"/>
      <c r="JBX13" s="90"/>
      <c r="JBY13" s="90"/>
      <c r="JBZ13" s="90"/>
      <c r="JCA13" s="90"/>
      <c r="JCB13" s="90"/>
      <c r="JCC13" s="90"/>
      <c r="JCD13" s="90"/>
      <c r="JCE13" s="90"/>
      <c r="JCF13" s="90"/>
      <c r="JCG13" s="90"/>
      <c r="JCH13" s="90"/>
      <c r="JCI13" s="90"/>
      <c r="JCJ13" s="90"/>
      <c r="JCK13" s="90"/>
      <c r="JCL13" s="90"/>
      <c r="JCM13" s="90"/>
      <c r="JCN13" s="90"/>
      <c r="JCO13" s="90"/>
      <c r="JCP13" s="90"/>
      <c r="JCQ13" s="90"/>
      <c r="JCR13" s="90"/>
      <c r="JCS13" s="90"/>
      <c r="JCT13" s="90"/>
      <c r="JCU13" s="90"/>
      <c r="JCV13" s="90"/>
      <c r="JCW13" s="90"/>
      <c r="JCX13" s="90"/>
      <c r="JCY13" s="90"/>
      <c r="JCZ13" s="90"/>
      <c r="JDA13" s="90"/>
      <c r="JDB13" s="90"/>
      <c r="JDC13" s="90"/>
      <c r="JDD13" s="90"/>
      <c r="JDE13" s="90"/>
      <c r="JDF13" s="90"/>
      <c r="JDG13" s="90"/>
      <c r="JDH13" s="90"/>
      <c r="JDI13" s="90"/>
      <c r="JDJ13" s="90"/>
      <c r="JDK13" s="90"/>
      <c r="JDL13" s="90"/>
      <c r="JDM13" s="90"/>
      <c r="JDN13" s="90"/>
      <c r="JDO13" s="90"/>
      <c r="JDP13" s="90"/>
      <c r="JDQ13" s="90"/>
      <c r="JDR13" s="90"/>
      <c r="JDS13" s="90"/>
      <c r="JDT13" s="90"/>
      <c r="JDU13" s="90"/>
      <c r="JDV13" s="90"/>
      <c r="JDW13" s="90"/>
      <c r="JDX13" s="90"/>
      <c r="JDY13" s="90"/>
      <c r="JDZ13" s="90"/>
      <c r="JEA13" s="90"/>
      <c r="JEB13" s="90"/>
      <c r="JEC13" s="90"/>
      <c r="JED13" s="90"/>
      <c r="JEE13" s="90"/>
      <c r="JEF13" s="90"/>
      <c r="JEG13" s="90"/>
      <c r="JEH13" s="90"/>
      <c r="JEI13" s="90"/>
      <c r="JEJ13" s="90"/>
      <c r="JEK13" s="90"/>
      <c r="JEL13" s="90"/>
      <c r="JEM13" s="90"/>
      <c r="JEN13" s="90"/>
      <c r="JEO13" s="90"/>
      <c r="JEP13" s="90"/>
      <c r="JEQ13" s="90"/>
      <c r="JER13" s="90"/>
      <c r="JES13" s="90"/>
      <c r="JET13" s="90"/>
      <c r="JEU13" s="90"/>
      <c r="JEV13" s="90"/>
      <c r="JEW13" s="90"/>
      <c r="JEX13" s="90"/>
      <c r="JEY13" s="90"/>
      <c r="JEZ13" s="90"/>
      <c r="JFA13" s="90"/>
      <c r="JFB13" s="90"/>
      <c r="JFC13" s="90"/>
      <c r="JFD13" s="90"/>
      <c r="JFE13" s="90"/>
      <c r="JFF13" s="90"/>
      <c r="JFG13" s="90"/>
      <c r="JFH13" s="90"/>
      <c r="JFI13" s="90"/>
      <c r="JFJ13" s="90"/>
      <c r="JFK13" s="90"/>
      <c r="JFL13" s="90"/>
      <c r="JFM13" s="90"/>
      <c r="JFN13" s="90"/>
      <c r="JFO13" s="90"/>
      <c r="JFP13" s="90"/>
      <c r="JFQ13" s="90"/>
      <c r="JFR13" s="90"/>
      <c r="JFS13" s="90"/>
      <c r="JFT13" s="90"/>
      <c r="JFU13" s="90"/>
      <c r="JFV13" s="90"/>
      <c r="JFW13" s="90"/>
      <c r="JFX13" s="90"/>
      <c r="JFY13" s="90"/>
      <c r="JFZ13" s="90"/>
      <c r="JGA13" s="90"/>
      <c r="JGB13" s="90"/>
      <c r="JGC13" s="90"/>
      <c r="JGD13" s="90"/>
      <c r="JGE13" s="90"/>
      <c r="JGF13" s="90"/>
      <c r="JGG13" s="90"/>
      <c r="JGH13" s="90"/>
      <c r="JGI13" s="90"/>
      <c r="JGJ13" s="90"/>
      <c r="JGK13" s="90"/>
      <c r="JGL13" s="90"/>
      <c r="JGM13" s="90"/>
      <c r="JGN13" s="90"/>
      <c r="JGO13" s="90"/>
      <c r="JGP13" s="90"/>
      <c r="JGQ13" s="90"/>
      <c r="JGR13" s="90"/>
      <c r="JGS13" s="90"/>
      <c r="JGT13" s="90"/>
      <c r="JGU13" s="90"/>
      <c r="JGV13" s="90"/>
      <c r="JGW13" s="90"/>
      <c r="JGX13" s="90"/>
      <c r="JGY13" s="90"/>
      <c r="JGZ13" s="90"/>
      <c r="JHA13" s="90"/>
      <c r="JHB13" s="90"/>
      <c r="JHC13" s="90"/>
      <c r="JHD13" s="90"/>
      <c r="JHE13" s="90"/>
      <c r="JHF13" s="90"/>
      <c r="JHG13" s="90"/>
      <c r="JHH13" s="90"/>
      <c r="JHI13" s="90"/>
      <c r="JHJ13" s="90"/>
      <c r="JHK13" s="90"/>
      <c r="JHL13" s="90"/>
      <c r="JHM13" s="90"/>
      <c r="JHN13" s="90"/>
      <c r="JHO13" s="90"/>
      <c r="JHP13" s="90"/>
      <c r="JHQ13" s="90"/>
      <c r="JHR13" s="90"/>
      <c r="JHS13" s="90"/>
      <c r="JHT13" s="90"/>
      <c r="JHU13" s="90"/>
      <c r="JHV13" s="90"/>
      <c r="JHW13" s="90"/>
      <c r="JHX13" s="90"/>
      <c r="JHY13" s="90"/>
      <c r="JHZ13" s="90"/>
      <c r="JIA13" s="90"/>
      <c r="JIB13" s="90"/>
      <c r="JIC13" s="90"/>
      <c r="JID13" s="90"/>
      <c r="JIE13" s="90"/>
      <c r="JIF13" s="90"/>
      <c r="JIG13" s="90"/>
      <c r="JIH13" s="90"/>
      <c r="JII13" s="90"/>
      <c r="JIJ13" s="90"/>
      <c r="JIK13" s="90"/>
      <c r="JIL13" s="90"/>
      <c r="JIM13" s="90"/>
      <c r="JIN13" s="90"/>
      <c r="JIO13" s="90"/>
      <c r="JIP13" s="90"/>
      <c r="JIQ13" s="90"/>
      <c r="JIR13" s="90"/>
      <c r="JIS13" s="90"/>
      <c r="JIT13" s="90"/>
      <c r="JIU13" s="90"/>
      <c r="JIV13" s="90"/>
      <c r="JIW13" s="90"/>
      <c r="JIX13" s="90"/>
      <c r="JIY13" s="90"/>
      <c r="JIZ13" s="90"/>
      <c r="JJA13" s="90"/>
      <c r="JJB13" s="90"/>
      <c r="JJC13" s="90"/>
      <c r="JJD13" s="90"/>
      <c r="JJE13" s="90"/>
      <c r="JJF13" s="90"/>
      <c r="JJG13" s="90"/>
      <c r="JJH13" s="90"/>
      <c r="JJI13" s="90"/>
      <c r="JJJ13" s="90"/>
      <c r="JJK13" s="90"/>
      <c r="JJL13" s="90"/>
      <c r="JJM13" s="90"/>
      <c r="JJN13" s="90"/>
      <c r="JJO13" s="90"/>
      <c r="JJP13" s="90"/>
      <c r="JJQ13" s="90"/>
      <c r="JJR13" s="90"/>
      <c r="JJS13" s="90"/>
      <c r="JJT13" s="90"/>
      <c r="JJU13" s="90"/>
      <c r="JJV13" s="90"/>
      <c r="JJW13" s="90"/>
      <c r="JJX13" s="90"/>
      <c r="JJY13" s="90"/>
      <c r="JJZ13" s="90"/>
      <c r="JKA13" s="90"/>
      <c r="JKB13" s="90"/>
      <c r="JKC13" s="90"/>
      <c r="JKD13" s="90"/>
      <c r="JKE13" s="90"/>
      <c r="JKF13" s="90"/>
      <c r="JKG13" s="90"/>
      <c r="JKH13" s="90"/>
      <c r="JKI13" s="90"/>
      <c r="JKJ13" s="90"/>
      <c r="JKK13" s="90"/>
      <c r="JKL13" s="90"/>
      <c r="JKM13" s="90"/>
      <c r="JKN13" s="90"/>
      <c r="JKO13" s="90"/>
      <c r="JKP13" s="90"/>
      <c r="JKQ13" s="90"/>
      <c r="JKR13" s="90"/>
      <c r="JKS13" s="90"/>
      <c r="JKT13" s="90"/>
      <c r="JKU13" s="90"/>
      <c r="JKV13" s="90"/>
      <c r="JKW13" s="90"/>
      <c r="JKX13" s="90"/>
      <c r="JKY13" s="90"/>
      <c r="JKZ13" s="90"/>
      <c r="JLA13" s="90"/>
      <c r="JLB13" s="90"/>
      <c r="JLC13" s="90"/>
      <c r="JLD13" s="90"/>
      <c r="JLE13" s="90"/>
      <c r="JLF13" s="90"/>
      <c r="JLG13" s="90"/>
      <c r="JLH13" s="90"/>
      <c r="JLI13" s="90"/>
      <c r="JLJ13" s="90"/>
      <c r="JLK13" s="90"/>
      <c r="JLL13" s="90"/>
      <c r="JLM13" s="90"/>
      <c r="JLN13" s="90"/>
      <c r="JLO13" s="90"/>
      <c r="JLP13" s="90"/>
      <c r="JLQ13" s="90"/>
      <c r="JLR13" s="90"/>
      <c r="JLS13" s="90"/>
      <c r="JLT13" s="90"/>
      <c r="JLU13" s="90"/>
      <c r="JLV13" s="90"/>
      <c r="JLW13" s="90"/>
      <c r="JLX13" s="90"/>
      <c r="JLY13" s="90"/>
      <c r="JLZ13" s="90"/>
      <c r="JMA13" s="90"/>
      <c r="JMB13" s="90"/>
      <c r="JMC13" s="90"/>
      <c r="JMD13" s="90"/>
      <c r="JME13" s="90"/>
      <c r="JMF13" s="90"/>
      <c r="JMG13" s="90"/>
      <c r="JMH13" s="90"/>
      <c r="JMI13" s="90"/>
      <c r="JMJ13" s="90"/>
      <c r="JMK13" s="90"/>
      <c r="JML13" s="90"/>
      <c r="JMM13" s="90"/>
      <c r="JMN13" s="90"/>
      <c r="JMO13" s="90"/>
      <c r="JMP13" s="90"/>
      <c r="JMQ13" s="90"/>
      <c r="JMR13" s="90"/>
      <c r="JMS13" s="90"/>
      <c r="JMT13" s="90"/>
      <c r="JMU13" s="90"/>
      <c r="JMV13" s="90"/>
      <c r="JMW13" s="90"/>
      <c r="JMX13" s="90"/>
      <c r="JMY13" s="90"/>
      <c r="JMZ13" s="90"/>
      <c r="JNA13" s="90"/>
      <c r="JNB13" s="90"/>
      <c r="JNC13" s="90"/>
      <c r="JND13" s="90"/>
      <c r="JNE13" s="90"/>
      <c r="JNF13" s="90"/>
      <c r="JNG13" s="90"/>
      <c r="JNH13" s="90"/>
      <c r="JNI13" s="90"/>
      <c r="JNJ13" s="90"/>
      <c r="JNK13" s="90"/>
      <c r="JNL13" s="90"/>
      <c r="JNM13" s="90"/>
      <c r="JNN13" s="90"/>
      <c r="JNO13" s="90"/>
      <c r="JNP13" s="90"/>
      <c r="JNQ13" s="90"/>
      <c r="JNR13" s="90"/>
      <c r="JNS13" s="90"/>
      <c r="JNT13" s="90"/>
      <c r="JNU13" s="90"/>
      <c r="JNV13" s="90"/>
      <c r="JNW13" s="90"/>
      <c r="JNX13" s="90"/>
      <c r="JNY13" s="90"/>
      <c r="JNZ13" s="90"/>
      <c r="JOA13" s="90"/>
      <c r="JOB13" s="90"/>
      <c r="JOC13" s="90"/>
      <c r="JOD13" s="90"/>
      <c r="JOE13" s="90"/>
      <c r="JOF13" s="90"/>
      <c r="JOG13" s="90"/>
      <c r="JOH13" s="90"/>
      <c r="JOI13" s="90"/>
      <c r="JOJ13" s="90"/>
      <c r="JOK13" s="90"/>
      <c r="JOL13" s="90"/>
      <c r="JOM13" s="90"/>
      <c r="JON13" s="90"/>
      <c r="JOO13" s="90"/>
      <c r="JOP13" s="90"/>
      <c r="JOQ13" s="90"/>
      <c r="JOR13" s="90"/>
      <c r="JOS13" s="90"/>
      <c r="JOT13" s="90"/>
      <c r="JOU13" s="90"/>
      <c r="JOV13" s="90"/>
      <c r="JOW13" s="90"/>
      <c r="JOX13" s="90"/>
      <c r="JOY13" s="90"/>
      <c r="JOZ13" s="90"/>
      <c r="JPA13" s="90"/>
      <c r="JPB13" s="90"/>
      <c r="JPC13" s="90"/>
      <c r="JPD13" s="90"/>
      <c r="JPE13" s="90"/>
      <c r="JPF13" s="90"/>
      <c r="JPG13" s="90"/>
      <c r="JPH13" s="90"/>
      <c r="JPI13" s="90"/>
      <c r="JPJ13" s="90"/>
      <c r="JPK13" s="90"/>
      <c r="JPL13" s="90"/>
      <c r="JPM13" s="90"/>
      <c r="JPN13" s="90"/>
      <c r="JPO13" s="90"/>
      <c r="JPP13" s="90"/>
      <c r="JPQ13" s="90"/>
      <c r="JPR13" s="90"/>
      <c r="JPS13" s="90"/>
      <c r="JPT13" s="90"/>
      <c r="JPU13" s="90"/>
      <c r="JPV13" s="90"/>
      <c r="JPW13" s="90"/>
      <c r="JPX13" s="90"/>
      <c r="JPY13" s="90"/>
      <c r="JPZ13" s="90"/>
      <c r="JQA13" s="90"/>
      <c r="JQB13" s="90"/>
      <c r="JQC13" s="90"/>
      <c r="JQD13" s="90"/>
      <c r="JQE13" s="90"/>
      <c r="JQF13" s="90"/>
      <c r="JQG13" s="90"/>
      <c r="JQH13" s="90"/>
      <c r="JQI13" s="90"/>
      <c r="JQJ13" s="90"/>
      <c r="JQK13" s="90"/>
      <c r="JQL13" s="90"/>
      <c r="JQM13" s="90"/>
      <c r="JQN13" s="90"/>
      <c r="JQO13" s="90"/>
      <c r="JQP13" s="90"/>
      <c r="JQQ13" s="90"/>
      <c r="JQR13" s="90"/>
      <c r="JQS13" s="90"/>
      <c r="JQT13" s="90"/>
      <c r="JQU13" s="90"/>
      <c r="JQV13" s="90"/>
      <c r="JQW13" s="90"/>
      <c r="JQX13" s="90"/>
      <c r="JQY13" s="90"/>
      <c r="JQZ13" s="90"/>
      <c r="JRA13" s="90"/>
      <c r="JRB13" s="90"/>
      <c r="JRC13" s="90"/>
      <c r="JRD13" s="90"/>
      <c r="JRE13" s="90"/>
      <c r="JRF13" s="90"/>
      <c r="JRG13" s="90"/>
      <c r="JRH13" s="90"/>
      <c r="JRI13" s="90"/>
      <c r="JRJ13" s="90"/>
      <c r="JRK13" s="90"/>
      <c r="JRL13" s="90"/>
      <c r="JRM13" s="90"/>
      <c r="JRN13" s="90"/>
      <c r="JRO13" s="90"/>
      <c r="JRP13" s="90"/>
      <c r="JRQ13" s="90"/>
      <c r="JRR13" s="90"/>
      <c r="JRS13" s="90"/>
      <c r="JRT13" s="90"/>
      <c r="JRU13" s="90"/>
      <c r="JRV13" s="90"/>
      <c r="JRW13" s="90"/>
      <c r="JRX13" s="90"/>
      <c r="JRY13" s="90"/>
      <c r="JRZ13" s="90"/>
      <c r="JSA13" s="90"/>
      <c r="JSB13" s="90"/>
      <c r="JSC13" s="90"/>
      <c r="JSD13" s="90"/>
      <c r="JSE13" s="90"/>
      <c r="JSF13" s="90"/>
      <c r="JSG13" s="90"/>
      <c r="JSH13" s="90"/>
      <c r="JSI13" s="90"/>
      <c r="JSJ13" s="90"/>
      <c r="JSK13" s="90"/>
      <c r="JSL13" s="90"/>
      <c r="JSM13" s="90"/>
      <c r="JSN13" s="90"/>
      <c r="JSO13" s="90"/>
      <c r="JSP13" s="90"/>
      <c r="JSQ13" s="90"/>
      <c r="JSR13" s="90"/>
      <c r="JSS13" s="90"/>
      <c r="JST13" s="90"/>
      <c r="JSU13" s="90"/>
      <c r="JSV13" s="90"/>
      <c r="JSW13" s="90"/>
      <c r="JSX13" s="90"/>
      <c r="JSY13" s="90"/>
      <c r="JSZ13" s="90"/>
      <c r="JTA13" s="90"/>
      <c r="JTB13" s="90"/>
      <c r="JTC13" s="90"/>
      <c r="JTD13" s="90"/>
      <c r="JTE13" s="90"/>
      <c r="JTF13" s="90"/>
      <c r="JTG13" s="90"/>
      <c r="JTH13" s="90"/>
      <c r="JTI13" s="90"/>
      <c r="JTJ13" s="90"/>
      <c r="JTK13" s="90"/>
      <c r="JTL13" s="90"/>
      <c r="JTM13" s="90"/>
      <c r="JTN13" s="90"/>
      <c r="JTO13" s="90"/>
      <c r="JTP13" s="90"/>
      <c r="JTQ13" s="90"/>
      <c r="JTR13" s="90"/>
      <c r="JTS13" s="90"/>
      <c r="JTT13" s="90"/>
      <c r="JTU13" s="90"/>
      <c r="JTV13" s="90"/>
      <c r="JTW13" s="90"/>
      <c r="JTX13" s="90"/>
      <c r="JTY13" s="90"/>
      <c r="JTZ13" s="90"/>
      <c r="JUA13" s="90"/>
      <c r="JUB13" s="90"/>
      <c r="JUC13" s="90"/>
      <c r="JUD13" s="90"/>
      <c r="JUE13" s="90"/>
      <c r="JUF13" s="90"/>
      <c r="JUG13" s="90"/>
      <c r="JUH13" s="90"/>
      <c r="JUI13" s="90"/>
      <c r="JUJ13" s="90"/>
      <c r="JUK13" s="90"/>
      <c r="JUL13" s="90"/>
      <c r="JUM13" s="90"/>
      <c r="JUN13" s="90"/>
      <c r="JUO13" s="90"/>
      <c r="JUP13" s="90"/>
      <c r="JUQ13" s="90"/>
      <c r="JUR13" s="90"/>
      <c r="JUS13" s="90"/>
      <c r="JUT13" s="90"/>
      <c r="JUU13" s="90"/>
      <c r="JUV13" s="90"/>
      <c r="JUW13" s="90"/>
      <c r="JUX13" s="90"/>
      <c r="JUY13" s="90"/>
      <c r="JUZ13" s="90"/>
      <c r="JVA13" s="90"/>
      <c r="JVB13" s="90"/>
      <c r="JVC13" s="90"/>
      <c r="JVD13" s="90"/>
      <c r="JVE13" s="90"/>
      <c r="JVF13" s="90"/>
      <c r="JVG13" s="90"/>
      <c r="JVH13" s="90"/>
      <c r="JVI13" s="90"/>
      <c r="JVJ13" s="90"/>
      <c r="JVK13" s="90"/>
      <c r="JVL13" s="90"/>
      <c r="JVM13" s="90"/>
      <c r="JVN13" s="90"/>
      <c r="JVO13" s="90"/>
      <c r="JVP13" s="90"/>
      <c r="JVQ13" s="90"/>
      <c r="JVR13" s="90"/>
      <c r="JVS13" s="90"/>
      <c r="JVT13" s="90"/>
      <c r="JVU13" s="90"/>
      <c r="JVV13" s="90"/>
      <c r="JVW13" s="90"/>
      <c r="JVX13" s="90"/>
      <c r="JVY13" s="90"/>
      <c r="JVZ13" s="90"/>
      <c r="JWA13" s="90"/>
      <c r="JWB13" s="90"/>
      <c r="JWC13" s="90"/>
      <c r="JWD13" s="90"/>
      <c r="JWE13" s="90"/>
      <c r="JWF13" s="90"/>
      <c r="JWG13" s="90"/>
      <c r="JWH13" s="90"/>
      <c r="JWI13" s="90"/>
      <c r="JWJ13" s="90"/>
      <c r="JWK13" s="90"/>
      <c r="JWL13" s="90"/>
      <c r="JWM13" s="90"/>
      <c r="JWN13" s="90"/>
      <c r="JWO13" s="90"/>
      <c r="JWP13" s="90"/>
      <c r="JWQ13" s="90"/>
      <c r="JWR13" s="90"/>
      <c r="JWS13" s="90"/>
      <c r="JWT13" s="90"/>
      <c r="JWU13" s="90"/>
      <c r="JWV13" s="90"/>
      <c r="JWW13" s="90"/>
      <c r="JWX13" s="90"/>
      <c r="JWY13" s="90"/>
      <c r="JWZ13" s="90"/>
      <c r="JXA13" s="90"/>
      <c r="JXB13" s="90"/>
      <c r="JXC13" s="90"/>
      <c r="JXD13" s="90"/>
      <c r="JXE13" s="90"/>
      <c r="JXF13" s="90"/>
      <c r="JXG13" s="90"/>
      <c r="JXH13" s="90"/>
      <c r="JXI13" s="90"/>
      <c r="JXJ13" s="90"/>
      <c r="JXK13" s="90"/>
      <c r="JXL13" s="90"/>
      <c r="JXM13" s="90"/>
      <c r="JXN13" s="90"/>
      <c r="JXO13" s="90"/>
      <c r="JXP13" s="90"/>
      <c r="JXQ13" s="90"/>
      <c r="JXR13" s="90"/>
      <c r="JXS13" s="90"/>
      <c r="JXT13" s="90"/>
      <c r="JXU13" s="90"/>
      <c r="JXV13" s="90"/>
      <c r="JXW13" s="90"/>
      <c r="JXX13" s="90"/>
      <c r="JXY13" s="90"/>
      <c r="JXZ13" s="90"/>
      <c r="JYA13" s="90"/>
      <c r="JYB13" s="90"/>
      <c r="JYC13" s="90"/>
      <c r="JYD13" s="90"/>
      <c r="JYE13" s="90"/>
      <c r="JYF13" s="90"/>
      <c r="JYG13" s="90"/>
      <c r="JYH13" s="90"/>
      <c r="JYI13" s="90"/>
      <c r="JYJ13" s="90"/>
      <c r="JYK13" s="90"/>
      <c r="JYL13" s="90"/>
      <c r="JYM13" s="90"/>
      <c r="JYN13" s="90"/>
      <c r="JYO13" s="90"/>
      <c r="JYP13" s="90"/>
      <c r="JYQ13" s="90"/>
      <c r="JYR13" s="90"/>
      <c r="JYS13" s="90"/>
      <c r="JYT13" s="90"/>
      <c r="JYU13" s="90"/>
      <c r="JYV13" s="90"/>
      <c r="JYW13" s="90"/>
      <c r="JYX13" s="90"/>
      <c r="JYY13" s="90"/>
      <c r="JYZ13" s="90"/>
      <c r="JZA13" s="90"/>
      <c r="JZB13" s="90"/>
      <c r="JZC13" s="90"/>
      <c r="JZD13" s="90"/>
      <c r="JZE13" s="90"/>
      <c r="JZF13" s="90"/>
      <c r="JZG13" s="90"/>
      <c r="JZH13" s="90"/>
      <c r="JZI13" s="90"/>
      <c r="JZJ13" s="90"/>
      <c r="JZK13" s="90"/>
      <c r="JZL13" s="90"/>
      <c r="JZM13" s="90"/>
      <c r="JZN13" s="90"/>
      <c r="JZO13" s="90"/>
      <c r="JZP13" s="90"/>
      <c r="JZQ13" s="90"/>
      <c r="JZR13" s="90"/>
      <c r="JZS13" s="90"/>
      <c r="JZT13" s="90"/>
      <c r="JZU13" s="90"/>
      <c r="JZV13" s="90"/>
      <c r="JZW13" s="90"/>
      <c r="JZX13" s="90"/>
      <c r="JZY13" s="90"/>
      <c r="JZZ13" s="90"/>
      <c r="KAA13" s="90"/>
      <c r="KAB13" s="90"/>
      <c r="KAC13" s="90"/>
      <c r="KAD13" s="90"/>
      <c r="KAE13" s="90"/>
      <c r="KAF13" s="90"/>
      <c r="KAG13" s="90"/>
      <c r="KAH13" s="90"/>
      <c r="KAI13" s="90"/>
      <c r="KAJ13" s="90"/>
      <c r="KAK13" s="90"/>
      <c r="KAL13" s="90"/>
      <c r="KAM13" s="90"/>
      <c r="KAN13" s="90"/>
      <c r="KAO13" s="90"/>
      <c r="KAP13" s="90"/>
      <c r="KAQ13" s="90"/>
      <c r="KAR13" s="90"/>
      <c r="KAS13" s="90"/>
      <c r="KAT13" s="90"/>
      <c r="KAU13" s="90"/>
      <c r="KAV13" s="90"/>
      <c r="KAW13" s="90"/>
      <c r="KAX13" s="90"/>
      <c r="KAY13" s="90"/>
      <c r="KAZ13" s="90"/>
      <c r="KBA13" s="90"/>
      <c r="KBB13" s="90"/>
      <c r="KBC13" s="90"/>
      <c r="KBD13" s="90"/>
      <c r="KBE13" s="90"/>
      <c r="KBF13" s="90"/>
      <c r="KBG13" s="90"/>
      <c r="KBH13" s="90"/>
      <c r="KBI13" s="90"/>
      <c r="KBJ13" s="90"/>
      <c r="KBK13" s="90"/>
      <c r="KBL13" s="90"/>
      <c r="KBM13" s="90"/>
      <c r="KBN13" s="90"/>
      <c r="KBO13" s="90"/>
      <c r="KBP13" s="90"/>
      <c r="KBQ13" s="90"/>
      <c r="KBR13" s="90"/>
      <c r="KBS13" s="90"/>
      <c r="KBT13" s="90"/>
      <c r="KBU13" s="90"/>
      <c r="KBV13" s="90"/>
      <c r="KBW13" s="90"/>
      <c r="KBX13" s="90"/>
      <c r="KBY13" s="90"/>
      <c r="KBZ13" s="90"/>
      <c r="KCA13" s="90"/>
      <c r="KCB13" s="90"/>
      <c r="KCC13" s="90"/>
      <c r="KCD13" s="90"/>
      <c r="KCE13" s="90"/>
      <c r="KCF13" s="90"/>
      <c r="KCG13" s="90"/>
      <c r="KCH13" s="90"/>
      <c r="KCI13" s="90"/>
      <c r="KCJ13" s="90"/>
      <c r="KCK13" s="90"/>
      <c r="KCL13" s="90"/>
      <c r="KCM13" s="90"/>
      <c r="KCN13" s="90"/>
      <c r="KCO13" s="90"/>
      <c r="KCP13" s="90"/>
      <c r="KCQ13" s="90"/>
      <c r="KCR13" s="90"/>
      <c r="KCS13" s="90"/>
      <c r="KCT13" s="90"/>
      <c r="KCU13" s="90"/>
      <c r="KCV13" s="90"/>
      <c r="KCW13" s="90"/>
      <c r="KCX13" s="90"/>
      <c r="KCY13" s="90"/>
      <c r="KCZ13" s="90"/>
      <c r="KDA13" s="90"/>
      <c r="KDB13" s="90"/>
      <c r="KDC13" s="90"/>
      <c r="KDD13" s="90"/>
      <c r="KDE13" s="90"/>
      <c r="KDF13" s="90"/>
      <c r="KDG13" s="90"/>
      <c r="KDH13" s="90"/>
      <c r="KDI13" s="90"/>
      <c r="KDJ13" s="90"/>
      <c r="KDK13" s="90"/>
      <c r="KDL13" s="90"/>
      <c r="KDM13" s="90"/>
      <c r="KDN13" s="90"/>
      <c r="KDO13" s="90"/>
      <c r="KDP13" s="90"/>
      <c r="KDQ13" s="90"/>
      <c r="KDR13" s="90"/>
      <c r="KDS13" s="90"/>
      <c r="KDT13" s="90"/>
      <c r="KDU13" s="90"/>
      <c r="KDV13" s="90"/>
      <c r="KDW13" s="90"/>
      <c r="KDX13" s="90"/>
      <c r="KDY13" s="90"/>
      <c r="KDZ13" s="90"/>
      <c r="KEA13" s="90"/>
      <c r="KEB13" s="90"/>
      <c r="KEC13" s="90"/>
      <c r="KED13" s="90"/>
      <c r="KEE13" s="90"/>
      <c r="KEF13" s="90"/>
      <c r="KEG13" s="90"/>
      <c r="KEH13" s="90"/>
      <c r="KEI13" s="90"/>
      <c r="KEJ13" s="90"/>
      <c r="KEK13" s="90"/>
      <c r="KEL13" s="90"/>
      <c r="KEM13" s="90"/>
      <c r="KEN13" s="90"/>
      <c r="KEO13" s="90"/>
      <c r="KEP13" s="90"/>
      <c r="KEQ13" s="90"/>
      <c r="KER13" s="90"/>
      <c r="KES13" s="90"/>
      <c r="KET13" s="90"/>
      <c r="KEU13" s="90"/>
      <c r="KEV13" s="90"/>
      <c r="KEW13" s="90"/>
      <c r="KEX13" s="90"/>
      <c r="KEY13" s="90"/>
      <c r="KEZ13" s="90"/>
      <c r="KFA13" s="90"/>
      <c r="KFB13" s="90"/>
      <c r="KFC13" s="90"/>
      <c r="KFD13" s="90"/>
      <c r="KFE13" s="90"/>
      <c r="KFF13" s="90"/>
      <c r="KFG13" s="90"/>
      <c r="KFH13" s="90"/>
      <c r="KFI13" s="90"/>
      <c r="KFJ13" s="90"/>
      <c r="KFK13" s="90"/>
      <c r="KFL13" s="90"/>
      <c r="KFM13" s="90"/>
      <c r="KFN13" s="90"/>
      <c r="KFO13" s="90"/>
      <c r="KFP13" s="90"/>
      <c r="KFQ13" s="90"/>
      <c r="KFR13" s="90"/>
      <c r="KFS13" s="90"/>
      <c r="KFT13" s="90"/>
      <c r="KFU13" s="90"/>
      <c r="KFV13" s="90"/>
      <c r="KFW13" s="90"/>
      <c r="KFX13" s="90"/>
      <c r="KFY13" s="90"/>
      <c r="KFZ13" s="90"/>
      <c r="KGA13" s="90"/>
      <c r="KGB13" s="90"/>
      <c r="KGC13" s="90"/>
      <c r="KGD13" s="90"/>
      <c r="KGE13" s="90"/>
      <c r="KGF13" s="90"/>
      <c r="KGG13" s="90"/>
      <c r="KGH13" s="90"/>
      <c r="KGI13" s="90"/>
      <c r="KGJ13" s="90"/>
      <c r="KGK13" s="90"/>
      <c r="KGL13" s="90"/>
      <c r="KGM13" s="90"/>
      <c r="KGN13" s="90"/>
      <c r="KGO13" s="90"/>
      <c r="KGP13" s="90"/>
      <c r="KGQ13" s="90"/>
      <c r="KGR13" s="90"/>
      <c r="KGS13" s="90"/>
      <c r="KGT13" s="90"/>
      <c r="KGU13" s="90"/>
      <c r="KGV13" s="90"/>
      <c r="KGW13" s="90"/>
      <c r="KGX13" s="90"/>
      <c r="KGY13" s="90"/>
      <c r="KGZ13" s="90"/>
      <c r="KHA13" s="90"/>
      <c r="KHB13" s="90"/>
      <c r="KHC13" s="90"/>
      <c r="KHD13" s="90"/>
      <c r="KHE13" s="90"/>
      <c r="KHF13" s="90"/>
      <c r="KHG13" s="90"/>
      <c r="KHH13" s="90"/>
      <c r="KHI13" s="90"/>
      <c r="KHJ13" s="90"/>
      <c r="KHK13" s="90"/>
      <c r="KHL13" s="90"/>
      <c r="KHM13" s="90"/>
      <c r="KHN13" s="90"/>
      <c r="KHO13" s="90"/>
      <c r="KHP13" s="90"/>
      <c r="KHQ13" s="90"/>
      <c r="KHR13" s="90"/>
      <c r="KHS13" s="90"/>
      <c r="KHT13" s="90"/>
      <c r="KHU13" s="90"/>
      <c r="KHV13" s="90"/>
      <c r="KHW13" s="90"/>
      <c r="KHX13" s="90"/>
      <c r="KHY13" s="90"/>
      <c r="KHZ13" s="90"/>
      <c r="KIA13" s="90"/>
      <c r="KIB13" s="90"/>
      <c r="KIC13" s="90"/>
      <c r="KID13" s="90"/>
      <c r="KIE13" s="90"/>
      <c r="KIF13" s="90"/>
      <c r="KIG13" s="90"/>
      <c r="KIH13" s="90"/>
      <c r="KII13" s="90"/>
      <c r="KIJ13" s="90"/>
      <c r="KIK13" s="90"/>
      <c r="KIL13" s="90"/>
      <c r="KIM13" s="90"/>
      <c r="KIN13" s="90"/>
      <c r="KIO13" s="90"/>
      <c r="KIP13" s="90"/>
      <c r="KIQ13" s="90"/>
      <c r="KIR13" s="90"/>
      <c r="KIS13" s="90"/>
      <c r="KIT13" s="90"/>
      <c r="KIU13" s="90"/>
      <c r="KIV13" s="90"/>
      <c r="KIW13" s="90"/>
      <c r="KIX13" s="90"/>
      <c r="KIY13" s="90"/>
      <c r="KIZ13" s="90"/>
      <c r="KJA13" s="90"/>
      <c r="KJB13" s="90"/>
      <c r="KJC13" s="90"/>
      <c r="KJD13" s="90"/>
      <c r="KJE13" s="90"/>
      <c r="KJF13" s="90"/>
      <c r="KJG13" s="90"/>
      <c r="KJH13" s="90"/>
      <c r="KJI13" s="90"/>
      <c r="KJJ13" s="90"/>
      <c r="KJK13" s="90"/>
      <c r="KJL13" s="90"/>
      <c r="KJM13" s="90"/>
      <c r="KJN13" s="90"/>
      <c r="KJO13" s="90"/>
      <c r="KJP13" s="90"/>
      <c r="KJQ13" s="90"/>
      <c r="KJR13" s="90"/>
      <c r="KJS13" s="90"/>
      <c r="KJT13" s="90"/>
      <c r="KJU13" s="90"/>
      <c r="KJV13" s="90"/>
      <c r="KJW13" s="90"/>
      <c r="KJX13" s="90"/>
      <c r="KJY13" s="90"/>
      <c r="KJZ13" s="90"/>
      <c r="KKA13" s="90"/>
      <c r="KKB13" s="90"/>
      <c r="KKC13" s="90"/>
      <c r="KKD13" s="90"/>
      <c r="KKE13" s="90"/>
      <c r="KKF13" s="90"/>
      <c r="KKG13" s="90"/>
      <c r="KKH13" s="90"/>
      <c r="KKI13" s="90"/>
      <c r="KKJ13" s="90"/>
      <c r="KKK13" s="90"/>
      <c r="KKL13" s="90"/>
      <c r="KKM13" s="90"/>
      <c r="KKN13" s="90"/>
      <c r="KKO13" s="90"/>
      <c r="KKP13" s="90"/>
      <c r="KKQ13" s="90"/>
      <c r="KKR13" s="90"/>
      <c r="KKS13" s="90"/>
      <c r="KKT13" s="90"/>
      <c r="KKU13" s="90"/>
      <c r="KKV13" s="90"/>
      <c r="KKW13" s="90"/>
      <c r="KKX13" s="90"/>
      <c r="KKY13" s="90"/>
      <c r="KKZ13" s="90"/>
      <c r="KLA13" s="90"/>
      <c r="KLB13" s="90"/>
      <c r="KLC13" s="90"/>
      <c r="KLD13" s="90"/>
      <c r="KLE13" s="90"/>
      <c r="KLF13" s="90"/>
      <c r="KLG13" s="90"/>
      <c r="KLH13" s="90"/>
      <c r="KLI13" s="90"/>
      <c r="KLJ13" s="90"/>
      <c r="KLK13" s="90"/>
      <c r="KLL13" s="90"/>
      <c r="KLM13" s="90"/>
      <c r="KLN13" s="90"/>
      <c r="KLO13" s="90"/>
      <c r="KLP13" s="90"/>
      <c r="KLQ13" s="90"/>
      <c r="KLR13" s="90"/>
      <c r="KLS13" s="90"/>
      <c r="KLT13" s="90"/>
      <c r="KLU13" s="90"/>
      <c r="KLV13" s="90"/>
      <c r="KLW13" s="90"/>
      <c r="KLX13" s="90"/>
      <c r="KLY13" s="90"/>
      <c r="KLZ13" s="90"/>
      <c r="KMA13" s="90"/>
      <c r="KMB13" s="90"/>
      <c r="KMC13" s="90"/>
      <c r="KMD13" s="90"/>
      <c r="KME13" s="90"/>
      <c r="KMF13" s="90"/>
      <c r="KMG13" s="90"/>
      <c r="KMH13" s="90"/>
      <c r="KMI13" s="90"/>
      <c r="KMJ13" s="90"/>
      <c r="KMK13" s="90"/>
      <c r="KML13" s="90"/>
      <c r="KMM13" s="90"/>
      <c r="KMN13" s="90"/>
      <c r="KMO13" s="90"/>
      <c r="KMP13" s="90"/>
      <c r="KMQ13" s="90"/>
      <c r="KMR13" s="90"/>
      <c r="KMS13" s="90"/>
      <c r="KMT13" s="90"/>
      <c r="KMU13" s="90"/>
      <c r="KMV13" s="90"/>
      <c r="KMW13" s="90"/>
      <c r="KMX13" s="90"/>
      <c r="KMY13" s="90"/>
      <c r="KMZ13" s="90"/>
      <c r="KNA13" s="90"/>
      <c r="KNB13" s="90"/>
      <c r="KNC13" s="90"/>
      <c r="KND13" s="90"/>
      <c r="KNE13" s="90"/>
      <c r="KNF13" s="90"/>
      <c r="KNG13" s="90"/>
      <c r="KNH13" s="90"/>
      <c r="KNI13" s="90"/>
      <c r="KNJ13" s="90"/>
      <c r="KNK13" s="90"/>
      <c r="KNL13" s="90"/>
      <c r="KNM13" s="90"/>
      <c r="KNN13" s="90"/>
      <c r="KNO13" s="90"/>
      <c r="KNP13" s="90"/>
      <c r="KNQ13" s="90"/>
      <c r="KNR13" s="90"/>
      <c r="KNS13" s="90"/>
      <c r="KNT13" s="90"/>
      <c r="KNU13" s="90"/>
      <c r="KNV13" s="90"/>
      <c r="KNW13" s="90"/>
      <c r="KNX13" s="90"/>
      <c r="KNY13" s="90"/>
      <c r="KNZ13" s="90"/>
      <c r="KOA13" s="90"/>
      <c r="KOB13" s="90"/>
      <c r="KOC13" s="90"/>
      <c r="KOD13" s="90"/>
      <c r="KOE13" s="90"/>
      <c r="KOF13" s="90"/>
      <c r="KOG13" s="90"/>
      <c r="KOH13" s="90"/>
      <c r="KOI13" s="90"/>
      <c r="KOJ13" s="90"/>
      <c r="KOK13" s="90"/>
      <c r="KOL13" s="90"/>
      <c r="KOM13" s="90"/>
      <c r="KON13" s="90"/>
      <c r="KOO13" s="90"/>
      <c r="KOP13" s="90"/>
      <c r="KOQ13" s="90"/>
      <c r="KOR13" s="90"/>
      <c r="KOS13" s="90"/>
      <c r="KOT13" s="90"/>
      <c r="KOU13" s="90"/>
      <c r="KOV13" s="90"/>
      <c r="KOW13" s="90"/>
      <c r="KOX13" s="90"/>
      <c r="KOY13" s="90"/>
      <c r="KOZ13" s="90"/>
      <c r="KPA13" s="90"/>
      <c r="KPB13" s="90"/>
      <c r="KPC13" s="90"/>
      <c r="KPD13" s="90"/>
      <c r="KPE13" s="90"/>
      <c r="KPF13" s="90"/>
      <c r="KPG13" s="90"/>
      <c r="KPH13" s="90"/>
      <c r="KPI13" s="90"/>
      <c r="KPJ13" s="90"/>
      <c r="KPK13" s="90"/>
      <c r="KPL13" s="90"/>
      <c r="KPM13" s="90"/>
      <c r="KPN13" s="90"/>
      <c r="KPO13" s="90"/>
      <c r="KPP13" s="90"/>
      <c r="KPQ13" s="90"/>
      <c r="KPR13" s="90"/>
      <c r="KPS13" s="90"/>
      <c r="KPT13" s="90"/>
      <c r="KPU13" s="90"/>
      <c r="KPV13" s="90"/>
      <c r="KPW13" s="90"/>
      <c r="KPX13" s="90"/>
      <c r="KPY13" s="90"/>
      <c r="KPZ13" s="90"/>
      <c r="KQA13" s="90"/>
      <c r="KQB13" s="90"/>
      <c r="KQC13" s="90"/>
      <c r="KQD13" s="90"/>
      <c r="KQE13" s="90"/>
      <c r="KQF13" s="90"/>
      <c r="KQG13" s="90"/>
      <c r="KQH13" s="90"/>
      <c r="KQI13" s="90"/>
      <c r="KQJ13" s="90"/>
      <c r="KQK13" s="90"/>
      <c r="KQL13" s="90"/>
      <c r="KQM13" s="90"/>
      <c r="KQN13" s="90"/>
      <c r="KQO13" s="90"/>
      <c r="KQP13" s="90"/>
      <c r="KQQ13" s="90"/>
      <c r="KQR13" s="90"/>
      <c r="KQS13" s="90"/>
      <c r="KQT13" s="90"/>
      <c r="KQU13" s="90"/>
      <c r="KQV13" s="90"/>
      <c r="KQW13" s="90"/>
      <c r="KQX13" s="90"/>
      <c r="KQY13" s="90"/>
      <c r="KQZ13" s="90"/>
      <c r="KRA13" s="90"/>
      <c r="KRB13" s="90"/>
      <c r="KRC13" s="90"/>
      <c r="KRD13" s="90"/>
      <c r="KRE13" s="90"/>
      <c r="KRF13" s="90"/>
      <c r="KRG13" s="90"/>
      <c r="KRH13" s="90"/>
      <c r="KRI13" s="90"/>
      <c r="KRJ13" s="90"/>
      <c r="KRK13" s="90"/>
      <c r="KRL13" s="90"/>
      <c r="KRM13" s="90"/>
      <c r="KRN13" s="90"/>
      <c r="KRO13" s="90"/>
      <c r="KRP13" s="90"/>
      <c r="KRQ13" s="90"/>
      <c r="KRR13" s="90"/>
      <c r="KRS13" s="90"/>
      <c r="KRT13" s="90"/>
      <c r="KRU13" s="90"/>
      <c r="KRV13" s="90"/>
      <c r="KRW13" s="90"/>
      <c r="KRX13" s="90"/>
      <c r="KRY13" s="90"/>
      <c r="KRZ13" s="90"/>
      <c r="KSA13" s="90"/>
      <c r="KSB13" s="90"/>
      <c r="KSC13" s="90"/>
      <c r="KSD13" s="90"/>
      <c r="KSE13" s="90"/>
      <c r="KSF13" s="90"/>
      <c r="KSG13" s="90"/>
      <c r="KSH13" s="90"/>
      <c r="KSI13" s="90"/>
      <c r="KSJ13" s="90"/>
      <c r="KSK13" s="90"/>
      <c r="KSL13" s="90"/>
      <c r="KSM13" s="90"/>
      <c r="KSN13" s="90"/>
      <c r="KSO13" s="90"/>
      <c r="KSP13" s="90"/>
      <c r="KSQ13" s="90"/>
      <c r="KSR13" s="90"/>
      <c r="KSS13" s="90"/>
      <c r="KST13" s="90"/>
      <c r="KSU13" s="90"/>
      <c r="KSV13" s="90"/>
      <c r="KSW13" s="90"/>
      <c r="KSX13" s="90"/>
      <c r="KSY13" s="90"/>
      <c r="KSZ13" s="90"/>
      <c r="KTA13" s="90"/>
      <c r="KTB13" s="90"/>
      <c r="KTC13" s="90"/>
      <c r="KTD13" s="90"/>
      <c r="KTE13" s="90"/>
      <c r="KTF13" s="90"/>
      <c r="KTG13" s="90"/>
      <c r="KTH13" s="90"/>
      <c r="KTI13" s="90"/>
      <c r="KTJ13" s="90"/>
      <c r="KTK13" s="90"/>
      <c r="KTL13" s="90"/>
      <c r="KTM13" s="90"/>
      <c r="KTN13" s="90"/>
      <c r="KTO13" s="90"/>
      <c r="KTP13" s="90"/>
      <c r="KTQ13" s="90"/>
      <c r="KTR13" s="90"/>
      <c r="KTS13" s="90"/>
      <c r="KTT13" s="90"/>
      <c r="KTU13" s="90"/>
      <c r="KTV13" s="90"/>
      <c r="KTW13" s="90"/>
      <c r="KTX13" s="90"/>
      <c r="KTY13" s="90"/>
      <c r="KTZ13" s="90"/>
      <c r="KUA13" s="90"/>
      <c r="KUB13" s="90"/>
      <c r="KUC13" s="90"/>
      <c r="KUD13" s="90"/>
      <c r="KUE13" s="90"/>
      <c r="KUF13" s="90"/>
      <c r="KUG13" s="90"/>
      <c r="KUH13" s="90"/>
      <c r="KUI13" s="90"/>
      <c r="KUJ13" s="90"/>
      <c r="KUK13" s="90"/>
      <c r="KUL13" s="90"/>
      <c r="KUM13" s="90"/>
      <c r="KUN13" s="90"/>
      <c r="KUO13" s="90"/>
      <c r="KUP13" s="90"/>
      <c r="KUQ13" s="90"/>
      <c r="KUR13" s="90"/>
      <c r="KUS13" s="90"/>
      <c r="KUT13" s="90"/>
      <c r="KUU13" s="90"/>
      <c r="KUV13" s="90"/>
      <c r="KUW13" s="90"/>
      <c r="KUX13" s="90"/>
      <c r="KUY13" s="90"/>
      <c r="KUZ13" s="90"/>
      <c r="KVA13" s="90"/>
      <c r="KVB13" s="90"/>
      <c r="KVC13" s="90"/>
      <c r="KVD13" s="90"/>
      <c r="KVE13" s="90"/>
      <c r="KVF13" s="90"/>
      <c r="KVG13" s="90"/>
      <c r="KVH13" s="90"/>
      <c r="KVI13" s="90"/>
      <c r="KVJ13" s="90"/>
      <c r="KVK13" s="90"/>
      <c r="KVL13" s="90"/>
      <c r="KVM13" s="90"/>
      <c r="KVN13" s="90"/>
      <c r="KVO13" s="90"/>
      <c r="KVP13" s="90"/>
      <c r="KVQ13" s="90"/>
      <c r="KVR13" s="90"/>
      <c r="KVS13" s="90"/>
      <c r="KVT13" s="90"/>
      <c r="KVU13" s="90"/>
      <c r="KVV13" s="90"/>
      <c r="KVW13" s="90"/>
      <c r="KVX13" s="90"/>
      <c r="KVY13" s="90"/>
      <c r="KVZ13" s="90"/>
      <c r="KWA13" s="90"/>
      <c r="KWB13" s="90"/>
      <c r="KWC13" s="90"/>
      <c r="KWD13" s="90"/>
      <c r="KWE13" s="90"/>
      <c r="KWF13" s="90"/>
      <c r="KWG13" s="90"/>
      <c r="KWH13" s="90"/>
      <c r="KWI13" s="90"/>
      <c r="KWJ13" s="90"/>
      <c r="KWK13" s="90"/>
      <c r="KWL13" s="90"/>
      <c r="KWM13" s="90"/>
      <c r="KWN13" s="90"/>
      <c r="KWO13" s="90"/>
      <c r="KWP13" s="90"/>
      <c r="KWQ13" s="90"/>
      <c r="KWR13" s="90"/>
      <c r="KWS13" s="90"/>
      <c r="KWT13" s="90"/>
      <c r="KWU13" s="90"/>
      <c r="KWV13" s="90"/>
      <c r="KWW13" s="90"/>
      <c r="KWX13" s="90"/>
      <c r="KWY13" s="90"/>
      <c r="KWZ13" s="90"/>
      <c r="KXA13" s="90"/>
      <c r="KXB13" s="90"/>
      <c r="KXC13" s="90"/>
      <c r="KXD13" s="90"/>
      <c r="KXE13" s="90"/>
      <c r="KXF13" s="90"/>
      <c r="KXG13" s="90"/>
      <c r="KXH13" s="90"/>
      <c r="KXI13" s="90"/>
      <c r="KXJ13" s="90"/>
      <c r="KXK13" s="90"/>
      <c r="KXL13" s="90"/>
      <c r="KXM13" s="90"/>
      <c r="KXN13" s="90"/>
      <c r="KXO13" s="90"/>
      <c r="KXP13" s="90"/>
      <c r="KXQ13" s="90"/>
      <c r="KXR13" s="90"/>
      <c r="KXS13" s="90"/>
      <c r="KXT13" s="90"/>
      <c r="KXU13" s="90"/>
      <c r="KXV13" s="90"/>
      <c r="KXW13" s="90"/>
      <c r="KXX13" s="90"/>
      <c r="KXY13" s="90"/>
      <c r="KXZ13" s="90"/>
      <c r="KYA13" s="90"/>
      <c r="KYB13" s="90"/>
      <c r="KYC13" s="90"/>
      <c r="KYD13" s="90"/>
      <c r="KYE13" s="90"/>
      <c r="KYF13" s="90"/>
      <c r="KYG13" s="90"/>
      <c r="KYH13" s="90"/>
      <c r="KYI13" s="90"/>
      <c r="KYJ13" s="90"/>
      <c r="KYK13" s="90"/>
      <c r="KYL13" s="90"/>
      <c r="KYM13" s="90"/>
      <c r="KYN13" s="90"/>
      <c r="KYO13" s="90"/>
      <c r="KYP13" s="90"/>
      <c r="KYQ13" s="90"/>
      <c r="KYR13" s="90"/>
      <c r="KYS13" s="90"/>
      <c r="KYT13" s="90"/>
      <c r="KYU13" s="90"/>
      <c r="KYV13" s="90"/>
      <c r="KYW13" s="90"/>
      <c r="KYX13" s="90"/>
      <c r="KYY13" s="90"/>
      <c r="KYZ13" s="90"/>
      <c r="KZA13" s="90"/>
      <c r="KZB13" s="90"/>
      <c r="KZC13" s="90"/>
      <c r="KZD13" s="90"/>
      <c r="KZE13" s="90"/>
      <c r="KZF13" s="90"/>
      <c r="KZG13" s="90"/>
      <c r="KZH13" s="90"/>
      <c r="KZI13" s="90"/>
      <c r="KZJ13" s="90"/>
      <c r="KZK13" s="90"/>
      <c r="KZL13" s="90"/>
      <c r="KZM13" s="90"/>
      <c r="KZN13" s="90"/>
      <c r="KZO13" s="90"/>
      <c r="KZP13" s="90"/>
      <c r="KZQ13" s="90"/>
      <c r="KZR13" s="90"/>
      <c r="KZS13" s="90"/>
      <c r="KZT13" s="90"/>
      <c r="KZU13" s="90"/>
      <c r="KZV13" s="90"/>
      <c r="KZW13" s="90"/>
      <c r="KZX13" s="90"/>
      <c r="KZY13" s="90"/>
      <c r="KZZ13" s="90"/>
      <c r="LAA13" s="90"/>
      <c r="LAB13" s="90"/>
      <c r="LAC13" s="90"/>
      <c r="LAD13" s="90"/>
      <c r="LAE13" s="90"/>
      <c r="LAF13" s="90"/>
      <c r="LAG13" s="90"/>
      <c r="LAH13" s="90"/>
      <c r="LAI13" s="90"/>
      <c r="LAJ13" s="90"/>
      <c r="LAK13" s="90"/>
      <c r="LAL13" s="90"/>
      <c r="LAM13" s="90"/>
      <c r="LAN13" s="90"/>
      <c r="LAO13" s="90"/>
      <c r="LAP13" s="90"/>
      <c r="LAQ13" s="90"/>
      <c r="LAR13" s="90"/>
      <c r="LAS13" s="90"/>
      <c r="LAT13" s="90"/>
      <c r="LAU13" s="90"/>
      <c r="LAV13" s="90"/>
      <c r="LAW13" s="90"/>
      <c r="LAX13" s="90"/>
      <c r="LAY13" s="90"/>
      <c r="LAZ13" s="90"/>
      <c r="LBA13" s="90"/>
      <c r="LBB13" s="90"/>
      <c r="LBC13" s="90"/>
      <c r="LBD13" s="90"/>
      <c r="LBE13" s="90"/>
      <c r="LBF13" s="90"/>
      <c r="LBG13" s="90"/>
      <c r="LBH13" s="90"/>
      <c r="LBI13" s="90"/>
      <c r="LBJ13" s="90"/>
      <c r="LBK13" s="90"/>
      <c r="LBL13" s="90"/>
      <c r="LBM13" s="90"/>
      <c r="LBN13" s="90"/>
      <c r="LBO13" s="90"/>
      <c r="LBP13" s="90"/>
      <c r="LBQ13" s="90"/>
      <c r="LBR13" s="90"/>
      <c r="LBS13" s="90"/>
      <c r="LBT13" s="90"/>
      <c r="LBU13" s="90"/>
      <c r="LBV13" s="90"/>
      <c r="LBW13" s="90"/>
      <c r="LBX13" s="90"/>
      <c r="LBY13" s="90"/>
      <c r="LBZ13" s="90"/>
      <c r="LCA13" s="90"/>
      <c r="LCB13" s="90"/>
      <c r="LCC13" s="90"/>
      <c r="LCD13" s="90"/>
      <c r="LCE13" s="90"/>
      <c r="LCF13" s="90"/>
      <c r="LCG13" s="90"/>
      <c r="LCH13" s="90"/>
      <c r="LCI13" s="90"/>
      <c r="LCJ13" s="90"/>
      <c r="LCK13" s="90"/>
      <c r="LCL13" s="90"/>
      <c r="LCM13" s="90"/>
      <c r="LCN13" s="90"/>
      <c r="LCO13" s="90"/>
      <c r="LCP13" s="90"/>
      <c r="LCQ13" s="90"/>
      <c r="LCR13" s="90"/>
      <c r="LCS13" s="90"/>
      <c r="LCT13" s="90"/>
      <c r="LCU13" s="90"/>
      <c r="LCV13" s="90"/>
      <c r="LCW13" s="90"/>
      <c r="LCX13" s="90"/>
      <c r="LCY13" s="90"/>
      <c r="LCZ13" s="90"/>
      <c r="LDA13" s="90"/>
      <c r="LDB13" s="90"/>
      <c r="LDC13" s="90"/>
      <c r="LDD13" s="90"/>
      <c r="LDE13" s="90"/>
      <c r="LDF13" s="90"/>
      <c r="LDG13" s="90"/>
      <c r="LDH13" s="90"/>
      <c r="LDI13" s="90"/>
      <c r="LDJ13" s="90"/>
      <c r="LDK13" s="90"/>
      <c r="LDL13" s="90"/>
      <c r="LDM13" s="90"/>
      <c r="LDN13" s="90"/>
      <c r="LDO13" s="90"/>
      <c r="LDP13" s="90"/>
      <c r="LDQ13" s="90"/>
      <c r="LDR13" s="90"/>
      <c r="LDS13" s="90"/>
      <c r="LDT13" s="90"/>
      <c r="LDU13" s="90"/>
      <c r="LDV13" s="90"/>
      <c r="LDW13" s="90"/>
      <c r="LDX13" s="90"/>
      <c r="LDY13" s="90"/>
      <c r="LDZ13" s="90"/>
      <c r="LEA13" s="90"/>
      <c r="LEB13" s="90"/>
      <c r="LEC13" s="90"/>
      <c r="LED13" s="90"/>
      <c r="LEE13" s="90"/>
      <c r="LEF13" s="90"/>
      <c r="LEG13" s="90"/>
      <c r="LEH13" s="90"/>
      <c r="LEI13" s="90"/>
      <c r="LEJ13" s="90"/>
      <c r="LEK13" s="90"/>
      <c r="LEL13" s="90"/>
      <c r="LEM13" s="90"/>
      <c r="LEN13" s="90"/>
      <c r="LEO13" s="90"/>
      <c r="LEP13" s="90"/>
      <c r="LEQ13" s="90"/>
      <c r="LER13" s="90"/>
      <c r="LES13" s="90"/>
      <c r="LET13" s="90"/>
      <c r="LEU13" s="90"/>
      <c r="LEV13" s="90"/>
      <c r="LEW13" s="90"/>
      <c r="LEX13" s="90"/>
      <c r="LEY13" s="90"/>
      <c r="LEZ13" s="90"/>
      <c r="LFA13" s="90"/>
      <c r="LFB13" s="90"/>
      <c r="LFC13" s="90"/>
      <c r="LFD13" s="90"/>
      <c r="LFE13" s="90"/>
      <c r="LFF13" s="90"/>
      <c r="LFG13" s="90"/>
      <c r="LFH13" s="90"/>
      <c r="LFI13" s="90"/>
      <c r="LFJ13" s="90"/>
      <c r="LFK13" s="90"/>
      <c r="LFL13" s="90"/>
      <c r="LFM13" s="90"/>
      <c r="LFN13" s="90"/>
      <c r="LFO13" s="90"/>
      <c r="LFP13" s="90"/>
      <c r="LFQ13" s="90"/>
      <c r="LFR13" s="90"/>
      <c r="LFS13" s="90"/>
      <c r="LFT13" s="90"/>
      <c r="LFU13" s="90"/>
      <c r="LFV13" s="90"/>
      <c r="LFW13" s="90"/>
      <c r="LFX13" s="90"/>
      <c r="LFY13" s="90"/>
      <c r="LFZ13" s="90"/>
      <c r="LGA13" s="90"/>
      <c r="LGB13" s="90"/>
      <c r="LGC13" s="90"/>
      <c r="LGD13" s="90"/>
      <c r="LGE13" s="90"/>
      <c r="LGF13" s="90"/>
      <c r="LGG13" s="90"/>
      <c r="LGH13" s="90"/>
      <c r="LGI13" s="90"/>
      <c r="LGJ13" s="90"/>
      <c r="LGK13" s="90"/>
      <c r="LGL13" s="90"/>
      <c r="LGM13" s="90"/>
      <c r="LGN13" s="90"/>
      <c r="LGO13" s="90"/>
      <c r="LGP13" s="90"/>
      <c r="LGQ13" s="90"/>
      <c r="LGR13" s="90"/>
      <c r="LGS13" s="90"/>
      <c r="LGT13" s="90"/>
      <c r="LGU13" s="90"/>
      <c r="LGV13" s="90"/>
      <c r="LGW13" s="90"/>
      <c r="LGX13" s="90"/>
      <c r="LGY13" s="90"/>
      <c r="LGZ13" s="90"/>
      <c r="LHA13" s="90"/>
      <c r="LHB13" s="90"/>
      <c r="LHC13" s="90"/>
      <c r="LHD13" s="90"/>
      <c r="LHE13" s="90"/>
      <c r="LHF13" s="90"/>
      <c r="LHG13" s="90"/>
      <c r="LHH13" s="90"/>
      <c r="LHI13" s="90"/>
      <c r="LHJ13" s="90"/>
      <c r="LHK13" s="90"/>
      <c r="LHL13" s="90"/>
      <c r="LHM13" s="90"/>
      <c r="LHN13" s="90"/>
      <c r="LHO13" s="90"/>
      <c r="LHP13" s="90"/>
      <c r="LHQ13" s="90"/>
      <c r="LHR13" s="90"/>
      <c r="LHS13" s="90"/>
      <c r="LHT13" s="90"/>
      <c r="LHU13" s="90"/>
      <c r="LHV13" s="90"/>
      <c r="LHW13" s="90"/>
      <c r="LHX13" s="90"/>
      <c r="LHY13" s="90"/>
      <c r="LHZ13" s="90"/>
      <c r="LIA13" s="90"/>
      <c r="LIB13" s="90"/>
      <c r="LIC13" s="90"/>
      <c r="LID13" s="90"/>
      <c r="LIE13" s="90"/>
      <c r="LIF13" s="90"/>
      <c r="LIG13" s="90"/>
      <c r="LIH13" s="90"/>
      <c r="LII13" s="90"/>
      <c r="LIJ13" s="90"/>
      <c r="LIK13" s="90"/>
      <c r="LIL13" s="90"/>
      <c r="LIM13" s="90"/>
      <c r="LIN13" s="90"/>
      <c r="LIO13" s="90"/>
      <c r="LIP13" s="90"/>
      <c r="LIQ13" s="90"/>
      <c r="LIR13" s="90"/>
      <c r="LIS13" s="90"/>
      <c r="LIT13" s="90"/>
      <c r="LIU13" s="90"/>
      <c r="LIV13" s="90"/>
      <c r="LIW13" s="90"/>
      <c r="LIX13" s="90"/>
      <c r="LIY13" s="90"/>
      <c r="LIZ13" s="90"/>
      <c r="LJA13" s="90"/>
      <c r="LJB13" s="90"/>
      <c r="LJC13" s="90"/>
      <c r="LJD13" s="90"/>
      <c r="LJE13" s="90"/>
      <c r="LJF13" s="90"/>
      <c r="LJG13" s="90"/>
      <c r="LJH13" s="90"/>
      <c r="LJI13" s="90"/>
      <c r="LJJ13" s="90"/>
      <c r="LJK13" s="90"/>
      <c r="LJL13" s="90"/>
      <c r="LJM13" s="90"/>
      <c r="LJN13" s="90"/>
      <c r="LJO13" s="90"/>
      <c r="LJP13" s="90"/>
      <c r="LJQ13" s="90"/>
      <c r="LJR13" s="90"/>
      <c r="LJS13" s="90"/>
      <c r="LJT13" s="90"/>
      <c r="LJU13" s="90"/>
      <c r="LJV13" s="90"/>
      <c r="LJW13" s="90"/>
      <c r="LJX13" s="90"/>
      <c r="LJY13" s="90"/>
      <c r="LJZ13" s="90"/>
      <c r="LKA13" s="90"/>
      <c r="LKB13" s="90"/>
      <c r="LKC13" s="90"/>
      <c r="LKD13" s="90"/>
      <c r="LKE13" s="90"/>
      <c r="LKF13" s="90"/>
      <c r="LKG13" s="90"/>
      <c r="LKH13" s="90"/>
      <c r="LKI13" s="90"/>
      <c r="LKJ13" s="90"/>
      <c r="LKK13" s="90"/>
      <c r="LKL13" s="90"/>
      <c r="LKM13" s="90"/>
      <c r="LKN13" s="90"/>
      <c r="LKO13" s="90"/>
      <c r="LKP13" s="90"/>
      <c r="LKQ13" s="90"/>
      <c r="LKR13" s="90"/>
      <c r="LKS13" s="90"/>
      <c r="LKT13" s="90"/>
      <c r="LKU13" s="90"/>
      <c r="LKV13" s="90"/>
      <c r="LKW13" s="90"/>
      <c r="LKX13" s="90"/>
      <c r="LKY13" s="90"/>
      <c r="LKZ13" s="90"/>
      <c r="LLA13" s="90"/>
      <c r="LLB13" s="90"/>
      <c r="LLC13" s="90"/>
      <c r="LLD13" s="90"/>
      <c r="LLE13" s="90"/>
      <c r="LLF13" s="90"/>
      <c r="LLG13" s="90"/>
      <c r="LLH13" s="90"/>
      <c r="LLI13" s="90"/>
      <c r="LLJ13" s="90"/>
      <c r="LLK13" s="90"/>
      <c r="LLL13" s="90"/>
      <c r="LLM13" s="90"/>
      <c r="LLN13" s="90"/>
      <c r="LLO13" s="90"/>
      <c r="LLP13" s="90"/>
      <c r="LLQ13" s="90"/>
      <c r="LLR13" s="90"/>
      <c r="LLS13" s="90"/>
      <c r="LLT13" s="90"/>
      <c r="LLU13" s="90"/>
      <c r="LLV13" s="90"/>
      <c r="LLW13" s="90"/>
      <c r="LLX13" s="90"/>
      <c r="LLY13" s="90"/>
      <c r="LLZ13" s="90"/>
      <c r="LMA13" s="90"/>
      <c r="LMB13" s="90"/>
      <c r="LMC13" s="90"/>
      <c r="LMD13" s="90"/>
      <c r="LME13" s="90"/>
      <c r="LMF13" s="90"/>
      <c r="LMG13" s="90"/>
      <c r="LMH13" s="90"/>
      <c r="LMI13" s="90"/>
      <c r="LMJ13" s="90"/>
      <c r="LMK13" s="90"/>
      <c r="LML13" s="90"/>
      <c r="LMM13" s="90"/>
      <c r="LMN13" s="90"/>
      <c r="LMO13" s="90"/>
      <c r="LMP13" s="90"/>
      <c r="LMQ13" s="90"/>
      <c r="LMR13" s="90"/>
      <c r="LMS13" s="90"/>
      <c r="LMT13" s="90"/>
      <c r="LMU13" s="90"/>
      <c r="LMV13" s="90"/>
      <c r="LMW13" s="90"/>
      <c r="LMX13" s="90"/>
      <c r="LMY13" s="90"/>
      <c r="LMZ13" s="90"/>
      <c r="LNA13" s="90"/>
      <c r="LNB13" s="90"/>
      <c r="LNC13" s="90"/>
      <c r="LND13" s="90"/>
      <c r="LNE13" s="90"/>
      <c r="LNF13" s="90"/>
      <c r="LNG13" s="90"/>
      <c r="LNH13" s="90"/>
      <c r="LNI13" s="90"/>
      <c r="LNJ13" s="90"/>
      <c r="LNK13" s="90"/>
      <c r="LNL13" s="90"/>
      <c r="LNM13" s="90"/>
      <c r="LNN13" s="90"/>
      <c r="LNO13" s="90"/>
      <c r="LNP13" s="90"/>
      <c r="LNQ13" s="90"/>
      <c r="LNR13" s="90"/>
      <c r="LNS13" s="90"/>
      <c r="LNT13" s="90"/>
      <c r="LNU13" s="90"/>
      <c r="LNV13" s="90"/>
      <c r="LNW13" s="90"/>
      <c r="LNX13" s="90"/>
      <c r="LNY13" s="90"/>
      <c r="LNZ13" s="90"/>
      <c r="LOA13" s="90"/>
      <c r="LOB13" s="90"/>
      <c r="LOC13" s="90"/>
      <c r="LOD13" s="90"/>
      <c r="LOE13" s="90"/>
      <c r="LOF13" s="90"/>
      <c r="LOG13" s="90"/>
      <c r="LOH13" s="90"/>
      <c r="LOI13" s="90"/>
      <c r="LOJ13" s="90"/>
      <c r="LOK13" s="90"/>
      <c r="LOL13" s="90"/>
      <c r="LOM13" s="90"/>
      <c r="LON13" s="90"/>
      <c r="LOO13" s="90"/>
      <c r="LOP13" s="90"/>
      <c r="LOQ13" s="90"/>
      <c r="LOR13" s="90"/>
      <c r="LOS13" s="90"/>
      <c r="LOT13" s="90"/>
      <c r="LOU13" s="90"/>
      <c r="LOV13" s="90"/>
      <c r="LOW13" s="90"/>
      <c r="LOX13" s="90"/>
      <c r="LOY13" s="90"/>
      <c r="LOZ13" s="90"/>
      <c r="LPA13" s="90"/>
      <c r="LPB13" s="90"/>
      <c r="LPC13" s="90"/>
      <c r="LPD13" s="90"/>
      <c r="LPE13" s="90"/>
      <c r="LPF13" s="90"/>
      <c r="LPG13" s="90"/>
      <c r="LPH13" s="90"/>
      <c r="LPI13" s="90"/>
      <c r="LPJ13" s="90"/>
      <c r="LPK13" s="90"/>
      <c r="LPL13" s="90"/>
      <c r="LPM13" s="90"/>
      <c r="LPN13" s="90"/>
      <c r="LPO13" s="90"/>
      <c r="LPP13" s="90"/>
      <c r="LPQ13" s="90"/>
      <c r="LPR13" s="90"/>
      <c r="LPS13" s="90"/>
      <c r="LPT13" s="90"/>
      <c r="LPU13" s="90"/>
      <c r="LPV13" s="90"/>
      <c r="LPW13" s="90"/>
      <c r="LPX13" s="90"/>
      <c r="LPY13" s="90"/>
      <c r="LPZ13" s="90"/>
      <c r="LQA13" s="90"/>
      <c r="LQB13" s="90"/>
      <c r="LQC13" s="90"/>
      <c r="LQD13" s="90"/>
      <c r="LQE13" s="90"/>
      <c r="LQF13" s="90"/>
      <c r="LQG13" s="90"/>
      <c r="LQH13" s="90"/>
      <c r="LQI13" s="90"/>
      <c r="LQJ13" s="90"/>
      <c r="LQK13" s="90"/>
      <c r="LQL13" s="90"/>
      <c r="LQM13" s="90"/>
      <c r="LQN13" s="90"/>
      <c r="LQO13" s="90"/>
      <c r="LQP13" s="90"/>
      <c r="LQQ13" s="90"/>
      <c r="LQR13" s="90"/>
      <c r="LQS13" s="90"/>
      <c r="LQT13" s="90"/>
      <c r="LQU13" s="90"/>
      <c r="LQV13" s="90"/>
      <c r="LQW13" s="90"/>
      <c r="LQX13" s="90"/>
      <c r="LQY13" s="90"/>
      <c r="LQZ13" s="90"/>
      <c r="LRA13" s="90"/>
      <c r="LRB13" s="90"/>
      <c r="LRC13" s="90"/>
      <c r="LRD13" s="90"/>
      <c r="LRE13" s="90"/>
      <c r="LRF13" s="90"/>
      <c r="LRG13" s="90"/>
      <c r="LRH13" s="90"/>
      <c r="LRI13" s="90"/>
      <c r="LRJ13" s="90"/>
      <c r="LRK13" s="90"/>
      <c r="LRL13" s="90"/>
      <c r="LRM13" s="90"/>
      <c r="LRN13" s="90"/>
      <c r="LRO13" s="90"/>
      <c r="LRP13" s="90"/>
      <c r="LRQ13" s="90"/>
      <c r="LRR13" s="90"/>
      <c r="LRS13" s="90"/>
      <c r="LRT13" s="90"/>
      <c r="LRU13" s="90"/>
      <c r="LRV13" s="90"/>
      <c r="LRW13" s="90"/>
      <c r="LRX13" s="90"/>
      <c r="LRY13" s="90"/>
      <c r="LRZ13" s="90"/>
      <c r="LSA13" s="90"/>
      <c r="LSB13" s="90"/>
      <c r="LSC13" s="90"/>
      <c r="LSD13" s="90"/>
      <c r="LSE13" s="90"/>
      <c r="LSF13" s="90"/>
      <c r="LSG13" s="90"/>
      <c r="LSH13" s="90"/>
      <c r="LSI13" s="90"/>
      <c r="LSJ13" s="90"/>
      <c r="LSK13" s="90"/>
      <c r="LSL13" s="90"/>
      <c r="LSM13" s="90"/>
      <c r="LSN13" s="90"/>
      <c r="LSO13" s="90"/>
      <c r="LSP13" s="90"/>
      <c r="LSQ13" s="90"/>
      <c r="LSR13" s="90"/>
      <c r="LSS13" s="90"/>
      <c r="LST13" s="90"/>
      <c r="LSU13" s="90"/>
      <c r="LSV13" s="90"/>
      <c r="LSW13" s="90"/>
      <c r="LSX13" s="90"/>
      <c r="LSY13" s="90"/>
      <c r="LSZ13" s="90"/>
      <c r="LTA13" s="90"/>
      <c r="LTB13" s="90"/>
      <c r="LTC13" s="90"/>
      <c r="LTD13" s="90"/>
      <c r="LTE13" s="90"/>
      <c r="LTF13" s="90"/>
      <c r="LTG13" s="90"/>
      <c r="LTH13" s="90"/>
      <c r="LTI13" s="90"/>
      <c r="LTJ13" s="90"/>
      <c r="LTK13" s="90"/>
      <c r="LTL13" s="90"/>
      <c r="LTM13" s="90"/>
      <c r="LTN13" s="90"/>
      <c r="LTO13" s="90"/>
      <c r="LTP13" s="90"/>
      <c r="LTQ13" s="90"/>
      <c r="LTR13" s="90"/>
      <c r="LTS13" s="90"/>
      <c r="LTT13" s="90"/>
      <c r="LTU13" s="90"/>
      <c r="LTV13" s="90"/>
      <c r="LTW13" s="90"/>
      <c r="LTX13" s="90"/>
      <c r="LTY13" s="90"/>
      <c r="LTZ13" s="90"/>
      <c r="LUA13" s="90"/>
      <c r="LUB13" s="90"/>
      <c r="LUC13" s="90"/>
      <c r="LUD13" s="90"/>
      <c r="LUE13" s="90"/>
      <c r="LUF13" s="90"/>
      <c r="LUG13" s="90"/>
      <c r="LUH13" s="90"/>
      <c r="LUI13" s="90"/>
      <c r="LUJ13" s="90"/>
      <c r="LUK13" s="90"/>
      <c r="LUL13" s="90"/>
      <c r="LUM13" s="90"/>
      <c r="LUN13" s="90"/>
      <c r="LUO13" s="90"/>
      <c r="LUP13" s="90"/>
      <c r="LUQ13" s="90"/>
      <c r="LUR13" s="90"/>
      <c r="LUS13" s="90"/>
      <c r="LUT13" s="90"/>
      <c r="LUU13" s="90"/>
      <c r="LUV13" s="90"/>
      <c r="LUW13" s="90"/>
      <c r="LUX13" s="90"/>
      <c r="LUY13" s="90"/>
      <c r="LUZ13" s="90"/>
      <c r="LVA13" s="90"/>
      <c r="LVB13" s="90"/>
      <c r="LVC13" s="90"/>
      <c r="LVD13" s="90"/>
      <c r="LVE13" s="90"/>
      <c r="LVF13" s="90"/>
      <c r="LVG13" s="90"/>
      <c r="LVH13" s="90"/>
      <c r="LVI13" s="90"/>
      <c r="LVJ13" s="90"/>
      <c r="LVK13" s="90"/>
      <c r="LVL13" s="90"/>
      <c r="LVM13" s="90"/>
      <c r="LVN13" s="90"/>
      <c r="LVO13" s="90"/>
      <c r="LVP13" s="90"/>
      <c r="LVQ13" s="90"/>
      <c r="LVR13" s="90"/>
      <c r="LVS13" s="90"/>
      <c r="LVT13" s="90"/>
      <c r="LVU13" s="90"/>
      <c r="LVV13" s="90"/>
      <c r="LVW13" s="90"/>
      <c r="LVX13" s="90"/>
      <c r="LVY13" s="90"/>
      <c r="LVZ13" s="90"/>
      <c r="LWA13" s="90"/>
      <c r="LWB13" s="90"/>
      <c r="LWC13" s="90"/>
      <c r="LWD13" s="90"/>
      <c r="LWE13" s="90"/>
      <c r="LWF13" s="90"/>
      <c r="LWG13" s="90"/>
      <c r="LWH13" s="90"/>
      <c r="LWI13" s="90"/>
      <c r="LWJ13" s="90"/>
      <c r="LWK13" s="90"/>
      <c r="LWL13" s="90"/>
      <c r="LWM13" s="90"/>
      <c r="LWN13" s="90"/>
      <c r="LWO13" s="90"/>
      <c r="LWP13" s="90"/>
      <c r="LWQ13" s="90"/>
      <c r="LWR13" s="90"/>
      <c r="LWS13" s="90"/>
      <c r="LWT13" s="90"/>
      <c r="LWU13" s="90"/>
      <c r="LWV13" s="90"/>
      <c r="LWW13" s="90"/>
      <c r="LWX13" s="90"/>
      <c r="LWY13" s="90"/>
      <c r="LWZ13" s="90"/>
      <c r="LXA13" s="90"/>
      <c r="LXB13" s="90"/>
      <c r="LXC13" s="90"/>
      <c r="LXD13" s="90"/>
      <c r="LXE13" s="90"/>
      <c r="LXF13" s="90"/>
      <c r="LXG13" s="90"/>
      <c r="LXH13" s="90"/>
      <c r="LXI13" s="90"/>
      <c r="LXJ13" s="90"/>
      <c r="LXK13" s="90"/>
      <c r="LXL13" s="90"/>
      <c r="LXM13" s="90"/>
      <c r="LXN13" s="90"/>
      <c r="LXO13" s="90"/>
      <c r="LXP13" s="90"/>
      <c r="LXQ13" s="90"/>
      <c r="LXR13" s="90"/>
      <c r="LXS13" s="90"/>
      <c r="LXT13" s="90"/>
      <c r="LXU13" s="90"/>
      <c r="LXV13" s="90"/>
      <c r="LXW13" s="90"/>
      <c r="LXX13" s="90"/>
      <c r="LXY13" s="90"/>
      <c r="LXZ13" s="90"/>
      <c r="LYA13" s="90"/>
      <c r="LYB13" s="90"/>
      <c r="LYC13" s="90"/>
      <c r="LYD13" s="90"/>
      <c r="LYE13" s="90"/>
      <c r="LYF13" s="90"/>
      <c r="LYG13" s="90"/>
      <c r="LYH13" s="90"/>
      <c r="LYI13" s="90"/>
      <c r="LYJ13" s="90"/>
      <c r="LYK13" s="90"/>
      <c r="LYL13" s="90"/>
      <c r="LYM13" s="90"/>
      <c r="LYN13" s="90"/>
      <c r="LYO13" s="90"/>
      <c r="LYP13" s="90"/>
      <c r="LYQ13" s="90"/>
      <c r="LYR13" s="90"/>
      <c r="LYS13" s="90"/>
      <c r="LYT13" s="90"/>
      <c r="LYU13" s="90"/>
      <c r="LYV13" s="90"/>
      <c r="LYW13" s="90"/>
      <c r="LYX13" s="90"/>
      <c r="LYY13" s="90"/>
      <c r="LYZ13" s="90"/>
      <c r="LZA13" s="90"/>
      <c r="LZB13" s="90"/>
      <c r="LZC13" s="90"/>
      <c r="LZD13" s="90"/>
      <c r="LZE13" s="90"/>
      <c r="LZF13" s="90"/>
      <c r="LZG13" s="90"/>
      <c r="LZH13" s="90"/>
      <c r="LZI13" s="90"/>
      <c r="LZJ13" s="90"/>
      <c r="LZK13" s="90"/>
      <c r="LZL13" s="90"/>
      <c r="LZM13" s="90"/>
      <c r="LZN13" s="90"/>
      <c r="LZO13" s="90"/>
      <c r="LZP13" s="90"/>
      <c r="LZQ13" s="90"/>
      <c r="LZR13" s="90"/>
      <c r="LZS13" s="90"/>
      <c r="LZT13" s="90"/>
      <c r="LZU13" s="90"/>
      <c r="LZV13" s="90"/>
      <c r="LZW13" s="90"/>
      <c r="LZX13" s="90"/>
      <c r="LZY13" s="90"/>
      <c r="LZZ13" s="90"/>
      <c r="MAA13" s="90"/>
      <c r="MAB13" s="90"/>
      <c r="MAC13" s="90"/>
      <c r="MAD13" s="90"/>
      <c r="MAE13" s="90"/>
      <c r="MAF13" s="90"/>
      <c r="MAG13" s="90"/>
      <c r="MAH13" s="90"/>
      <c r="MAI13" s="90"/>
      <c r="MAJ13" s="90"/>
      <c r="MAK13" s="90"/>
      <c r="MAL13" s="90"/>
      <c r="MAM13" s="90"/>
      <c r="MAN13" s="90"/>
      <c r="MAO13" s="90"/>
      <c r="MAP13" s="90"/>
      <c r="MAQ13" s="90"/>
      <c r="MAR13" s="90"/>
      <c r="MAS13" s="90"/>
      <c r="MAT13" s="90"/>
      <c r="MAU13" s="90"/>
      <c r="MAV13" s="90"/>
      <c r="MAW13" s="90"/>
      <c r="MAX13" s="90"/>
      <c r="MAY13" s="90"/>
      <c r="MAZ13" s="90"/>
      <c r="MBA13" s="90"/>
      <c r="MBB13" s="90"/>
      <c r="MBC13" s="90"/>
      <c r="MBD13" s="90"/>
      <c r="MBE13" s="90"/>
      <c r="MBF13" s="90"/>
      <c r="MBG13" s="90"/>
      <c r="MBH13" s="90"/>
      <c r="MBI13" s="90"/>
      <c r="MBJ13" s="90"/>
      <c r="MBK13" s="90"/>
      <c r="MBL13" s="90"/>
      <c r="MBM13" s="90"/>
      <c r="MBN13" s="90"/>
      <c r="MBO13" s="90"/>
      <c r="MBP13" s="90"/>
      <c r="MBQ13" s="90"/>
      <c r="MBR13" s="90"/>
      <c r="MBS13" s="90"/>
      <c r="MBT13" s="90"/>
      <c r="MBU13" s="90"/>
      <c r="MBV13" s="90"/>
      <c r="MBW13" s="90"/>
      <c r="MBX13" s="90"/>
      <c r="MBY13" s="90"/>
      <c r="MBZ13" s="90"/>
      <c r="MCA13" s="90"/>
      <c r="MCB13" s="90"/>
      <c r="MCC13" s="90"/>
      <c r="MCD13" s="90"/>
      <c r="MCE13" s="90"/>
      <c r="MCF13" s="90"/>
      <c r="MCG13" s="90"/>
      <c r="MCH13" s="90"/>
      <c r="MCI13" s="90"/>
      <c r="MCJ13" s="90"/>
      <c r="MCK13" s="90"/>
      <c r="MCL13" s="90"/>
      <c r="MCM13" s="90"/>
      <c r="MCN13" s="90"/>
      <c r="MCO13" s="90"/>
      <c r="MCP13" s="90"/>
      <c r="MCQ13" s="90"/>
      <c r="MCR13" s="90"/>
      <c r="MCS13" s="90"/>
      <c r="MCT13" s="90"/>
      <c r="MCU13" s="90"/>
      <c r="MCV13" s="90"/>
      <c r="MCW13" s="90"/>
      <c r="MCX13" s="90"/>
      <c r="MCY13" s="90"/>
      <c r="MCZ13" s="90"/>
      <c r="MDA13" s="90"/>
      <c r="MDB13" s="90"/>
      <c r="MDC13" s="90"/>
      <c r="MDD13" s="90"/>
      <c r="MDE13" s="90"/>
      <c r="MDF13" s="90"/>
      <c r="MDG13" s="90"/>
      <c r="MDH13" s="90"/>
      <c r="MDI13" s="90"/>
      <c r="MDJ13" s="90"/>
      <c r="MDK13" s="90"/>
      <c r="MDL13" s="90"/>
      <c r="MDM13" s="90"/>
      <c r="MDN13" s="90"/>
      <c r="MDO13" s="90"/>
      <c r="MDP13" s="90"/>
      <c r="MDQ13" s="90"/>
      <c r="MDR13" s="90"/>
      <c r="MDS13" s="90"/>
      <c r="MDT13" s="90"/>
      <c r="MDU13" s="90"/>
      <c r="MDV13" s="90"/>
      <c r="MDW13" s="90"/>
      <c r="MDX13" s="90"/>
      <c r="MDY13" s="90"/>
      <c r="MDZ13" s="90"/>
      <c r="MEA13" s="90"/>
      <c r="MEB13" s="90"/>
      <c r="MEC13" s="90"/>
      <c r="MED13" s="90"/>
      <c r="MEE13" s="90"/>
      <c r="MEF13" s="90"/>
      <c r="MEG13" s="90"/>
      <c r="MEH13" s="90"/>
      <c r="MEI13" s="90"/>
      <c r="MEJ13" s="90"/>
      <c r="MEK13" s="90"/>
      <c r="MEL13" s="90"/>
      <c r="MEM13" s="90"/>
      <c r="MEN13" s="90"/>
      <c r="MEO13" s="90"/>
      <c r="MEP13" s="90"/>
      <c r="MEQ13" s="90"/>
      <c r="MER13" s="90"/>
      <c r="MES13" s="90"/>
      <c r="MET13" s="90"/>
      <c r="MEU13" s="90"/>
      <c r="MEV13" s="90"/>
      <c r="MEW13" s="90"/>
      <c r="MEX13" s="90"/>
      <c r="MEY13" s="90"/>
      <c r="MEZ13" s="90"/>
      <c r="MFA13" s="90"/>
      <c r="MFB13" s="90"/>
      <c r="MFC13" s="90"/>
      <c r="MFD13" s="90"/>
      <c r="MFE13" s="90"/>
      <c r="MFF13" s="90"/>
      <c r="MFG13" s="90"/>
      <c r="MFH13" s="90"/>
      <c r="MFI13" s="90"/>
      <c r="MFJ13" s="90"/>
      <c r="MFK13" s="90"/>
      <c r="MFL13" s="90"/>
      <c r="MFM13" s="90"/>
      <c r="MFN13" s="90"/>
      <c r="MFO13" s="90"/>
      <c r="MFP13" s="90"/>
      <c r="MFQ13" s="90"/>
      <c r="MFR13" s="90"/>
      <c r="MFS13" s="90"/>
      <c r="MFT13" s="90"/>
      <c r="MFU13" s="90"/>
      <c r="MFV13" s="90"/>
      <c r="MFW13" s="90"/>
      <c r="MFX13" s="90"/>
      <c r="MFY13" s="90"/>
      <c r="MFZ13" s="90"/>
      <c r="MGA13" s="90"/>
      <c r="MGB13" s="90"/>
      <c r="MGC13" s="90"/>
      <c r="MGD13" s="90"/>
      <c r="MGE13" s="90"/>
      <c r="MGF13" s="90"/>
      <c r="MGG13" s="90"/>
      <c r="MGH13" s="90"/>
      <c r="MGI13" s="90"/>
      <c r="MGJ13" s="90"/>
      <c r="MGK13" s="90"/>
      <c r="MGL13" s="90"/>
      <c r="MGM13" s="90"/>
      <c r="MGN13" s="90"/>
      <c r="MGO13" s="90"/>
      <c r="MGP13" s="90"/>
      <c r="MGQ13" s="90"/>
      <c r="MGR13" s="90"/>
      <c r="MGS13" s="90"/>
      <c r="MGT13" s="90"/>
      <c r="MGU13" s="90"/>
      <c r="MGV13" s="90"/>
      <c r="MGW13" s="90"/>
      <c r="MGX13" s="90"/>
      <c r="MGY13" s="90"/>
      <c r="MGZ13" s="90"/>
      <c r="MHA13" s="90"/>
      <c r="MHB13" s="90"/>
      <c r="MHC13" s="90"/>
      <c r="MHD13" s="90"/>
      <c r="MHE13" s="90"/>
      <c r="MHF13" s="90"/>
      <c r="MHG13" s="90"/>
      <c r="MHH13" s="90"/>
      <c r="MHI13" s="90"/>
      <c r="MHJ13" s="90"/>
      <c r="MHK13" s="90"/>
      <c r="MHL13" s="90"/>
      <c r="MHM13" s="90"/>
      <c r="MHN13" s="90"/>
      <c r="MHO13" s="90"/>
      <c r="MHP13" s="90"/>
      <c r="MHQ13" s="90"/>
      <c r="MHR13" s="90"/>
      <c r="MHS13" s="90"/>
      <c r="MHT13" s="90"/>
      <c r="MHU13" s="90"/>
      <c r="MHV13" s="90"/>
      <c r="MHW13" s="90"/>
      <c r="MHX13" s="90"/>
      <c r="MHY13" s="90"/>
      <c r="MHZ13" s="90"/>
      <c r="MIA13" s="90"/>
      <c r="MIB13" s="90"/>
      <c r="MIC13" s="90"/>
      <c r="MID13" s="90"/>
      <c r="MIE13" s="90"/>
      <c r="MIF13" s="90"/>
      <c r="MIG13" s="90"/>
      <c r="MIH13" s="90"/>
      <c r="MII13" s="90"/>
      <c r="MIJ13" s="90"/>
      <c r="MIK13" s="90"/>
      <c r="MIL13" s="90"/>
      <c r="MIM13" s="90"/>
      <c r="MIN13" s="90"/>
      <c r="MIO13" s="90"/>
      <c r="MIP13" s="90"/>
      <c r="MIQ13" s="90"/>
      <c r="MIR13" s="90"/>
      <c r="MIS13" s="90"/>
      <c r="MIT13" s="90"/>
      <c r="MIU13" s="90"/>
      <c r="MIV13" s="90"/>
      <c r="MIW13" s="90"/>
      <c r="MIX13" s="90"/>
      <c r="MIY13" s="90"/>
      <c r="MIZ13" s="90"/>
      <c r="MJA13" s="90"/>
      <c r="MJB13" s="90"/>
      <c r="MJC13" s="90"/>
      <c r="MJD13" s="90"/>
      <c r="MJE13" s="90"/>
      <c r="MJF13" s="90"/>
      <c r="MJG13" s="90"/>
      <c r="MJH13" s="90"/>
      <c r="MJI13" s="90"/>
      <c r="MJJ13" s="90"/>
      <c r="MJK13" s="90"/>
      <c r="MJL13" s="90"/>
      <c r="MJM13" s="90"/>
      <c r="MJN13" s="90"/>
      <c r="MJO13" s="90"/>
      <c r="MJP13" s="90"/>
      <c r="MJQ13" s="90"/>
      <c r="MJR13" s="90"/>
      <c r="MJS13" s="90"/>
      <c r="MJT13" s="90"/>
      <c r="MJU13" s="90"/>
      <c r="MJV13" s="90"/>
      <c r="MJW13" s="90"/>
      <c r="MJX13" s="90"/>
      <c r="MJY13" s="90"/>
      <c r="MJZ13" s="90"/>
      <c r="MKA13" s="90"/>
      <c r="MKB13" s="90"/>
      <c r="MKC13" s="90"/>
      <c r="MKD13" s="90"/>
      <c r="MKE13" s="90"/>
      <c r="MKF13" s="90"/>
      <c r="MKG13" s="90"/>
      <c r="MKH13" s="90"/>
      <c r="MKI13" s="90"/>
      <c r="MKJ13" s="90"/>
      <c r="MKK13" s="90"/>
      <c r="MKL13" s="90"/>
      <c r="MKM13" s="90"/>
      <c r="MKN13" s="90"/>
      <c r="MKO13" s="90"/>
      <c r="MKP13" s="90"/>
      <c r="MKQ13" s="90"/>
      <c r="MKR13" s="90"/>
      <c r="MKS13" s="90"/>
      <c r="MKT13" s="90"/>
      <c r="MKU13" s="90"/>
      <c r="MKV13" s="90"/>
      <c r="MKW13" s="90"/>
      <c r="MKX13" s="90"/>
      <c r="MKY13" s="90"/>
      <c r="MKZ13" s="90"/>
      <c r="MLA13" s="90"/>
      <c r="MLB13" s="90"/>
      <c r="MLC13" s="90"/>
      <c r="MLD13" s="90"/>
      <c r="MLE13" s="90"/>
      <c r="MLF13" s="90"/>
      <c r="MLG13" s="90"/>
      <c r="MLH13" s="90"/>
      <c r="MLI13" s="90"/>
      <c r="MLJ13" s="90"/>
      <c r="MLK13" s="90"/>
      <c r="MLL13" s="90"/>
      <c r="MLM13" s="90"/>
      <c r="MLN13" s="90"/>
      <c r="MLO13" s="90"/>
      <c r="MLP13" s="90"/>
      <c r="MLQ13" s="90"/>
      <c r="MLR13" s="90"/>
      <c r="MLS13" s="90"/>
      <c r="MLT13" s="90"/>
      <c r="MLU13" s="90"/>
      <c r="MLV13" s="90"/>
      <c r="MLW13" s="90"/>
      <c r="MLX13" s="90"/>
      <c r="MLY13" s="90"/>
      <c r="MLZ13" s="90"/>
      <c r="MMA13" s="90"/>
      <c r="MMB13" s="90"/>
      <c r="MMC13" s="90"/>
      <c r="MMD13" s="90"/>
      <c r="MME13" s="90"/>
      <c r="MMF13" s="90"/>
      <c r="MMG13" s="90"/>
      <c r="MMH13" s="90"/>
      <c r="MMI13" s="90"/>
      <c r="MMJ13" s="90"/>
      <c r="MMK13" s="90"/>
      <c r="MML13" s="90"/>
      <c r="MMM13" s="90"/>
      <c r="MMN13" s="90"/>
      <c r="MMO13" s="90"/>
      <c r="MMP13" s="90"/>
      <c r="MMQ13" s="90"/>
      <c r="MMR13" s="90"/>
      <c r="MMS13" s="90"/>
      <c r="MMT13" s="90"/>
      <c r="MMU13" s="90"/>
      <c r="MMV13" s="90"/>
      <c r="MMW13" s="90"/>
      <c r="MMX13" s="90"/>
      <c r="MMY13" s="90"/>
      <c r="MMZ13" s="90"/>
      <c r="MNA13" s="90"/>
      <c r="MNB13" s="90"/>
      <c r="MNC13" s="90"/>
      <c r="MND13" s="90"/>
      <c r="MNE13" s="90"/>
      <c r="MNF13" s="90"/>
      <c r="MNG13" s="90"/>
      <c r="MNH13" s="90"/>
      <c r="MNI13" s="90"/>
      <c r="MNJ13" s="90"/>
      <c r="MNK13" s="90"/>
      <c r="MNL13" s="90"/>
      <c r="MNM13" s="90"/>
      <c r="MNN13" s="90"/>
      <c r="MNO13" s="90"/>
      <c r="MNP13" s="90"/>
      <c r="MNQ13" s="90"/>
      <c r="MNR13" s="90"/>
      <c r="MNS13" s="90"/>
      <c r="MNT13" s="90"/>
      <c r="MNU13" s="90"/>
      <c r="MNV13" s="90"/>
      <c r="MNW13" s="90"/>
      <c r="MNX13" s="90"/>
      <c r="MNY13" s="90"/>
      <c r="MNZ13" s="90"/>
      <c r="MOA13" s="90"/>
      <c r="MOB13" s="90"/>
      <c r="MOC13" s="90"/>
      <c r="MOD13" s="90"/>
      <c r="MOE13" s="90"/>
      <c r="MOF13" s="90"/>
      <c r="MOG13" s="90"/>
      <c r="MOH13" s="90"/>
      <c r="MOI13" s="90"/>
      <c r="MOJ13" s="90"/>
      <c r="MOK13" s="90"/>
      <c r="MOL13" s="90"/>
      <c r="MOM13" s="90"/>
      <c r="MON13" s="90"/>
      <c r="MOO13" s="90"/>
      <c r="MOP13" s="90"/>
      <c r="MOQ13" s="90"/>
      <c r="MOR13" s="90"/>
      <c r="MOS13" s="90"/>
      <c r="MOT13" s="90"/>
      <c r="MOU13" s="90"/>
      <c r="MOV13" s="90"/>
      <c r="MOW13" s="90"/>
      <c r="MOX13" s="90"/>
      <c r="MOY13" s="90"/>
      <c r="MOZ13" s="90"/>
      <c r="MPA13" s="90"/>
      <c r="MPB13" s="90"/>
      <c r="MPC13" s="90"/>
      <c r="MPD13" s="90"/>
      <c r="MPE13" s="90"/>
      <c r="MPF13" s="90"/>
      <c r="MPG13" s="90"/>
      <c r="MPH13" s="90"/>
      <c r="MPI13" s="90"/>
      <c r="MPJ13" s="90"/>
      <c r="MPK13" s="90"/>
      <c r="MPL13" s="90"/>
      <c r="MPM13" s="90"/>
      <c r="MPN13" s="90"/>
      <c r="MPO13" s="90"/>
      <c r="MPP13" s="90"/>
      <c r="MPQ13" s="90"/>
      <c r="MPR13" s="90"/>
      <c r="MPS13" s="90"/>
      <c r="MPT13" s="90"/>
      <c r="MPU13" s="90"/>
      <c r="MPV13" s="90"/>
      <c r="MPW13" s="90"/>
      <c r="MPX13" s="90"/>
      <c r="MPY13" s="90"/>
      <c r="MPZ13" s="90"/>
      <c r="MQA13" s="90"/>
      <c r="MQB13" s="90"/>
      <c r="MQC13" s="90"/>
      <c r="MQD13" s="90"/>
      <c r="MQE13" s="90"/>
      <c r="MQF13" s="90"/>
      <c r="MQG13" s="90"/>
      <c r="MQH13" s="90"/>
      <c r="MQI13" s="90"/>
      <c r="MQJ13" s="90"/>
      <c r="MQK13" s="90"/>
      <c r="MQL13" s="90"/>
      <c r="MQM13" s="90"/>
      <c r="MQN13" s="90"/>
      <c r="MQO13" s="90"/>
      <c r="MQP13" s="90"/>
      <c r="MQQ13" s="90"/>
      <c r="MQR13" s="90"/>
      <c r="MQS13" s="90"/>
      <c r="MQT13" s="90"/>
      <c r="MQU13" s="90"/>
      <c r="MQV13" s="90"/>
      <c r="MQW13" s="90"/>
      <c r="MQX13" s="90"/>
      <c r="MQY13" s="90"/>
      <c r="MQZ13" s="90"/>
      <c r="MRA13" s="90"/>
      <c r="MRB13" s="90"/>
      <c r="MRC13" s="90"/>
      <c r="MRD13" s="90"/>
      <c r="MRE13" s="90"/>
      <c r="MRF13" s="90"/>
      <c r="MRG13" s="90"/>
      <c r="MRH13" s="90"/>
      <c r="MRI13" s="90"/>
      <c r="MRJ13" s="90"/>
      <c r="MRK13" s="90"/>
      <c r="MRL13" s="90"/>
      <c r="MRM13" s="90"/>
      <c r="MRN13" s="90"/>
      <c r="MRO13" s="90"/>
      <c r="MRP13" s="90"/>
      <c r="MRQ13" s="90"/>
      <c r="MRR13" s="90"/>
      <c r="MRS13" s="90"/>
      <c r="MRT13" s="90"/>
      <c r="MRU13" s="90"/>
      <c r="MRV13" s="90"/>
      <c r="MRW13" s="90"/>
      <c r="MRX13" s="90"/>
      <c r="MRY13" s="90"/>
      <c r="MRZ13" s="90"/>
      <c r="MSA13" s="90"/>
      <c r="MSB13" s="90"/>
      <c r="MSC13" s="90"/>
      <c r="MSD13" s="90"/>
      <c r="MSE13" s="90"/>
      <c r="MSF13" s="90"/>
      <c r="MSG13" s="90"/>
      <c r="MSH13" s="90"/>
      <c r="MSI13" s="90"/>
      <c r="MSJ13" s="90"/>
      <c r="MSK13" s="90"/>
      <c r="MSL13" s="90"/>
      <c r="MSM13" s="90"/>
      <c r="MSN13" s="90"/>
      <c r="MSO13" s="90"/>
      <c r="MSP13" s="90"/>
      <c r="MSQ13" s="90"/>
      <c r="MSR13" s="90"/>
      <c r="MSS13" s="90"/>
      <c r="MST13" s="90"/>
      <c r="MSU13" s="90"/>
      <c r="MSV13" s="90"/>
      <c r="MSW13" s="90"/>
      <c r="MSX13" s="90"/>
      <c r="MSY13" s="90"/>
      <c r="MSZ13" s="90"/>
      <c r="MTA13" s="90"/>
      <c r="MTB13" s="90"/>
      <c r="MTC13" s="90"/>
      <c r="MTD13" s="90"/>
      <c r="MTE13" s="90"/>
      <c r="MTF13" s="90"/>
      <c r="MTG13" s="90"/>
      <c r="MTH13" s="90"/>
      <c r="MTI13" s="90"/>
      <c r="MTJ13" s="90"/>
      <c r="MTK13" s="90"/>
      <c r="MTL13" s="90"/>
      <c r="MTM13" s="90"/>
      <c r="MTN13" s="90"/>
      <c r="MTO13" s="90"/>
      <c r="MTP13" s="90"/>
      <c r="MTQ13" s="90"/>
      <c r="MTR13" s="90"/>
      <c r="MTS13" s="90"/>
      <c r="MTT13" s="90"/>
      <c r="MTU13" s="90"/>
      <c r="MTV13" s="90"/>
      <c r="MTW13" s="90"/>
      <c r="MTX13" s="90"/>
      <c r="MTY13" s="90"/>
      <c r="MTZ13" s="90"/>
      <c r="MUA13" s="90"/>
      <c r="MUB13" s="90"/>
      <c r="MUC13" s="90"/>
      <c r="MUD13" s="90"/>
      <c r="MUE13" s="90"/>
      <c r="MUF13" s="90"/>
      <c r="MUG13" s="90"/>
      <c r="MUH13" s="90"/>
      <c r="MUI13" s="90"/>
      <c r="MUJ13" s="90"/>
      <c r="MUK13" s="90"/>
      <c r="MUL13" s="90"/>
      <c r="MUM13" s="90"/>
      <c r="MUN13" s="90"/>
      <c r="MUO13" s="90"/>
      <c r="MUP13" s="90"/>
      <c r="MUQ13" s="90"/>
      <c r="MUR13" s="90"/>
      <c r="MUS13" s="90"/>
      <c r="MUT13" s="90"/>
      <c r="MUU13" s="90"/>
      <c r="MUV13" s="90"/>
      <c r="MUW13" s="90"/>
      <c r="MUX13" s="90"/>
      <c r="MUY13" s="90"/>
      <c r="MUZ13" s="90"/>
      <c r="MVA13" s="90"/>
      <c r="MVB13" s="90"/>
      <c r="MVC13" s="90"/>
      <c r="MVD13" s="90"/>
      <c r="MVE13" s="90"/>
      <c r="MVF13" s="90"/>
      <c r="MVG13" s="90"/>
      <c r="MVH13" s="90"/>
      <c r="MVI13" s="90"/>
      <c r="MVJ13" s="90"/>
      <c r="MVK13" s="90"/>
      <c r="MVL13" s="90"/>
      <c r="MVM13" s="90"/>
      <c r="MVN13" s="90"/>
      <c r="MVO13" s="90"/>
      <c r="MVP13" s="90"/>
      <c r="MVQ13" s="90"/>
      <c r="MVR13" s="90"/>
      <c r="MVS13" s="90"/>
      <c r="MVT13" s="90"/>
      <c r="MVU13" s="90"/>
      <c r="MVV13" s="90"/>
      <c r="MVW13" s="90"/>
      <c r="MVX13" s="90"/>
      <c r="MVY13" s="90"/>
      <c r="MVZ13" s="90"/>
      <c r="MWA13" s="90"/>
      <c r="MWB13" s="90"/>
      <c r="MWC13" s="90"/>
      <c r="MWD13" s="90"/>
      <c r="MWE13" s="90"/>
      <c r="MWF13" s="90"/>
      <c r="MWG13" s="90"/>
      <c r="MWH13" s="90"/>
      <c r="MWI13" s="90"/>
      <c r="MWJ13" s="90"/>
      <c r="MWK13" s="90"/>
      <c r="MWL13" s="90"/>
      <c r="MWM13" s="90"/>
      <c r="MWN13" s="90"/>
      <c r="MWO13" s="90"/>
      <c r="MWP13" s="90"/>
      <c r="MWQ13" s="90"/>
      <c r="MWR13" s="90"/>
      <c r="MWS13" s="90"/>
      <c r="MWT13" s="90"/>
      <c r="MWU13" s="90"/>
      <c r="MWV13" s="90"/>
      <c r="MWW13" s="90"/>
      <c r="MWX13" s="90"/>
      <c r="MWY13" s="90"/>
      <c r="MWZ13" s="90"/>
      <c r="MXA13" s="90"/>
      <c r="MXB13" s="90"/>
      <c r="MXC13" s="90"/>
      <c r="MXD13" s="90"/>
      <c r="MXE13" s="90"/>
      <c r="MXF13" s="90"/>
      <c r="MXG13" s="90"/>
      <c r="MXH13" s="90"/>
      <c r="MXI13" s="90"/>
      <c r="MXJ13" s="90"/>
      <c r="MXK13" s="90"/>
      <c r="MXL13" s="90"/>
      <c r="MXM13" s="90"/>
      <c r="MXN13" s="90"/>
      <c r="MXO13" s="90"/>
      <c r="MXP13" s="90"/>
      <c r="MXQ13" s="90"/>
      <c r="MXR13" s="90"/>
      <c r="MXS13" s="90"/>
      <c r="MXT13" s="90"/>
      <c r="MXU13" s="90"/>
      <c r="MXV13" s="90"/>
      <c r="MXW13" s="90"/>
      <c r="MXX13" s="90"/>
      <c r="MXY13" s="90"/>
      <c r="MXZ13" s="90"/>
      <c r="MYA13" s="90"/>
      <c r="MYB13" s="90"/>
      <c r="MYC13" s="90"/>
      <c r="MYD13" s="90"/>
      <c r="MYE13" s="90"/>
      <c r="MYF13" s="90"/>
      <c r="MYG13" s="90"/>
      <c r="MYH13" s="90"/>
      <c r="MYI13" s="90"/>
      <c r="MYJ13" s="90"/>
      <c r="MYK13" s="90"/>
      <c r="MYL13" s="90"/>
      <c r="MYM13" s="90"/>
      <c r="MYN13" s="90"/>
      <c r="MYO13" s="90"/>
      <c r="MYP13" s="90"/>
      <c r="MYQ13" s="90"/>
      <c r="MYR13" s="90"/>
      <c r="MYS13" s="90"/>
      <c r="MYT13" s="90"/>
      <c r="MYU13" s="90"/>
      <c r="MYV13" s="90"/>
      <c r="MYW13" s="90"/>
      <c r="MYX13" s="90"/>
      <c r="MYY13" s="90"/>
      <c r="MYZ13" s="90"/>
      <c r="MZA13" s="90"/>
      <c r="MZB13" s="90"/>
      <c r="MZC13" s="90"/>
      <c r="MZD13" s="90"/>
      <c r="MZE13" s="90"/>
      <c r="MZF13" s="90"/>
      <c r="MZG13" s="90"/>
      <c r="MZH13" s="90"/>
      <c r="MZI13" s="90"/>
      <c r="MZJ13" s="90"/>
      <c r="MZK13" s="90"/>
      <c r="MZL13" s="90"/>
      <c r="MZM13" s="90"/>
      <c r="MZN13" s="90"/>
      <c r="MZO13" s="90"/>
      <c r="MZP13" s="90"/>
      <c r="MZQ13" s="90"/>
      <c r="MZR13" s="90"/>
      <c r="MZS13" s="90"/>
      <c r="MZT13" s="90"/>
      <c r="MZU13" s="90"/>
      <c r="MZV13" s="90"/>
      <c r="MZW13" s="90"/>
      <c r="MZX13" s="90"/>
      <c r="MZY13" s="90"/>
      <c r="MZZ13" s="90"/>
      <c r="NAA13" s="90"/>
      <c r="NAB13" s="90"/>
      <c r="NAC13" s="90"/>
      <c r="NAD13" s="90"/>
      <c r="NAE13" s="90"/>
      <c r="NAF13" s="90"/>
      <c r="NAG13" s="90"/>
      <c r="NAH13" s="90"/>
      <c r="NAI13" s="90"/>
      <c r="NAJ13" s="90"/>
      <c r="NAK13" s="90"/>
      <c r="NAL13" s="90"/>
      <c r="NAM13" s="90"/>
      <c r="NAN13" s="90"/>
      <c r="NAO13" s="90"/>
      <c r="NAP13" s="90"/>
      <c r="NAQ13" s="90"/>
      <c r="NAR13" s="90"/>
      <c r="NAS13" s="90"/>
      <c r="NAT13" s="90"/>
      <c r="NAU13" s="90"/>
      <c r="NAV13" s="90"/>
      <c r="NAW13" s="90"/>
      <c r="NAX13" s="90"/>
      <c r="NAY13" s="90"/>
      <c r="NAZ13" s="90"/>
      <c r="NBA13" s="90"/>
      <c r="NBB13" s="90"/>
      <c r="NBC13" s="90"/>
      <c r="NBD13" s="90"/>
      <c r="NBE13" s="90"/>
      <c r="NBF13" s="90"/>
      <c r="NBG13" s="90"/>
      <c r="NBH13" s="90"/>
      <c r="NBI13" s="90"/>
      <c r="NBJ13" s="90"/>
      <c r="NBK13" s="90"/>
      <c r="NBL13" s="90"/>
      <c r="NBM13" s="90"/>
      <c r="NBN13" s="90"/>
      <c r="NBO13" s="90"/>
      <c r="NBP13" s="90"/>
      <c r="NBQ13" s="90"/>
      <c r="NBR13" s="90"/>
      <c r="NBS13" s="90"/>
      <c r="NBT13" s="90"/>
      <c r="NBU13" s="90"/>
      <c r="NBV13" s="90"/>
      <c r="NBW13" s="90"/>
      <c r="NBX13" s="90"/>
      <c r="NBY13" s="90"/>
      <c r="NBZ13" s="90"/>
      <c r="NCA13" s="90"/>
      <c r="NCB13" s="90"/>
      <c r="NCC13" s="90"/>
      <c r="NCD13" s="90"/>
      <c r="NCE13" s="90"/>
      <c r="NCF13" s="90"/>
      <c r="NCG13" s="90"/>
      <c r="NCH13" s="90"/>
      <c r="NCI13" s="90"/>
      <c r="NCJ13" s="90"/>
      <c r="NCK13" s="90"/>
      <c r="NCL13" s="90"/>
      <c r="NCM13" s="90"/>
      <c r="NCN13" s="90"/>
      <c r="NCO13" s="90"/>
      <c r="NCP13" s="90"/>
      <c r="NCQ13" s="90"/>
      <c r="NCR13" s="90"/>
      <c r="NCS13" s="90"/>
      <c r="NCT13" s="90"/>
      <c r="NCU13" s="90"/>
      <c r="NCV13" s="90"/>
      <c r="NCW13" s="90"/>
      <c r="NCX13" s="90"/>
      <c r="NCY13" s="90"/>
      <c r="NCZ13" s="90"/>
      <c r="NDA13" s="90"/>
      <c r="NDB13" s="90"/>
      <c r="NDC13" s="90"/>
      <c r="NDD13" s="90"/>
      <c r="NDE13" s="90"/>
      <c r="NDF13" s="90"/>
      <c r="NDG13" s="90"/>
      <c r="NDH13" s="90"/>
      <c r="NDI13" s="90"/>
      <c r="NDJ13" s="90"/>
      <c r="NDK13" s="90"/>
      <c r="NDL13" s="90"/>
      <c r="NDM13" s="90"/>
      <c r="NDN13" s="90"/>
      <c r="NDO13" s="90"/>
      <c r="NDP13" s="90"/>
      <c r="NDQ13" s="90"/>
      <c r="NDR13" s="90"/>
      <c r="NDS13" s="90"/>
      <c r="NDT13" s="90"/>
      <c r="NDU13" s="90"/>
      <c r="NDV13" s="90"/>
      <c r="NDW13" s="90"/>
      <c r="NDX13" s="90"/>
      <c r="NDY13" s="90"/>
      <c r="NDZ13" s="90"/>
      <c r="NEA13" s="90"/>
      <c r="NEB13" s="90"/>
      <c r="NEC13" s="90"/>
      <c r="NED13" s="90"/>
      <c r="NEE13" s="90"/>
      <c r="NEF13" s="90"/>
      <c r="NEG13" s="90"/>
      <c r="NEH13" s="90"/>
      <c r="NEI13" s="90"/>
      <c r="NEJ13" s="90"/>
      <c r="NEK13" s="90"/>
      <c r="NEL13" s="90"/>
      <c r="NEM13" s="90"/>
      <c r="NEN13" s="90"/>
      <c r="NEO13" s="90"/>
      <c r="NEP13" s="90"/>
      <c r="NEQ13" s="90"/>
      <c r="NER13" s="90"/>
      <c r="NES13" s="90"/>
      <c r="NET13" s="90"/>
      <c r="NEU13" s="90"/>
      <c r="NEV13" s="90"/>
      <c r="NEW13" s="90"/>
      <c r="NEX13" s="90"/>
      <c r="NEY13" s="90"/>
      <c r="NEZ13" s="90"/>
      <c r="NFA13" s="90"/>
      <c r="NFB13" s="90"/>
      <c r="NFC13" s="90"/>
      <c r="NFD13" s="90"/>
      <c r="NFE13" s="90"/>
      <c r="NFF13" s="90"/>
      <c r="NFG13" s="90"/>
      <c r="NFH13" s="90"/>
      <c r="NFI13" s="90"/>
      <c r="NFJ13" s="90"/>
      <c r="NFK13" s="90"/>
      <c r="NFL13" s="90"/>
      <c r="NFM13" s="90"/>
      <c r="NFN13" s="90"/>
      <c r="NFO13" s="90"/>
      <c r="NFP13" s="90"/>
      <c r="NFQ13" s="90"/>
      <c r="NFR13" s="90"/>
      <c r="NFS13" s="90"/>
      <c r="NFT13" s="90"/>
      <c r="NFU13" s="90"/>
      <c r="NFV13" s="90"/>
      <c r="NFW13" s="90"/>
      <c r="NFX13" s="90"/>
      <c r="NFY13" s="90"/>
      <c r="NFZ13" s="90"/>
      <c r="NGA13" s="90"/>
      <c r="NGB13" s="90"/>
      <c r="NGC13" s="90"/>
      <c r="NGD13" s="90"/>
      <c r="NGE13" s="90"/>
      <c r="NGF13" s="90"/>
      <c r="NGG13" s="90"/>
      <c r="NGH13" s="90"/>
      <c r="NGI13" s="90"/>
      <c r="NGJ13" s="90"/>
      <c r="NGK13" s="90"/>
      <c r="NGL13" s="90"/>
      <c r="NGM13" s="90"/>
      <c r="NGN13" s="90"/>
      <c r="NGO13" s="90"/>
      <c r="NGP13" s="90"/>
      <c r="NGQ13" s="90"/>
      <c r="NGR13" s="90"/>
      <c r="NGS13" s="90"/>
      <c r="NGT13" s="90"/>
      <c r="NGU13" s="90"/>
      <c r="NGV13" s="90"/>
      <c r="NGW13" s="90"/>
      <c r="NGX13" s="90"/>
      <c r="NGY13" s="90"/>
      <c r="NGZ13" s="90"/>
      <c r="NHA13" s="90"/>
      <c r="NHB13" s="90"/>
      <c r="NHC13" s="90"/>
      <c r="NHD13" s="90"/>
      <c r="NHE13" s="90"/>
      <c r="NHF13" s="90"/>
      <c r="NHG13" s="90"/>
      <c r="NHH13" s="90"/>
      <c r="NHI13" s="90"/>
      <c r="NHJ13" s="90"/>
      <c r="NHK13" s="90"/>
      <c r="NHL13" s="90"/>
      <c r="NHM13" s="90"/>
      <c r="NHN13" s="90"/>
      <c r="NHO13" s="90"/>
      <c r="NHP13" s="90"/>
      <c r="NHQ13" s="90"/>
      <c r="NHR13" s="90"/>
      <c r="NHS13" s="90"/>
      <c r="NHT13" s="90"/>
      <c r="NHU13" s="90"/>
      <c r="NHV13" s="90"/>
      <c r="NHW13" s="90"/>
      <c r="NHX13" s="90"/>
      <c r="NHY13" s="90"/>
      <c r="NHZ13" s="90"/>
      <c r="NIA13" s="90"/>
      <c r="NIB13" s="90"/>
      <c r="NIC13" s="90"/>
      <c r="NID13" s="90"/>
      <c r="NIE13" s="90"/>
      <c r="NIF13" s="90"/>
      <c r="NIG13" s="90"/>
      <c r="NIH13" s="90"/>
      <c r="NII13" s="90"/>
      <c r="NIJ13" s="90"/>
      <c r="NIK13" s="90"/>
      <c r="NIL13" s="90"/>
      <c r="NIM13" s="90"/>
      <c r="NIN13" s="90"/>
      <c r="NIO13" s="90"/>
      <c r="NIP13" s="90"/>
      <c r="NIQ13" s="90"/>
      <c r="NIR13" s="90"/>
      <c r="NIS13" s="90"/>
      <c r="NIT13" s="90"/>
      <c r="NIU13" s="90"/>
      <c r="NIV13" s="90"/>
      <c r="NIW13" s="90"/>
      <c r="NIX13" s="90"/>
      <c r="NIY13" s="90"/>
      <c r="NIZ13" s="90"/>
      <c r="NJA13" s="90"/>
      <c r="NJB13" s="90"/>
      <c r="NJC13" s="90"/>
      <c r="NJD13" s="90"/>
      <c r="NJE13" s="90"/>
      <c r="NJF13" s="90"/>
      <c r="NJG13" s="90"/>
      <c r="NJH13" s="90"/>
      <c r="NJI13" s="90"/>
      <c r="NJJ13" s="90"/>
      <c r="NJK13" s="90"/>
      <c r="NJL13" s="90"/>
      <c r="NJM13" s="90"/>
      <c r="NJN13" s="90"/>
      <c r="NJO13" s="90"/>
      <c r="NJP13" s="90"/>
      <c r="NJQ13" s="90"/>
      <c r="NJR13" s="90"/>
      <c r="NJS13" s="90"/>
      <c r="NJT13" s="90"/>
      <c r="NJU13" s="90"/>
      <c r="NJV13" s="90"/>
      <c r="NJW13" s="90"/>
      <c r="NJX13" s="90"/>
      <c r="NJY13" s="90"/>
      <c r="NJZ13" s="90"/>
      <c r="NKA13" s="90"/>
      <c r="NKB13" s="90"/>
      <c r="NKC13" s="90"/>
      <c r="NKD13" s="90"/>
      <c r="NKE13" s="90"/>
      <c r="NKF13" s="90"/>
      <c r="NKG13" s="90"/>
      <c r="NKH13" s="90"/>
      <c r="NKI13" s="90"/>
      <c r="NKJ13" s="90"/>
      <c r="NKK13" s="90"/>
      <c r="NKL13" s="90"/>
      <c r="NKM13" s="90"/>
      <c r="NKN13" s="90"/>
      <c r="NKO13" s="90"/>
      <c r="NKP13" s="90"/>
      <c r="NKQ13" s="90"/>
      <c r="NKR13" s="90"/>
      <c r="NKS13" s="90"/>
      <c r="NKT13" s="90"/>
      <c r="NKU13" s="90"/>
      <c r="NKV13" s="90"/>
      <c r="NKW13" s="90"/>
      <c r="NKX13" s="90"/>
      <c r="NKY13" s="90"/>
      <c r="NKZ13" s="90"/>
      <c r="NLA13" s="90"/>
      <c r="NLB13" s="90"/>
      <c r="NLC13" s="90"/>
      <c r="NLD13" s="90"/>
      <c r="NLE13" s="90"/>
      <c r="NLF13" s="90"/>
      <c r="NLG13" s="90"/>
      <c r="NLH13" s="90"/>
      <c r="NLI13" s="90"/>
      <c r="NLJ13" s="90"/>
      <c r="NLK13" s="90"/>
      <c r="NLL13" s="90"/>
      <c r="NLM13" s="90"/>
      <c r="NLN13" s="90"/>
      <c r="NLO13" s="90"/>
      <c r="NLP13" s="90"/>
      <c r="NLQ13" s="90"/>
      <c r="NLR13" s="90"/>
      <c r="NLS13" s="90"/>
      <c r="NLT13" s="90"/>
      <c r="NLU13" s="90"/>
      <c r="NLV13" s="90"/>
      <c r="NLW13" s="90"/>
      <c r="NLX13" s="90"/>
      <c r="NLY13" s="90"/>
      <c r="NLZ13" s="90"/>
      <c r="NMA13" s="90"/>
      <c r="NMB13" s="90"/>
      <c r="NMC13" s="90"/>
      <c r="NMD13" s="90"/>
      <c r="NME13" s="90"/>
      <c r="NMF13" s="90"/>
      <c r="NMG13" s="90"/>
      <c r="NMH13" s="90"/>
      <c r="NMI13" s="90"/>
      <c r="NMJ13" s="90"/>
      <c r="NMK13" s="90"/>
      <c r="NML13" s="90"/>
      <c r="NMM13" s="90"/>
      <c r="NMN13" s="90"/>
      <c r="NMO13" s="90"/>
      <c r="NMP13" s="90"/>
      <c r="NMQ13" s="90"/>
      <c r="NMR13" s="90"/>
      <c r="NMS13" s="90"/>
      <c r="NMT13" s="90"/>
      <c r="NMU13" s="90"/>
      <c r="NMV13" s="90"/>
      <c r="NMW13" s="90"/>
      <c r="NMX13" s="90"/>
      <c r="NMY13" s="90"/>
      <c r="NMZ13" s="90"/>
      <c r="NNA13" s="90"/>
      <c r="NNB13" s="90"/>
      <c r="NNC13" s="90"/>
      <c r="NND13" s="90"/>
      <c r="NNE13" s="90"/>
      <c r="NNF13" s="90"/>
      <c r="NNG13" s="90"/>
      <c r="NNH13" s="90"/>
      <c r="NNI13" s="90"/>
      <c r="NNJ13" s="90"/>
      <c r="NNK13" s="90"/>
      <c r="NNL13" s="90"/>
      <c r="NNM13" s="90"/>
      <c r="NNN13" s="90"/>
      <c r="NNO13" s="90"/>
      <c r="NNP13" s="90"/>
      <c r="NNQ13" s="90"/>
      <c r="NNR13" s="90"/>
      <c r="NNS13" s="90"/>
      <c r="NNT13" s="90"/>
      <c r="NNU13" s="90"/>
      <c r="NNV13" s="90"/>
      <c r="NNW13" s="90"/>
      <c r="NNX13" s="90"/>
      <c r="NNY13" s="90"/>
      <c r="NNZ13" s="90"/>
      <c r="NOA13" s="90"/>
      <c r="NOB13" s="90"/>
      <c r="NOC13" s="90"/>
      <c r="NOD13" s="90"/>
      <c r="NOE13" s="90"/>
      <c r="NOF13" s="90"/>
      <c r="NOG13" s="90"/>
      <c r="NOH13" s="90"/>
      <c r="NOI13" s="90"/>
      <c r="NOJ13" s="90"/>
      <c r="NOK13" s="90"/>
      <c r="NOL13" s="90"/>
      <c r="NOM13" s="90"/>
      <c r="NON13" s="90"/>
      <c r="NOO13" s="90"/>
      <c r="NOP13" s="90"/>
      <c r="NOQ13" s="90"/>
      <c r="NOR13" s="90"/>
      <c r="NOS13" s="90"/>
      <c r="NOT13" s="90"/>
      <c r="NOU13" s="90"/>
      <c r="NOV13" s="90"/>
      <c r="NOW13" s="90"/>
      <c r="NOX13" s="90"/>
      <c r="NOY13" s="90"/>
      <c r="NOZ13" s="90"/>
      <c r="NPA13" s="90"/>
      <c r="NPB13" s="90"/>
      <c r="NPC13" s="90"/>
      <c r="NPD13" s="90"/>
      <c r="NPE13" s="90"/>
      <c r="NPF13" s="90"/>
      <c r="NPG13" s="90"/>
      <c r="NPH13" s="90"/>
      <c r="NPI13" s="90"/>
      <c r="NPJ13" s="90"/>
      <c r="NPK13" s="90"/>
      <c r="NPL13" s="90"/>
      <c r="NPM13" s="90"/>
      <c r="NPN13" s="90"/>
      <c r="NPO13" s="90"/>
      <c r="NPP13" s="90"/>
      <c r="NPQ13" s="90"/>
      <c r="NPR13" s="90"/>
      <c r="NPS13" s="90"/>
      <c r="NPT13" s="90"/>
      <c r="NPU13" s="90"/>
      <c r="NPV13" s="90"/>
      <c r="NPW13" s="90"/>
      <c r="NPX13" s="90"/>
      <c r="NPY13" s="90"/>
      <c r="NPZ13" s="90"/>
      <c r="NQA13" s="90"/>
      <c r="NQB13" s="90"/>
      <c r="NQC13" s="90"/>
      <c r="NQD13" s="90"/>
      <c r="NQE13" s="90"/>
      <c r="NQF13" s="90"/>
      <c r="NQG13" s="90"/>
      <c r="NQH13" s="90"/>
      <c r="NQI13" s="90"/>
      <c r="NQJ13" s="90"/>
      <c r="NQK13" s="90"/>
      <c r="NQL13" s="90"/>
      <c r="NQM13" s="90"/>
      <c r="NQN13" s="90"/>
      <c r="NQO13" s="90"/>
      <c r="NQP13" s="90"/>
      <c r="NQQ13" s="90"/>
      <c r="NQR13" s="90"/>
      <c r="NQS13" s="90"/>
      <c r="NQT13" s="90"/>
      <c r="NQU13" s="90"/>
      <c r="NQV13" s="90"/>
      <c r="NQW13" s="90"/>
      <c r="NQX13" s="90"/>
      <c r="NQY13" s="90"/>
      <c r="NQZ13" s="90"/>
      <c r="NRA13" s="90"/>
      <c r="NRB13" s="90"/>
      <c r="NRC13" s="90"/>
      <c r="NRD13" s="90"/>
      <c r="NRE13" s="90"/>
      <c r="NRF13" s="90"/>
      <c r="NRG13" s="90"/>
      <c r="NRH13" s="90"/>
      <c r="NRI13" s="90"/>
      <c r="NRJ13" s="90"/>
      <c r="NRK13" s="90"/>
      <c r="NRL13" s="90"/>
      <c r="NRM13" s="90"/>
      <c r="NRN13" s="90"/>
      <c r="NRO13" s="90"/>
      <c r="NRP13" s="90"/>
      <c r="NRQ13" s="90"/>
      <c r="NRR13" s="90"/>
      <c r="NRS13" s="90"/>
      <c r="NRT13" s="90"/>
      <c r="NRU13" s="90"/>
      <c r="NRV13" s="90"/>
      <c r="NRW13" s="90"/>
      <c r="NRX13" s="90"/>
      <c r="NRY13" s="90"/>
      <c r="NRZ13" s="90"/>
      <c r="NSA13" s="90"/>
      <c r="NSB13" s="90"/>
      <c r="NSC13" s="90"/>
      <c r="NSD13" s="90"/>
      <c r="NSE13" s="90"/>
      <c r="NSF13" s="90"/>
      <c r="NSG13" s="90"/>
      <c r="NSH13" s="90"/>
      <c r="NSI13" s="90"/>
      <c r="NSJ13" s="90"/>
      <c r="NSK13" s="90"/>
      <c r="NSL13" s="90"/>
      <c r="NSM13" s="90"/>
      <c r="NSN13" s="90"/>
      <c r="NSO13" s="90"/>
      <c r="NSP13" s="90"/>
      <c r="NSQ13" s="90"/>
      <c r="NSR13" s="90"/>
      <c r="NSS13" s="90"/>
      <c r="NST13" s="90"/>
      <c r="NSU13" s="90"/>
      <c r="NSV13" s="90"/>
      <c r="NSW13" s="90"/>
      <c r="NSX13" s="90"/>
      <c r="NSY13" s="90"/>
      <c r="NSZ13" s="90"/>
      <c r="NTA13" s="90"/>
      <c r="NTB13" s="90"/>
      <c r="NTC13" s="90"/>
      <c r="NTD13" s="90"/>
      <c r="NTE13" s="90"/>
      <c r="NTF13" s="90"/>
      <c r="NTG13" s="90"/>
      <c r="NTH13" s="90"/>
      <c r="NTI13" s="90"/>
      <c r="NTJ13" s="90"/>
      <c r="NTK13" s="90"/>
      <c r="NTL13" s="90"/>
      <c r="NTM13" s="90"/>
      <c r="NTN13" s="90"/>
      <c r="NTO13" s="90"/>
      <c r="NTP13" s="90"/>
      <c r="NTQ13" s="90"/>
      <c r="NTR13" s="90"/>
      <c r="NTS13" s="90"/>
      <c r="NTT13" s="90"/>
      <c r="NTU13" s="90"/>
      <c r="NTV13" s="90"/>
      <c r="NTW13" s="90"/>
      <c r="NTX13" s="90"/>
      <c r="NTY13" s="90"/>
      <c r="NTZ13" s="90"/>
      <c r="NUA13" s="90"/>
      <c r="NUB13" s="90"/>
      <c r="NUC13" s="90"/>
      <c r="NUD13" s="90"/>
      <c r="NUE13" s="90"/>
      <c r="NUF13" s="90"/>
      <c r="NUG13" s="90"/>
      <c r="NUH13" s="90"/>
      <c r="NUI13" s="90"/>
      <c r="NUJ13" s="90"/>
      <c r="NUK13" s="90"/>
      <c r="NUL13" s="90"/>
      <c r="NUM13" s="90"/>
      <c r="NUN13" s="90"/>
      <c r="NUO13" s="90"/>
      <c r="NUP13" s="90"/>
      <c r="NUQ13" s="90"/>
      <c r="NUR13" s="90"/>
      <c r="NUS13" s="90"/>
      <c r="NUT13" s="90"/>
      <c r="NUU13" s="90"/>
      <c r="NUV13" s="90"/>
      <c r="NUW13" s="90"/>
      <c r="NUX13" s="90"/>
      <c r="NUY13" s="90"/>
      <c r="NUZ13" s="90"/>
      <c r="NVA13" s="90"/>
      <c r="NVB13" s="90"/>
      <c r="NVC13" s="90"/>
      <c r="NVD13" s="90"/>
      <c r="NVE13" s="90"/>
      <c r="NVF13" s="90"/>
      <c r="NVG13" s="90"/>
      <c r="NVH13" s="90"/>
      <c r="NVI13" s="90"/>
      <c r="NVJ13" s="90"/>
      <c r="NVK13" s="90"/>
      <c r="NVL13" s="90"/>
      <c r="NVM13" s="90"/>
      <c r="NVN13" s="90"/>
      <c r="NVO13" s="90"/>
      <c r="NVP13" s="90"/>
      <c r="NVQ13" s="90"/>
      <c r="NVR13" s="90"/>
      <c r="NVS13" s="90"/>
      <c r="NVT13" s="90"/>
      <c r="NVU13" s="90"/>
      <c r="NVV13" s="90"/>
      <c r="NVW13" s="90"/>
      <c r="NVX13" s="90"/>
      <c r="NVY13" s="90"/>
      <c r="NVZ13" s="90"/>
      <c r="NWA13" s="90"/>
      <c r="NWB13" s="90"/>
      <c r="NWC13" s="90"/>
      <c r="NWD13" s="90"/>
      <c r="NWE13" s="90"/>
      <c r="NWF13" s="90"/>
      <c r="NWG13" s="90"/>
      <c r="NWH13" s="90"/>
      <c r="NWI13" s="90"/>
      <c r="NWJ13" s="90"/>
      <c r="NWK13" s="90"/>
      <c r="NWL13" s="90"/>
      <c r="NWM13" s="90"/>
      <c r="NWN13" s="90"/>
      <c r="NWO13" s="90"/>
      <c r="NWP13" s="90"/>
      <c r="NWQ13" s="90"/>
      <c r="NWR13" s="90"/>
      <c r="NWS13" s="90"/>
      <c r="NWT13" s="90"/>
      <c r="NWU13" s="90"/>
      <c r="NWV13" s="90"/>
      <c r="NWW13" s="90"/>
      <c r="NWX13" s="90"/>
      <c r="NWY13" s="90"/>
      <c r="NWZ13" s="90"/>
      <c r="NXA13" s="90"/>
      <c r="NXB13" s="90"/>
      <c r="NXC13" s="90"/>
      <c r="NXD13" s="90"/>
      <c r="NXE13" s="90"/>
      <c r="NXF13" s="90"/>
      <c r="NXG13" s="90"/>
      <c r="NXH13" s="90"/>
      <c r="NXI13" s="90"/>
      <c r="NXJ13" s="90"/>
      <c r="NXK13" s="90"/>
      <c r="NXL13" s="90"/>
      <c r="NXM13" s="90"/>
      <c r="NXN13" s="90"/>
      <c r="NXO13" s="90"/>
      <c r="NXP13" s="90"/>
      <c r="NXQ13" s="90"/>
      <c r="NXR13" s="90"/>
      <c r="NXS13" s="90"/>
      <c r="NXT13" s="90"/>
      <c r="NXU13" s="90"/>
      <c r="NXV13" s="90"/>
      <c r="NXW13" s="90"/>
      <c r="NXX13" s="90"/>
      <c r="NXY13" s="90"/>
      <c r="NXZ13" s="90"/>
      <c r="NYA13" s="90"/>
      <c r="NYB13" s="90"/>
      <c r="NYC13" s="90"/>
      <c r="NYD13" s="90"/>
      <c r="NYE13" s="90"/>
      <c r="NYF13" s="90"/>
      <c r="NYG13" s="90"/>
      <c r="NYH13" s="90"/>
      <c r="NYI13" s="90"/>
      <c r="NYJ13" s="90"/>
      <c r="NYK13" s="90"/>
      <c r="NYL13" s="90"/>
      <c r="NYM13" s="90"/>
      <c r="NYN13" s="90"/>
      <c r="NYO13" s="90"/>
      <c r="NYP13" s="90"/>
      <c r="NYQ13" s="90"/>
      <c r="NYR13" s="90"/>
      <c r="NYS13" s="90"/>
      <c r="NYT13" s="90"/>
      <c r="NYU13" s="90"/>
      <c r="NYV13" s="90"/>
      <c r="NYW13" s="90"/>
      <c r="NYX13" s="90"/>
      <c r="NYY13" s="90"/>
      <c r="NYZ13" s="90"/>
      <c r="NZA13" s="90"/>
      <c r="NZB13" s="90"/>
      <c r="NZC13" s="90"/>
      <c r="NZD13" s="90"/>
      <c r="NZE13" s="90"/>
      <c r="NZF13" s="90"/>
      <c r="NZG13" s="90"/>
      <c r="NZH13" s="90"/>
      <c r="NZI13" s="90"/>
      <c r="NZJ13" s="90"/>
      <c r="NZK13" s="90"/>
      <c r="NZL13" s="90"/>
      <c r="NZM13" s="90"/>
      <c r="NZN13" s="90"/>
      <c r="NZO13" s="90"/>
      <c r="NZP13" s="90"/>
      <c r="NZQ13" s="90"/>
      <c r="NZR13" s="90"/>
      <c r="NZS13" s="90"/>
      <c r="NZT13" s="90"/>
      <c r="NZU13" s="90"/>
      <c r="NZV13" s="90"/>
      <c r="NZW13" s="90"/>
      <c r="NZX13" s="90"/>
      <c r="NZY13" s="90"/>
      <c r="NZZ13" s="90"/>
      <c r="OAA13" s="90"/>
      <c r="OAB13" s="90"/>
      <c r="OAC13" s="90"/>
      <c r="OAD13" s="90"/>
      <c r="OAE13" s="90"/>
      <c r="OAF13" s="90"/>
      <c r="OAG13" s="90"/>
      <c r="OAH13" s="90"/>
      <c r="OAI13" s="90"/>
      <c r="OAJ13" s="90"/>
      <c r="OAK13" s="90"/>
      <c r="OAL13" s="90"/>
      <c r="OAM13" s="90"/>
      <c r="OAN13" s="90"/>
      <c r="OAO13" s="90"/>
      <c r="OAP13" s="90"/>
      <c r="OAQ13" s="90"/>
      <c r="OAR13" s="90"/>
      <c r="OAS13" s="90"/>
      <c r="OAT13" s="90"/>
      <c r="OAU13" s="90"/>
      <c r="OAV13" s="90"/>
      <c r="OAW13" s="90"/>
      <c r="OAX13" s="90"/>
      <c r="OAY13" s="90"/>
      <c r="OAZ13" s="90"/>
      <c r="OBA13" s="90"/>
      <c r="OBB13" s="90"/>
      <c r="OBC13" s="90"/>
      <c r="OBD13" s="90"/>
      <c r="OBE13" s="90"/>
      <c r="OBF13" s="90"/>
      <c r="OBG13" s="90"/>
      <c r="OBH13" s="90"/>
      <c r="OBI13" s="90"/>
      <c r="OBJ13" s="90"/>
      <c r="OBK13" s="90"/>
      <c r="OBL13" s="90"/>
      <c r="OBM13" s="90"/>
      <c r="OBN13" s="90"/>
      <c r="OBO13" s="90"/>
      <c r="OBP13" s="90"/>
      <c r="OBQ13" s="90"/>
      <c r="OBR13" s="90"/>
      <c r="OBS13" s="90"/>
      <c r="OBT13" s="90"/>
      <c r="OBU13" s="90"/>
      <c r="OBV13" s="90"/>
      <c r="OBW13" s="90"/>
      <c r="OBX13" s="90"/>
      <c r="OBY13" s="90"/>
      <c r="OBZ13" s="90"/>
      <c r="OCA13" s="90"/>
      <c r="OCB13" s="90"/>
      <c r="OCC13" s="90"/>
      <c r="OCD13" s="90"/>
      <c r="OCE13" s="90"/>
      <c r="OCF13" s="90"/>
      <c r="OCG13" s="90"/>
      <c r="OCH13" s="90"/>
      <c r="OCI13" s="90"/>
      <c r="OCJ13" s="90"/>
      <c r="OCK13" s="90"/>
      <c r="OCL13" s="90"/>
      <c r="OCM13" s="90"/>
      <c r="OCN13" s="90"/>
      <c r="OCO13" s="90"/>
      <c r="OCP13" s="90"/>
      <c r="OCQ13" s="90"/>
      <c r="OCR13" s="90"/>
      <c r="OCS13" s="90"/>
      <c r="OCT13" s="90"/>
      <c r="OCU13" s="90"/>
      <c r="OCV13" s="90"/>
      <c r="OCW13" s="90"/>
      <c r="OCX13" s="90"/>
      <c r="OCY13" s="90"/>
      <c r="OCZ13" s="90"/>
      <c r="ODA13" s="90"/>
      <c r="ODB13" s="90"/>
      <c r="ODC13" s="90"/>
      <c r="ODD13" s="90"/>
      <c r="ODE13" s="90"/>
      <c r="ODF13" s="90"/>
      <c r="ODG13" s="90"/>
      <c r="ODH13" s="90"/>
      <c r="ODI13" s="90"/>
      <c r="ODJ13" s="90"/>
      <c r="ODK13" s="90"/>
      <c r="ODL13" s="90"/>
      <c r="ODM13" s="90"/>
      <c r="ODN13" s="90"/>
      <c r="ODO13" s="90"/>
      <c r="ODP13" s="90"/>
      <c r="ODQ13" s="90"/>
      <c r="ODR13" s="90"/>
      <c r="ODS13" s="90"/>
      <c r="ODT13" s="90"/>
      <c r="ODU13" s="90"/>
      <c r="ODV13" s="90"/>
      <c r="ODW13" s="90"/>
      <c r="ODX13" s="90"/>
      <c r="ODY13" s="90"/>
      <c r="ODZ13" s="90"/>
      <c r="OEA13" s="90"/>
      <c r="OEB13" s="90"/>
      <c r="OEC13" s="90"/>
      <c r="OED13" s="90"/>
      <c r="OEE13" s="90"/>
      <c r="OEF13" s="90"/>
      <c r="OEG13" s="90"/>
      <c r="OEH13" s="90"/>
      <c r="OEI13" s="90"/>
      <c r="OEJ13" s="90"/>
      <c r="OEK13" s="90"/>
      <c r="OEL13" s="90"/>
      <c r="OEM13" s="90"/>
      <c r="OEN13" s="90"/>
      <c r="OEO13" s="90"/>
      <c r="OEP13" s="90"/>
      <c r="OEQ13" s="90"/>
      <c r="OER13" s="90"/>
      <c r="OES13" s="90"/>
      <c r="OET13" s="90"/>
      <c r="OEU13" s="90"/>
      <c r="OEV13" s="90"/>
      <c r="OEW13" s="90"/>
      <c r="OEX13" s="90"/>
      <c r="OEY13" s="90"/>
      <c r="OEZ13" s="90"/>
      <c r="OFA13" s="90"/>
      <c r="OFB13" s="90"/>
      <c r="OFC13" s="90"/>
      <c r="OFD13" s="90"/>
      <c r="OFE13" s="90"/>
      <c r="OFF13" s="90"/>
      <c r="OFG13" s="90"/>
      <c r="OFH13" s="90"/>
      <c r="OFI13" s="90"/>
      <c r="OFJ13" s="90"/>
      <c r="OFK13" s="90"/>
      <c r="OFL13" s="90"/>
      <c r="OFM13" s="90"/>
      <c r="OFN13" s="90"/>
      <c r="OFO13" s="90"/>
      <c r="OFP13" s="90"/>
      <c r="OFQ13" s="90"/>
      <c r="OFR13" s="90"/>
      <c r="OFS13" s="90"/>
      <c r="OFT13" s="90"/>
      <c r="OFU13" s="90"/>
      <c r="OFV13" s="90"/>
      <c r="OFW13" s="90"/>
      <c r="OFX13" s="90"/>
      <c r="OFY13" s="90"/>
      <c r="OFZ13" s="90"/>
      <c r="OGA13" s="90"/>
      <c r="OGB13" s="90"/>
      <c r="OGC13" s="90"/>
      <c r="OGD13" s="90"/>
      <c r="OGE13" s="90"/>
      <c r="OGF13" s="90"/>
      <c r="OGG13" s="90"/>
      <c r="OGH13" s="90"/>
      <c r="OGI13" s="90"/>
      <c r="OGJ13" s="90"/>
      <c r="OGK13" s="90"/>
      <c r="OGL13" s="90"/>
      <c r="OGM13" s="90"/>
      <c r="OGN13" s="90"/>
      <c r="OGO13" s="90"/>
      <c r="OGP13" s="90"/>
      <c r="OGQ13" s="90"/>
      <c r="OGR13" s="90"/>
      <c r="OGS13" s="90"/>
      <c r="OGT13" s="90"/>
      <c r="OGU13" s="90"/>
      <c r="OGV13" s="90"/>
      <c r="OGW13" s="90"/>
      <c r="OGX13" s="90"/>
      <c r="OGY13" s="90"/>
      <c r="OGZ13" s="90"/>
      <c r="OHA13" s="90"/>
      <c r="OHB13" s="90"/>
      <c r="OHC13" s="90"/>
      <c r="OHD13" s="90"/>
      <c r="OHE13" s="90"/>
      <c r="OHF13" s="90"/>
      <c r="OHG13" s="90"/>
      <c r="OHH13" s="90"/>
      <c r="OHI13" s="90"/>
      <c r="OHJ13" s="90"/>
      <c r="OHK13" s="90"/>
      <c r="OHL13" s="90"/>
      <c r="OHM13" s="90"/>
      <c r="OHN13" s="90"/>
      <c r="OHO13" s="90"/>
      <c r="OHP13" s="90"/>
      <c r="OHQ13" s="90"/>
      <c r="OHR13" s="90"/>
      <c r="OHS13" s="90"/>
      <c r="OHT13" s="90"/>
      <c r="OHU13" s="90"/>
      <c r="OHV13" s="90"/>
      <c r="OHW13" s="90"/>
      <c r="OHX13" s="90"/>
      <c r="OHY13" s="90"/>
      <c r="OHZ13" s="90"/>
      <c r="OIA13" s="90"/>
      <c r="OIB13" s="90"/>
      <c r="OIC13" s="90"/>
      <c r="OID13" s="90"/>
      <c r="OIE13" s="90"/>
      <c r="OIF13" s="90"/>
      <c r="OIG13" s="90"/>
      <c r="OIH13" s="90"/>
      <c r="OII13" s="90"/>
      <c r="OIJ13" s="90"/>
      <c r="OIK13" s="90"/>
      <c r="OIL13" s="90"/>
      <c r="OIM13" s="90"/>
      <c r="OIN13" s="90"/>
      <c r="OIO13" s="90"/>
      <c r="OIP13" s="90"/>
      <c r="OIQ13" s="90"/>
      <c r="OIR13" s="90"/>
      <c r="OIS13" s="90"/>
      <c r="OIT13" s="90"/>
      <c r="OIU13" s="90"/>
      <c r="OIV13" s="90"/>
      <c r="OIW13" s="90"/>
      <c r="OIX13" s="90"/>
      <c r="OIY13" s="90"/>
      <c r="OIZ13" s="90"/>
      <c r="OJA13" s="90"/>
      <c r="OJB13" s="90"/>
      <c r="OJC13" s="90"/>
      <c r="OJD13" s="90"/>
      <c r="OJE13" s="90"/>
      <c r="OJF13" s="90"/>
      <c r="OJG13" s="90"/>
      <c r="OJH13" s="90"/>
      <c r="OJI13" s="90"/>
      <c r="OJJ13" s="90"/>
      <c r="OJK13" s="90"/>
      <c r="OJL13" s="90"/>
      <c r="OJM13" s="90"/>
      <c r="OJN13" s="90"/>
      <c r="OJO13" s="90"/>
      <c r="OJP13" s="90"/>
      <c r="OJQ13" s="90"/>
      <c r="OJR13" s="90"/>
      <c r="OJS13" s="90"/>
      <c r="OJT13" s="90"/>
      <c r="OJU13" s="90"/>
      <c r="OJV13" s="90"/>
      <c r="OJW13" s="90"/>
      <c r="OJX13" s="90"/>
      <c r="OJY13" s="90"/>
      <c r="OJZ13" s="90"/>
      <c r="OKA13" s="90"/>
      <c r="OKB13" s="90"/>
      <c r="OKC13" s="90"/>
      <c r="OKD13" s="90"/>
      <c r="OKE13" s="90"/>
      <c r="OKF13" s="90"/>
      <c r="OKG13" s="90"/>
      <c r="OKH13" s="90"/>
      <c r="OKI13" s="90"/>
      <c r="OKJ13" s="90"/>
      <c r="OKK13" s="90"/>
      <c r="OKL13" s="90"/>
      <c r="OKM13" s="90"/>
      <c r="OKN13" s="90"/>
      <c r="OKO13" s="90"/>
      <c r="OKP13" s="90"/>
      <c r="OKQ13" s="90"/>
      <c r="OKR13" s="90"/>
      <c r="OKS13" s="90"/>
      <c r="OKT13" s="90"/>
      <c r="OKU13" s="90"/>
      <c r="OKV13" s="90"/>
      <c r="OKW13" s="90"/>
      <c r="OKX13" s="90"/>
      <c r="OKY13" s="90"/>
      <c r="OKZ13" s="90"/>
      <c r="OLA13" s="90"/>
      <c r="OLB13" s="90"/>
      <c r="OLC13" s="90"/>
      <c r="OLD13" s="90"/>
      <c r="OLE13" s="90"/>
      <c r="OLF13" s="90"/>
      <c r="OLG13" s="90"/>
      <c r="OLH13" s="90"/>
      <c r="OLI13" s="90"/>
      <c r="OLJ13" s="90"/>
      <c r="OLK13" s="90"/>
      <c r="OLL13" s="90"/>
      <c r="OLM13" s="90"/>
      <c r="OLN13" s="90"/>
      <c r="OLO13" s="90"/>
      <c r="OLP13" s="90"/>
      <c r="OLQ13" s="90"/>
      <c r="OLR13" s="90"/>
      <c r="OLS13" s="90"/>
      <c r="OLT13" s="90"/>
      <c r="OLU13" s="90"/>
      <c r="OLV13" s="90"/>
      <c r="OLW13" s="90"/>
      <c r="OLX13" s="90"/>
      <c r="OLY13" s="90"/>
      <c r="OLZ13" s="90"/>
      <c r="OMA13" s="90"/>
      <c r="OMB13" s="90"/>
      <c r="OMC13" s="90"/>
      <c r="OMD13" s="90"/>
      <c r="OME13" s="90"/>
      <c r="OMF13" s="90"/>
      <c r="OMG13" s="90"/>
      <c r="OMH13" s="90"/>
      <c r="OMI13" s="90"/>
      <c r="OMJ13" s="90"/>
      <c r="OMK13" s="90"/>
      <c r="OML13" s="90"/>
      <c r="OMM13" s="90"/>
      <c r="OMN13" s="90"/>
      <c r="OMO13" s="90"/>
      <c r="OMP13" s="90"/>
      <c r="OMQ13" s="90"/>
      <c r="OMR13" s="90"/>
      <c r="OMS13" s="90"/>
      <c r="OMT13" s="90"/>
      <c r="OMU13" s="90"/>
      <c r="OMV13" s="90"/>
      <c r="OMW13" s="90"/>
      <c r="OMX13" s="90"/>
      <c r="OMY13" s="90"/>
      <c r="OMZ13" s="90"/>
      <c r="ONA13" s="90"/>
      <c r="ONB13" s="90"/>
      <c r="ONC13" s="90"/>
      <c r="OND13" s="90"/>
      <c r="ONE13" s="90"/>
      <c r="ONF13" s="90"/>
      <c r="ONG13" s="90"/>
      <c r="ONH13" s="90"/>
      <c r="ONI13" s="90"/>
      <c r="ONJ13" s="90"/>
      <c r="ONK13" s="90"/>
      <c r="ONL13" s="90"/>
      <c r="ONM13" s="90"/>
      <c r="ONN13" s="90"/>
      <c r="ONO13" s="90"/>
      <c r="ONP13" s="90"/>
      <c r="ONQ13" s="90"/>
      <c r="ONR13" s="90"/>
      <c r="ONS13" s="90"/>
      <c r="ONT13" s="90"/>
      <c r="ONU13" s="90"/>
      <c r="ONV13" s="90"/>
      <c r="ONW13" s="90"/>
      <c r="ONX13" s="90"/>
      <c r="ONY13" s="90"/>
      <c r="ONZ13" s="90"/>
      <c r="OOA13" s="90"/>
      <c r="OOB13" s="90"/>
      <c r="OOC13" s="90"/>
      <c r="OOD13" s="90"/>
      <c r="OOE13" s="90"/>
      <c r="OOF13" s="90"/>
      <c r="OOG13" s="90"/>
      <c r="OOH13" s="90"/>
      <c r="OOI13" s="90"/>
      <c r="OOJ13" s="90"/>
      <c r="OOK13" s="90"/>
      <c r="OOL13" s="90"/>
      <c r="OOM13" s="90"/>
      <c r="OON13" s="90"/>
      <c r="OOO13" s="90"/>
      <c r="OOP13" s="90"/>
      <c r="OOQ13" s="90"/>
      <c r="OOR13" s="90"/>
      <c r="OOS13" s="90"/>
      <c r="OOT13" s="90"/>
      <c r="OOU13" s="90"/>
      <c r="OOV13" s="90"/>
      <c r="OOW13" s="90"/>
      <c r="OOX13" s="90"/>
      <c r="OOY13" s="90"/>
      <c r="OOZ13" s="90"/>
      <c r="OPA13" s="90"/>
      <c r="OPB13" s="90"/>
      <c r="OPC13" s="90"/>
      <c r="OPD13" s="90"/>
      <c r="OPE13" s="90"/>
      <c r="OPF13" s="90"/>
      <c r="OPG13" s="90"/>
      <c r="OPH13" s="90"/>
      <c r="OPI13" s="90"/>
      <c r="OPJ13" s="90"/>
      <c r="OPK13" s="90"/>
      <c r="OPL13" s="90"/>
      <c r="OPM13" s="90"/>
      <c r="OPN13" s="90"/>
      <c r="OPO13" s="90"/>
      <c r="OPP13" s="90"/>
      <c r="OPQ13" s="90"/>
      <c r="OPR13" s="90"/>
      <c r="OPS13" s="90"/>
      <c r="OPT13" s="90"/>
      <c r="OPU13" s="90"/>
      <c r="OPV13" s="90"/>
      <c r="OPW13" s="90"/>
      <c r="OPX13" s="90"/>
      <c r="OPY13" s="90"/>
      <c r="OPZ13" s="90"/>
      <c r="OQA13" s="90"/>
      <c r="OQB13" s="90"/>
      <c r="OQC13" s="90"/>
      <c r="OQD13" s="90"/>
      <c r="OQE13" s="90"/>
      <c r="OQF13" s="90"/>
      <c r="OQG13" s="90"/>
      <c r="OQH13" s="90"/>
      <c r="OQI13" s="90"/>
      <c r="OQJ13" s="90"/>
      <c r="OQK13" s="90"/>
      <c r="OQL13" s="90"/>
      <c r="OQM13" s="90"/>
      <c r="OQN13" s="90"/>
      <c r="OQO13" s="90"/>
      <c r="OQP13" s="90"/>
      <c r="OQQ13" s="90"/>
      <c r="OQR13" s="90"/>
      <c r="OQS13" s="90"/>
      <c r="OQT13" s="90"/>
      <c r="OQU13" s="90"/>
      <c r="OQV13" s="90"/>
      <c r="OQW13" s="90"/>
      <c r="OQX13" s="90"/>
      <c r="OQY13" s="90"/>
      <c r="OQZ13" s="90"/>
      <c r="ORA13" s="90"/>
      <c r="ORB13" s="90"/>
      <c r="ORC13" s="90"/>
      <c r="ORD13" s="90"/>
      <c r="ORE13" s="90"/>
      <c r="ORF13" s="90"/>
      <c r="ORG13" s="90"/>
      <c r="ORH13" s="90"/>
      <c r="ORI13" s="90"/>
      <c r="ORJ13" s="90"/>
      <c r="ORK13" s="90"/>
      <c r="ORL13" s="90"/>
      <c r="ORM13" s="90"/>
      <c r="ORN13" s="90"/>
      <c r="ORO13" s="90"/>
      <c r="ORP13" s="90"/>
      <c r="ORQ13" s="90"/>
      <c r="ORR13" s="90"/>
      <c r="ORS13" s="90"/>
      <c r="ORT13" s="90"/>
      <c r="ORU13" s="90"/>
      <c r="ORV13" s="90"/>
      <c r="ORW13" s="90"/>
      <c r="ORX13" s="90"/>
      <c r="ORY13" s="90"/>
      <c r="ORZ13" s="90"/>
      <c r="OSA13" s="90"/>
      <c r="OSB13" s="90"/>
      <c r="OSC13" s="90"/>
      <c r="OSD13" s="90"/>
      <c r="OSE13" s="90"/>
      <c r="OSF13" s="90"/>
      <c r="OSG13" s="90"/>
      <c r="OSH13" s="90"/>
      <c r="OSI13" s="90"/>
      <c r="OSJ13" s="90"/>
      <c r="OSK13" s="90"/>
      <c r="OSL13" s="90"/>
      <c r="OSM13" s="90"/>
      <c r="OSN13" s="90"/>
      <c r="OSO13" s="90"/>
      <c r="OSP13" s="90"/>
      <c r="OSQ13" s="90"/>
      <c r="OSR13" s="90"/>
      <c r="OSS13" s="90"/>
      <c r="OST13" s="90"/>
      <c r="OSU13" s="90"/>
      <c r="OSV13" s="90"/>
      <c r="OSW13" s="90"/>
      <c r="OSX13" s="90"/>
      <c r="OSY13" s="90"/>
      <c r="OSZ13" s="90"/>
      <c r="OTA13" s="90"/>
      <c r="OTB13" s="90"/>
      <c r="OTC13" s="90"/>
      <c r="OTD13" s="90"/>
      <c r="OTE13" s="90"/>
      <c r="OTF13" s="90"/>
      <c r="OTG13" s="90"/>
      <c r="OTH13" s="90"/>
      <c r="OTI13" s="90"/>
      <c r="OTJ13" s="90"/>
      <c r="OTK13" s="90"/>
      <c r="OTL13" s="90"/>
      <c r="OTM13" s="90"/>
      <c r="OTN13" s="90"/>
      <c r="OTO13" s="90"/>
      <c r="OTP13" s="90"/>
      <c r="OTQ13" s="90"/>
      <c r="OTR13" s="90"/>
      <c r="OTS13" s="90"/>
      <c r="OTT13" s="90"/>
      <c r="OTU13" s="90"/>
      <c r="OTV13" s="90"/>
      <c r="OTW13" s="90"/>
      <c r="OTX13" s="90"/>
      <c r="OTY13" s="90"/>
      <c r="OTZ13" s="90"/>
      <c r="OUA13" s="90"/>
      <c r="OUB13" s="90"/>
      <c r="OUC13" s="90"/>
      <c r="OUD13" s="90"/>
      <c r="OUE13" s="90"/>
      <c r="OUF13" s="90"/>
      <c r="OUG13" s="90"/>
      <c r="OUH13" s="90"/>
      <c r="OUI13" s="90"/>
      <c r="OUJ13" s="90"/>
      <c r="OUK13" s="90"/>
      <c r="OUL13" s="90"/>
      <c r="OUM13" s="90"/>
      <c r="OUN13" s="90"/>
      <c r="OUO13" s="90"/>
      <c r="OUP13" s="90"/>
      <c r="OUQ13" s="90"/>
      <c r="OUR13" s="90"/>
      <c r="OUS13" s="90"/>
      <c r="OUT13" s="90"/>
      <c r="OUU13" s="90"/>
      <c r="OUV13" s="90"/>
      <c r="OUW13" s="90"/>
      <c r="OUX13" s="90"/>
      <c r="OUY13" s="90"/>
      <c r="OUZ13" s="90"/>
      <c r="OVA13" s="90"/>
      <c r="OVB13" s="90"/>
      <c r="OVC13" s="90"/>
      <c r="OVD13" s="90"/>
      <c r="OVE13" s="90"/>
      <c r="OVF13" s="90"/>
      <c r="OVG13" s="90"/>
      <c r="OVH13" s="90"/>
      <c r="OVI13" s="90"/>
      <c r="OVJ13" s="90"/>
      <c r="OVK13" s="90"/>
      <c r="OVL13" s="90"/>
      <c r="OVM13" s="90"/>
      <c r="OVN13" s="90"/>
      <c r="OVO13" s="90"/>
      <c r="OVP13" s="90"/>
      <c r="OVQ13" s="90"/>
      <c r="OVR13" s="90"/>
      <c r="OVS13" s="90"/>
      <c r="OVT13" s="90"/>
      <c r="OVU13" s="90"/>
      <c r="OVV13" s="90"/>
      <c r="OVW13" s="90"/>
      <c r="OVX13" s="90"/>
      <c r="OVY13" s="90"/>
      <c r="OVZ13" s="90"/>
      <c r="OWA13" s="90"/>
      <c r="OWB13" s="90"/>
      <c r="OWC13" s="90"/>
      <c r="OWD13" s="90"/>
      <c r="OWE13" s="90"/>
      <c r="OWF13" s="90"/>
      <c r="OWG13" s="90"/>
      <c r="OWH13" s="90"/>
      <c r="OWI13" s="90"/>
      <c r="OWJ13" s="90"/>
      <c r="OWK13" s="90"/>
      <c r="OWL13" s="90"/>
      <c r="OWM13" s="90"/>
      <c r="OWN13" s="90"/>
      <c r="OWO13" s="90"/>
      <c r="OWP13" s="90"/>
      <c r="OWQ13" s="90"/>
      <c r="OWR13" s="90"/>
      <c r="OWS13" s="90"/>
      <c r="OWT13" s="90"/>
      <c r="OWU13" s="90"/>
      <c r="OWV13" s="90"/>
      <c r="OWW13" s="90"/>
      <c r="OWX13" s="90"/>
      <c r="OWY13" s="90"/>
      <c r="OWZ13" s="90"/>
      <c r="OXA13" s="90"/>
      <c r="OXB13" s="90"/>
      <c r="OXC13" s="90"/>
      <c r="OXD13" s="90"/>
      <c r="OXE13" s="90"/>
      <c r="OXF13" s="90"/>
      <c r="OXG13" s="90"/>
      <c r="OXH13" s="90"/>
      <c r="OXI13" s="90"/>
      <c r="OXJ13" s="90"/>
      <c r="OXK13" s="90"/>
      <c r="OXL13" s="90"/>
      <c r="OXM13" s="90"/>
      <c r="OXN13" s="90"/>
      <c r="OXO13" s="90"/>
      <c r="OXP13" s="90"/>
      <c r="OXQ13" s="90"/>
      <c r="OXR13" s="90"/>
      <c r="OXS13" s="90"/>
      <c r="OXT13" s="90"/>
      <c r="OXU13" s="90"/>
      <c r="OXV13" s="90"/>
      <c r="OXW13" s="90"/>
      <c r="OXX13" s="90"/>
      <c r="OXY13" s="90"/>
      <c r="OXZ13" s="90"/>
      <c r="OYA13" s="90"/>
      <c r="OYB13" s="90"/>
      <c r="OYC13" s="90"/>
      <c r="OYD13" s="90"/>
      <c r="OYE13" s="90"/>
      <c r="OYF13" s="90"/>
      <c r="OYG13" s="90"/>
      <c r="OYH13" s="90"/>
      <c r="OYI13" s="90"/>
      <c r="OYJ13" s="90"/>
      <c r="OYK13" s="90"/>
      <c r="OYL13" s="90"/>
      <c r="OYM13" s="90"/>
      <c r="OYN13" s="90"/>
      <c r="OYO13" s="90"/>
      <c r="OYP13" s="90"/>
      <c r="OYQ13" s="90"/>
      <c r="OYR13" s="90"/>
      <c r="OYS13" s="90"/>
      <c r="OYT13" s="90"/>
      <c r="OYU13" s="90"/>
      <c r="OYV13" s="90"/>
      <c r="OYW13" s="90"/>
      <c r="OYX13" s="90"/>
      <c r="OYY13" s="90"/>
      <c r="OYZ13" s="90"/>
      <c r="OZA13" s="90"/>
      <c r="OZB13" s="90"/>
      <c r="OZC13" s="90"/>
      <c r="OZD13" s="90"/>
      <c r="OZE13" s="90"/>
      <c r="OZF13" s="90"/>
      <c r="OZG13" s="90"/>
      <c r="OZH13" s="90"/>
      <c r="OZI13" s="90"/>
      <c r="OZJ13" s="90"/>
      <c r="OZK13" s="90"/>
      <c r="OZL13" s="90"/>
      <c r="OZM13" s="90"/>
      <c r="OZN13" s="90"/>
      <c r="OZO13" s="90"/>
      <c r="OZP13" s="90"/>
      <c r="OZQ13" s="90"/>
      <c r="OZR13" s="90"/>
      <c r="OZS13" s="90"/>
      <c r="OZT13" s="90"/>
      <c r="OZU13" s="90"/>
      <c r="OZV13" s="90"/>
      <c r="OZW13" s="90"/>
      <c r="OZX13" s="90"/>
      <c r="OZY13" s="90"/>
      <c r="OZZ13" s="90"/>
      <c r="PAA13" s="90"/>
      <c r="PAB13" s="90"/>
      <c r="PAC13" s="90"/>
      <c r="PAD13" s="90"/>
      <c r="PAE13" s="90"/>
      <c r="PAF13" s="90"/>
      <c r="PAG13" s="90"/>
      <c r="PAH13" s="90"/>
      <c r="PAI13" s="90"/>
      <c r="PAJ13" s="90"/>
      <c r="PAK13" s="90"/>
      <c r="PAL13" s="90"/>
      <c r="PAM13" s="90"/>
      <c r="PAN13" s="90"/>
      <c r="PAO13" s="90"/>
      <c r="PAP13" s="90"/>
      <c r="PAQ13" s="90"/>
      <c r="PAR13" s="90"/>
      <c r="PAS13" s="90"/>
      <c r="PAT13" s="90"/>
      <c r="PAU13" s="90"/>
      <c r="PAV13" s="90"/>
      <c r="PAW13" s="90"/>
      <c r="PAX13" s="90"/>
      <c r="PAY13" s="90"/>
      <c r="PAZ13" s="90"/>
      <c r="PBA13" s="90"/>
      <c r="PBB13" s="90"/>
      <c r="PBC13" s="90"/>
      <c r="PBD13" s="90"/>
      <c r="PBE13" s="90"/>
      <c r="PBF13" s="90"/>
      <c r="PBG13" s="90"/>
      <c r="PBH13" s="90"/>
      <c r="PBI13" s="90"/>
      <c r="PBJ13" s="90"/>
      <c r="PBK13" s="90"/>
      <c r="PBL13" s="90"/>
      <c r="PBM13" s="90"/>
      <c r="PBN13" s="90"/>
      <c r="PBO13" s="90"/>
      <c r="PBP13" s="90"/>
      <c r="PBQ13" s="90"/>
      <c r="PBR13" s="90"/>
      <c r="PBS13" s="90"/>
      <c r="PBT13" s="90"/>
      <c r="PBU13" s="90"/>
      <c r="PBV13" s="90"/>
      <c r="PBW13" s="90"/>
      <c r="PBX13" s="90"/>
      <c r="PBY13" s="90"/>
      <c r="PBZ13" s="90"/>
      <c r="PCA13" s="90"/>
      <c r="PCB13" s="90"/>
      <c r="PCC13" s="90"/>
      <c r="PCD13" s="90"/>
      <c r="PCE13" s="90"/>
      <c r="PCF13" s="90"/>
      <c r="PCG13" s="90"/>
      <c r="PCH13" s="90"/>
      <c r="PCI13" s="90"/>
      <c r="PCJ13" s="90"/>
      <c r="PCK13" s="90"/>
      <c r="PCL13" s="90"/>
      <c r="PCM13" s="90"/>
      <c r="PCN13" s="90"/>
      <c r="PCO13" s="90"/>
      <c r="PCP13" s="90"/>
      <c r="PCQ13" s="90"/>
      <c r="PCR13" s="90"/>
      <c r="PCS13" s="90"/>
      <c r="PCT13" s="90"/>
      <c r="PCU13" s="90"/>
      <c r="PCV13" s="90"/>
      <c r="PCW13" s="90"/>
      <c r="PCX13" s="90"/>
      <c r="PCY13" s="90"/>
      <c r="PCZ13" s="90"/>
      <c r="PDA13" s="90"/>
      <c r="PDB13" s="90"/>
      <c r="PDC13" s="90"/>
      <c r="PDD13" s="90"/>
      <c r="PDE13" s="90"/>
      <c r="PDF13" s="90"/>
      <c r="PDG13" s="90"/>
      <c r="PDH13" s="90"/>
      <c r="PDI13" s="90"/>
      <c r="PDJ13" s="90"/>
      <c r="PDK13" s="90"/>
      <c r="PDL13" s="90"/>
      <c r="PDM13" s="90"/>
      <c r="PDN13" s="90"/>
      <c r="PDO13" s="90"/>
      <c r="PDP13" s="90"/>
      <c r="PDQ13" s="90"/>
      <c r="PDR13" s="90"/>
      <c r="PDS13" s="90"/>
      <c r="PDT13" s="90"/>
      <c r="PDU13" s="90"/>
      <c r="PDV13" s="90"/>
      <c r="PDW13" s="90"/>
      <c r="PDX13" s="90"/>
      <c r="PDY13" s="90"/>
      <c r="PDZ13" s="90"/>
      <c r="PEA13" s="90"/>
      <c r="PEB13" s="90"/>
      <c r="PEC13" s="90"/>
      <c r="PED13" s="90"/>
      <c r="PEE13" s="90"/>
      <c r="PEF13" s="90"/>
      <c r="PEG13" s="90"/>
      <c r="PEH13" s="90"/>
      <c r="PEI13" s="90"/>
      <c r="PEJ13" s="90"/>
      <c r="PEK13" s="90"/>
      <c r="PEL13" s="90"/>
      <c r="PEM13" s="90"/>
      <c r="PEN13" s="90"/>
      <c r="PEO13" s="90"/>
      <c r="PEP13" s="90"/>
      <c r="PEQ13" s="90"/>
      <c r="PER13" s="90"/>
      <c r="PES13" s="90"/>
      <c r="PET13" s="90"/>
      <c r="PEU13" s="90"/>
      <c r="PEV13" s="90"/>
      <c r="PEW13" s="90"/>
      <c r="PEX13" s="90"/>
      <c r="PEY13" s="90"/>
      <c r="PEZ13" s="90"/>
      <c r="PFA13" s="90"/>
      <c r="PFB13" s="90"/>
      <c r="PFC13" s="90"/>
      <c r="PFD13" s="90"/>
      <c r="PFE13" s="90"/>
      <c r="PFF13" s="90"/>
      <c r="PFG13" s="90"/>
      <c r="PFH13" s="90"/>
      <c r="PFI13" s="90"/>
      <c r="PFJ13" s="90"/>
      <c r="PFK13" s="90"/>
      <c r="PFL13" s="90"/>
      <c r="PFM13" s="90"/>
      <c r="PFN13" s="90"/>
      <c r="PFO13" s="90"/>
      <c r="PFP13" s="90"/>
      <c r="PFQ13" s="90"/>
      <c r="PFR13" s="90"/>
      <c r="PFS13" s="90"/>
      <c r="PFT13" s="90"/>
      <c r="PFU13" s="90"/>
      <c r="PFV13" s="90"/>
      <c r="PFW13" s="90"/>
      <c r="PFX13" s="90"/>
      <c r="PFY13" s="90"/>
      <c r="PFZ13" s="90"/>
      <c r="PGA13" s="90"/>
      <c r="PGB13" s="90"/>
      <c r="PGC13" s="90"/>
      <c r="PGD13" s="90"/>
      <c r="PGE13" s="90"/>
      <c r="PGF13" s="90"/>
      <c r="PGG13" s="90"/>
      <c r="PGH13" s="90"/>
      <c r="PGI13" s="90"/>
      <c r="PGJ13" s="90"/>
      <c r="PGK13" s="90"/>
      <c r="PGL13" s="90"/>
      <c r="PGM13" s="90"/>
      <c r="PGN13" s="90"/>
      <c r="PGO13" s="90"/>
      <c r="PGP13" s="90"/>
      <c r="PGQ13" s="90"/>
      <c r="PGR13" s="90"/>
      <c r="PGS13" s="90"/>
      <c r="PGT13" s="90"/>
      <c r="PGU13" s="90"/>
      <c r="PGV13" s="90"/>
      <c r="PGW13" s="90"/>
      <c r="PGX13" s="90"/>
      <c r="PGY13" s="90"/>
      <c r="PGZ13" s="90"/>
      <c r="PHA13" s="90"/>
      <c r="PHB13" s="90"/>
      <c r="PHC13" s="90"/>
      <c r="PHD13" s="90"/>
      <c r="PHE13" s="90"/>
      <c r="PHF13" s="90"/>
      <c r="PHG13" s="90"/>
      <c r="PHH13" s="90"/>
      <c r="PHI13" s="90"/>
      <c r="PHJ13" s="90"/>
      <c r="PHK13" s="90"/>
      <c r="PHL13" s="90"/>
      <c r="PHM13" s="90"/>
      <c r="PHN13" s="90"/>
      <c r="PHO13" s="90"/>
      <c r="PHP13" s="90"/>
      <c r="PHQ13" s="90"/>
      <c r="PHR13" s="90"/>
      <c r="PHS13" s="90"/>
      <c r="PHT13" s="90"/>
      <c r="PHU13" s="90"/>
      <c r="PHV13" s="90"/>
      <c r="PHW13" s="90"/>
      <c r="PHX13" s="90"/>
      <c r="PHY13" s="90"/>
      <c r="PHZ13" s="90"/>
      <c r="PIA13" s="90"/>
      <c r="PIB13" s="90"/>
      <c r="PIC13" s="90"/>
      <c r="PID13" s="90"/>
      <c r="PIE13" s="90"/>
      <c r="PIF13" s="90"/>
      <c r="PIG13" s="90"/>
      <c r="PIH13" s="90"/>
      <c r="PII13" s="90"/>
      <c r="PIJ13" s="90"/>
      <c r="PIK13" s="90"/>
      <c r="PIL13" s="90"/>
      <c r="PIM13" s="90"/>
      <c r="PIN13" s="90"/>
      <c r="PIO13" s="90"/>
      <c r="PIP13" s="90"/>
      <c r="PIQ13" s="90"/>
      <c r="PIR13" s="90"/>
      <c r="PIS13" s="90"/>
      <c r="PIT13" s="90"/>
      <c r="PIU13" s="90"/>
      <c r="PIV13" s="90"/>
      <c r="PIW13" s="90"/>
      <c r="PIX13" s="90"/>
      <c r="PIY13" s="90"/>
      <c r="PIZ13" s="90"/>
      <c r="PJA13" s="90"/>
      <c r="PJB13" s="90"/>
      <c r="PJC13" s="90"/>
      <c r="PJD13" s="90"/>
      <c r="PJE13" s="90"/>
      <c r="PJF13" s="90"/>
      <c r="PJG13" s="90"/>
      <c r="PJH13" s="90"/>
      <c r="PJI13" s="90"/>
      <c r="PJJ13" s="90"/>
      <c r="PJK13" s="90"/>
      <c r="PJL13" s="90"/>
      <c r="PJM13" s="90"/>
      <c r="PJN13" s="90"/>
      <c r="PJO13" s="90"/>
      <c r="PJP13" s="90"/>
      <c r="PJQ13" s="90"/>
      <c r="PJR13" s="90"/>
      <c r="PJS13" s="90"/>
      <c r="PJT13" s="90"/>
      <c r="PJU13" s="90"/>
      <c r="PJV13" s="90"/>
      <c r="PJW13" s="90"/>
      <c r="PJX13" s="90"/>
      <c r="PJY13" s="90"/>
      <c r="PJZ13" s="90"/>
      <c r="PKA13" s="90"/>
      <c r="PKB13" s="90"/>
      <c r="PKC13" s="90"/>
      <c r="PKD13" s="90"/>
      <c r="PKE13" s="90"/>
      <c r="PKF13" s="90"/>
      <c r="PKG13" s="90"/>
      <c r="PKH13" s="90"/>
      <c r="PKI13" s="90"/>
      <c r="PKJ13" s="90"/>
      <c r="PKK13" s="90"/>
      <c r="PKL13" s="90"/>
      <c r="PKM13" s="90"/>
      <c r="PKN13" s="90"/>
      <c r="PKO13" s="90"/>
      <c r="PKP13" s="90"/>
      <c r="PKQ13" s="90"/>
      <c r="PKR13" s="90"/>
      <c r="PKS13" s="90"/>
      <c r="PKT13" s="90"/>
      <c r="PKU13" s="90"/>
      <c r="PKV13" s="90"/>
      <c r="PKW13" s="90"/>
      <c r="PKX13" s="90"/>
      <c r="PKY13" s="90"/>
      <c r="PKZ13" s="90"/>
      <c r="PLA13" s="90"/>
      <c r="PLB13" s="90"/>
      <c r="PLC13" s="90"/>
      <c r="PLD13" s="90"/>
      <c r="PLE13" s="90"/>
      <c r="PLF13" s="90"/>
      <c r="PLG13" s="90"/>
      <c r="PLH13" s="90"/>
      <c r="PLI13" s="90"/>
      <c r="PLJ13" s="90"/>
      <c r="PLK13" s="90"/>
      <c r="PLL13" s="90"/>
      <c r="PLM13" s="90"/>
      <c r="PLN13" s="90"/>
      <c r="PLO13" s="90"/>
      <c r="PLP13" s="90"/>
      <c r="PLQ13" s="90"/>
      <c r="PLR13" s="90"/>
      <c r="PLS13" s="90"/>
      <c r="PLT13" s="90"/>
      <c r="PLU13" s="90"/>
      <c r="PLV13" s="90"/>
      <c r="PLW13" s="90"/>
      <c r="PLX13" s="90"/>
      <c r="PLY13" s="90"/>
      <c r="PLZ13" s="90"/>
      <c r="PMA13" s="90"/>
      <c r="PMB13" s="90"/>
      <c r="PMC13" s="90"/>
      <c r="PMD13" s="90"/>
      <c r="PME13" s="90"/>
      <c r="PMF13" s="90"/>
      <c r="PMG13" s="90"/>
      <c r="PMH13" s="90"/>
      <c r="PMI13" s="90"/>
      <c r="PMJ13" s="90"/>
      <c r="PMK13" s="90"/>
      <c r="PML13" s="90"/>
      <c r="PMM13" s="90"/>
      <c r="PMN13" s="90"/>
      <c r="PMO13" s="90"/>
      <c r="PMP13" s="90"/>
      <c r="PMQ13" s="90"/>
      <c r="PMR13" s="90"/>
      <c r="PMS13" s="90"/>
      <c r="PMT13" s="90"/>
      <c r="PMU13" s="90"/>
      <c r="PMV13" s="90"/>
      <c r="PMW13" s="90"/>
      <c r="PMX13" s="90"/>
      <c r="PMY13" s="90"/>
      <c r="PMZ13" s="90"/>
      <c r="PNA13" s="90"/>
      <c r="PNB13" s="90"/>
      <c r="PNC13" s="90"/>
      <c r="PND13" s="90"/>
      <c r="PNE13" s="90"/>
      <c r="PNF13" s="90"/>
      <c r="PNG13" s="90"/>
      <c r="PNH13" s="90"/>
      <c r="PNI13" s="90"/>
      <c r="PNJ13" s="90"/>
      <c r="PNK13" s="90"/>
      <c r="PNL13" s="90"/>
      <c r="PNM13" s="90"/>
      <c r="PNN13" s="90"/>
      <c r="PNO13" s="90"/>
      <c r="PNP13" s="90"/>
      <c r="PNQ13" s="90"/>
      <c r="PNR13" s="90"/>
      <c r="PNS13" s="90"/>
      <c r="PNT13" s="90"/>
      <c r="PNU13" s="90"/>
      <c r="PNV13" s="90"/>
      <c r="PNW13" s="90"/>
      <c r="PNX13" s="90"/>
      <c r="PNY13" s="90"/>
      <c r="PNZ13" s="90"/>
      <c r="POA13" s="90"/>
      <c r="POB13" s="90"/>
      <c r="POC13" s="90"/>
      <c r="POD13" s="90"/>
      <c r="POE13" s="90"/>
      <c r="POF13" s="90"/>
      <c r="POG13" s="90"/>
      <c r="POH13" s="90"/>
      <c r="POI13" s="90"/>
      <c r="POJ13" s="90"/>
      <c r="POK13" s="90"/>
      <c r="POL13" s="90"/>
      <c r="POM13" s="90"/>
      <c r="PON13" s="90"/>
      <c r="POO13" s="90"/>
      <c r="POP13" s="90"/>
      <c r="POQ13" s="90"/>
      <c r="POR13" s="90"/>
      <c r="POS13" s="90"/>
      <c r="POT13" s="90"/>
      <c r="POU13" s="90"/>
      <c r="POV13" s="90"/>
      <c r="POW13" s="90"/>
      <c r="POX13" s="90"/>
      <c r="POY13" s="90"/>
      <c r="POZ13" s="90"/>
      <c r="PPA13" s="90"/>
      <c r="PPB13" s="90"/>
      <c r="PPC13" s="90"/>
      <c r="PPD13" s="90"/>
      <c r="PPE13" s="90"/>
      <c r="PPF13" s="90"/>
      <c r="PPG13" s="90"/>
      <c r="PPH13" s="90"/>
      <c r="PPI13" s="90"/>
      <c r="PPJ13" s="90"/>
      <c r="PPK13" s="90"/>
      <c r="PPL13" s="90"/>
      <c r="PPM13" s="90"/>
      <c r="PPN13" s="90"/>
      <c r="PPO13" s="90"/>
      <c r="PPP13" s="90"/>
      <c r="PPQ13" s="90"/>
      <c r="PPR13" s="90"/>
      <c r="PPS13" s="90"/>
      <c r="PPT13" s="90"/>
      <c r="PPU13" s="90"/>
      <c r="PPV13" s="90"/>
      <c r="PPW13" s="90"/>
      <c r="PPX13" s="90"/>
      <c r="PPY13" s="90"/>
      <c r="PPZ13" s="90"/>
      <c r="PQA13" s="90"/>
      <c r="PQB13" s="90"/>
      <c r="PQC13" s="90"/>
      <c r="PQD13" s="90"/>
      <c r="PQE13" s="90"/>
      <c r="PQF13" s="90"/>
      <c r="PQG13" s="90"/>
      <c r="PQH13" s="90"/>
      <c r="PQI13" s="90"/>
      <c r="PQJ13" s="90"/>
      <c r="PQK13" s="90"/>
      <c r="PQL13" s="90"/>
      <c r="PQM13" s="90"/>
      <c r="PQN13" s="90"/>
      <c r="PQO13" s="90"/>
      <c r="PQP13" s="90"/>
      <c r="PQQ13" s="90"/>
      <c r="PQR13" s="90"/>
      <c r="PQS13" s="90"/>
      <c r="PQT13" s="90"/>
      <c r="PQU13" s="90"/>
      <c r="PQV13" s="90"/>
      <c r="PQW13" s="90"/>
      <c r="PQX13" s="90"/>
      <c r="PQY13" s="90"/>
      <c r="PQZ13" s="90"/>
      <c r="PRA13" s="90"/>
      <c r="PRB13" s="90"/>
      <c r="PRC13" s="90"/>
      <c r="PRD13" s="90"/>
      <c r="PRE13" s="90"/>
      <c r="PRF13" s="90"/>
      <c r="PRG13" s="90"/>
      <c r="PRH13" s="90"/>
      <c r="PRI13" s="90"/>
      <c r="PRJ13" s="90"/>
      <c r="PRK13" s="90"/>
      <c r="PRL13" s="90"/>
      <c r="PRM13" s="90"/>
      <c r="PRN13" s="90"/>
      <c r="PRO13" s="90"/>
      <c r="PRP13" s="90"/>
      <c r="PRQ13" s="90"/>
      <c r="PRR13" s="90"/>
      <c r="PRS13" s="90"/>
      <c r="PRT13" s="90"/>
      <c r="PRU13" s="90"/>
      <c r="PRV13" s="90"/>
      <c r="PRW13" s="90"/>
      <c r="PRX13" s="90"/>
      <c r="PRY13" s="90"/>
      <c r="PRZ13" s="90"/>
      <c r="PSA13" s="90"/>
      <c r="PSB13" s="90"/>
      <c r="PSC13" s="90"/>
      <c r="PSD13" s="90"/>
      <c r="PSE13" s="90"/>
      <c r="PSF13" s="90"/>
      <c r="PSG13" s="90"/>
      <c r="PSH13" s="90"/>
      <c r="PSI13" s="90"/>
      <c r="PSJ13" s="90"/>
      <c r="PSK13" s="90"/>
      <c r="PSL13" s="90"/>
      <c r="PSM13" s="90"/>
      <c r="PSN13" s="90"/>
      <c r="PSO13" s="90"/>
      <c r="PSP13" s="90"/>
      <c r="PSQ13" s="90"/>
      <c r="PSR13" s="90"/>
      <c r="PSS13" s="90"/>
      <c r="PST13" s="90"/>
      <c r="PSU13" s="90"/>
      <c r="PSV13" s="90"/>
      <c r="PSW13" s="90"/>
      <c r="PSX13" s="90"/>
      <c r="PSY13" s="90"/>
      <c r="PSZ13" s="90"/>
      <c r="PTA13" s="90"/>
      <c r="PTB13" s="90"/>
      <c r="PTC13" s="90"/>
      <c r="PTD13" s="90"/>
      <c r="PTE13" s="90"/>
      <c r="PTF13" s="90"/>
      <c r="PTG13" s="90"/>
      <c r="PTH13" s="90"/>
      <c r="PTI13" s="90"/>
      <c r="PTJ13" s="90"/>
      <c r="PTK13" s="90"/>
      <c r="PTL13" s="90"/>
      <c r="PTM13" s="90"/>
      <c r="PTN13" s="90"/>
      <c r="PTO13" s="90"/>
      <c r="PTP13" s="90"/>
      <c r="PTQ13" s="90"/>
      <c r="PTR13" s="90"/>
      <c r="PTS13" s="90"/>
      <c r="PTT13" s="90"/>
      <c r="PTU13" s="90"/>
      <c r="PTV13" s="90"/>
      <c r="PTW13" s="90"/>
      <c r="PTX13" s="90"/>
      <c r="PTY13" s="90"/>
      <c r="PTZ13" s="90"/>
      <c r="PUA13" s="90"/>
      <c r="PUB13" s="90"/>
      <c r="PUC13" s="90"/>
      <c r="PUD13" s="90"/>
      <c r="PUE13" s="90"/>
      <c r="PUF13" s="90"/>
      <c r="PUG13" s="90"/>
      <c r="PUH13" s="90"/>
      <c r="PUI13" s="90"/>
      <c r="PUJ13" s="90"/>
      <c r="PUK13" s="90"/>
      <c r="PUL13" s="90"/>
      <c r="PUM13" s="90"/>
      <c r="PUN13" s="90"/>
      <c r="PUO13" s="90"/>
      <c r="PUP13" s="90"/>
      <c r="PUQ13" s="90"/>
      <c r="PUR13" s="90"/>
      <c r="PUS13" s="90"/>
      <c r="PUT13" s="90"/>
      <c r="PUU13" s="90"/>
      <c r="PUV13" s="90"/>
      <c r="PUW13" s="90"/>
      <c r="PUX13" s="90"/>
      <c r="PUY13" s="90"/>
      <c r="PUZ13" s="90"/>
      <c r="PVA13" s="90"/>
      <c r="PVB13" s="90"/>
      <c r="PVC13" s="90"/>
      <c r="PVD13" s="90"/>
      <c r="PVE13" s="90"/>
      <c r="PVF13" s="90"/>
      <c r="PVG13" s="90"/>
      <c r="PVH13" s="90"/>
      <c r="PVI13" s="90"/>
      <c r="PVJ13" s="90"/>
      <c r="PVK13" s="90"/>
      <c r="PVL13" s="90"/>
      <c r="PVM13" s="90"/>
      <c r="PVN13" s="90"/>
      <c r="PVO13" s="90"/>
      <c r="PVP13" s="90"/>
      <c r="PVQ13" s="90"/>
      <c r="PVR13" s="90"/>
      <c r="PVS13" s="90"/>
      <c r="PVT13" s="90"/>
      <c r="PVU13" s="90"/>
      <c r="PVV13" s="90"/>
      <c r="PVW13" s="90"/>
      <c r="PVX13" s="90"/>
      <c r="PVY13" s="90"/>
      <c r="PVZ13" s="90"/>
      <c r="PWA13" s="90"/>
      <c r="PWB13" s="90"/>
      <c r="PWC13" s="90"/>
      <c r="PWD13" s="90"/>
      <c r="PWE13" s="90"/>
      <c r="PWF13" s="90"/>
      <c r="PWG13" s="90"/>
      <c r="PWH13" s="90"/>
      <c r="PWI13" s="90"/>
      <c r="PWJ13" s="90"/>
      <c r="PWK13" s="90"/>
      <c r="PWL13" s="90"/>
      <c r="PWM13" s="90"/>
      <c r="PWN13" s="90"/>
      <c r="PWO13" s="90"/>
      <c r="PWP13" s="90"/>
      <c r="PWQ13" s="90"/>
      <c r="PWR13" s="90"/>
      <c r="PWS13" s="90"/>
      <c r="PWT13" s="90"/>
      <c r="PWU13" s="90"/>
      <c r="PWV13" s="90"/>
      <c r="PWW13" s="90"/>
      <c r="PWX13" s="90"/>
      <c r="PWY13" s="90"/>
      <c r="PWZ13" s="90"/>
      <c r="PXA13" s="90"/>
      <c r="PXB13" s="90"/>
      <c r="PXC13" s="90"/>
      <c r="PXD13" s="90"/>
      <c r="PXE13" s="90"/>
      <c r="PXF13" s="90"/>
      <c r="PXG13" s="90"/>
      <c r="PXH13" s="90"/>
      <c r="PXI13" s="90"/>
      <c r="PXJ13" s="90"/>
      <c r="PXK13" s="90"/>
      <c r="PXL13" s="90"/>
      <c r="PXM13" s="90"/>
      <c r="PXN13" s="90"/>
      <c r="PXO13" s="90"/>
      <c r="PXP13" s="90"/>
      <c r="PXQ13" s="90"/>
      <c r="PXR13" s="90"/>
      <c r="PXS13" s="90"/>
      <c r="PXT13" s="90"/>
      <c r="PXU13" s="90"/>
      <c r="PXV13" s="90"/>
      <c r="PXW13" s="90"/>
      <c r="PXX13" s="90"/>
      <c r="PXY13" s="90"/>
      <c r="PXZ13" s="90"/>
      <c r="PYA13" s="90"/>
      <c r="PYB13" s="90"/>
      <c r="PYC13" s="90"/>
      <c r="PYD13" s="90"/>
      <c r="PYE13" s="90"/>
      <c r="PYF13" s="90"/>
      <c r="PYG13" s="90"/>
      <c r="PYH13" s="90"/>
      <c r="PYI13" s="90"/>
      <c r="PYJ13" s="90"/>
      <c r="PYK13" s="90"/>
      <c r="PYL13" s="90"/>
      <c r="PYM13" s="90"/>
      <c r="PYN13" s="90"/>
      <c r="PYO13" s="90"/>
      <c r="PYP13" s="90"/>
      <c r="PYQ13" s="90"/>
      <c r="PYR13" s="90"/>
      <c r="PYS13" s="90"/>
      <c r="PYT13" s="90"/>
      <c r="PYU13" s="90"/>
      <c r="PYV13" s="90"/>
      <c r="PYW13" s="90"/>
      <c r="PYX13" s="90"/>
      <c r="PYY13" s="90"/>
      <c r="PYZ13" s="90"/>
      <c r="PZA13" s="90"/>
      <c r="PZB13" s="90"/>
      <c r="PZC13" s="90"/>
      <c r="PZD13" s="90"/>
      <c r="PZE13" s="90"/>
      <c r="PZF13" s="90"/>
      <c r="PZG13" s="90"/>
      <c r="PZH13" s="90"/>
      <c r="PZI13" s="90"/>
      <c r="PZJ13" s="90"/>
      <c r="PZK13" s="90"/>
      <c r="PZL13" s="90"/>
      <c r="PZM13" s="90"/>
      <c r="PZN13" s="90"/>
      <c r="PZO13" s="90"/>
      <c r="PZP13" s="90"/>
      <c r="PZQ13" s="90"/>
      <c r="PZR13" s="90"/>
      <c r="PZS13" s="90"/>
      <c r="PZT13" s="90"/>
      <c r="PZU13" s="90"/>
      <c r="PZV13" s="90"/>
      <c r="PZW13" s="90"/>
      <c r="PZX13" s="90"/>
      <c r="PZY13" s="90"/>
      <c r="PZZ13" s="90"/>
      <c r="QAA13" s="90"/>
      <c r="QAB13" s="90"/>
      <c r="QAC13" s="90"/>
      <c r="QAD13" s="90"/>
      <c r="QAE13" s="90"/>
      <c r="QAF13" s="90"/>
      <c r="QAG13" s="90"/>
      <c r="QAH13" s="90"/>
      <c r="QAI13" s="90"/>
      <c r="QAJ13" s="90"/>
      <c r="QAK13" s="90"/>
      <c r="QAL13" s="90"/>
      <c r="QAM13" s="90"/>
      <c r="QAN13" s="90"/>
      <c r="QAO13" s="90"/>
      <c r="QAP13" s="90"/>
      <c r="QAQ13" s="90"/>
      <c r="QAR13" s="90"/>
      <c r="QAS13" s="90"/>
      <c r="QAT13" s="90"/>
      <c r="QAU13" s="90"/>
      <c r="QAV13" s="90"/>
      <c r="QAW13" s="90"/>
      <c r="QAX13" s="90"/>
      <c r="QAY13" s="90"/>
      <c r="QAZ13" s="90"/>
      <c r="QBA13" s="90"/>
      <c r="QBB13" s="90"/>
      <c r="QBC13" s="90"/>
      <c r="QBD13" s="90"/>
      <c r="QBE13" s="90"/>
      <c r="QBF13" s="90"/>
      <c r="QBG13" s="90"/>
      <c r="QBH13" s="90"/>
      <c r="QBI13" s="90"/>
      <c r="QBJ13" s="90"/>
      <c r="QBK13" s="90"/>
      <c r="QBL13" s="90"/>
      <c r="QBM13" s="90"/>
      <c r="QBN13" s="90"/>
      <c r="QBO13" s="90"/>
      <c r="QBP13" s="90"/>
      <c r="QBQ13" s="90"/>
      <c r="QBR13" s="90"/>
      <c r="QBS13" s="90"/>
      <c r="QBT13" s="90"/>
      <c r="QBU13" s="90"/>
      <c r="QBV13" s="90"/>
      <c r="QBW13" s="90"/>
      <c r="QBX13" s="90"/>
      <c r="QBY13" s="90"/>
      <c r="QBZ13" s="90"/>
      <c r="QCA13" s="90"/>
      <c r="QCB13" s="90"/>
      <c r="QCC13" s="90"/>
      <c r="QCD13" s="90"/>
      <c r="QCE13" s="90"/>
      <c r="QCF13" s="90"/>
      <c r="QCG13" s="90"/>
      <c r="QCH13" s="90"/>
      <c r="QCI13" s="90"/>
      <c r="QCJ13" s="90"/>
      <c r="QCK13" s="90"/>
      <c r="QCL13" s="90"/>
      <c r="QCM13" s="90"/>
      <c r="QCN13" s="90"/>
      <c r="QCO13" s="90"/>
      <c r="QCP13" s="90"/>
      <c r="QCQ13" s="90"/>
      <c r="QCR13" s="90"/>
      <c r="QCS13" s="90"/>
      <c r="QCT13" s="90"/>
      <c r="QCU13" s="90"/>
      <c r="QCV13" s="90"/>
      <c r="QCW13" s="90"/>
      <c r="QCX13" s="90"/>
      <c r="QCY13" s="90"/>
      <c r="QCZ13" s="90"/>
      <c r="QDA13" s="90"/>
      <c r="QDB13" s="90"/>
      <c r="QDC13" s="90"/>
      <c r="QDD13" s="90"/>
      <c r="QDE13" s="90"/>
      <c r="QDF13" s="90"/>
      <c r="QDG13" s="90"/>
      <c r="QDH13" s="90"/>
      <c r="QDI13" s="90"/>
      <c r="QDJ13" s="90"/>
      <c r="QDK13" s="90"/>
      <c r="QDL13" s="90"/>
      <c r="QDM13" s="90"/>
      <c r="QDN13" s="90"/>
      <c r="QDO13" s="90"/>
      <c r="QDP13" s="90"/>
      <c r="QDQ13" s="90"/>
      <c r="QDR13" s="90"/>
      <c r="QDS13" s="90"/>
      <c r="QDT13" s="90"/>
      <c r="QDU13" s="90"/>
      <c r="QDV13" s="90"/>
      <c r="QDW13" s="90"/>
      <c r="QDX13" s="90"/>
      <c r="QDY13" s="90"/>
      <c r="QDZ13" s="90"/>
      <c r="QEA13" s="90"/>
      <c r="QEB13" s="90"/>
      <c r="QEC13" s="90"/>
      <c r="QED13" s="90"/>
      <c r="QEE13" s="90"/>
      <c r="QEF13" s="90"/>
      <c r="QEG13" s="90"/>
      <c r="QEH13" s="90"/>
      <c r="QEI13" s="90"/>
      <c r="QEJ13" s="90"/>
      <c r="QEK13" s="90"/>
      <c r="QEL13" s="90"/>
      <c r="QEM13" s="90"/>
      <c r="QEN13" s="90"/>
      <c r="QEO13" s="90"/>
      <c r="QEP13" s="90"/>
      <c r="QEQ13" s="90"/>
      <c r="QER13" s="90"/>
      <c r="QES13" s="90"/>
      <c r="QET13" s="90"/>
      <c r="QEU13" s="90"/>
      <c r="QEV13" s="90"/>
      <c r="QEW13" s="90"/>
      <c r="QEX13" s="90"/>
      <c r="QEY13" s="90"/>
      <c r="QEZ13" s="90"/>
      <c r="QFA13" s="90"/>
      <c r="QFB13" s="90"/>
      <c r="QFC13" s="90"/>
      <c r="QFD13" s="90"/>
      <c r="QFE13" s="90"/>
      <c r="QFF13" s="90"/>
      <c r="QFG13" s="90"/>
      <c r="QFH13" s="90"/>
      <c r="QFI13" s="90"/>
      <c r="QFJ13" s="90"/>
      <c r="QFK13" s="90"/>
      <c r="QFL13" s="90"/>
      <c r="QFM13" s="90"/>
      <c r="QFN13" s="90"/>
      <c r="QFO13" s="90"/>
      <c r="QFP13" s="90"/>
      <c r="QFQ13" s="90"/>
      <c r="QFR13" s="90"/>
      <c r="QFS13" s="90"/>
      <c r="QFT13" s="90"/>
      <c r="QFU13" s="90"/>
      <c r="QFV13" s="90"/>
      <c r="QFW13" s="90"/>
      <c r="QFX13" s="90"/>
      <c r="QFY13" s="90"/>
      <c r="QFZ13" s="90"/>
      <c r="QGA13" s="90"/>
      <c r="QGB13" s="90"/>
      <c r="QGC13" s="90"/>
      <c r="QGD13" s="90"/>
      <c r="QGE13" s="90"/>
      <c r="QGF13" s="90"/>
      <c r="QGG13" s="90"/>
      <c r="QGH13" s="90"/>
      <c r="QGI13" s="90"/>
      <c r="QGJ13" s="90"/>
      <c r="QGK13" s="90"/>
      <c r="QGL13" s="90"/>
      <c r="QGM13" s="90"/>
      <c r="QGN13" s="90"/>
      <c r="QGO13" s="90"/>
      <c r="QGP13" s="90"/>
      <c r="QGQ13" s="90"/>
      <c r="QGR13" s="90"/>
      <c r="QGS13" s="90"/>
      <c r="QGT13" s="90"/>
      <c r="QGU13" s="90"/>
      <c r="QGV13" s="90"/>
      <c r="QGW13" s="90"/>
      <c r="QGX13" s="90"/>
      <c r="QGY13" s="90"/>
      <c r="QGZ13" s="90"/>
      <c r="QHA13" s="90"/>
      <c r="QHB13" s="90"/>
      <c r="QHC13" s="90"/>
      <c r="QHD13" s="90"/>
      <c r="QHE13" s="90"/>
      <c r="QHF13" s="90"/>
      <c r="QHG13" s="90"/>
      <c r="QHH13" s="90"/>
      <c r="QHI13" s="90"/>
      <c r="QHJ13" s="90"/>
      <c r="QHK13" s="90"/>
      <c r="QHL13" s="90"/>
      <c r="QHM13" s="90"/>
      <c r="QHN13" s="90"/>
      <c r="QHO13" s="90"/>
      <c r="QHP13" s="90"/>
      <c r="QHQ13" s="90"/>
      <c r="QHR13" s="90"/>
      <c r="QHS13" s="90"/>
      <c r="QHT13" s="90"/>
      <c r="QHU13" s="90"/>
      <c r="QHV13" s="90"/>
      <c r="QHW13" s="90"/>
      <c r="QHX13" s="90"/>
      <c r="QHY13" s="90"/>
      <c r="QHZ13" s="90"/>
      <c r="QIA13" s="90"/>
      <c r="QIB13" s="90"/>
      <c r="QIC13" s="90"/>
      <c r="QID13" s="90"/>
      <c r="QIE13" s="90"/>
      <c r="QIF13" s="90"/>
      <c r="QIG13" s="90"/>
      <c r="QIH13" s="90"/>
      <c r="QII13" s="90"/>
      <c r="QIJ13" s="90"/>
      <c r="QIK13" s="90"/>
      <c r="QIL13" s="90"/>
      <c r="QIM13" s="90"/>
      <c r="QIN13" s="90"/>
      <c r="QIO13" s="90"/>
      <c r="QIP13" s="90"/>
      <c r="QIQ13" s="90"/>
      <c r="QIR13" s="90"/>
      <c r="QIS13" s="90"/>
      <c r="QIT13" s="90"/>
      <c r="QIU13" s="90"/>
      <c r="QIV13" s="90"/>
      <c r="QIW13" s="90"/>
      <c r="QIX13" s="90"/>
      <c r="QIY13" s="90"/>
      <c r="QIZ13" s="90"/>
      <c r="QJA13" s="90"/>
      <c r="QJB13" s="90"/>
      <c r="QJC13" s="90"/>
      <c r="QJD13" s="90"/>
      <c r="QJE13" s="90"/>
      <c r="QJF13" s="90"/>
      <c r="QJG13" s="90"/>
      <c r="QJH13" s="90"/>
      <c r="QJI13" s="90"/>
      <c r="QJJ13" s="90"/>
      <c r="QJK13" s="90"/>
      <c r="QJL13" s="90"/>
      <c r="QJM13" s="90"/>
      <c r="QJN13" s="90"/>
      <c r="QJO13" s="90"/>
      <c r="QJP13" s="90"/>
      <c r="QJQ13" s="90"/>
      <c r="QJR13" s="90"/>
      <c r="QJS13" s="90"/>
      <c r="QJT13" s="90"/>
      <c r="QJU13" s="90"/>
      <c r="QJV13" s="90"/>
      <c r="QJW13" s="90"/>
      <c r="QJX13" s="90"/>
      <c r="QJY13" s="90"/>
      <c r="QJZ13" s="90"/>
      <c r="QKA13" s="90"/>
      <c r="QKB13" s="90"/>
      <c r="QKC13" s="90"/>
      <c r="QKD13" s="90"/>
      <c r="QKE13" s="90"/>
      <c r="QKF13" s="90"/>
      <c r="QKG13" s="90"/>
      <c r="QKH13" s="90"/>
      <c r="QKI13" s="90"/>
      <c r="QKJ13" s="90"/>
      <c r="QKK13" s="90"/>
      <c r="QKL13" s="90"/>
      <c r="QKM13" s="90"/>
      <c r="QKN13" s="90"/>
      <c r="QKO13" s="90"/>
      <c r="QKP13" s="90"/>
      <c r="QKQ13" s="90"/>
      <c r="QKR13" s="90"/>
      <c r="QKS13" s="90"/>
      <c r="QKT13" s="90"/>
      <c r="QKU13" s="90"/>
      <c r="QKV13" s="90"/>
      <c r="QKW13" s="90"/>
      <c r="QKX13" s="90"/>
      <c r="QKY13" s="90"/>
      <c r="QKZ13" s="90"/>
      <c r="QLA13" s="90"/>
      <c r="QLB13" s="90"/>
      <c r="QLC13" s="90"/>
      <c r="QLD13" s="90"/>
      <c r="QLE13" s="90"/>
      <c r="QLF13" s="90"/>
      <c r="QLG13" s="90"/>
      <c r="QLH13" s="90"/>
      <c r="QLI13" s="90"/>
      <c r="QLJ13" s="90"/>
      <c r="QLK13" s="90"/>
      <c r="QLL13" s="90"/>
      <c r="QLM13" s="90"/>
      <c r="QLN13" s="90"/>
      <c r="QLO13" s="90"/>
      <c r="QLP13" s="90"/>
      <c r="QLQ13" s="90"/>
      <c r="QLR13" s="90"/>
      <c r="QLS13" s="90"/>
      <c r="QLT13" s="90"/>
      <c r="QLU13" s="90"/>
      <c r="QLV13" s="90"/>
      <c r="QLW13" s="90"/>
      <c r="QLX13" s="90"/>
      <c r="QLY13" s="90"/>
      <c r="QLZ13" s="90"/>
      <c r="QMA13" s="90"/>
      <c r="QMB13" s="90"/>
      <c r="QMC13" s="90"/>
      <c r="QMD13" s="90"/>
      <c r="QME13" s="90"/>
      <c r="QMF13" s="90"/>
      <c r="QMG13" s="90"/>
      <c r="QMH13" s="90"/>
      <c r="QMI13" s="90"/>
      <c r="QMJ13" s="90"/>
      <c r="QMK13" s="90"/>
      <c r="QML13" s="90"/>
      <c r="QMM13" s="90"/>
      <c r="QMN13" s="90"/>
      <c r="QMO13" s="90"/>
      <c r="QMP13" s="90"/>
      <c r="QMQ13" s="90"/>
      <c r="QMR13" s="90"/>
      <c r="QMS13" s="90"/>
      <c r="QMT13" s="90"/>
      <c r="QMU13" s="90"/>
      <c r="QMV13" s="90"/>
      <c r="QMW13" s="90"/>
      <c r="QMX13" s="90"/>
      <c r="QMY13" s="90"/>
      <c r="QMZ13" s="90"/>
      <c r="QNA13" s="90"/>
      <c r="QNB13" s="90"/>
      <c r="QNC13" s="90"/>
      <c r="QND13" s="90"/>
      <c r="QNE13" s="90"/>
      <c r="QNF13" s="90"/>
      <c r="QNG13" s="90"/>
      <c r="QNH13" s="90"/>
      <c r="QNI13" s="90"/>
      <c r="QNJ13" s="90"/>
      <c r="QNK13" s="90"/>
      <c r="QNL13" s="90"/>
      <c r="QNM13" s="90"/>
      <c r="QNN13" s="90"/>
      <c r="QNO13" s="90"/>
      <c r="QNP13" s="90"/>
      <c r="QNQ13" s="90"/>
      <c r="QNR13" s="90"/>
      <c r="QNS13" s="90"/>
      <c r="QNT13" s="90"/>
      <c r="QNU13" s="90"/>
      <c r="QNV13" s="90"/>
      <c r="QNW13" s="90"/>
      <c r="QNX13" s="90"/>
      <c r="QNY13" s="90"/>
      <c r="QNZ13" s="90"/>
      <c r="QOA13" s="90"/>
      <c r="QOB13" s="90"/>
      <c r="QOC13" s="90"/>
      <c r="QOD13" s="90"/>
      <c r="QOE13" s="90"/>
      <c r="QOF13" s="90"/>
      <c r="QOG13" s="90"/>
      <c r="QOH13" s="90"/>
      <c r="QOI13" s="90"/>
      <c r="QOJ13" s="90"/>
      <c r="QOK13" s="90"/>
      <c r="QOL13" s="90"/>
      <c r="QOM13" s="90"/>
      <c r="QON13" s="90"/>
      <c r="QOO13" s="90"/>
      <c r="QOP13" s="90"/>
      <c r="QOQ13" s="90"/>
      <c r="QOR13" s="90"/>
      <c r="QOS13" s="90"/>
      <c r="QOT13" s="90"/>
      <c r="QOU13" s="90"/>
      <c r="QOV13" s="90"/>
      <c r="QOW13" s="90"/>
      <c r="QOX13" s="90"/>
      <c r="QOY13" s="90"/>
      <c r="QOZ13" s="90"/>
      <c r="QPA13" s="90"/>
      <c r="QPB13" s="90"/>
      <c r="QPC13" s="90"/>
      <c r="QPD13" s="90"/>
      <c r="QPE13" s="90"/>
      <c r="QPF13" s="90"/>
      <c r="QPG13" s="90"/>
      <c r="QPH13" s="90"/>
      <c r="QPI13" s="90"/>
      <c r="QPJ13" s="90"/>
      <c r="QPK13" s="90"/>
      <c r="QPL13" s="90"/>
      <c r="QPM13" s="90"/>
      <c r="QPN13" s="90"/>
      <c r="QPO13" s="90"/>
      <c r="QPP13" s="90"/>
      <c r="QPQ13" s="90"/>
      <c r="QPR13" s="90"/>
      <c r="QPS13" s="90"/>
      <c r="QPT13" s="90"/>
      <c r="QPU13" s="90"/>
      <c r="QPV13" s="90"/>
      <c r="QPW13" s="90"/>
      <c r="QPX13" s="90"/>
      <c r="QPY13" s="90"/>
      <c r="QPZ13" s="90"/>
      <c r="QQA13" s="90"/>
      <c r="QQB13" s="90"/>
      <c r="QQC13" s="90"/>
      <c r="QQD13" s="90"/>
      <c r="QQE13" s="90"/>
      <c r="QQF13" s="90"/>
      <c r="QQG13" s="90"/>
      <c r="QQH13" s="90"/>
      <c r="QQI13" s="90"/>
      <c r="QQJ13" s="90"/>
      <c r="QQK13" s="90"/>
      <c r="QQL13" s="90"/>
      <c r="QQM13" s="90"/>
      <c r="QQN13" s="90"/>
      <c r="QQO13" s="90"/>
      <c r="QQP13" s="90"/>
      <c r="QQQ13" s="90"/>
      <c r="QQR13" s="90"/>
      <c r="QQS13" s="90"/>
      <c r="QQT13" s="90"/>
      <c r="QQU13" s="90"/>
      <c r="QQV13" s="90"/>
      <c r="QQW13" s="90"/>
      <c r="QQX13" s="90"/>
      <c r="QQY13" s="90"/>
      <c r="QQZ13" s="90"/>
      <c r="QRA13" s="90"/>
      <c r="QRB13" s="90"/>
      <c r="QRC13" s="90"/>
      <c r="QRD13" s="90"/>
      <c r="QRE13" s="90"/>
      <c r="QRF13" s="90"/>
      <c r="QRG13" s="90"/>
      <c r="QRH13" s="90"/>
      <c r="QRI13" s="90"/>
      <c r="QRJ13" s="90"/>
      <c r="QRK13" s="90"/>
      <c r="QRL13" s="90"/>
      <c r="QRM13" s="90"/>
      <c r="QRN13" s="90"/>
      <c r="QRO13" s="90"/>
      <c r="QRP13" s="90"/>
      <c r="QRQ13" s="90"/>
      <c r="QRR13" s="90"/>
      <c r="QRS13" s="90"/>
      <c r="QRT13" s="90"/>
      <c r="QRU13" s="90"/>
      <c r="QRV13" s="90"/>
      <c r="QRW13" s="90"/>
      <c r="QRX13" s="90"/>
      <c r="QRY13" s="90"/>
      <c r="QRZ13" s="90"/>
      <c r="QSA13" s="90"/>
      <c r="QSB13" s="90"/>
      <c r="QSC13" s="90"/>
      <c r="QSD13" s="90"/>
      <c r="QSE13" s="90"/>
      <c r="QSF13" s="90"/>
      <c r="QSG13" s="90"/>
      <c r="QSH13" s="90"/>
      <c r="QSI13" s="90"/>
      <c r="QSJ13" s="90"/>
      <c r="QSK13" s="90"/>
      <c r="QSL13" s="90"/>
      <c r="QSM13" s="90"/>
      <c r="QSN13" s="90"/>
      <c r="QSO13" s="90"/>
      <c r="QSP13" s="90"/>
      <c r="QSQ13" s="90"/>
      <c r="QSR13" s="90"/>
      <c r="QSS13" s="90"/>
      <c r="QST13" s="90"/>
      <c r="QSU13" s="90"/>
      <c r="QSV13" s="90"/>
      <c r="QSW13" s="90"/>
      <c r="QSX13" s="90"/>
      <c r="QSY13" s="90"/>
      <c r="QSZ13" s="90"/>
      <c r="QTA13" s="90"/>
      <c r="QTB13" s="90"/>
      <c r="QTC13" s="90"/>
      <c r="QTD13" s="90"/>
      <c r="QTE13" s="90"/>
      <c r="QTF13" s="90"/>
      <c r="QTG13" s="90"/>
      <c r="QTH13" s="90"/>
      <c r="QTI13" s="90"/>
      <c r="QTJ13" s="90"/>
      <c r="QTK13" s="90"/>
      <c r="QTL13" s="90"/>
      <c r="QTM13" s="90"/>
      <c r="QTN13" s="90"/>
      <c r="QTO13" s="90"/>
      <c r="QTP13" s="90"/>
      <c r="QTQ13" s="90"/>
      <c r="QTR13" s="90"/>
      <c r="QTS13" s="90"/>
      <c r="QTT13" s="90"/>
      <c r="QTU13" s="90"/>
      <c r="QTV13" s="90"/>
      <c r="QTW13" s="90"/>
      <c r="QTX13" s="90"/>
      <c r="QTY13" s="90"/>
      <c r="QTZ13" s="90"/>
      <c r="QUA13" s="90"/>
      <c r="QUB13" s="90"/>
      <c r="QUC13" s="90"/>
      <c r="QUD13" s="90"/>
      <c r="QUE13" s="90"/>
      <c r="QUF13" s="90"/>
      <c r="QUG13" s="90"/>
      <c r="QUH13" s="90"/>
      <c r="QUI13" s="90"/>
      <c r="QUJ13" s="90"/>
      <c r="QUK13" s="90"/>
      <c r="QUL13" s="90"/>
      <c r="QUM13" s="90"/>
      <c r="QUN13" s="90"/>
      <c r="QUO13" s="90"/>
      <c r="QUP13" s="90"/>
      <c r="QUQ13" s="90"/>
      <c r="QUR13" s="90"/>
      <c r="QUS13" s="90"/>
      <c r="QUT13" s="90"/>
      <c r="QUU13" s="90"/>
      <c r="QUV13" s="90"/>
      <c r="QUW13" s="90"/>
      <c r="QUX13" s="90"/>
      <c r="QUY13" s="90"/>
      <c r="QUZ13" s="90"/>
      <c r="QVA13" s="90"/>
      <c r="QVB13" s="90"/>
      <c r="QVC13" s="90"/>
      <c r="QVD13" s="90"/>
      <c r="QVE13" s="90"/>
      <c r="QVF13" s="90"/>
      <c r="QVG13" s="90"/>
      <c r="QVH13" s="90"/>
      <c r="QVI13" s="90"/>
      <c r="QVJ13" s="90"/>
      <c r="QVK13" s="90"/>
      <c r="QVL13" s="90"/>
      <c r="QVM13" s="90"/>
      <c r="QVN13" s="90"/>
      <c r="QVO13" s="90"/>
      <c r="QVP13" s="90"/>
      <c r="QVQ13" s="90"/>
      <c r="QVR13" s="90"/>
      <c r="QVS13" s="90"/>
      <c r="QVT13" s="90"/>
      <c r="QVU13" s="90"/>
      <c r="QVV13" s="90"/>
      <c r="QVW13" s="90"/>
      <c r="QVX13" s="90"/>
      <c r="QVY13" s="90"/>
      <c r="QVZ13" s="90"/>
      <c r="QWA13" s="90"/>
      <c r="QWB13" s="90"/>
      <c r="QWC13" s="90"/>
      <c r="QWD13" s="90"/>
      <c r="QWE13" s="90"/>
      <c r="QWF13" s="90"/>
      <c r="QWG13" s="90"/>
      <c r="QWH13" s="90"/>
      <c r="QWI13" s="90"/>
      <c r="QWJ13" s="90"/>
      <c r="QWK13" s="90"/>
      <c r="QWL13" s="90"/>
      <c r="QWM13" s="90"/>
      <c r="QWN13" s="90"/>
      <c r="QWO13" s="90"/>
      <c r="QWP13" s="90"/>
      <c r="QWQ13" s="90"/>
      <c r="QWR13" s="90"/>
      <c r="QWS13" s="90"/>
      <c r="QWT13" s="90"/>
      <c r="QWU13" s="90"/>
      <c r="QWV13" s="90"/>
      <c r="QWW13" s="90"/>
      <c r="QWX13" s="90"/>
      <c r="QWY13" s="90"/>
      <c r="QWZ13" s="90"/>
      <c r="QXA13" s="90"/>
      <c r="QXB13" s="90"/>
      <c r="QXC13" s="90"/>
      <c r="QXD13" s="90"/>
      <c r="QXE13" s="90"/>
      <c r="QXF13" s="90"/>
      <c r="QXG13" s="90"/>
      <c r="QXH13" s="90"/>
      <c r="QXI13" s="90"/>
      <c r="QXJ13" s="90"/>
      <c r="QXK13" s="90"/>
      <c r="QXL13" s="90"/>
      <c r="QXM13" s="90"/>
      <c r="QXN13" s="90"/>
      <c r="QXO13" s="90"/>
      <c r="QXP13" s="90"/>
      <c r="QXQ13" s="90"/>
      <c r="QXR13" s="90"/>
      <c r="QXS13" s="90"/>
      <c r="QXT13" s="90"/>
      <c r="QXU13" s="90"/>
      <c r="QXV13" s="90"/>
      <c r="QXW13" s="90"/>
      <c r="QXX13" s="90"/>
      <c r="QXY13" s="90"/>
      <c r="QXZ13" s="90"/>
      <c r="QYA13" s="90"/>
      <c r="QYB13" s="90"/>
      <c r="QYC13" s="90"/>
      <c r="QYD13" s="90"/>
      <c r="QYE13" s="90"/>
      <c r="QYF13" s="90"/>
      <c r="QYG13" s="90"/>
      <c r="QYH13" s="90"/>
      <c r="QYI13" s="90"/>
      <c r="QYJ13" s="90"/>
      <c r="QYK13" s="90"/>
      <c r="QYL13" s="90"/>
      <c r="QYM13" s="90"/>
      <c r="QYN13" s="90"/>
      <c r="QYO13" s="90"/>
      <c r="QYP13" s="90"/>
      <c r="QYQ13" s="90"/>
      <c r="QYR13" s="90"/>
      <c r="QYS13" s="90"/>
      <c r="QYT13" s="90"/>
      <c r="QYU13" s="90"/>
      <c r="QYV13" s="90"/>
      <c r="QYW13" s="90"/>
      <c r="QYX13" s="90"/>
      <c r="QYY13" s="90"/>
      <c r="QYZ13" s="90"/>
      <c r="QZA13" s="90"/>
      <c r="QZB13" s="90"/>
      <c r="QZC13" s="90"/>
      <c r="QZD13" s="90"/>
      <c r="QZE13" s="90"/>
      <c r="QZF13" s="90"/>
      <c r="QZG13" s="90"/>
      <c r="QZH13" s="90"/>
      <c r="QZI13" s="90"/>
      <c r="QZJ13" s="90"/>
      <c r="QZK13" s="90"/>
      <c r="QZL13" s="90"/>
      <c r="QZM13" s="90"/>
      <c r="QZN13" s="90"/>
      <c r="QZO13" s="90"/>
      <c r="QZP13" s="90"/>
      <c r="QZQ13" s="90"/>
      <c r="QZR13" s="90"/>
      <c r="QZS13" s="90"/>
      <c r="QZT13" s="90"/>
      <c r="QZU13" s="90"/>
      <c r="QZV13" s="90"/>
      <c r="QZW13" s="90"/>
      <c r="QZX13" s="90"/>
      <c r="QZY13" s="90"/>
      <c r="QZZ13" s="90"/>
      <c r="RAA13" s="90"/>
      <c r="RAB13" s="90"/>
      <c r="RAC13" s="90"/>
      <c r="RAD13" s="90"/>
      <c r="RAE13" s="90"/>
      <c r="RAF13" s="90"/>
      <c r="RAG13" s="90"/>
      <c r="RAH13" s="90"/>
      <c r="RAI13" s="90"/>
      <c r="RAJ13" s="90"/>
      <c r="RAK13" s="90"/>
      <c r="RAL13" s="90"/>
      <c r="RAM13" s="90"/>
      <c r="RAN13" s="90"/>
      <c r="RAO13" s="90"/>
      <c r="RAP13" s="90"/>
      <c r="RAQ13" s="90"/>
      <c r="RAR13" s="90"/>
      <c r="RAS13" s="90"/>
      <c r="RAT13" s="90"/>
      <c r="RAU13" s="90"/>
      <c r="RAV13" s="90"/>
      <c r="RAW13" s="90"/>
      <c r="RAX13" s="90"/>
      <c r="RAY13" s="90"/>
      <c r="RAZ13" s="90"/>
      <c r="RBA13" s="90"/>
      <c r="RBB13" s="90"/>
      <c r="RBC13" s="90"/>
      <c r="RBD13" s="90"/>
      <c r="RBE13" s="90"/>
      <c r="RBF13" s="90"/>
      <c r="RBG13" s="90"/>
      <c r="RBH13" s="90"/>
      <c r="RBI13" s="90"/>
      <c r="RBJ13" s="90"/>
      <c r="RBK13" s="90"/>
      <c r="RBL13" s="90"/>
      <c r="RBM13" s="90"/>
      <c r="RBN13" s="90"/>
      <c r="RBO13" s="90"/>
      <c r="RBP13" s="90"/>
      <c r="RBQ13" s="90"/>
      <c r="RBR13" s="90"/>
      <c r="RBS13" s="90"/>
      <c r="RBT13" s="90"/>
      <c r="RBU13" s="90"/>
      <c r="RBV13" s="90"/>
      <c r="RBW13" s="90"/>
      <c r="RBX13" s="90"/>
      <c r="RBY13" s="90"/>
      <c r="RBZ13" s="90"/>
      <c r="RCA13" s="90"/>
      <c r="RCB13" s="90"/>
      <c r="RCC13" s="90"/>
      <c r="RCD13" s="90"/>
      <c r="RCE13" s="90"/>
      <c r="RCF13" s="90"/>
      <c r="RCG13" s="90"/>
      <c r="RCH13" s="90"/>
      <c r="RCI13" s="90"/>
      <c r="RCJ13" s="90"/>
      <c r="RCK13" s="90"/>
      <c r="RCL13" s="90"/>
      <c r="RCM13" s="90"/>
      <c r="RCN13" s="90"/>
      <c r="RCO13" s="90"/>
      <c r="RCP13" s="90"/>
      <c r="RCQ13" s="90"/>
      <c r="RCR13" s="90"/>
      <c r="RCS13" s="90"/>
      <c r="RCT13" s="90"/>
      <c r="RCU13" s="90"/>
      <c r="RCV13" s="90"/>
      <c r="RCW13" s="90"/>
      <c r="RCX13" s="90"/>
      <c r="RCY13" s="90"/>
      <c r="RCZ13" s="90"/>
      <c r="RDA13" s="90"/>
      <c r="RDB13" s="90"/>
      <c r="RDC13" s="90"/>
      <c r="RDD13" s="90"/>
      <c r="RDE13" s="90"/>
      <c r="RDF13" s="90"/>
      <c r="RDG13" s="90"/>
      <c r="RDH13" s="90"/>
      <c r="RDI13" s="90"/>
      <c r="RDJ13" s="90"/>
      <c r="RDK13" s="90"/>
      <c r="RDL13" s="90"/>
      <c r="RDM13" s="90"/>
      <c r="RDN13" s="90"/>
      <c r="RDO13" s="90"/>
      <c r="RDP13" s="90"/>
      <c r="RDQ13" s="90"/>
      <c r="RDR13" s="90"/>
      <c r="RDS13" s="90"/>
      <c r="RDT13" s="90"/>
      <c r="RDU13" s="90"/>
      <c r="RDV13" s="90"/>
      <c r="RDW13" s="90"/>
      <c r="RDX13" s="90"/>
      <c r="RDY13" s="90"/>
      <c r="RDZ13" s="90"/>
      <c r="REA13" s="90"/>
      <c r="REB13" s="90"/>
      <c r="REC13" s="90"/>
      <c r="RED13" s="90"/>
      <c r="REE13" s="90"/>
      <c r="REF13" s="90"/>
      <c r="REG13" s="90"/>
      <c r="REH13" s="90"/>
      <c r="REI13" s="90"/>
      <c r="REJ13" s="90"/>
      <c r="REK13" s="90"/>
      <c r="REL13" s="90"/>
      <c r="REM13" s="90"/>
      <c r="REN13" s="90"/>
      <c r="REO13" s="90"/>
      <c r="REP13" s="90"/>
      <c r="REQ13" s="90"/>
      <c r="RER13" s="90"/>
      <c r="RES13" s="90"/>
      <c r="RET13" s="90"/>
      <c r="REU13" s="90"/>
      <c r="REV13" s="90"/>
      <c r="REW13" s="90"/>
      <c r="REX13" s="90"/>
      <c r="REY13" s="90"/>
      <c r="REZ13" s="90"/>
      <c r="RFA13" s="90"/>
      <c r="RFB13" s="90"/>
      <c r="RFC13" s="90"/>
      <c r="RFD13" s="90"/>
      <c r="RFE13" s="90"/>
      <c r="RFF13" s="90"/>
      <c r="RFG13" s="90"/>
      <c r="RFH13" s="90"/>
      <c r="RFI13" s="90"/>
      <c r="RFJ13" s="90"/>
      <c r="RFK13" s="90"/>
      <c r="RFL13" s="90"/>
      <c r="RFM13" s="90"/>
      <c r="RFN13" s="90"/>
      <c r="RFO13" s="90"/>
      <c r="RFP13" s="90"/>
      <c r="RFQ13" s="90"/>
      <c r="RFR13" s="90"/>
      <c r="RFS13" s="90"/>
      <c r="RFT13" s="90"/>
      <c r="RFU13" s="90"/>
      <c r="RFV13" s="90"/>
      <c r="RFW13" s="90"/>
      <c r="RFX13" s="90"/>
      <c r="RFY13" s="90"/>
      <c r="RFZ13" s="90"/>
      <c r="RGA13" s="90"/>
      <c r="RGB13" s="90"/>
      <c r="RGC13" s="90"/>
      <c r="RGD13" s="90"/>
      <c r="RGE13" s="90"/>
      <c r="RGF13" s="90"/>
      <c r="RGG13" s="90"/>
      <c r="RGH13" s="90"/>
      <c r="RGI13" s="90"/>
      <c r="RGJ13" s="90"/>
      <c r="RGK13" s="90"/>
      <c r="RGL13" s="90"/>
      <c r="RGM13" s="90"/>
      <c r="RGN13" s="90"/>
      <c r="RGO13" s="90"/>
      <c r="RGP13" s="90"/>
      <c r="RGQ13" s="90"/>
      <c r="RGR13" s="90"/>
      <c r="RGS13" s="90"/>
      <c r="RGT13" s="90"/>
      <c r="RGU13" s="90"/>
      <c r="RGV13" s="90"/>
      <c r="RGW13" s="90"/>
      <c r="RGX13" s="90"/>
      <c r="RGY13" s="90"/>
      <c r="RGZ13" s="90"/>
      <c r="RHA13" s="90"/>
      <c r="RHB13" s="90"/>
      <c r="RHC13" s="90"/>
      <c r="RHD13" s="90"/>
      <c r="RHE13" s="90"/>
      <c r="RHF13" s="90"/>
      <c r="RHG13" s="90"/>
      <c r="RHH13" s="90"/>
      <c r="RHI13" s="90"/>
      <c r="RHJ13" s="90"/>
      <c r="RHK13" s="90"/>
      <c r="RHL13" s="90"/>
      <c r="RHM13" s="90"/>
      <c r="RHN13" s="90"/>
      <c r="RHO13" s="90"/>
      <c r="RHP13" s="90"/>
      <c r="RHQ13" s="90"/>
      <c r="RHR13" s="90"/>
      <c r="RHS13" s="90"/>
      <c r="RHT13" s="90"/>
      <c r="RHU13" s="90"/>
      <c r="RHV13" s="90"/>
      <c r="RHW13" s="90"/>
      <c r="RHX13" s="90"/>
      <c r="RHY13" s="90"/>
      <c r="RHZ13" s="90"/>
      <c r="RIA13" s="90"/>
      <c r="RIB13" s="90"/>
      <c r="RIC13" s="90"/>
      <c r="RID13" s="90"/>
      <c r="RIE13" s="90"/>
      <c r="RIF13" s="90"/>
      <c r="RIG13" s="90"/>
      <c r="RIH13" s="90"/>
      <c r="RII13" s="90"/>
      <c r="RIJ13" s="90"/>
      <c r="RIK13" s="90"/>
      <c r="RIL13" s="90"/>
      <c r="RIM13" s="90"/>
      <c r="RIN13" s="90"/>
      <c r="RIO13" s="90"/>
      <c r="RIP13" s="90"/>
      <c r="RIQ13" s="90"/>
      <c r="RIR13" s="90"/>
      <c r="RIS13" s="90"/>
      <c r="RIT13" s="90"/>
      <c r="RIU13" s="90"/>
      <c r="RIV13" s="90"/>
      <c r="RIW13" s="90"/>
      <c r="RIX13" s="90"/>
      <c r="RIY13" s="90"/>
      <c r="RIZ13" s="90"/>
      <c r="RJA13" s="90"/>
      <c r="RJB13" s="90"/>
      <c r="RJC13" s="90"/>
      <c r="RJD13" s="90"/>
      <c r="RJE13" s="90"/>
      <c r="RJF13" s="90"/>
      <c r="RJG13" s="90"/>
      <c r="RJH13" s="90"/>
      <c r="RJI13" s="90"/>
      <c r="RJJ13" s="90"/>
      <c r="RJK13" s="90"/>
      <c r="RJL13" s="90"/>
      <c r="RJM13" s="90"/>
      <c r="RJN13" s="90"/>
      <c r="RJO13" s="90"/>
      <c r="RJP13" s="90"/>
      <c r="RJQ13" s="90"/>
      <c r="RJR13" s="90"/>
      <c r="RJS13" s="90"/>
      <c r="RJT13" s="90"/>
      <c r="RJU13" s="90"/>
      <c r="RJV13" s="90"/>
      <c r="RJW13" s="90"/>
      <c r="RJX13" s="90"/>
      <c r="RJY13" s="90"/>
      <c r="RJZ13" s="90"/>
      <c r="RKA13" s="90"/>
      <c r="RKB13" s="90"/>
      <c r="RKC13" s="90"/>
      <c r="RKD13" s="90"/>
      <c r="RKE13" s="90"/>
      <c r="RKF13" s="90"/>
      <c r="RKG13" s="90"/>
      <c r="RKH13" s="90"/>
      <c r="RKI13" s="90"/>
      <c r="RKJ13" s="90"/>
      <c r="RKK13" s="90"/>
      <c r="RKL13" s="90"/>
      <c r="RKM13" s="90"/>
      <c r="RKN13" s="90"/>
      <c r="RKO13" s="90"/>
      <c r="RKP13" s="90"/>
      <c r="RKQ13" s="90"/>
      <c r="RKR13" s="90"/>
      <c r="RKS13" s="90"/>
      <c r="RKT13" s="90"/>
      <c r="RKU13" s="90"/>
      <c r="RKV13" s="90"/>
      <c r="RKW13" s="90"/>
      <c r="RKX13" s="90"/>
      <c r="RKY13" s="90"/>
      <c r="RKZ13" s="90"/>
      <c r="RLA13" s="90"/>
      <c r="RLB13" s="90"/>
      <c r="RLC13" s="90"/>
      <c r="RLD13" s="90"/>
      <c r="RLE13" s="90"/>
      <c r="RLF13" s="90"/>
      <c r="RLG13" s="90"/>
      <c r="RLH13" s="90"/>
      <c r="RLI13" s="90"/>
      <c r="RLJ13" s="90"/>
      <c r="RLK13" s="90"/>
      <c r="RLL13" s="90"/>
      <c r="RLM13" s="90"/>
      <c r="RLN13" s="90"/>
      <c r="RLO13" s="90"/>
      <c r="RLP13" s="90"/>
      <c r="RLQ13" s="90"/>
      <c r="RLR13" s="90"/>
      <c r="RLS13" s="90"/>
      <c r="RLT13" s="90"/>
      <c r="RLU13" s="90"/>
      <c r="RLV13" s="90"/>
      <c r="RLW13" s="90"/>
      <c r="RLX13" s="90"/>
      <c r="RLY13" s="90"/>
      <c r="RLZ13" s="90"/>
      <c r="RMA13" s="90"/>
      <c r="RMB13" s="90"/>
      <c r="RMC13" s="90"/>
      <c r="RMD13" s="90"/>
      <c r="RME13" s="90"/>
      <c r="RMF13" s="90"/>
      <c r="RMG13" s="90"/>
      <c r="RMH13" s="90"/>
      <c r="RMI13" s="90"/>
      <c r="RMJ13" s="90"/>
      <c r="RMK13" s="90"/>
      <c r="RML13" s="90"/>
      <c r="RMM13" s="90"/>
      <c r="RMN13" s="90"/>
      <c r="RMO13" s="90"/>
      <c r="RMP13" s="90"/>
      <c r="RMQ13" s="90"/>
      <c r="RMR13" s="90"/>
      <c r="RMS13" s="90"/>
      <c r="RMT13" s="90"/>
      <c r="RMU13" s="90"/>
      <c r="RMV13" s="90"/>
      <c r="RMW13" s="90"/>
      <c r="RMX13" s="90"/>
      <c r="RMY13" s="90"/>
      <c r="RMZ13" s="90"/>
      <c r="RNA13" s="90"/>
      <c r="RNB13" s="90"/>
      <c r="RNC13" s="90"/>
      <c r="RND13" s="90"/>
      <c r="RNE13" s="90"/>
      <c r="RNF13" s="90"/>
      <c r="RNG13" s="90"/>
      <c r="RNH13" s="90"/>
      <c r="RNI13" s="90"/>
      <c r="RNJ13" s="90"/>
      <c r="RNK13" s="90"/>
      <c r="RNL13" s="90"/>
      <c r="RNM13" s="90"/>
      <c r="RNN13" s="90"/>
      <c r="RNO13" s="90"/>
      <c r="RNP13" s="90"/>
      <c r="RNQ13" s="90"/>
      <c r="RNR13" s="90"/>
      <c r="RNS13" s="90"/>
      <c r="RNT13" s="90"/>
      <c r="RNU13" s="90"/>
      <c r="RNV13" s="90"/>
      <c r="RNW13" s="90"/>
      <c r="RNX13" s="90"/>
      <c r="RNY13" s="90"/>
      <c r="RNZ13" s="90"/>
      <c r="ROA13" s="90"/>
      <c r="ROB13" s="90"/>
      <c r="ROC13" s="90"/>
      <c r="ROD13" s="90"/>
      <c r="ROE13" s="90"/>
      <c r="ROF13" s="90"/>
      <c r="ROG13" s="90"/>
      <c r="ROH13" s="90"/>
      <c r="ROI13" s="90"/>
      <c r="ROJ13" s="90"/>
      <c r="ROK13" s="90"/>
      <c r="ROL13" s="90"/>
      <c r="ROM13" s="90"/>
      <c r="RON13" s="90"/>
      <c r="ROO13" s="90"/>
      <c r="ROP13" s="90"/>
      <c r="ROQ13" s="90"/>
      <c r="ROR13" s="90"/>
      <c r="ROS13" s="90"/>
      <c r="ROT13" s="90"/>
      <c r="ROU13" s="90"/>
      <c r="ROV13" s="90"/>
      <c r="ROW13" s="90"/>
      <c r="ROX13" s="90"/>
      <c r="ROY13" s="90"/>
      <c r="ROZ13" s="90"/>
      <c r="RPA13" s="90"/>
      <c r="RPB13" s="90"/>
      <c r="RPC13" s="90"/>
      <c r="RPD13" s="90"/>
      <c r="RPE13" s="90"/>
      <c r="RPF13" s="90"/>
      <c r="RPG13" s="90"/>
      <c r="RPH13" s="90"/>
      <c r="RPI13" s="90"/>
      <c r="RPJ13" s="90"/>
      <c r="RPK13" s="90"/>
      <c r="RPL13" s="90"/>
      <c r="RPM13" s="90"/>
      <c r="RPN13" s="90"/>
      <c r="RPO13" s="90"/>
      <c r="RPP13" s="90"/>
      <c r="RPQ13" s="90"/>
      <c r="RPR13" s="90"/>
      <c r="RPS13" s="90"/>
      <c r="RPT13" s="90"/>
      <c r="RPU13" s="90"/>
      <c r="RPV13" s="90"/>
      <c r="RPW13" s="90"/>
      <c r="RPX13" s="90"/>
      <c r="RPY13" s="90"/>
      <c r="RPZ13" s="90"/>
      <c r="RQA13" s="90"/>
      <c r="RQB13" s="90"/>
      <c r="RQC13" s="90"/>
      <c r="RQD13" s="90"/>
      <c r="RQE13" s="90"/>
      <c r="RQF13" s="90"/>
      <c r="RQG13" s="90"/>
      <c r="RQH13" s="90"/>
      <c r="RQI13" s="90"/>
      <c r="RQJ13" s="90"/>
      <c r="RQK13" s="90"/>
      <c r="RQL13" s="90"/>
      <c r="RQM13" s="90"/>
      <c r="RQN13" s="90"/>
      <c r="RQO13" s="90"/>
      <c r="RQP13" s="90"/>
      <c r="RQQ13" s="90"/>
      <c r="RQR13" s="90"/>
      <c r="RQS13" s="90"/>
      <c r="RQT13" s="90"/>
      <c r="RQU13" s="90"/>
      <c r="RQV13" s="90"/>
      <c r="RQW13" s="90"/>
      <c r="RQX13" s="90"/>
      <c r="RQY13" s="90"/>
      <c r="RQZ13" s="90"/>
      <c r="RRA13" s="90"/>
      <c r="RRB13" s="90"/>
      <c r="RRC13" s="90"/>
      <c r="RRD13" s="90"/>
      <c r="RRE13" s="90"/>
      <c r="RRF13" s="90"/>
      <c r="RRG13" s="90"/>
      <c r="RRH13" s="90"/>
      <c r="RRI13" s="90"/>
      <c r="RRJ13" s="90"/>
      <c r="RRK13" s="90"/>
      <c r="RRL13" s="90"/>
      <c r="RRM13" s="90"/>
      <c r="RRN13" s="90"/>
      <c r="RRO13" s="90"/>
      <c r="RRP13" s="90"/>
      <c r="RRQ13" s="90"/>
      <c r="RRR13" s="90"/>
      <c r="RRS13" s="90"/>
      <c r="RRT13" s="90"/>
      <c r="RRU13" s="90"/>
      <c r="RRV13" s="90"/>
      <c r="RRW13" s="90"/>
      <c r="RRX13" s="90"/>
      <c r="RRY13" s="90"/>
      <c r="RRZ13" s="90"/>
      <c r="RSA13" s="90"/>
      <c r="RSB13" s="90"/>
      <c r="RSC13" s="90"/>
      <c r="RSD13" s="90"/>
      <c r="RSE13" s="90"/>
      <c r="RSF13" s="90"/>
      <c r="RSG13" s="90"/>
      <c r="RSH13" s="90"/>
      <c r="RSI13" s="90"/>
      <c r="RSJ13" s="90"/>
      <c r="RSK13" s="90"/>
      <c r="RSL13" s="90"/>
      <c r="RSM13" s="90"/>
      <c r="RSN13" s="90"/>
      <c r="RSO13" s="90"/>
      <c r="RSP13" s="90"/>
      <c r="RSQ13" s="90"/>
      <c r="RSR13" s="90"/>
      <c r="RSS13" s="90"/>
      <c r="RST13" s="90"/>
      <c r="RSU13" s="90"/>
      <c r="RSV13" s="90"/>
      <c r="RSW13" s="90"/>
      <c r="RSX13" s="90"/>
      <c r="RSY13" s="90"/>
      <c r="RSZ13" s="90"/>
      <c r="RTA13" s="90"/>
      <c r="RTB13" s="90"/>
      <c r="RTC13" s="90"/>
      <c r="RTD13" s="90"/>
      <c r="RTE13" s="90"/>
      <c r="RTF13" s="90"/>
      <c r="RTG13" s="90"/>
      <c r="RTH13" s="90"/>
      <c r="RTI13" s="90"/>
      <c r="RTJ13" s="90"/>
      <c r="RTK13" s="90"/>
      <c r="RTL13" s="90"/>
      <c r="RTM13" s="90"/>
      <c r="RTN13" s="90"/>
      <c r="RTO13" s="90"/>
      <c r="RTP13" s="90"/>
      <c r="RTQ13" s="90"/>
      <c r="RTR13" s="90"/>
      <c r="RTS13" s="90"/>
      <c r="RTT13" s="90"/>
      <c r="RTU13" s="90"/>
      <c r="RTV13" s="90"/>
      <c r="RTW13" s="90"/>
      <c r="RTX13" s="90"/>
      <c r="RTY13" s="90"/>
      <c r="RTZ13" s="90"/>
      <c r="RUA13" s="90"/>
      <c r="RUB13" s="90"/>
      <c r="RUC13" s="90"/>
      <c r="RUD13" s="90"/>
      <c r="RUE13" s="90"/>
      <c r="RUF13" s="90"/>
      <c r="RUG13" s="90"/>
      <c r="RUH13" s="90"/>
      <c r="RUI13" s="90"/>
      <c r="RUJ13" s="90"/>
      <c r="RUK13" s="90"/>
      <c r="RUL13" s="90"/>
      <c r="RUM13" s="90"/>
      <c r="RUN13" s="90"/>
      <c r="RUO13" s="90"/>
      <c r="RUP13" s="90"/>
      <c r="RUQ13" s="90"/>
      <c r="RUR13" s="90"/>
      <c r="RUS13" s="90"/>
      <c r="RUT13" s="90"/>
      <c r="RUU13" s="90"/>
      <c r="RUV13" s="90"/>
      <c r="RUW13" s="90"/>
      <c r="RUX13" s="90"/>
      <c r="RUY13" s="90"/>
      <c r="RUZ13" s="90"/>
      <c r="RVA13" s="90"/>
      <c r="RVB13" s="90"/>
      <c r="RVC13" s="90"/>
      <c r="RVD13" s="90"/>
      <c r="RVE13" s="90"/>
      <c r="RVF13" s="90"/>
      <c r="RVG13" s="90"/>
      <c r="RVH13" s="90"/>
      <c r="RVI13" s="90"/>
      <c r="RVJ13" s="90"/>
      <c r="RVK13" s="90"/>
      <c r="RVL13" s="90"/>
      <c r="RVM13" s="90"/>
      <c r="RVN13" s="90"/>
      <c r="RVO13" s="90"/>
      <c r="RVP13" s="90"/>
      <c r="RVQ13" s="90"/>
      <c r="RVR13" s="90"/>
      <c r="RVS13" s="90"/>
      <c r="RVT13" s="90"/>
      <c r="RVU13" s="90"/>
      <c r="RVV13" s="90"/>
      <c r="RVW13" s="90"/>
      <c r="RVX13" s="90"/>
      <c r="RVY13" s="90"/>
      <c r="RVZ13" s="90"/>
      <c r="RWA13" s="90"/>
      <c r="RWB13" s="90"/>
      <c r="RWC13" s="90"/>
      <c r="RWD13" s="90"/>
      <c r="RWE13" s="90"/>
      <c r="RWF13" s="90"/>
      <c r="RWG13" s="90"/>
      <c r="RWH13" s="90"/>
      <c r="RWI13" s="90"/>
      <c r="RWJ13" s="90"/>
      <c r="RWK13" s="90"/>
      <c r="RWL13" s="90"/>
      <c r="RWM13" s="90"/>
      <c r="RWN13" s="90"/>
      <c r="RWO13" s="90"/>
      <c r="RWP13" s="90"/>
      <c r="RWQ13" s="90"/>
      <c r="RWR13" s="90"/>
      <c r="RWS13" s="90"/>
      <c r="RWT13" s="90"/>
      <c r="RWU13" s="90"/>
      <c r="RWV13" s="90"/>
      <c r="RWW13" s="90"/>
      <c r="RWX13" s="90"/>
      <c r="RWY13" s="90"/>
      <c r="RWZ13" s="90"/>
      <c r="RXA13" s="90"/>
      <c r="RXB13" s="90"/>
      <c r="RXC13" s="90"/>
      <c r="RXD13" s="90"/>
      <c r="RXE13" s="90"/>
      <c r="RXF13" s="90"/>
      <c r="RXG13" s="90"/>
      <c r="RXH13" s="90"/>
      <c r="RXI13" s="90"/>
      <c r="RXJ13" s="90"/>
      <c r="RXK13" s="90"/>
      <c r="RXL13" s="90"/>
      <c r="RXM13" s="90"/>
      <c r="RXN13" s="90"/>
      <c r="RXO13" s="90"/>
      <c r="RXP13" s="90"/>
      <c r="RXQ13" s="90"/>
      <c r="RXR13" s="90"/>
      <c r="RXS13" s="90"/>
      <c r="RXT13" s="90"/>
      <c r="RXU13" s="90"/>
      <c r="RXV13" s="90"/>
      <c r="RXW13" s="90"/>
      <c r="RXX13" s="90"/>
      <c r="RXY13" s="90"/>
      <c r="RXZ13" s="90"/>
      <c r="RYA13" s="90"/>
      <c r="RYB13" s="90"/>
      <c r="RYC13" s="90"/>
      <c r="RYD13" s="90"/>
      <c r="RYE13" s="90"/>
      <c r="RYF13" s="90"/>
      <c r="RYG13" s="90"/>
      <c r="RYH13" s="90"/>
      <c r="RYI13" s="90"/>
      <c r="RYJ13" s="90"/>
      <c r="RYK13" s="90"/>
      <c r="RYL13" s="90"/>
      <c r="RYM13" s="90"/>
      <c r="RYN13" s="90"/>
      <c r="RYO13" s="90"/>
      <c r="RYP13" s="90"/>
      <c r="RYQ13" s="90"/>
      <c r="RYR13" s="90"/>
      <c r="RYS13" s="90"/>
      <c r="RYT13" s="90"/>
      <c r="RYU13" s="90"/>
      <c r="RYV13" s="90"/>
      <c r="RYW13" s="90"/>
      <c r="RYX13" s="90"/>
      <c r="RYY13" s="90"/>
      <c r="RYZ13" s="90"/>
      <c r="RZA13" s="90"/>
      <c r="RZB13" s="90"/>
      <c r="RZC13" s="90"/>
      <c r="RZD13" s="90"/>
      <c r="RZE13" s="90"/>
      <c r="RZF13" s="90"/>
      <c r="RZG13" s="90"/>
      <c r="RZH13" s="90"/>
      <c r="RZI13" s="90"/>
      <c r="RZJ13" s="90"/>
      <c r="RZK13" s="90"/>
      <c r="RZL13" s="90"/>
      <c r="RZM13" s="90"/>
      <c r="RZN13" s="90"/>
      <c r="RZO13" s="90"/>
      <c r="RZP13" s="90"/>
      <c r="RZQ13" s="90"/>
      <c r="RZR13" s="90"/>
      <c r="RZS13" s="90"/>
      <c r="RZT13" s="90"/>
      <c r="RZU13" s="90"/>
      <c r="RZV13" s="90"/>
      <c r="RZW13" s="90"/>
      <c r="RZX13" s="90"/>
      <c r="RZY13" s="90"/>
      <c r="RZZ13" s="90"/>
      <c r="SAA13" s="90"/>
      <c r="SAB13" s="90"/>
      <c r="SAC13" s="90"/>
      <c r="SAD13" s="90"/>
      <c r="SAE13" s="90"/>
      <c r="SAF13" s="90"/>
      <c r="SAG13" s="90"/>
      <c r="SAH13" s="90"/>
      <c r="SAI13" s="90"/>
      <c r="SAJ13" s="90"/>
      <c r="SAK13" s="90"/>
      <c r="SAL13" s="90"/>
      <c r="SAM13" s="90"/>
      <c r="SAN13" s="90"/>
      <c r="SAO13" s="90"/>
      <c r="SAP13" s="90"/>
      <c r="SAQ13" s="90"/>
      <c r="SAR13" s="90"/>
      <c r="SAS13" s="90"/>
      <c r="SAT13" s="90"/>
      <c r="SAU13" s="90"/>
      <c r="SAV13" s="90"/>
      <c r="SAW13" s="90"/>
      <c r="SAX13" s="90"/>
      <c r="SAY13" s="90"/>
      <c r="SAZ13" s="90"/>
      <c r="SBA13" s="90"/>
      <c r="SBB13" s="90"/>
      <c r="SBC13" s="90"/>
      <c r="SBD13" s="90"/>
      <c r="SBE13" s="90"/>
      <c r="SBF13" s="90"/>
      <c r="SBG13" s="90"/>
      <c r="SBH13" s="90"/>
      <c r="SBI13" s="90"/>
      <c r="SBJ13" s="90"/>
      <c r="SBK13" s="90"/>
      <c r="SBL13" s="90"/>
      <c r="SBM13" s="90"/>
      <c r="SBN13" s="90"/>
      <c r="SBO13" s="90"/>
      <c r="SBP13" s="90"/>
      <c r="SBQ13" s="90"/>
      <c r="SBR13" s="90"/>
      <c r="SBS13" s="90"/>
      <c r="SBT13" s="90"/>
      <c r="SBU13" s="90"/>
      <c r="SBV13" s="90"/>
      <c r="SBW13" s="90"/>
      <c r="SBX13" s="90"/>
      <c r="SBY13" s="90"/>
      <c r="SBZ13" s="90"/>
      <c r="SCA13" s="90"/>
      <c r="SCB13" s="90"/>
      <c r="SCC13" s="90"/>
      <c r="SCD13" s="90"/>
      <c r="SCE13" s="90"/>
      <c r="SCF13" s="90"/>
      <c r="SCG13" s="90"/>
      <c r="SCH13" s="90"/>
      <c r="SCI13" s="90"/>
      <c r="SCJ13" s="90"/>
      <c r="SCK13" s="90"/>
      <c r="SCL13" s="90"/>
      <c r="SCM13" s="90"/>
      <c r="SCN13" s="90"/>
      <c r="SCO13" s="90"/>
      <c r="SCP13" s="90"/>
      <c r="SCQ13" s="90"/>
      <c r="SCR13" s="90"/>
      <c r="SCS13" s="90"/>
      <c r="SCT13" s="90"/>
      <c r="SCU13" s="90"/>
      <c r="SCV13" s="90"/>
      <c r="SCW13" s="90"/>
      <c r="SCX13" s="90"/>
      <c r="SCY13" s="90"/>
      <c r="SCZ13" s="90"/>
      <c r="SDA13" s="90"/>
      <c r="SDB13" s="90"/>
      <c r="SDC13" s="90"/>
      <c r="SDD13" s="90"/>
      <c r="SDE13" s="90"/>
      <c r="SDF13" s="90"/>
      <c r="SDG13" s="90"/>
      <c r="SDH13" s="90"/>
      <c r="SDI13" s="90"/>
      <c r="SDJ13" s="90"/>
      <c r="SDK13" s="90"/>
      <c r="SDL13" s="90"/>
      <c r="SDM13" s="90"/>
      <c r="SDN13" s="90"/>
      <c r="SDO13" s="90"/>
      <c r="SDP13" s="90"/>
      <c r="SDQ13" s="90"/>
      <c r="SDR13" s="90"/>
      <c r="SDS13" s="90"/>
      <c r="SDT13" s="90"/>
      <c r="SDU13" s="90"/>
      <c r="SDV13" s="90"/>
      <c r="SDW13" s="90"/>
      <c r="SDX13" s="90"/>
      <c r="SDY13" s="90"/>
      <c r="SDZ13" s="90"/>
      <c r="SEA13" s="90"/>
      <c r="SEB13" s="90"/>
      <c r="SEC13" s="90"/>
      <c r="SED13" s="90"/>
      <c r="SEE13" s="90"/>
      <c r="SEF13" s="90"/>
      <c r="SEG13" s="90"/>
      <c r="SEH13" s="90"/>
      <c r="SEI13" s="90"/>
      <c r="SEJ13" s="90"/>
      <c r="SEK13" s="90"/>
      <c r="SEL13" s="90"/>
      <c r="SEM13" s="90"/>
      <c r="SEN13" s="90"/>
      <c r="SEO13" s="90"/>
      <c r="SEP13" s="90"/>
      <c r="SEQ13" s="90"/>
      <c r="SER13" s="90"/>
      <c r="SES13" s="90"/>
      <c r="SET13" s="90"/>
      <c r="SEU13" s="90"/>
      <c r="SEV13" s="90"/>
      <c r="SEW13" s="90"/>
      <c r="SEX13" s="90"/>
      <c r="SEY13" s="90"/>
      <c r="SEZ13" s="90"/>
      <c r="SFA13" s="90"/>
      <c r="SFB13" s="90"/>
      <c r="SFC13" s="90"/>
      <c r="SFD13" s="90"/>
      <c r="SFE13" s="90"/>
      <c r="SFF13" s="90"/>
      <c r="SFG13" s="90"/>
      <c r="SFH13" s="90"/>
      <c r="SFI13" s="90"/>
      <c r="SFJ13" s="90"/>
      <c r="SFK13" s="90"/>
      <c r="SFL13" s="90"/>
      <c r="SFM13" s="90"/>
      <c r="SFN13" s="90"/>
      <c r="SFO13" s="90"/>
      <c r="SFP13" s="90"/>
      <c r="SFQ13" s="90"/>
      <c r="SFR13" s="90"/>
      <c r="SFS13" s="90"/>
      <c r="SFT13" s="90"/>
      <c r="SFU13" s="90"/>
      <c r="SFV13" s="90"/>
      <c r="SFW13" s="90"/>
      <c r="SFX13" s="90"/>
      <c r="SFY13" s="90"/>
      <c r="SFZ13" s="90"/>
      <c r="SGA13" s="90"/>
      <c r="SGB13" s="90"/>
      <c r="SGC13" s="90"/>
      <c r="SGD13" s="90"/>
      <c r="SGE13" s="90"/>
      <c r="SGF13" s="90"/>
      <c r="SGG13" s="90"/>
      <c r="SGH13" s="90"/>
      <c r="SGI13" s="90"/>
      <c r="SGJ13" s="90"/>
      <c r="SGK13" s="90"/>
      <c r="SGL13" s="90"/>
      <c r="SGM13" s="90"/>
      <c r="SGN13" s="90"/>
      <c r="SGO13" s="90"/>
      <c r="SGP13" s="90"/>
      <c r="SGQ13" s="90"/>
      <c r="SGR13" s="90"/>
      <c r="SGS13" s="90"/>
      <c r="SGT13" s="90"/>
      <c r="SGU13" s="90"/>
      <c r="SGV13" s="90"/>
      <c r="SGW13" s="90"/>
      <c r="SGX13" s="90"/>
      <c r="SGY13" s="90"/>
      <c r="SGZ13" s="90"/>
      <c r="SHA13" s="90"/>
      <c r="SHB13" s="90"/>
      <c r="SHC13" s="90"/>
      <c r="SHD13" s="90"/>
      <c r="SHE13" s="90"/>
      <c r="SHF13" s="90"/>
      <c r="SHG13" s="90"/>
      <c r="SHH13" s="90"/>
      <c r="SHI13" s="90"/>
      <c r="SHJ13" s="90"/>
      <c r="SHK13" s="90"/>
      <c r="SHL13" s="90"/>
      <c r="SHM13" s="90"/>
      <c r="SHN13" s="90"/>
      <c r="SHO13" s="90"/>
      <c r="SHP13" s="90"/>
      <c r="SHQ13" s="90"/>
      <c r="SHR13" s="90"/>
      <c r="SHS13" s="90"/>
      <c r="SHT13" s="90"/>
      <c r="SHU13" s="90"/>
      <c r="SHV13" s="90"/>
      <c r="SHW13" s="90"/>
      <c r="SHX13" s="90"/>
      <c r="SHY13" s="90"/>
      <c r="SHZ13" s="90"/>
      <c r="SIA13" s="90"/>
      <c r="SIB13" s="90"/>
      <c r="SIC13" s="90"/>
      <c r="SID13" s="90"/>
      <c r="SIE13" s="90"/>
      <c r="SIF13" s="90"/>
      <c r="SIG13" s="90"/>
      <c r="SIH13" s="90"/>
      <c r="SII13" s="90"/>
      <c r="SIJ13" s="90"/>
      <c r="SIK13" s="90"/>
      <c r="SIL13" s="90"/>
      <c r="SIM13" s="90"/>
      <c r="SIN13" s="90"/>
      <c r="SIO13" s="90"/>
      <c r="SIP13" s="90"/>
      <c r="SIQ13" s="90"/>
      <c r="SIR13" s="90"/>
      <c r="SIS13" s="90"/>
      <c r="SIT13" s="90"/>
      <c r="SIU13" s="90"/>
      <c r="SIV13" s="90"/>
      <c r="SIW13" s="90"/>
      <c r="SIX13" s="90"/>
      <c r="SIY13" s="90"/>
      <c r="SIZ13" s="90"/>
      <c r="SJA13" s="90"/>
      <c r="SJB13" s="90"/>
      <c r="SJC13" s="90"/>
      <c r="SJD13" s="90"/>
      <c r="SJE13" s="90"/>
      <c r="SJF13" s="90"/>
      <c r="SJG13" s="90"/>
      <c r="SJH13" s="90"/>
      <c r="SJI13" s="90"/>
      <c r="SJJ13" s="90"/>
      <c r="SJK13" s="90"/>
      <c r="SJL13" s="90"/>
      <c r="SJM13" s="90"/>
      <c r="SJN13" s="90"/>
      <c r="SJO13" s="90"/>
      <c r="SJP13" s="90"/>
      <c r="SJQ13" s="90"/>
      <c r="SJR13" s="90"/>
      <c r="SJS13" s="90"/>
      <c r="SJT13" s="90"/>
      <c r="SJU13" s="90"/>
      <c r="SJV13" s="90"/>
      <c r="SJW13" s="90"/>
      <c r="SJX13" s="90"/>
      <c r="SJY13" s="90"/>
      <c r="SJZ13" s="90"/>
      <c r="SKA13" s="90"/>
      <c r="SKB13" s="90"/>
      <c r="SKC13" s="90"/>
      <c r="SKD13" s="90"/>
      <c r="SKE13" s="90"/>
      <c r="SKF13" s="90"/>
      <c r="SKG13" s="90"/>
      <c r="SKH13" s="90"/>
      <c r="SKI13" s="90"/>
      <c r="SKJ13" s="90"/>
      <c r="SKK13" s="90"/>
      <c r="SKL13" s="90"/>
      <c r="SKM13" s="90"/>
      <c r="SKN13" s="90"/>
      <c r="SKO13" s="90"/>
      <c r="SKP13" s="90"/>
      <c r="SKQ13" s="90"/>
      <c r="SKR13" s="90"/>
      <c r="SKS13" s="90"/>
      <c r="SKT13" s="90"/>
      <c r="SKU13" s="90"/>
      <c r="SKV13" s="90"/>
      <c r="SKW13" s="90"/>
      <c r="SKX13" s="90"/>
      <c r="SKY13" s="90"/>
      <c r="SKZ13" s="90"/>
      <c r="SLA13" s="90"/>
      <c r="SLB13" s="90"/>
      <c r="SLC13" s="90"/>
      <c r="SLD13" s="90"/>
      <c r="SLE13" s="90"/>
      <c r="SLF13" s="90"/>
      <c r="SLG13" s="90"/>
      <c r="SLH13" s="90"/>
      <c r="SLI13" s="90"/>
      <c r="SLJ13" s="90"/>
      <c r="SLK13" s="90"/>
      <c r="SLL13" s="90"/>
      <c r="SLM13" s="90"/>
      <c r="SLN13" s="90"/>
      <c r="SLO13" s="90"/>
      <c r="SLP13" s="90"/>
      <c r="SLQ13" s="90"/>
      <c r="SLR13" s="90"/>
      <c r="SLS13" s="90"/>
      <c r="SLT13" s="90"/>
      <c r="SLU13" s="90"/>
      <c r="SLV13" s="90"/>
      <c r="SLW13" s="90"/>
      <c r="SLX13" s="90"/>
      <c r="SLY13" s="90"/>
      <c r="SLZ13" s="90"/>
      <c r="SMA13" s="90"/>
      <c r="SMB13" s="90"/>
      <c r="SMC13" s="90"/>
      <c r="SMD13" s="90"/>
      <c r="SME13" s="90"/>
      <c r="SMF13" s="90"/>
      <c r="SMG13" s="90"/>
      <c r="SMH13" s="90"/>
      <c r="SMI13" s="90"/>
      <c r="SMJ13" s="90"/>
      <c r="SMK13" s="90"/>
      <c r="SML13" s="90"/>
      <c r="SMM13" s="90"/>
      <c r="SMN13" s="90"/>
      <c r="SMO13" s="90"/>
      <c r="SMP13" s="90"/>
      <c r="SMQ13" s="90"/>
      <c r="SMR13" s="90"/>
      <c r="SMS13" s="90"/>
      <c r="SMT13" s="90"/>
      <c r="SMU13" s="90"/>
      <c r="SMV13" s="90"/>
      <c r="SMW13" s="90"/>
      <c r="SMX13" s="90"/>
      <c r="SMY13" s="90"/>
      <c r="SMZ13" s="90"/>
      <c r="SNA13" s="90"/>
      <c r="SNB13" s="90"/>
      <c r="SNC13" s="90"/>
      <c r="SND13" s="90"/>
      <c r="SNE13" s="90"/>
      <c r="SNF13" s="90"/>
      <c r="SNG13" s="90"/>
      <c r="SNH13" s="90"/>
      <c r="SNI13" s="90"/>
      <c r="SNJ13" s="90"/>
      <c r="SNK13" s="90"/>
      <c r="SNL13" s="90"/>
      <c r="SNM13" s="90"/>
      <c r="SNN13" s="90"/>
      <c r="SNO13" s="90"/>
      <c r="SNP13" s="90"/>
      <c r="SNQ13" s="90"/>
      <c r="SNR13" s="90"/>
      <c r="SNS13" s="90"/>
      <c r="SNT13" s="90"/>
      <c r="SNU13" s="90"/>
      <c r="SNV13" s="90"/>
      <c r="SNW13" s="90"/>
      <c r="SNX13" s="90"/>
      <c r="SNY13" s="90"/>
      <c r="SNZ13" s="90"/>
      <c r="SOA13" s="90"/>
      <c r="SOB13" s="90"/>
      <c r="SOC13" s="90"/>
      <c r="SOD13" s="90"/>
      <c r="SOE13" s="90"/>
      <c r="SOF13" s="90"/>
      <c r="SOG13" s="90"/>
      <c r="SOH13" s="90"/>
      <c r="SOI13" s="90"/>
      <c r="SOJ13" s="90"/>
      <c r="SOK13" s="90"/>
      <c r="SOL13" s="90"/>
      <c r="SOM13" s="90"/>
      <c r="SON13" s="90"/>
      <c r="SOO13" s="90"/>
      <c r="SOP13" s="90"/>
      <c r="SOQ13" s="90"/>
      <c r="SOR13" s="90"/>
      <c r="SOS13" s="90"/>
      <c r="SOT13" s="90"/>
      <c r="SOU13" s="90"/>
      <c r="SOV13" s="90"/>
      <c r="SOW13" s="90"/>
      <c r="SOX13" s="90"/>
      <c r="SOY13" s="90"/>
      <c r="SOZ13" s="90"/>
      <c r="SPA13" s="90"/>
      <c r="SPB13" s="90"/>
      <c r="SPC13" s="90"/>
      <c r="SPD13" s="90"/>
      <c r="SPE13" s="90"/>
      <c r="SPF13" s="90"/>
      <c r="SPG13" s="90"/>
      <c r="SPH13" s="90"/>
      <c r="SPI13" s="90"/>
      <c r="SPJ13" s="90"/>
      <c r="SPK13" s="90"/>
      <c r="SPL13" s="90"/>
      <c r="SPM13" s="90"/>
      <c r="SPN13" s="90"/>
      <c r="SPO13" s="90"/>
      <c r="SPP13" s="90"/>
      <c r="SPQ13" s="90"/>
      <c r="SPR13" s="90"/>
      <c r="SPS13" s="90"/>
      <c r="SPT13" s="90"/>
      <c r="SPU13" s="90"/>
      <c r="SPV13" s="90"/>
      <c r="SPW13" s="90"/>
      <c r="SPX13" s="90"/>
      <c r="SPY13" s="90"/>
      <c r="SPZ13" s="90"/>
      <c r="SQA13" s="90"/>
      <c r="SQB13" s="90"/>
      <c r="SQC13" s="90"/>
      <c r="SQD13" s="90"/>
      <c r="SQE13" s="90"/>
      <c r="SQF13" s="90"/>
      <c r="SQG13" s="90"/>
      <c r="SQH13" s="90"/>
      <c r="SQI13" s="90"/>
      <c r="SQJ13" s="90"/>
      <c r="SQK13" s="90"/>
      <c r="SQL13" s="90"/>
      <c r="SQM13" s="90"/>
      <c r="SQN13" s="90"/>
      <c r="SQO13" s="90"/>
      <c r="SQP13" s="90"/>
      <c r="SQQ13" s="90"/>
      <c r="SQR13" s="90"/>
      <c r="SQS13" s="90"/>
      <c r="SQT13" s="90"/>
      <c r="SQU13" s="90"/>
      <c r="SQV13" s="90"/>
      <c r="SQW13" s="90"/>
      <c r="SQX13" s="90"/>
      <c r="SQY13" s="90"/>
      <c r="SQZ13" s="90"/>
      <c r="SRA13" s="90"/>
      <c r="SRB13" s="90"/>
      <c r="SRC13" s="90"/>
      <c r="SRD13" s="90"/>
      <c r="SRE13" s="90"/>
      <c r="SRF13" s="90"/>
      <c r="SRG13" s="90"/>
      <c r="SRH13" s="90"/>
      <c r="SRI13" s="90"/>
      <c r="SRJ13" s="90"/>
      <c r="SRK13" s="90"/>
      <c r="SRL13" s="90"/>
      <c r="SRM13" s="90"/>
      <c r="SRN13" s="90"/>
      <c r="SRO13" s="90"/>
      <c r="SRP13" s="90"/>
      <c r="SRQ13" s="90"/>
      <c r="SRR13" s="90"/>
      <c r="SRS13" s="90"/>
      <c r="SRT13" s="90"/>
      <c r="SRU13" s="90"/>
      <c r="SRV13" s="90"/>
      <c r="SRW13" s="90"/>
      <c r="SRX13" s="90"/>
      <c r="SRY13" s="90"/>
      <c r="SRZ13" s="90"/>
      <c r="SSA13" s="90"/>
      <c r="SSB13" s="90"/>
      <c r="SSC13" s="90"/>
      <c r="SSD13" s="90"/>
      <c r="SSE13" s="90"/>
      <c r="SSF13" s="90"/>
      <c r="SSG13" s="90"/>
      <c r="SSH13" s="90"/>
      <c r="SSI13" s="90"/>
      <c r="SSJ13" s="90"/>
      <c r="SSK13" s="90"/>
      <c r="SSL13" s="90"/>
      <c r="SSM13" s="90"/>
      <c r="SSN13" s="90"/>
      <c r="SSO13" s="90"/>
      <c r="SSP13" s="90"/>
      <c r="SSQ13" s="90"/>
      <c r="SSR13" s="90"/>
      <c r="SSS13" s="90"/>
      <c r="SST13" s="90"/>
      <c r="SSU13" s="90"/>
      <c r="SSV13" s="90"/>
      <c r="SSW13" s="90"/>
      <c r="SSX13" s="90"/>
      <c r="SSY13" s="90"/>
      <c r="SSZ13" s="90"/>
      <c r="STA13" s="90"/>
      <c r="STB13" s="90"/>
      <c r="STC13" s="90"/>
      <c r="STD13" s="90"/>
      <c r="STE13" s="90"/>
      <c r="STF13" s="90"/>
      <c r="STG13" s="90"/>
      <c r="STH13" s="90"/>
      <c r="STI13" s="90"/>
      <c r="STJ13" s="90"/>
      <c r="STK13" s="90"/>
      <c r="STL13" s="90"/>
      <c r="STM13" s="90"/>
      <c r="STN13" s="90"/>
      <c r="STO13" s="90"/>
      <c r="STP13" s="90"/>
      <c r="STQ13" s="90"/>
      <c r="STR13" s="90"/>
      <c r="STS13" s="90"/>
      <c r="STT13" s="90"/>
      <c r="STU13" s="90"/>
      <c r="STV13" s="90"/>
      <c r="STW13" s="90"/>
      <c r="STX13" s="90"/>
      <c r="STY13" s="90"/>
      <c r="STZ13" s="90"/>
      <c r="SUA13" s="90"/>
      <c r="SUB13" s="90"/>
      <c r="SUC13" s="90"/>
      <c r="SUD13" s="90"/>
      <c r="SUE13" s="90"/>
      <c r="SUF13" s="90"/>
      <c r="SUG13" s="90"/>
      <c r="SUH13" s="90"/>
      <c r="SUI13" s="90"/>
      <c r="SUJ13" s="90"/>
      <c r="SUK13" s="90"/>
      <c r="SUL13" s="90"/>
      <c r="SUM13" s="90"/>
      <c r="SUN13" s="90"/>
      <c r="SUO13" s="90"/>
      <c r="SUP13" s="90"/>
      <c r="SUQ13" s="90"/>
      <c r="SUR13" s="90"/>
      <c r="SUS13" s="90"/>
      <c r="SUT13" s="90"/>
      <c r="SUU13" s="90"/>
      <c r="SUV13" s="90"/>
      <c r="SUW13" s="90"/>
      <c r="SUX13" s="90"/>
      <c r="SUY13" s="90"/>
      <c r="SUZ13" s="90"/>
      <c r="SVA13" s="90"/>
      <c r="SVB13" s="90"/>
      <c r="SVC13" s="90"/>
      <c r="SVD13" s="90"/>
      <c r="SVE13" s="90"/>
      <c r="SVF13" s="90"/>
      <c r="SVG13" s="90"/>
      <c r="SVH13" s="90"/>
      <c r="SVI13" s="90"/>
      <c r="SVJ13" s="90"/>
      <c r="SVK13" s="90"/>
      <c r="SVL13" s="90"/>
      <c r="SVM13" s="90"/>
      <c r="SVN13" s="90"/>
      <c r="SVO13" s="90"/>
      <c r="SVP13" s="90"/>
      <c r="SVQ13" s="90"/>
      <c r="SVR13" s="90"/>
      <c r="SVS13" s="90"/>
      <c r="SVT13" s="90"/>
      <c r="SVU13" s="90"/>
      <c r="SVV13" s="90"/>
      <c r="SVW13" s="90"/>
      <c r="SVX13" s="90"/>
      <c r="SVY13" s="90"/>
      <c r="SVZ13" s="90"/>
      <c r="SWA13" s="90"/>
      <c r="SWB13" s="90"/>
      <c r="SWC13" s="90"/>
      <c r="SWD13" s="90"/>
      <c r="SWE13" s="90"/>
      <c r="SWF13" s="90"/>
      <c r="SWG13" s="90"/>
      <c r="SWH13" s="90"/>
      <c r="SWI13" s="90"/>
      <c r="SWJ13" s="90"/>
      <c r="SWK13" s="90"/>
      <c r="SWL13" s="90"/>
      <c r="SWM13" s="90"/>
      <c r="SWN13" s="90"/>
      <c r="SWO13" s="90"/>
      <c r="SWP13" s="90"/>
      <c r="SWQ13" s="90"/>
      <c r="SWR13" s="90"/>
      <c r="SWS13" s="90"/>
      <c r="SWT13" s="90"/>
      <c r="SWU13" s="90"/>
      <c r="SWV13" s="90"/>
      <c r="SWW13" s="90"/>
      <c r="SWX13" s="90"/>
      <c r="SWY13" s="90"/>
      <c r="SWZ13" s="90"/>
      <c r="SXA13" s="90"/>
      <c r="SXB13" s="90"/>
      <c r="SXC13" s="90"/>
      <c r="SXD13" s="90"/>
      <c r="SXE13" s="90"/>
      <c r="SXF13" s="90"/>
      <c r="SXG13" s="90"/>
      <c r="SXH13" s="90"/>
      <c r="SXI13" s="90"/>
      <c r="SXJ13" s="90"/>
      <c r="SXK13" s="90"/>
      <c r="SXL13" s="90"/>
      <c r="SXM13" s="90"/>
      <c r="SXN13" s="90"/>
      <c r="SXO13" s="90"/>
      <c r="SXP13" s="90"/>
      <c r="SXQ13" s="90"/>
      <c r="SXR13" s="90"/>
      <c r="SXS13" s="90"/>
      <c r="SXT13" s="90"/>
      <c r="SXU13" s="90"/>
      <c r="SXV13" s="90"/>
      <c r="SXW13" s="90"/>
      <c r="SXX13" s="90"/>
      <c r="SXY13" s="90"/>
      <c r="SXZ13" s="90"/>
      <c r="SYA13" s="90"/>
      <c r="SYB13" s="90"/>
      <c r="SYC13" s="90"/>
      <c r="SYD13" s="90"/>
      <c r="SYE13" s="90"/>
      <c r="SYF13" s="90"/>
      <c r="SYG13" s="90"/>
      <c r="SYH13" s="90"/>
      <c r="SYI13" s="90"/>
      <c r="SYJ13" s="90"/>
      <c r="SYK13" s="90"/>
      <c r="SYL13" s="90"/>
      <c r="SYM13" s="90"/>
      <c r="SYN13" s="90"/>
      <c r="SYO13" s="90"/>
      <c r="SYP13" s="90"/>
      <c r="SYQ13" s="90"/>
      <c r="SYR13" s="90"/>
      <c r="SYS13" s="90"/>
      <c r="SYT13" s="90"/>
      <c r="SYU13" s="90"/>
      <c r="SYV13" s="90"/>
      <c r="SYW13" s="90"/>
      <c r="SYX13" s="90"/>
      <c r="SYY13" s="90"/>
      <c r="SYZ13" s="90"/>
      <c r="SZA13" s="90"/>
      <c r="SZB13" s="90"/>
      <c r="SZC13" s="90"/>
      <c r="SZD13" s="90"/>
      <c r="SZE13" s="90"/>
      <c r="SZF13" s="90"/>
      <c r="SZG13" s="90"/>
      <c r="SZH13" s="90"/>
      <c r="SZI13" s="90"/>
      <c r="SZJ13" s="90"/>
      <c r="SZK13" s="90"/>
      <c r="SZL13" s="90"/>
      <c r="SZM13" s="90"/>
      <c r="SZN13" s="90"/>
      <c r="SZO13" s="90"/>
      <c r="SZP13" s="90"/>
      <c r="SZQ13" s="90"/>
      <c r="SZR13" s="90"/>
      <c r="SZS13" s="90"/>
      <c r="SZT13" s="90"/>
      <c r="SZU13" s="90"/>
      <c r="SZV13" s="90"/>
      <c r="SZW13" s="90"/>
      <c r="SZX13" s="90"/>
      <c r="SZY13" s="90"/>
      <c r="SZZ13" s="90"/>
      <c r="TAA13" s="90"/>
      <c r="TAB13" s="90"/>
      <c r="TAC13" s="90"/>
      <c r="TAD13" s="90"/>
      <c r="TAE13" s="90"/>
      <c r="TAF13" s="90"/>
      <c r="TAG13" s="90"/>
      <c r="TAH13" s="90"/>
      <c r="TAI13" s="90"/>
      <c r="TAJ13" s="90"/>
      <c r="TAK13" s="90"/>
      <c r="TAL13" s="90"/>
      <c r="TAM13" s="90"/>
      <c r="TAN13" s="90"/>
      <c r="TAO13" s="90"/>
      <c r="TAP13" s="90"/>
      <c r="TAQ13" s="90"/>
      <c r="TAR13" s="90"/>
      <c r="TAS13" s="90"/>
      <c r="TAT13" s="90"/>
      <c r="TAU13" s="90"/>
      <c r="TAV13" s="90"/>
      <c r="TAW13" s="90"/>
      <c r="TAX13" s="90"/>
      <c r="TAY13" s="90"/>
      <c r="TAZ13" s="90"/>
      <c r="TBA13" s="90"/>
      <c r="TBB13" s="90"/>
      <c r="TBC13" s="90"/>
      <c r="TBD13" s="90"/>
      <c r="TBE13" s="90"/>
      <c r="TBF13" s="90"/>
      <c r="TBG13" s="90"/>
      <c r="TBH13" s="90"/>
      <c r="TBI13" s="90"/>
      <c r="TBJ13" s="90"/>
      <c r="TBK13" s="90"/>
      <c r="TBL13" s="90"/>
      <c r="TBM13" s="90"/>
      <c r="TBN13" s="90"/>
      <c r="TBO13" s="90"/>
      <c r="TBP13" s="90"/>
      <c r="TBQ13" s="90"/>
      <c r="TBR13" s="90"/>
      <c r="TBS13" s="90"/>
      <c r="TBT13" s="90"/>
      <c r="TBU13" s="90"/>
      <c r="TBV13" s="90"/>
      <c r="TBW13" s="90"/>
      <c r="TBX13" s="90"/>
      <c r="TBY13" s="90"/>
      <c r="TBZ13" s="90"/>
      <c r="TCA13" s="90"/>
      <c r="TCB13" s="90"/>
      <c r="TCC13" s="90"/>
      <c r="TCD13" s="90"/>
      <c r="TCE13" s="90"/>
      <c r="TCF13" s="90"/>
      <c r="TCG13" s="90"/>
      <c r="TCH13" s="90"/>
      <c r="TCI13" s="90"/>
      <c r="TCJ13" s="90"/>
      <c r="TCK13" s="90"/>
      <c r="TCL13" s="90"/>
      <c r="TCM13" s="90"/>
      <c r="TCN13" s="90"/>
      <c r="TCO13" s="90"/>
      <c r="TCP13" s="90"/>
      <c r="TCQ13" s="90"/>
      <c r="TCR13" s="90"/>
      <c r="TCS13" s="90"/>
      <c r="TCT13" s="90"/>
      <c r="TCU13" s="90"/>
      <c r="TCV13" s="90"/>
      <c r="TCW13" s="90"/>
      <c r="TCX13" s="90"/>
      <c r="TCY13" s="90"/>
      <c r="TCZ13" s="90"/>
      <c r="TDA13" s="90"/>
      <c r="TDB13" s="90"/>
      <c r="TDC13" s="90"/>
      <c r="TDD13" s="90"/>
      <c r="TDE13" s="90"/>
      <c r="TDF13" s="90"/>
      <c r="TDG13" s="90"/>
      <c r="TDH13" s="90"/>
      <c r="TDI13" s="90"/>
      <c r="TDJ13" s="90"/>
      <c r="TDK13" s="90"/>
      <c r="TDL13" s="90"/>
      <c r="TDM13" s="90"/>
      <c r="TDN13" s="90"/>
      <c r="TDO13" s="90"/>
      <c r="TDP13" s="90"/>
      <c r="TDQ13" s="90"/>
      <c r="TDR13" s="90"/>
      <c r="TDS13" s="90"/>
      <c r="TDT13" s="90"/>
      <c r="TDU13" s="90"/>
      <c r="TDV13" s="90"/>
      <c r="TDW13" s="90"/>
      <c r="TDX13" s="90"/>
      <c r="TDY13" s="90"/>
      <c r="TDZ13" s="90"/>
      <c r="TEA13" s="90"/>
      <c r="TEB13" s="90"/>
      <c r="TEC13" s="90"/>
      <c r="TED13" s="90"/>
      <c r="TEE13" s="90"/>
      <c r="TEF13" s="90"/>
      <c r="TEG13" s="90"/>
      <c r="TEH13" s="90"/>
      <c r="TEI13" s="90"/>
      <c r="TEJ13" s="90"/>
      <c r="TEK13" s="90"/>
      <c r="TEL13" s="90"/>
      <c r="TEM13" s="90"/>
      <c r="TEN13" s="90"/>
      <c r="TEO13" s="90"/>
      <c r="TEP13" s="90"/>
      <c r="TEQ13" s="90"/>
      <c r="TER13" s="90"/>
      <c r="TES13" s="90"/>
      <c r="TET13" s="90"/>
      <c r="TEU13" s="90"/>
      <c r="TEV13" s="90"/>
      <c r="TEW13" s="90"/>
      <c r="TEX13" s="90"/>
      <c r="TEY13" s="90"/>
      <c r="TEZ13" s="90"/>
      <c r="TFA13" s="90"/>
      <c r="TFB13" s="90"/>
      <c r="TFC13" s="90"/>
      <c r="TFD13" s="90"/>
      <c r="TFE13" s="90"/>
      <c r="TFF13" s="90"/>
      <c r="TFG13" s="90"/>
      <c r="TFH13" s="90"/>
      <c r="TFI13" s="90"/>
      <c r="TFJ13" s="90"/>
      <c r="TFK13" s="90"/>
      <c r="TFL13" s="90"/>
      <c r="TFM13" s="90"/>
      <c r="TFN13" s="90"/>
      <c r="TFO13" s="90"/>
      <c r="TFP13" s="90"/>
      <c r="TFQ13" s="90"/>
      <c r="TFR13" s="90"/>
      <c r="TFS13" s="90"/>
      <c r="TFT13" s="90"/>
      <c r="TFU13" s="90"/>
      <c r="TFV13" s="90"/>
      <c r="TFW13" s="90"/>
      <c r="TFX13" s="90"/>
      <c r="TFY13" s="90"/>
      <c r="TFZ13" s="90"/>
      <c r="TGA13" s="90"/>
      <c r="TGB13" s="90"/>
      <c r="TGC13" s="90"/>
      <c r="TGD13" s="90"/>
      <c r="TGE13" s="90"/>
      <c r="TGF13" s="90"/>
      <c r="TGG13" s="90"/>
      <c r="TGH13" s="90"/>
      <c r="TGI13" s="90"/>
      <c r="TGJ13" s="90"/>
      <c r="TGK13" s="90"/>
      <c r="TGL13" s="90"/>
      <c r="TGM13" s="90"/>
      <c r="TGN13" s="90"/>
      <c r="TGO13" s="90"/>
      <c r="TGP13" s="90"/>
      <c r="TGQ13" s="90"/>
      <c r="TGR13" s="90"/>
      <c r="TGS13" s="90"/>
      <c r="TGT13" s="90"/>
      <c r="TGU13" s="90"/>
      <c r="TGV13" s="90"/>
      <c r="TGW13" s="90"/>
      <c r="TGX13" s="90"/>
      <c r="TGY13" s="90"/>
      <c r="TGZ13" s="90"/>
      <c r="THA13" s="90"/>
      <c r="THB13" s="90"/>
      <c r="THC13" s="90"/>
      <c r="THD13" s="90"/>
      <c r="THE13" s="90"/>
      <c r="THF13" s="90"/>
      <c r="THG13" s="90"/>
      <c r="THH13" s="90"/>
      <c r="THI13" s="90"/>
      <c r="THJ13" s="90"/>
      <c r="THK13" s="90"/>
      <c r="THL13" s="90"/>
      <c r="THM13" s="90"/>
      <c r="THN13" s="90"/>
      <c r="THO13" s="90"/>
      <c r="THP13" s="90"/>
      <c r="THQ13" s="90"/>
      <c r="THR13" s="90"/>
      <c r="THS13" s="90"/>
      <c r="THT13" s="90"/>
      <c r="THU13" s="90"/>
      <c r="THV13" s="90"/>
      <c r="THW13" s="90"/>
      <c r="THX13" s="90"/>
      <c r="THY13" s="90"/>
      <c r="THZ13" s="90"/>
      <c r="TIA13" s="90"/>
      <c r="TIB13" s="90"/>
      <c r="TIC13" s="90"/>
      <c r="TID13" s="90"/>
      <c r="TIE13" s="90"/>
      <c r="TIF13" s="90"/>
      <c r="TIG13" s="90"/>
      <c r="TIH13" s="90"/>
      <c r="TII13" s="90"/>
      <c r="TIJ13" s="90"/>
      <c r="TIK13" s="90"/>
      <c r="TIL13" s="90"/>
      <c r="TIM13" s="90"/>
      <c r="TIN13" s="90"/>
      <c r="TIO13" s="90"/>
      <c r="TIP13" s="90"/>
      <c r="TIQ13" s="90"/>
      <c r="TIR13" s="90"/>
      <c r="TIS13" s="90"/>
      <c r="TIT13" s="90"/>
      <c r="TIU13" s="90"/>
      <c r="TIV13" s="90"/>
      <c r="TIW13" s="90"/>
      <c r="TIX13" s="90"/>
      <c r="TIY13" s="90"/>
      <c r="TIZ13" s="90"/>
      <c r="TJA13" s="90"/>
      <c r="TJB13" s="90"/>
      <c r="TJC13" s="90"/>
      <c r="TJD13" s="90"/>
      <c r="TJE13" s="90"/>
      <c r="TJF13" s="90"/>
      <c r="TJG13" s="90"/>
      <c r="TJH13" s="90"/>
      <c r="TJI13" s="90"/>
      <c r="TJJ13" s="90"/>
      <c r="TJK13" s="90"/>
      <c r="TJL13" s="90"/>
      <c r="TJM13" s="90"/>
      <c r="TJN13" s="90"/>
      <c r="TJO13" s="90"/>
      <c r="TJP13" s="90"/>
      <c r="TJQ13" s="90"/>
      <c r="TJR13" s="90"/>
      <c r="TJS13" s="90"/>
      <c r="TJT13" s="90"/>
      <c r="TJU13" s="90"/>
      <c r="TJV13" s="90"/>
      <c r="TJW13" s="90"/>
      <c r="TJX13" s="90"/>
      <c r="TJY13" s="90"/>
      <c r="TJZ13" s="90"/>
      <c r="TKA13" s="90"/>
      <c r="TKB13" s="90"/>
      <c r="TKC13" s="90"/>
      <c r="TKD13" s="90"/>
      <c r="TKE13" s="90"/>
      <c r="TKF13" s="90"/>
      <c r="TKG13" s="90"/>
      <c r="TKH13" s="90"/>
      <c r="TKI13" s="90"/>
      <c r="TKJ13" s="90"/>
      <c r="TKK13" s="90"/>
      <c r="TKL13" s="90"/>
      <c r="TKM13" s="90"/>
      <c r="TKN13" s="90"/>
      <c r="TKO13" s="90"/>
      <c r="TKP13" s="90"/>
      <c r="TKQ13" s="90"/>
      <c r="TKR13" s="90"/>
      <c r="TKS13" s="90"/>
      <c r="TKT13" s="90"/>
      <c r="TKU13" s="90"/>
      <c r="TKV13" s="90"/>
      <c r="TKW13" s="90"/>
      <c r="TKX13" s="90"/>
      <c r="TKY13" s="90"/>
      <c r="TKZ13" s="90"/>
      <c r="TLA13" s="90"/>
      <c r="TLB13" s="90"/>
      <c r="TLC13" s="90"/>
      <c r="TLD13" s="90"/>
      <c r="TLE13" s="90"/>
      <c r="TLF13" s="90"/>
      <c r="TLG13" s="90"/>
      <c r="TLH13" s="90"/>
      <c r="TLI13" s="90"/>
      <c r="TLJ13" s="90"/>
      <c r="TLK13" s="90"/>
      <c r="TLL13" s="90"/>
      <c r="TLM13" s="90"/>
      <c r="TLN13" s="90"/>
      <c r="TLO13" s="90"/>
      <c r="TLP13" s="90"/>
      <c r="TLQ13" s="90"/>
      <c r="TLR13" s="90"/>
      <c r="TLS13" s="90"/>
      <c r="TLT13" s="90"/>
      <c r="TLU13" s="90"/>
      <c r="TLV13" s="90"/>
      <c r="TLW13" s="90"/>
      <c r="TLX13" s="90"/>
      <c r="TLY13" s="90"/>
      <c r="TLZ13" s="90"/>
      <c r="TMA13" s="90"/>
      <c r="TMB13" s="90"/>
      <c r="TMC13" s="90"/>
      <c r="TMD13" s="90"/>
      <c r="TME13" s="90"/>
      <c r="TMF13" s="90"/>
      <c r="TMG13" s="90"/>
      <c r="TMH13" s="90"/>
      <c r="TMI13" s="90"/>
      <c r="TMJ13" s="90"/>
      <c r="TMK13" s="90"/>
      <c r="TML13" s="90"/>
      <c r="TMM13" s="90"/>
      <c r="TMN13" s="90"/>
      <c r="TMO13" s="90"/>
      <c r="TMP13" s="90"/>
      <c r="TMQ13" s="90"/>
      <c r="TMR13" s="90"/>
      <c r="TMS13" s="90"/>
      <c r="TMT13" s="90"/>
      <c r="TMU13" s="90"/>
      <c r="TMV13" s="90"/>
      <c r="TMW13" s="90"/>
      <c r="TMX13" s="90"/>
      <c r="TMY13" s="90"/>
      <c r="TMZ13" s="90"/>
      <c r="TNA13" s="90"/>
      <c r="TNB13" s="90"/>
      <c r="TNC13" s="90"/>
      <c r="TND13" s="90"/>
      <c r="TNE13" s="90"/>
      <c r="TNF13" s="90"/>
      <c r="TNG13" s="90"/>
      <c r="TNH13" s="90"/>
      <c r="TNI13" s="90"/>
      <c r="TNJ13" s="90"/>
      <c r="TNK13" s="90"/>
      <c r="TNL13" s="90"/>
      <c r="TNM13" s="90"/>
      <c r="TNN13" s="90"/>
      <c r="TNO13" s="90"/>
      <c r="TNP13" s="90"/>
      <c r="TNQ13" s="90"/>
      <c r="TNR13" s="90"/>
      <c r="TNS13" s="90"/>
      <c r="TNT13" s="90"/>
      <c r="TNU13" s="90"/>
      <c r="TNV13" s="90"/>
      <c r="TNW13" s="90"/>
      <c r="TNX13" s="90"/>
      <c r="TNY13" s="90"/>
      <c r="TNZ13" s="90"/>
      <c r="TOA13" s="90"/>
      <c r="TOB13" s="90"/>
      <c r="TOC13" s="90"/>
      <c r="TOD13" s="90"/>
      <c r="TOE13" s="90"/>
      <c r="TOF13" s="90"/>
      <c r="TOG13" s="90"/>
      <c r="TOH13" s="90"/>
      <c r="TOI13" s="90"/>
      <c r="TOJ13" s="90"/>
      <c r="TOK13" s="90"/>
      <c r="TOL13" s="90"/>
      <c r="TOM13" s="90"/>
      <c r="TON13" s="90"/>
      <c r="TOO13" s="90"/>
      <c r="TOP13" s="90"/>
      <c r="TOQ13" s="90"/>
      <c r="TOR13" s="90"/>
      <c r="TOS13" s="90"/>
      <c r="TOT13" s="90"/>
      <c r="TOU13" s="90"/>
      <c r="TOV13" s="90"/>
      <c r="TOW13" s="90"/>
      <c r="TOX13" s="90"/>
      <c r="TOY13" s="90"/>
      <c r="TOZ13" s="90"/>
      <c r="TPA13" s="90"/>
      <c r="TPB13" s="90"/>
      <c r="TPC13" s="90"/>
      <c r="TPD13" s="90"/>
      <c r="TPE13" s="90"/>
      <c r="TPF13" s="90"/>
      <c r="TPG13" s="90"/>
      <c r="TPH13" s="90"/>
      <c r="TPI13" s="90"/>
      <c r="TPJ13" s="90"/>
      <c r="TPK13" s="90"/>
      <c r="TPL13" s="90"/>
      <c r="TPM13" s="90"/>
      <c r="TPN13" s="90"/>
      <c r="TPO13" s="90"/>
      <c r="TPP13" s="90"/>
      <c r="TPQ13" s="90"/>
      <c r="TPR13" s="90"/>
      <c r="TPS13" s="90"/>
      <c r="TPT13" s="90"/>
      <c r="TPU13" s="90"/>
      <c r="TPV13" s="90"/>
      <c r="TPW13" s="90"/>
      <c r="TPX13" s="90"/>
      <c r="TPY13" s="90"/>
      <c r="TPZ13" s="90"/>
      <c r="TQA13" s="90"/>
      <c r="TQB13" s="90"/>
      <c r="TQC13" s="90"/>
      <c r="TQD13" s="90"/>
      <c r="TQE13" s="90"/>
      <c r="TQF13" s="90"/>
      <c r="TQG13" s="90"/>
      <c r="TQH13" s="90"/>
      <c r="TQI13" s="90"/>
      <c r="TQJ13" s="90"/>
      <c r="TQK13" s="90"/>
      <c r="TQL13" s="90"/>
      <c r="TQM13" s="90"/>
      <c r="TQN13" s="90"/>
      <c r="TQO13" s="90"/>
      <c r="TQP13" s="90"/>
      <c r="TQQ13" s="90"/>
      <c r="TQR13" s="90"/>
      <c r="TQS13" s="90"/>
      <c r="TQT13" s="90"/>
      <c r="TQU13" s="90"/>
      <c r="TQV13" s="90"/>
      <c r="TQW13" s="90"/>
      <c r="TQX13" s="90"/>
      <c r="TQY13" s="90"/>
      <c r="TQZ13" s="90"/>
      <c r="TRA13" s="90"/>
      <c r="TRB13" s="90"/>
      <c r="TRC13" s="90"/>
      <c r="TRD13" s="90"/>
      <c r="TRE13" s="90"/>
      <c r="TRF13" s="90"/>
      <c r="TRG13" s="90"/>
      <c r="TRH13" s="90"/>
      <c r="TRI13" s="90"/>
      <c r="TRJ13" s="90"/>
      <c r="TRK13" s="90"/>
      <c r="TRL13" s="90"/>
      <c r="TRM13" s="90"/>
      <c r="TRN13" s="90"/>
      <c r="TRO13" s="90"/>
      <c r="TRP13" s="90"/>
      <c r="TRQ13" s="90"/>
      <c r="TRR13" s="90"/>
      <c r="TRS13" s="90"/>
      <c r="TRT13" s="90"/>
      <c r="TRU13" s="90"/>
      <c r="TRV13" s="90"/>
      <c r="TRW13" s="90"/>
      <c r="TRX13" s="90"/>
      <c r="TRY13" s="90"/>
      <c r="TRZ13" s="90"/>
      <c r="TSA13" s="90"/>
      <c r="TSB13" s="90"/>
      <c r="TSC13" s="90"/>
      <c r="TSD13" s="90"/>
      <c r="TSE13" s="90"/>
      <c r="TSF13" s="90"/>
      <c r="TSG13" s="90"/>
      <c r="TSH13" s="90"/>
      <c r="TSI13" s="90"/>
      <c r="TSJ13" s="90"/>
      <c r="TSK13" s="90"/>
      <c r="TSL13" s="90"/>
      <c r="TSM13" s="90"/>
      <c r="TSN13" s="90"/>
      <c r="TSO13" s="90"/>
      <c r="TSP13" s="90"/>
      <c r="TSQ13" s="90"/>
      <c r="TSR13" s="90"/>
      <c r="TSS13" s="90"/>
      <c r="TST13" s="90"/>
      <c r="TSU13" s="90"/>
      <c r="TSV13" s="90"/>
      <c r="TSW13" s="90"/>
      <c r="TSX13" s="90"/>
      <c r="TSY13" s="90"/>
      <c r="TSZ13" s="90"/>
      <c r="TTA13" s="90"/>
      <c r="TTB13" s="90"/>
      <c r="TTC13" s="90"/>
      <c r="TTD13" s="90"/>
      <c r="TTE13" s="90"/>
      <c r="TTF13" s="90"/>
      <c r="TTG13" s="90"/>
      <c r="TTH13" s="90"/>
      <c r="TTI13" s="90"/>
      <c r="TTJ13" s="90"/>
      <c r="TTK13" s="90"/>
      <c r="TTL13" s="90"/>
      <c r="TTM13" s="90"/>
      <c r="TTN13" s="90"/>
      <c r="TTO13" s="90"/>
      <c r="TTP13" s="90"/>
      <c r="TTQ13" s="90"/>
      <c r="TTR13" s="90"/>
      <c r="TTS13" s="90"/>
      <c r="TTT13" s="90"/>
      <c r="TTU13" s="90"/>
      <c r="TTV13" s="90"/>
      <c r="TTW13" s="90"/>
      <c r="TTX13" s="90"/>
      <c r="TTY13" s="90"/>
      <c r="TTZ13" s="90"/>
      <c r="TUA13" s="90"/>
      <c r="TUB13" s="90"/>
      <c r="TUC13" s="90"/>
      <c r="TUD13" s="90"/>
      <c r="TUE13" s="90"/>
      <c r="TUF13" s="90"/>
      <c r="TUG13" s="90"/>
      <c r="TUH13" s="90"/>
      <c r="TUI13" s="90"/>
      <c r="TUJ13" s="90"/>
      <c r="TUK13" s="90"/>
      <c r="TUL13" s="90"/>
      <c r="TUM13" s="90"/>
      <c r="TUN13" s="90"/>
      <c r="TUO13" s="90"/>
      <c r="TUP13" s="90"/>
      <c r="TUQ13" s="90"/>
      <c r="TUR13" s="90"/>
      <c r="TUS13" s="90"/>
      <c r="TUT13" s="90"/>
      <c r="TUU13" s="90"/>
      <c r="TUV13" s="90"/>
      <c r="TUW13" s="90"/>
      <c r="TUX13" s="90"/>
      <c r="TUY13" s="90"/>
      <c r="TUZ13" s="90"/>
      <c r="TVA13" s="90"/>
      <c r="TVB13" s="90"/>
      <c r="TVC13" s="90"/>
      <c r="TVD13" s="90"/>
      <c r="TVE13" s="90"/>
      <c r="TVF13" s="90"/>
      <c r="TVG13" s="90"/>
      <c r="TVH13" s="90"/>
      <c r="TVI13" s="90"/>
      <c r="TVJ13" s="90"/>
      <c r="TVK13" s="90"/>
      <c r="TVL13" s="90"/>
      <c r="TVM13" s="90"/>
      <c r="TVN13" s="90"/>
      <c r="TVO13" s="90"/>
      <c r="TVP13" s="90"/>
      <c r="TVQ13" s="90"/>
      <c r="TVR13" s="90"/>
      <c r="TVS13" s="90"/>
      <c r="TVT13" s="90"/>
      <c r="TVU13" s="90"/>
      <c r="TVV13" s="90"/>
      <c r="TVW13" s="90"/>
      <c r="TVX13" s="90"/>
      <c r="TVY13" s="90"/>
      <c r="TVZ13" s="90"/>
      <c r="TWA13" s="90"/>
      <c r="TWB13" s="90"/>
      <c r="TWC13" s="90"/>
      <c r="TWD13" s="90"/>
      <c r="TWE13" s="90"/>
      <c r="TWF13" s="90"/>
      <c r="TWG13" s="90"/>
      <c r="TWH13" s="90"/>
      <c r="TWI13" s="90"/>
      <c r="TWJ13" s="90"/>
      <c r="TWK13" s="90"/>
      <c r="TWL13" s="90"/>
      <c r="TWM13" s="90"/>
      <c r="TWN13" s="90"/>
      <c r="TWO13" s="90"/>
      <c r="TWP13" s="90"/>
      <c r="TWQ13" s="90"/>
      <c r="TWR13" s="90"/>
      <c r="TWS13" s="90"/>
      <c r="TWT13" s="90"/>
      <c r="TWU13" s="90"/>
      <c r="TWV13" s="90"/>
      <c r="TWW13" s="90"/>
      <c r="TWX13" s="90"/>
      <c r="TWY13" s="90"/>
      <c r="TWZ13" s="90"/>
      <c r="TXA13" s="90"/>
      <c r="TXB13" s="90"/>
      <c r="TXC13" s="90"/>
      <c r="TXD13" s="90"/>
      <c r="TXE13" s="90"/>
      <c r="TXF13" s="90"/>
      <c r="TXG13" s="90"/>
      <c r="TXH13" s="90"/>
      <c r="TXI13" s="90"/>
      <c r="TXJ13" s="90"/>
      <c r="TXK13" s="90"/>
      <c r="TXL13" s="90"/>
      <c r="TXM13" s="90"/>
      <c r="TXN13" s="90"/>
      <c r="TXO13" s="90"/>
      <c r="TXP13" s="90"/>
      <c r="TXQ13" s="90"/>
      <c r="TXR13" s="90"/>
      <c r="TXS13" s="90"/>
      <c r="TXT13" s="90"/>
      <c r="TXU13" s="90"/>
      <c r="TXV13" s="90"/>
      <c r="TXW13" s="90"/>
      <c r="TXX13" s="90"/>
      <c r="TXY13" s="90"/>
      <c r="TXZ13" s="90"/>
      <c r="TYA13" s="90"/>
      <c r="TYB13" s="90"/>
      <c r="TYC13" s="90"/>
      <c r="TYD13" s="90"/>
      <c r="TYE13" s="90"/>
      <c r="TYF13" s="90"/>
      <c r="TYG13" s="90"/>
      <c r="TYH13" s="90"/>
      <c r="TYI13" s="90"/>
      <c r="TYJ13" s="90"/>
      <c r="TYK13" s="90"/>
      <c r="TYL13" s="90"/>
      <c r="TYM13" s="90"/>
      <c r="TYN13" s="90"/>
      <c r="TYO13" s="90"/>
      <c r="TYP13" s="90"/>
      <c r="TYQ13" s="90"/>
      <c r="TYR13" s="90"/>
      <c r="TYS13" s="90"/>
      <c r="TYT13" s="90"/>
      <c r="TYU13" s="90"/>
      <c r="TYV13" s="90"/>
      <c r="TYW13" s="90"/>
      <c r="TYX13" s="90"/>
      <c r="TYY13" s="90"/>
      <c r="TYZ13" s="90"/>
      <c r="TZA13" s="90"/>
      <c r="TZB13" s="90"/>
      <c r="TZC13" s="90"/>
      <c r="TZD13" s="90"/>
      <c r="TZE13" s="90"/>
      <c r="TZF13" s="90"/>
      <c r="TZG13" s="90"/>
      <c r="TZH13" s="90"/>
      <c r="TZI13" s="90"/>
      <c r="TZJ13" s="90"/>
      <c r="TZK13" s="90"/>
      <c r="TZL13" s="90"/>
      <c r="TZM13" s="90"/>
      <c r="TZN13" s="90"/>
      <c r="TZO13" s="90"/>
      <c r="TZP13" s="90"/>
      <c r="TZQ13" s="90"/>
      <c r="TZR13" s="90"/>
      <c r="TZS13" s="90"/>
      <c r="TZT13" s="90"/>
      <c r="TZU13" s="90"/>
      <c r="TZV13" s="90"/>
      <c r="TZW13" s="90"/>
      <c r="TZX13" s="90"/>
      <c r="TZY13" s="90"/>
      <c r="TZZ13" s="90"/>
      <c r="UAA13" s="90"/>
      <c r="UAB13" s="90"/>
      <c r="UAC13" s="90"/>
      <c r="UAD13" s="90"/>
      <c r="UAE13" s="90"/>
      <c r="UAF13" s="90"/>
      <c r="UAG13" s="90"/>
      <c r="UAH13" s="90"/>
      <c r="UAI13" s="90"/>
      <c r="UAJ13" s="90"/>
      <c r="UAK13" s="90"/>
      <c r="UAL13" s="90"/>
      <c r="UAM13" s="90"/>
      <c r="UAN13" s="90"/>
      <c r="UAO13" s="90"/>
      <c r="UAP13" s="90"/>
      <c r="UAQ13" s="90"/>
      <c r="UAR13" s="90"/>
      <c r="UAS13" s="90"/>
      <c r="UAT13" s="90"/>
      <c r="UAU13" s="90"/>
      <c r="UAV13" s="90"/>
      <c r="UAW13" s="90"/>
      <c r="UAX13" s="90"/>
      <c r="UAY13" s="90"/>
      <c r="UAZ13" s="90"/>
      <c r="UBA13" s="90"/>
      <c r="UBB13" s="90"/>
      <c r="UBC13" s="90"/>
      <c r="UBD13" s="90"/>
      <c r="UBE13" s="90"/>
      <c r="UBF13" s="90"/>
      <c r="UBG13" s="90"/>
      <c r="UBH13" s="90"/>
      <c r="UBI13" s="90"/>
      <c r="UBJ13" s="90"/>
      <c r="UBK13" s="90"/>
      <c r="UBL13" s="90"/>
      <c r="UBM13" s="90"/>
      <c r="UBN13" s="90"/>
      <c r="UBO13" s="90"/>
      <c r="UBP13" s="90"/>
      <c r="UBQ13" s="90"/>
      <c r="UBR13" s="90"/>
      <c r="UBS13" s="90"/>
      <c r="UBT13" s="90"/>
      <c r="UBU13" s="90"/>
      <c r="UBV13" s="90"/>
      <c r="UBW13" s="90"/>
      <c r="UBX13" s="90"/>
      <c r="UBY13" s="90"/>
      <c r="UBZ13" s="90"/>
      <c r="UCA13" s="90"/>
      <c r="UCB13" s="90"/>
      <c r="UCC13" s="90"/>
      <c r="UCD13" s="90"/>
      <c r="UCE13" s="90"/>
      <c r="UCF13" s="90"/>
      <c r="UCG13" s="90"/>
      <c r="UCH13" s="90"/>
      <c r="UCI13" s="90"/>
      <c r="UCJ13" s="90"/>
      <c r="UCK13" s="90"/>
      <c r="UCL13" s="90"/>
      <c r="UCM13" s="90"/>
      <c r="UCN13" s="90"/>
      <c r="UCO13" s="90"/>
      <c r="UCP13" s="90"/>
      <c r="UCQ13" s="90"/>
      <c r="UCR13" s="90"/>
      <c r="UCS13" s="90"/>
      <c r="UCT13" s="90"/>
      <c r="UCU13" s="90"/>
      <c r="UCV13" s="90"/>
      <c r="UCW13" s="90"/>
      <c r="UCX13" s="90"/>
      <c r="UCY13" s="90"/>
      <c r="UCZ13" s="90"/>
      <c r="UDA13" s="90"/>
      <c r="UDB13" s="90"/>
      <c r="UDC13" s="90"/>
      <c r="UDD13" s="90"/>
      <c r="UDE13" s="90"/>
      <c r="UDF13" s="90"/>
      <c r="UDG13" s="90"/>
      <c r="UDH13" s="90"/>
      <c r="UDI13" s="90"/>
      <c r="UDJ13" s="90"/>
      <c r="UDK13" s="90"/>
      <c r="UDL13" s="90"/>
      <c r="UDM13" s="90"/>
      <c r="UDN13" s="90"/>
      <c r="UDO13" s="90"/>
      <c r="UDP13" s="90"/>
      <c r="UDQ13" s="90"/>
      <c r="UDR13" s="90"/>
      <c r="UDS13" s="90"/>
      <c r="UDT13" s="90"/>
      <c r="UDU13" s="90"/>
      <c r="UDV13" s="90"/>
      <c r="UDW13" s="90"/>
      <c r="UDX13" s="90"/>
      <c r="UDY13" s="90"/>
      <c r="UDZ13" s="90"/>
      <c r="UEA13" s="90"/>
      <c r="UEB13" s="90"/>
      <c r="UEC13" s="90"/>
      <c r="UED13" s="90"/>
      <c r="UEE13" s="90"/>
      <c r="UEF13" s="90"/>
      <c r="UEG13" s="90"/>
      <c r="UEH13" s="90"/>
      <c r="UEI13" s="90"/>
      <c r="UEJ13" s="90"/>
      <c r="UEK13" s="90"/>
      <c r="UEL13" s="90"/>
      <c r="UEM13" s="90"/>
      <c r="UEN13" s="90"/>
      <c r="UEO13" s="90"/>
      <c r="UEP13" s="90"/>
      <c r="UEQ13" s="90"/>
      <c r="UER13" s="90"/>
      <c r="UES13" s="90"/>
      <c r="UET13" s="90"/>
      <c r="UEU13" s="90"/>
      <c r="UEV13" s="90"/>
      <c r="UEW13" s="90"/>
      <c r="UEX13" s="90"/>
      <c r="UEY13" s="90"/>
      <c r="UEZ13" s="90"/>
      <c r="UFA13" s="90"/>
      <c r="UFB13" s="90"/>
      <c r="UFC13" s="90"/>
      <c r="UFD13" s="90"/>
      <c r="UFE13" s="90"/>
      <c r="UFF13" s="90"/>
      <c r="UFG13" s="90"/>
      <c r="UFH13" s="90"/>
      <c r="UFI13" s="90"/>
      <c r="UFJ13" s="90"/>
      <c r="UFK13" s="90"/>
      <c r="UFL13" s="90"/>
      <c r="UFM13" s="90"/>
      <c r="UFN13" s="90"/>
      <c r="UFO13" s="90"/>
      <c r="UFP13" s="90"/>
      <c r="UFQ13" s="90"/>
      <c r="UFR13" s="90"/>
      <c r="UFS13" s="90"/>
      <c r="UFT13" s="90"/>
      <c r="UFU13" s="90"/>
      <c r="UFV13" s="90"/>
      <c r="UFW13" s="90"/>
      <c r="UFX13" s="90"/>
      <c r="UFY13" s="90"/>
      <c r="UFZ13" s="90"/>
      <c r="UGA13" s="90"/>
      <c r="UGB13" s="90"/>
      <c r="UGC13" s="90"/>
      <c r="UGD13" s="90"/>
      <c r="UGE13" s="90"/>
      <c r="UGF13" s="90"/>
      <c r="UGG13" s="90"/>
      <c r="UGH13" s="90"/>
      <c r="UGI13" s="90"/>
      <c r="UGJ13" s="90"/>
      <c r="UGK13" s="90"/>
      <c r="UGL13" s="90"/>
      <c r="UGM13" s="90"/>
      <c r="UGN13" s="90"/>
      <c r="UGO13" s="90"/>
      <c r="UGP13" s="90"/>
      <c r="UGQ13" s="90"/>
      <c r="UGR13" s="90"/>
      <c r="UGS13" s="90"/>
      <c r="UGT13" s="90"/>
      <c r="UGU13" s="90"/>
      <c r="UGV13" s="90"/>
      <c r="UGW13" s="90"/>
      <c r="UGX13" s="90"/>
      <c r="UGY13" s="90"/>
      <c r="UGZ13" s="90"/>
      <c r="UHA13" s="90"/>
      <c r="UHB13" s="90"/>
      <c r="UHC13" s="90"/>
      <c r="UHD13" s="90"/>
      <c r="UHE13" s="90"/>
      <c r="UHF13" s="90"/>
      <c r="UHG13" s="90"/>
      <c r="UHH13" s="90"/>
      <c r="UHI13" s="90"/>
      <c r="UHJ13" s="90"/>
      <c r="UHK13" s="90"/>
      <c r="UHL13" s="90"/>
      <c r="UHM13" s="90"/>
      <c r="UHN13" s="90"/>
      <c r="UHO13" s="90"/>
      <c r="UHP13" s="90"/>
      <c r="UHQ13" s="90"/>
      <c r="UHR13" s="90"/>
      <c r="UHS13" s="90"/>
      <c r="UHT13" s="90"/>
      <c r="UHU13" s="90"/>
      <c r="UHV13" s="90"/>
      <c r="UHW13" s="90"/>
      <c r="UHX13" s="90"/>
      <c r="UHY13" s="90"/>
      <c r="UHZ13" s="90"/>
      <c r="UIA13" s="90"/>
      <c r="UIB13" s="90"/>
      <c r="UIC13" s="90"/>
      <c r="UID13" s="90"/>
      <c r="UIE13" s="90"/>
      <c r="UIF13" s="90"/>
      <c r="UIG13" s="90"/>
      <c r="UIH13" s="90"/>
      <c r="UII13" s="90"/>
      <c r="UIJ13" s="90"/>
      <c r="UIK13" s="90"/>
      <c r="UIL13" s="90"/>
      <c r="UIM13" s="90"/>
      <c r="UIN13" s="90"/>
      <c r="UIO13" s="90"/>
      <c r="UIP13" s="90"/>
      <c r="UIQ13" s="90"/>
      <c r="UIR13" s="90"/>
      <c r="UIS13" s="90"/>
      <c r="UIT13" s="90"/>
      <c r="UIU13" s="90"/>
      <c r="UIV13" s="90"/>
      <c r="UIW13" s="90"/>
      <c r="UIX13" s="90"/>
      <c r="UIY13" s="90"/>
      <c r="UIZ13" s="90"/>
      <c r="UJA13" s="90"/>
      <c r="UJB13" s="90"/>
      <c r="UJC13" s="90"/>
      <c r="UJD13" s="90"/>
      <c r="UJE13" s="90"/>
      <c r="UJF13" s="90"/>
      <c r="UJG13" s="90"/>
      <c r="UJH13" s="90"/>
      <c r="UJI13" s="90"/>
      <c r="UJJ13" s="90"/>
      <c r="UJK13" s="90"/>
      <c r="UJL13" s="90"/>
      <c r="UJM13" s="90"/>
      <c r="UJN13" s="90"/>
      <c r="UJO13" s="90"/>
      <c r="UJP13" s="90"/>
      <c r="UJQ13" s="90"/>
      <c r="UJR13" s="90"/>
      <c r="UJS13" s="90"/>
      <c r="UJT13" s="90"/>
      <c r="UJU13" s="90"/>
      <c r="UJV13" s="90"/>
      <c r="UJW13" s="90"/>
      <c r="UJX13" s="90"/>
      <c r="UJY13" s="90"/>
      <c r="UJZ13" s="90"/>
      <c r="UKA13" s="90"/>
      <c r="UKB13" s="90"/>
      <c r="UKC13" s="90"/>
      <c r="UKD13" s="90"/>
      <c r="UKE13" s="90"/>
      <c r="UKF13" s="90"/>
      <c r="UKG13" s="90"/>
      <c r="UKH13" s="90"/>
      <c r="UKI13" s="90"/>
      <c r="UKJ13" s="90"/>
      <c r="UKK13" s="90"/>
      <c r="UKL13" s="90"/>
      <c r="UKM13" s="90"/>
      <c r="UKN13" s="90"/>
      <c r="UKO13" s="90"/>
      <c r="UKP13" s="90"/>
      <c r="UKQ13" s="90"/>
      <c r="UKR13" s="90"/>
      <c r="UKS13" s="90"/>
      <c r="UKT13" s="90"/>
      <c r="UKU13" s="90"/>
      <c r="UKV13" s="90"/>
      <c r="UKW13" s="90"/>
      <c r="UKX13" s="90"/>
      <c r="UKY13" s="90"/>
      <c r="UKZ13" s="90"/>
      <c r="ULA13" s="90"/>
      <c r="ULB13" s="90"/>
      <c r="ULC13" s="90"/>
      <c r="ULD13" s="90"/>
      <c r="ULE13" s="90"/>
      <c r="ULF13" s="90"/>
      <c r="ULG13" s="90"/>
      <c r="ULH13" s="90"/>
      <c r="ULI13" s="90"/>
      <c r="ULJ13" s="90"/>
      <c r="ULK13" s="90"/>
      <c r="ULL13" s="90"/>
      <c r="ULM13" s="90"/>
      <c r="ULN13" s="90"/>
      <c r="ULO13" s="90"/>
      <c r="ULP13" s="90"/>
      <c r="ULQ13" s="90"/>
      <c r="ULR13" s="90"/>
      <c r="ULS13" s="90"/>
      <c r="ULT13" s="90"/>
      <c r="ULU13" s="90"/>
      <c r="ULV13" s="90"/>
      <c r="ULW13" s="90"/>
      <c r="ULX13" s="90"/>
      <c r="ULY13" s="90"/>
      <c r="ULZ13" s="90"/>
      <c r="UMA13" s="90"/>
      <c r="UMB13" s="90"/>
      <c r="UMC13" s="90"/>
      <c r="UMD13" s="90"/>
      <c r="UME13" s="90"/>
      <c r="UMF13" s="90"/>
      <c r="UMG13" s="90"/>
      <c r="UMH13" s="90"/>
      <c r="UMI13" s="90"/>
      <c r="UMJ13" s="90"/>
      <c r="UMK13" s="90"/>
      <c r="UML13" s="90"/>
      <c r="UMM13" s="90"/>
      <c r="UMN13" s="90"/>
      <c r="UMO13" s="90"/>
      <c r="UMP13" s="90"/>
      <c r="UMQ13" s="90"/>
      <c r="UMR13" s="90"/>
      <c r="UMS13" s="90"/>
      <c r="UMT13" s="90"/>
      <c r="UMU13" s="90"/>
      <c r="UMV13" s="90"/>
      <c r="UMW13" s="90"/>
      <c r="UMX13" s="90"/>
      <c r="UMY13" s="90"/>
      <c r="UMZ13" s="90"/>
      <c r="UNA13" s="90"/>
      <c r="UNB13" s="90"/>
      <c r="UNC13" s="90"/>
      <c r="UND13" s="90"/>
      <c r="UNE13" s="90"/>
      <c r="UNF13" s="90"/>
      <c r="UNG13" s="90"/>
      <c r="UNH13" s="90"/>
      <c r="UNI13" s="90"/>
      <c r="UNJ13" s="90"/>
      <c r="UNK13" s="90"/>
      <c r="UNL13" s="90"/>
      <c r="UNM13" s="90"/>
      <c r="UNN13" s="90"/>
      <c r="UNO13" s="90"/>
      <c r="UNP13" s="90"/>
      <c r="UNQ13" s="90"/>
      <c r="UNR13" s="90"/>
      <c r="UNS13" s="90"/>
      <c r="UNT13" s="90"/>
      <c r="UNU13" s="90"/>
      <c r="UNV13" s="90"/>
      <c r="UNW13" s="90"/>
      <c r="UNX13" s="90"/>
      <c r="UNY13" s="90"/>
      <c r="UNZ13" s="90"/>
      <c r="UOA13" s="90"/>
      <c r="UOB13" s="90"/>
      <c r="UOC13" s="90"/>
      <c r="UOD13" s="90"/>
      <c r="UOE13" s="90"/>
      <c r="UOF13" s="90"/>
      <c r="UOG13" s="90"/>
      <c r="UOH13" s="90"/>
      <c r="UOI13" s="90"/>
      <c r="UOJ13" s="90"/>
      <c r="UOK13" s="90"/>
      <c r="UOL13" s="90"/>
      <c r="UOM13" s="90"/>
      <c r="UON13" s="90"/>
      <c r="UOO13" s="90"/>
      <c r="UOP13" s="90"/>
      <c r="UOQ13" s="90"/>
      <c r="UOR13" s="90"/>
      <c r="UOS13" s="90"/>
      <c r="UOT13" s="90"/>
      <c r="UOU13" s="90"/>
      <c r="UOV13" s="90"/>
      <c r="UOW13" s="90"/>
      <c r="UOX13" s="90"/>
      <c r="UOY13" s="90"/>
      <c r="UOZ13" s="90"/>
      <c r="UPA13" s="90"/>
      <c r="UPB13" s="90"/>
      <c r="UPC13" s="90"/>
      <c r="UPD13" s="90"/>
      <c r="UPE13" s="90"/>
      <c r="UPF13" s="90"/>
      <c r="UPG13" s="90"/>
      <c r="UPH13" s="90"/>
      <c r="UPI13" s="90"/>
      <c r="UPJ13" s="90"/>
      <c r="UPK13" s="90"/>
      <c r="UPL13" s="90"/>
      <c r="UPM13" s="90"/>
      <c r="UPN13" s="90"/>
      <c r="UPO13" s="90"/>
      <c r="UPP13" s="90"/>
      <c r="UPQ13" s="90"/>
      <c r="UPR13" s="90"/>
      <c r="UPS13" s="90"/>
      <c r="UPT13" s="90"/>
      <c r="UPU13" s="90"/>
      <c r="UPV13" s="90"/>
      <c r="UPW13" s="90"/>
      <c r="UPX13" s="90"/>
      <c r="UPY13" s="90"/>
      <c r="UPZ13" s="90"/>
      <c r="UQA13" s="90"/>
      <c r="UQB13" s="90"/>
      <c r="UQC13" s="90"/>
      <c r="UQD13" s="90"/>
      <c r="UQE13" s="90"/>
      <c r="UQF13" s="90"/>
      <c r="UQG13" s="90"/>
      <c r="UQH13" s="90"/>
      <c r="UQI13" s="90"/>
      <c r="UQJ13" s="90"/>
      <c r="UQK13" s="90"/>
      <c r="UQL13" s="90"/>
      <c r="UQM13" s="90"/>
      <c r="UQN13" s="90"/>
      <c r="UQO13" s="90"/>
      <c r="UQP13" s="90"/>
      <c r="UQQ13" s="90"/>
      <c r="UQR13" s="90"/>
      <c r="UQS13" s="90"/>
      <c r="UQT13" s="90"/>
      <c r="UQU13" s="90"/>
      <c r="UQV13" s="90"/>
      <c r="UQW13" s="90"/>
      <c r="UQX13" s="90"/>
      <c r="UQY13" s="90"/>
      <c r="UQZ13" s="90"/>
      <c r="URA13" s="90"/>
      <c r="URB13" s="90"/>
      <c r="URC13" s="90"/>
      <c r="URD13" s="90"/>
      <c r="URE13" s="90"/>
      <c r="URF13" s="90"/>
      <c r="URG13" s="90"/>
      <c r="URH13" s="90"/>
      <c r="URI13" s="90"/>
      <c r="URJ13" s="90"/>
      <c r="URK13" s="90"/>
      <c r="URL13" s="90"/>
      <c r="URM13" s="90"/>
      <c r="URN13" s="90"/>
      <c r="URO13" s="90"/>
      <c r="URP13" s="90"/>
      <c r="URQ13" s="90"/>
      <c r="URR13" s="90"/>
      <c r="URS13" s="90"/>
      <c r="URT13" s="90"/>
      <c r="URU13" s="90"/>
      <c r="URV13" s="90"/>
      <c r="URW13" s="90"/>
      <c r="URX13" s="90"/>
      <c r="URY13" s="90"/>
      <c r="URZ13" s="90"/>
      <c r="USA13" s="90"/>
      <c r="USB13" s="90"/>
      <c r="USC13" s="90"/>
      <c r="USD13" s="90"/>
      <c r="USE13" s="90"/>
      <c r="USF13" s="90"/>
      <c r="USG13" s="90"/>
      <c r="USH13" s="90"/>
      <c r="USI13" s="90"/>
      <c r="USJ13" s="90"/>
      <c r="USK13" s="90"/>
      <c r="USL13" s="90"/>
      <c r="USM13" s="90"/>
      <c r="USN13" s="90"/>
      <c r="USO13" s="90"/>
      <c r="USP13" s="90"/>
      <c r="USQ13" s="90"/>
      <c r="USR13" s="90"/>
      <c r="USS13" s="90"/>
      <c r="UST13" s="90"/>
      <c r="USU13" s="90"/>
      <c r="USV13" s="90"/>
      <c r="USW13" s="90"/>
      <c r="USX13" s="90"/>
      <c r="USY13" s="90"/>
      <c r="USZ13" s="90"/>
      <c r="UTA13" s="90"/>
      <c r="UTB13" s="90"/>
      <c r="UTC13" s="90"/>
      <c r="UTD13" s="90"/>
      <c r="UTE13" s="90"/>
      <c r="UTF13" s="90"/>
      <c r="UTG13" s="90"/>
      <c r="UTH13" s="90"/>
      <c r="UTI13" s="90"/>
      <c r="UTJ13" s="90"/>
      <c r="UTK13" s="90"/>
      <c r="UTL13" s="90"/>
      <c r="UTM13" s="90"/>
      <c r="UTN13" s="90"/>
      <c r="UTO13" s="90"/>
      <c r="UTP13" s="90"/>
      <c r="UTQ13" s="90"/>
      <c r="UTR13" s="90"/>
      <c r="UTS13" s="90"/>
      <c r="UTT13" s="90"/>
      <c r="UTU13" s="90"/>
      <c r="UTV13" s="90"/>
      <c r="UTW13" s="90"/>
      <c r="UTX13" s="90"/>
      <c r="UTY13" s="90"/>
      <c r="UTZ13" s="90"/>
      <c r="UUA13" s="90"/>
      <c r="UUB13" s="90"/>
      <c r="UUC13" s="90"/>
      <c r="UUD13" s="90"/>
      <c r="UUE13" s="90"/>
      <c r="UUF13" s="90"/>
      <c r="UUG13" s="90"/>
      <c r="UUH13" s="90"/>
      <c r="UUI13" s="90"/>
      <c r="UUJ13" s="90"/>
      <c r="UUK13" s="90"/>
      <c r="UUL13" s="90"/>
      <c r="UUM13" s="90"/>
      <c r="UUN13" s="90"/>
      <c r="UUO13" s="90"/>
      <c r="UUP13" s="90"/>
      <c r="UUQ13" s="90"/>
      <c r="UUR13" s="90"/>
      <c r="UUS13" s="90"/>
      <c r="UUT13" s="90"/>
      <c r="UUU13" s="90"/>
      <c r="UUV13" s="90"/>
      <c r="UUW13" s="90"/>
      <c r="UUX13" s="90"/>
      <c r="UUY13" s="90"/>
      <c r="UUZ13" s="90"/>
      <c r="UVA13" s="90"/>
      <c r="UVB13" s="90"/>
      <c r="UVC13" s="90"/>
      <c r="UVD13" s="90"/>
      <c r="UVE13" s="90"/>
      <c r="UVF13" s="90"/>
      <c r="UVG13" s="90"/>
      <c r="UVH13" s="90"/>
      <c r="UVI13" s="90"/>
      <c r="UVJ13" s="90"/>
      <c r="UVK13" s="90"/>
      <c r="UVL13" s="90"/>
      <c r="UVM13" s="90"/>
      <c r="UVN13" s="90"/>
      <c r="UVO13" s="90"/>
      <c r="UVP13" s="90"/>
      <c r="UVQ13" s="90"/>
      <c r="UVR13" s="90"/>
      <c r="UVS13" s="90"/>
      <c r="UVT13" s="90"/>
      <c r="UVU13" s="90"/>
      <c r="UVV13" s="90"/>
      <c r="UVW13" s="90"/>
      <c r="UVX13" s="90"/>
      <c r="UVY13" s="90"/>
      <c r="UVZ13" s="90"/>
      <c r="UWA13" s="90"/>
      <c r="UWB13" s="90"/>
      <c r="UWC13" s="90"/>
      <c r="UWD13" s="90"/>
      <c r="UWE13" s="90"/>
      <c r="UWF13" s="90"/>
      <c r="UWG13" s="90"/>
      <c r="UWH13" s="90"/>
      <c r="UWI13" s="90"/>
      <c r="UWJ13" s="90"/>
      <c r="UWK13" s="90"/>
      <c r="UWL13" s="90"/>
      <c r="UWM13" s="90"/>
      <c r="UWN13" s="90"/>
      <c r="UWO13" s="90"/>
      <c r="UWP13" s="90"/>
      <c r="UWQ13" s="90"/>
      <c r="UWR13" s="90"/>
      <c r="UWS13" s="90"/>
      <c r="UWT13" s="90"/>
      <c r="UWU13" s="90"/>
      <c r="UWV13" s="90"/>
      <c r="UWW13" s="90"/>
      <c r="UWX13" s="90"/>
      <c r="UWY13" s="90"/>
      <c r="UWZ13" s="90"/>
      <c r="UXA13" s="90"/>
      <c r="UXB13" s="90"/>
      <c r="UXC13" s="90"/>
      <c r="UXD13" s="90"/>
      <c r="UXE13" s="90"/>
      <c r="UXF13" s="90"/>
      <c r="UXG13" s="90"/>
      <c r="UXH13" s="90"/>
      <c r="UXI13" s="90"/>
      <c r="UXJ13" s="90"/>
      <c r="UXK13" s="90"/>
      <c r="UXL13" s="90"/>
      <c r="UXM13" s="90"/>
      <c r="UXN13" s="90"/>
      <c r="UXO13" s="90"/>
      <c r="UXP13" s="90"/>
      <c r="UXQ13" s="90"/>
      <c r="UXR13" s="90"/>
      <c r="UXS13" s="90"/>
      <c r="UXT13" s="90"/>
      <c r="UXU13" s="90"/>
      <c r="UXV13" s="90"/>
      <c r="UXW13" s="90"/>
      <c r="UXX13" s="90"/>
      <c r="UXY13" s="90"/>
      <c r="UXZ13" s="90"/>
      <c r="UYA13" s="90"/>
      <c r="UYB13" s="90"/>
      <c r="UYC13" s="90"/>
      <c r="UYD13" s="90"/>
      <c r="UYE13" s="90"/>
      <c r="UYF13" s="90"/>
      <c r="UYG13" s="90"/>
      <c r="UYH13" s="90"/>
      <c r="UYI13" s="90"/>
      <c r="UYJ13" s="90"/>
      <c r="UYK13" s="90"/>
      <c r="UYL13" s="90"/>
      <c r="UYM13" s="90"/>
      <c r="UYN13" s="90"/>
      <c r="UYO13" s="90"/>
      <c r="UYP13" s="90"/>
      <c r="UYQ13" s="90"/>
      <c r="UYR13" s="90"/>
      <c r="UYS13" s="90"/>
      <c r="UYT13" s="90"/>
      <c r="UYU13" s="90"/>
      <c r="UYV13" s="90"/>
      <c r="UYW13" s="90"/>
      <c r="UYX13" s="90"/>
      <c r="UYY13" s="90"/>
      <c r="UYZ13" s="90"/>
      <c r="UZA13" s="90"/>
      <c r="UZB13" s="90"/>
      <c r="UZC13" s="90"/>
      <c r="UZD13" s="90"/>
      <c r="UZE13" s="90"/>
      <c r="UZF13" s="90"/>
      <c r="UZG13" s="90"/>
      <c r="UZH13" s="90"/>
      <c r="UZI13" s="90"/>
      <c r="UZJ13" s="90"/>
      <c r="UZK13" s="90"/>
      <c r="UZL13" s="90"/>
      <c r="UZM13" s="90"/>
      <c r="UZN13" s="90"/>
      <c r="UZO13" s="90"/>
      <c r="UZP13" s="90"/>
      <c r="UZQ13" s="90"/>
      <c r="UZR13" s="90"/>
      <c r="UZS13" s="90"/>
      <c r="UZT13" s="90"/>
      <c r="UZU13" s="90"/>
      <c r="UZV13" s="90"/>
      <c r="UZW13" s="90"/>
      <c r="UZX13" s="90"/>
      <c r="UZY13" s="90"/>
      <c r="UZZ13" s="90"/>
      <c r="VAA13" s="90"/>
      <c r="VAB13" s="90"/>
      <c r="VAC13" s="90"/>
      <c r="VAD13" s="90"/>
      <c r="VAE13" s="90"/>
      <c r="VAF13" s="90"/>
      <c r="VAG13" s="90"/>
      <c r="VAH13" s="90"/>
      <c r="VAI13" s="90"/>
      <c r="VAJ13" s="90"/>
      <c r="VAK13" s="90"/>
      <c r="VAL13" s="90"/>
      <c r="VAM13" s="90"/>
      <c r="VAN13" s="90"/>
      <c r="VAO13" s="90"/>
      <c r="VAP13" s="90"/>
      <c r="VAQ13" s="90"/>
      <c r="VAR13" s="90"/>
      <c r="VAS13" s="90"/>
      <c r="VAT13" s="90"/>
      <c r="VAU13" s="90"/>
      <c r="VAV13" s="90"/>
      <c r="VAW13" s="90"/>
      <c r="VAX13" s="90"/>
      <c r="VAY13" s="90"/>
      <c r="VAZ13" s="90"/>
      <c r="VBA13" s="90"/>
      <c r="VBB13" s="90"/>
      <c r="VBC13" s="90"/>
      <c r="VBD13" s="90"/>
      <c r="VBE13" s="90"/>
      <c r="VBF13" s="90"/>
      <c r="VBG13" s="90"/>
      <c r="VBH13" s="90"/>
      <c r="VBI13" s="90"/>
      <c r="VBJ13" s="90"/>
      <c r="VBK13" s="90"/>
      <c r="VBL13" s="90"/>
      <c r="VBM13" s="90"/>
      <c r="VBN13" s="90"/>
      <c r="VBO13" s="90"/>
      <c r="VBP13" s="90"/>
      <c r="VBQ13" s="90"/>
      <c r="VBR13" s="90"/>
      <c r="VBS13" s="90"/>
      <c r="VBT13" s="90"/>
      <c r="VBU13" s="90"/>
      <c r="VBV13" s="90"/>
      <c r="VBW13" s="90"/>
      <c r="VBX13" s="90"/>
      <c r="VBY13" s="90"/>
      <c r="VBZ13" s="90"/>
      <c r="VCA13" s="90"/>
      <c r="VCB13" s="90"/>
      <c r="VCC13" s="90"/>
      <c r="VCD13" s="90"/>
      <c r="VCE13" s="90"/>
      <c r="VCF13" s="90"/>
      <c r="VCG13" s="90"/>
      <c r="VCH13" s="90"/>
      <c r="VCI13" s="90"/>
      <c r="VCJ13" s="90"/>
      <c r="VCK13" s="90"/>
      <c r="VCL13" s="90"/>
      <c r="VCM13" s="90"/>
      <c r="VCN13" s="90"/>
      <c r="VCO13" s="90"/>
      <c r="VCP13" s="90"/>
      <c r="VCQ13" s="90"/>
      <c r="VCR13" s="90"/>
      <c r="VCS13" s="90"/>
      <c r="VCT13" s="90"/>
      <c r="VCU13" s="90"/>
      <c r="VCV13" s="90"/>
      <c r="VCW13" s="90"/>
      <c r="VCX13" s="90"/>
      <c r="VCY13" s="90"/>
      <c r="VCZ13" s="90"/>
      <c r="VDA13" s="90"/>
      <c r="VDB13" s="90"/>
      <c r="VDC13" s="90"/>
      <c r="VDD13" s="90"/>
      <c r="VDE13" s="90"/>
      <c r="VDF13" s="90"/>
      <c r="VDG13" s="90"/>
      <c r="VDH13" s="90"/>
      <c r="VDI13" s="90"/>
      <c r="VDJ13" s="90"/>
      <c r="VDK13" s="90"/>
      <c r="VDL13" s="90"/>
      <c r="VDM13" s="90"/>
      <c r="VDN13" s="90"/>
      <c r="VDO13" s="90"/>
      <c r="VDP13" s="90"/>
      <c r="VDQ13" s="90"/>
      <c r="VDR13" s="90"/>
      <c r="VDS13" s="90"/>
      <c r="VDT13" s="90"/>
      <c r="VDU13" s="90"/>
      <c r="VDV13" s="90"/>
      <c r="VDW13" s="90"/>
      <c r="VDX13" s="90"/>
      <c r="VDY13" s="90"/>
      <c r="VDZ13" s="90"/>
      <c r="VEA13" s="90"/>
      <c r="VEB13" s="90"/>
      <c r="VEC13" s="90"/>
      <c r="VED13" s="90"/>
      <c r="VEE13" s="90"/>
      <c r="VEF13" s="90"/>
      <c r="VEG13" s="90"/>
      <c r="VEH13" s="90"/>
      <c r="VEI13" s="90"/>
      <c r="VEJ13" s="90"/>
      <c r="VEK13" s="90"/>
      <c r="VEL13" s="90"/>
      <c r="VEM13" s="90"/>
      <c r="VEN13" s="90"/>
      <c r="VEO13" s="90"/>
      <c r="VEP13" s="90"/>
      <c r="VEQ13" s="90"/>
      <c r="VER13" s="90"/>
      <c r="VES13" s="90"/>
      <c r="VET13" s="90"/>
      <c r="VEU13" s="90"/>
      <c r="VEV13" s="90"/>
      <c r="VEW13" s="90"/>
      <c r="VEX13" s="90"/>
      <c r="VEY13" s="90"/>
      <c r="VEZ13" s="90"/>
      <c r="VFA13" s="90"/>
      <c r="VFB13" s="90"/>
      <c r="VFC13" s="90"/>
      <c r="VFD13" s="90"/>
      <c r="VFE13" s="90"/>
      <c r="VFF13" s="90"/>
      <c r="VFG13" s="90"/>
      <c r="VFH13" s="90"/>
      <c r="VFI13" s="90"/>
      <c r="VFJ13" s="90"/>
      <c r="VFK13" s="90"/>
      <c r="VFL13" s="90"/>
      <c r="VFM13" s="90"/>
      <c r="VFN13" s="90"/>
      <c r="VFO13" s="90"/>
      <c r="VFP13" s="90"/>
      <c r="VFQ13" s="90"/>
      <c r="VFR13" s="90"/>
      <c r="VFS13" s="90"/>
      <c r="VFT13" s="90"/>
      <c r="VFU13" s="90"/>
      <c r="VFV13" s="90"/>
      <c r="VFW13" s="90"/>
      <c r="VFX13" s="90"/>
      <c r="VFY13" s="90"/>
      <c r="VFZ13" s="90"/>
      <c r="VGA13" s="90"/>
      <c r="VGB13" s="90"/>
      <c r="VGC13" s="90"/>
      <c r="VGD13" s="90"/>
      <c r="VGE13" s="90"/>
      <c r="VGF13" s="90"/>
      <c r="VGG13" s="90"/>
      <c r="VGH13" s="90"/>
      <c r="VGI13" s="90"/>
      <c r="VGJ13" s="90"/>
      <c r="VGK13" s="90"/>
      <c r="VGL13" s="90"/>
      <c r="VGM13" s="90"/>
      <c r="VGN13" s="90"/>
      <c r="VGO13" s="90"/>
      <c r="VGP13" s="90"/>
      <c r="VGQ13" s="90"/>
      <c r="VGR13" s="90"/>
      <c r="VGS13" s="90"/>
      <c r="VGT13" s="90"/>
      <c r="VGU13" s="90"/>
      <c r="VGV13" s="90"/>
      <c r="VGW13" s="90"/>
      <c r="VGX13" s="90"/>
      <c r="VGY13" s="90"/>
      <c r="VGZ13" s="90"/>
      <c r="VHA13" s="90"/>
      <c r="VHB13" s="90"/>
      <c r="VHC13" s="90"/>
      <c r="VHD13" s="90"/>
      <c r="VHE13" s="90"/>
      <c r="VHF13" s="90"/>
      <c r="VHG13" s="90"/>
      <c r="VHH13" s="90"/>
      <c r="VHI13" s="90"/>
      <c r="VHJ13" s="90"/>
      <c r="VHK13" s="90"/>
      <c r="VHL13" s="90"/>
      <c r="VHM13" s="90"/>
      <c r="VHN13" s="90"/>
      <c r="VHO13" s="90"/>
      <c r="VHP13" s="90"/>
      <c r="VHQ13" s="90"/>
      <c r="VHR13" s="90"/>
      <c r="VHS13" s="90"/>
      <c r="VHT13" s="90"/>
      <c r="VHU13" s="90"/>
      <c r="VHV13" s="90"/>
      <c r="VHW13" s="90"/>
      <c r="VHX13" s="90"/>
      <c r="VHY13" s="90"/>
      <c r="VHZ13" s="90"/>
      <c r="VIA13" s="90"/>
      <c r="VIB13" s="90"/>
      <c r="VIC13" s="90"/>
      <c r="VID13" s="90"/>
      <c r="VIE13" s="90"/>
      <c r="VIF13" s="90"/>
      <c r="VIG13" s="90"/>
      <c r="VIH13" s="90"/>
      <c r="VII13" s="90"/>
      <c r="VIJ13" s="90"/>
      <c r="VIK13" s="90"/>
      <c r="VIL13" s="90"/>
      <c r="VIM13" s="90"/>
      <c r="VIN13" s="90"/>
      <c r="VIO13" s="90"/>
      <c r="VIP13" s="90"/>
      <c r="VIQ13" s="90"/>
      <c r="VIR13" s="90"/>
      <c r="VIS13" s="90"/>
      <c r="VIT13" s="90"/>
      <c r="VIU13" s="90"/>
      <c r="VIV13" s="90"/>
      <c r="VIW13" s="90"/>
      <c r="VIX13" s="90"/>
      <c r="VIY13" s="90"/>
      <c r="VIZ13" s="90"/>
      <c r="VJA13" s="90"/>
      <c r="VJB13" s="90"/>
      <c r="VJC13" s="90"/>
      <c r="VJD13" s="90"/>
      <c r="VJE13" s="90"/>
      <c r="VJF13" s="90"/>
      <c r="VJG13" s="90"/>
      <c r="VJH13" s="90"/>
      <c r="VJI13" s="90"/>
      <c r="VJJ13" s="90"/>
      <c r="VJK13" s="90"/>
      <c r="VJL13" s="90"/>
      <c r="VJM13" s="90"/>
      <c r="VJN13" s="90"/>
      <c r="VJO13" s="90"/>
      <c r="VJP13" s="90"/>
      <c r="VJQ13" s="90"/>
      <c r="VJR13" s="90"/>
      <c r="VJS13" s="90"/>
      <c r="VJT13" s="90"/>
      <c r="VJU13" s="90"/>
      <c r="VJV13" s="90"/>
      <c r="VJW13" s="90"/>
      <c r="VJX13" s="90"/>
      <c r="VJY13" s="90"/>
      <c r="VJZ13" s="90"/>
      <c r="VKA13" s="90"/>
      <c r="VKB13" s="90"/>
      <c r="VKC13" s="90"/>
      <c r="VKD13" s="90"/>
      <c r="VKE13" s="90"/>
      <c r="VKF13" s="90"/>
      <c r="VKG13" s="90"/>
      <c r="VKH13" s="90"/>
      <c r="VKI13" s="90"/>
      <c r="VKJ13" s="90"/>
      <c r="VKK13" s="90"/>
      <c r="VKL13" s="90"/>
      <c r="VKM13" s="90"/>
      <c r="VKN13" s="90"/>
      <c r="VKO13" s="90"/>
      <c r="VKP13" s="90"/>
      <c r="VKQ13" s="90"/>
      <c r="VKR13" s="90"/>
      <c r="VKS13" s="90"/>
      <c r="VKT13" s="90"/>
      <c r="VKU13" s="90"/>
      <c r="VKV13" s="90"/>
      <c r="VKW13" s="90"/>
      <c r="VKX13" s="90"/>
      <c r="VKY13" s="90"/>
      <c r="VKZ13" s="90"/>
      <c r="VLA13" s="90"/>
      <c r="VLB13" s="90"/>
      <c r="VLC13" s="90"/>
      <c r="VLD13" s="90"/>
      <c r="VLE13" s="90"/>
      <c r="VLF13" s="90"/>
      <c r="VLG13" s="90"/>
      <c r="VLH13" s="90"/>
      <c r="VLI13" s="90"/>
      <c r="VLJ13" s="90"/>
      <c r="VLK13" s="90"/>
      <c r="VLL13" s="90"/>
      <c r="VLM13" s="90"/>
      <c r="VLN13" s="90"/>
      <c r="VLO13" s="90"/>
      <c r="VLP13" s="90"/>
      <c r="VLQ13" s="90"/>
      <c r="VLR13" s="90"/>
      <c r="VLS13" s="90"/>
      <c r="VLT13" s="90"/>
      <c r="VLU13" s="90"/>
      <c r="VLV13" s="90"/>
      <c r="VLW13" s="90"/>
      <c r="VLX13" s="90"/>
      <c r="VLY13" s="90"/>
      <c r="VLZ13" s="90"/>
      <c r="VMA13" s="90"/>
      <c r="VMB13" s="90"/>
      <c r="VMC13" s="90"/>
      <c r="VMD13" s="90"/>
      <c r="VME13" s="90"/>
      <c r="VMF13" s="90"/>
      <c r="VMG13" s="90"/>
      <c r="VMH13" s="90"/>
      <c r="VMI13" s="90"/>
      <c r="VMJ13" s="90"/>
      <c r="VMK13" s="90"/>
      <c r="VML13" s="90"/>
      <c r="VMM13" s="90"/>
      <c r="VMN13" s="90"/>
      <c r="VMO13" s="90"/>
      <c r="VMP13" s="90"/>
      <c r="VMQ13" s="90"/>
      <c r="VMR13" s="90"/>
      <c r="VMS13" s="90"/>
      <c r="VMT13" s="90"/>
      <c r="VMU13" s="90"/>
      <c r="VMV13" s="90"/>
      <c r="VMW13" s="90"/>
      <c r="VMX13" s="90"/>
      <c r="VMY13" s="90"/>
      <c r="VMZ13" s="90"/>
      <c r="VNA13" s="90"/>
      <c r="VNB13" s="90"/>
      <c r="VNC13" s="90"/>
      <c r="VND13" s="90"/>
      <c r="VNE13" s="90"/>
      <c r="VNF13" s="90"/>
      <c r="VNG13" s="90"/>
      <c r="VNH13" s="90"/>
      <c r="VNI13" s="90"/>
      <c r="VNJ13" s="90"/>
      <c r="VNK13" s="90"/>
      <c r="VNL13" s="90"/>
      <c r="VNM13" s="90"/>
      <c r="VNN13" s="90"/>
      <c r="VNO13" s="90"/>
      <c r="VNP13" s="90"/>
      <c r="VNQ13" s="90"/>
      <c r="VNR13" s="90"/>
      <c r="VNS13" s="90"/>
      <c r="VNT13" s="90"/>
      <c r="VNU13" s="90"/>
      <c r="VNV13" s="90"/>
      <c r="VNW13" s="90"/>
      <c r="VNX13" s="90"/>
      <c r="VNY13" s="90"/>
      <c r="VNZ13" s="90"/>
      <c r="VOA13" s="90"/>
      <c r="VOB13" s="90"/>
      <c r="VOC13" s="90"/>
      <c r="VOD13" s="90"/>
      <c r="VOE13" s="90"/>
      <c r="VOF13" s="90"/>
      <c r="VOG13" s="90"/>
      <c r="VOH13" s="90"/>
      <c r="VOI13" s="90"/>
      <c r="VOJ13" s="90"/>
      <c r="VOK13" s="90"/>
      <c r="VOL13" s="90"/>
      <c r="VOM13" s="90"/>
      <c r="VON13" s="90"/>
      <c r="VOO13" s="90"/>
      <c r="VOP13" s="90"/>
      <c r="VOQ13" s="90"/>
      <c r="VOR13" s="90"/>
      <c r="VOS13" s="90"/>
      <c r="VOT13" s="90"/>
      <c r="VOU13" s="90"/>
      <c r="VOV13" s="90"/>
      <c r="VOW13" s="90"/>
      <c r="VOX13" s="90"/>
      <c r="VOY13" s="90"/>
      <c r="VOZ13" s="90"/>
      <c r="VPA13" s="90"/>
      <c r="VPB13" s="90"/>
      <c r="VPC13" s="90"/>
      <c r="VPD13" s="90"/>
      <c r="VPE13" s="90"/>
      <c r="VPF13" s="90"/>
      <c r="VPG13" s="90"/>
      <c r="VPH13" s="90"/>
      <c r="VPI13" s="90"/>
      <c r="VPJ13" s="90"/>
      <c r="VPK13" s="90"/>
      <c r="VPL13" s="90"/>
      <c r="VPM13" s="90"/>
      <c r="VPN13" s="90"/>
      <c r="VPO13" s="90"/>
      <c r="VPP13" s="90"/>
      <c r="VPQ13" s="90"/>
      <c r="VPR13" s="90"/>
      <c r="VPS13" s="90"/>
      <c r="VPT13" s="90"/>
      <c r="VPU13" s="90"/>
      <c r="VPV13" s="90"/>
      <c r="VPW13" s="90"/>
      <c r="VPX13" s="90"/>
      <c r="VPY13" s="90"/>
      <c r="VPZ13" s="90"/>
      <c r="VQA13" s="90"/>
      <c r="VQB13" s="90"/>
      <c r="VQC13" s="90"/>
      <c r="VQD13" s="90"/>
      <c r="VQE13" s="90"/>
      <c r="VQF13" s="90"/>
      <c r="VQG13" s="90"/>
      <c r="VQH13" s="90"/>
      <c r="VQI13" s="90"/>
      <c r="VQJ13" s="90"/>
      <c r="VQK13" s="90"/>
      <c r="VQL13" s="90"/>
      <c r="VQM13" s="90"/>
      <c r="VQN13" s="90"/>
      <c r="VQO13" s="90"/>
      <c r="VQP13" s="90"/>
      <c r="VQQ13" s="90"/>
      <c r="VQR13" s="90"/>
      <c r="VQS13" s="90"/>
      <c r="VQT13" s="90"/>
      <c r="VQU13" s="90"/>
      <c r="VQV13" s="90"/>
      <c r="VQW13" s="90"/>
      <c r="VQX13" s="90"/>
      <c r="VQY13" s="90"/>
      <c r="VQZ13" s="90"/>
      <c r="VRA13" s="90"/>
      <c r="VRB13" s="90"/>
      <c r="VRC13" s="90"/>
      <c r="VRD13" s="90"/>
      <c r="VRE13" s="90"/>
      <c r="VRF13" s="90"/>
      <c r="VRG13" s="90"/>
      <c r="VRH13" s="90"/>
      <c r="VRI13" s="90"/>
      <c r="VRJ13" s="90"/>
      <c r="VRK13" s="90"/>
      <c r="VRL13" s="90"/>
      <c r="VRM13" s="90"/>
      <c r="VRN13" s="90"/>
      <c r="VRO13" s="90"/>
      <c r="VRP13" s="90"/>
      <c r="VRQ13" s="90"/>
      <c r="VRR13" s="90"/>
      <c r="VRS13" s="90"/>
      <c r="VRT13" s="90"/>
      <c r="VRU13" s="90"/>
      <c r="VRV13" s="90"/>
      <c r="VRW13" s="90"/>
      <c r="VRX13" s="90"/>
      <c r="VRY13" s="90"/>
      <c r="VRZ13" s="90"/>
      <c r="VSA13" s="90"/>
      <c r="VSB13" s="90"/>
      <c r="VSC13" s="90"/>
      <c r="VSD13" s="90"/>
      <c r="VSE13" s="90"/>
      <c r="VSF13" s="90"/>
      <c r="VSG13" s="90"/>
      <c r="VSH13" s="90"/>
      <c r="VSI13" s="90"/>
      <c r="VSJ13" s="90"/>
      <c r="VSK13" s="90"/>
      <c r="VSL13" s="90"/>
      <c r="VSM13" s="90"/>
      <c r="VSN13" s="90"/>
      <c r="VSO13" s="90"/>
      <c r="VSP13" s="90"/>
      <c r="VSQ13" s="90"/>
      <c r="VSR13" s="90"/>
      <c r="VSS13" s="90"/>
      <c r="VST13" s="90"/>
      <c r="VSU13" s="90"/>
      <c r="VSV13" s="90"/>
      <c r="VSW13" s="90"/>
      <c r="VSX13" s="90"/>
      <c r="VSY13" s="90"/>
      <c r="VSZ13" s="90"/>
      <c r="VTA13" s="90"/>
      <c r="VTB13" s="90"/>
      <c r="VTC13" s="90"/>
      <c r="VTD13" s="90"/>
      <c r="VTE13" s="90"/>
      <c r="VTF13" s="90"/>
      <c r="VTG13" s="90"/>
      <c r="VTH13" s="90"/>
      <c r="VTI13" s="90"/>
      <c r="VTJ13" s="90"/>
      <c r="VTK13" s="90"/>
      <c r="VTL13" s="90"/>
      <c r="VTM13" s="90"/>
      <c r="VTN13" s="90"/>
      <c r="VTO13" s="90"/>
      <c r="VTP13" s="90"/>
      <c r="VTQ13" s="90"/>
      <c r="VTR13" s="90"/>
      <c r="VTS13" s="90"/>
      <c r="VTT13" s="90"/>
      <c r="VTU13" s="90"/>
      <c r="VTV13" s="90"/>
      <c r="VTW13" s="90"/>
      <c r="VTX13" s="90"/>
      <c r="VTY13" s="90"/>
      <c r="VTZ13" s="90"/>
      <c r="VUA13" s="90"/>
      <c r="VUB13" s="90"/>
      <c r="VUC13" s="90"/>
      <c r="VUD13" s="90"/>
      <c r="VUE13" s="90"/>
      <c r="VUF13" s="90"/>
      <c r="VUG13" s="90"/>
      <c r="VUH13" s="90"/>
      <c r="VUI13" s="90"/>
      <c r="VUJ13" s="90"/>
      <c r="VUK13" s="90"/>
      <c r="VUL13" s="90"/>
      <c r="VUM13" s="90"/>
      <c r="VUN13" s="90"/>
      <c r="VUO13" s="90"/>
      <c r="VUP13" s="90"/>
      <c r="VUQ13" s="90"/>
      <c r="VUR13" s="90"/>
      <c r="VUS13" s="90"/>
      <c r="VUT13" s="90"/>
      <c r="VUU13" s="90"/>
      <c r="VUV13" s="90"/>
      <c r="VUW13" s="90"/>
      <c r="VUX13" s="90"/>
      <c r="VUY13" s="90"/>
      <c r="VUZ13" s="90"/>
      <c r="VVA13" s="90"/>
      <c r="VVB13" s="90"/>
      <c r="VVC13" s="90"/>
      <c r="VVD13" s="90"/>
      <c r="VVE13" s="90"/>
      <c r="VVF13" s="90"/>
      <c r="VVG13" s="90"/>
      <c r="VVH13" s="90"/>
      <c r="VVI13" s="90"/>
      <c r="VVJ13" s="90"/>
      <c r="VVK13" s="90"/>
      <c r="VVL13" s="90"/>
      <c r="VVM13" s="90"/>
      <c r="VVN13" s="90"/>
      <c r="VVO13" s="90"/>
      <c r="VVP13" s="90"/>
      <c r="VVQ13" s="90"/>
      <c r="VVR13" s="90"/>
      <c r="VVS13" s="90"/>
      <c r="VVT13" s="90"/>
      <c r="VVU13" s="90"/>
      <c r="VVV13" s="90"/>
      <c r="VVW13" s="90"/>
      <c r="VVX13" s="90"/>
      <c r="VVY13" s="90"/>
      <c r="VVZ13" s="90"/>
      <c r="VWA13" s="90"/>
      <c r="VWB13" s="90"/>
      <c r="VWC13" s="90"/>
      <c r="VWD13" s="90"/>
      <c r="VWE13" s="90"/>
      <c r="VWF13" s="90"/>
      <c r="VWG13" s="90"/>
      <c r="VWH13" s="90"/>
      <c r="VWI13" s="90"/>
      <c r="VWJ13" s="90"/>
      <c r="VWK13" s="90"/>
      <c r="VWL13" s="90"/>
      <c r="VWM13" s="90"/>
      <c r="VWN13" s="90"/>
      <c r="VWO13" s="90"/>
      <c r="VWP13" s="90"/>
      <c r="VWQ13" s="90"/>
      <c r="VWR13" s="90"/>
      <c r="VWS13" s="90"/>
      <c r="VWT13" s="90"/>
      <c r="VWU13" s="90"/>
      <c r="VWV13" s="90"/>
      <c r="VWW13" s="90"/>
      <c r="VWX13" s="90"/>
      <c r="VWY13" s="90"/>
      <c r="VWZ13" s="90"/>
      <c r="VXA13" s="90"/>
      <c r="VXB13" s="90"/>
      <c r="VXC13" s="90"/>
      <c r="VXD13" s="90"/>
      <c r="VXE13" s="90"/>
      <c r="VXF13" s="90"/>
      <c r="VXG13" s="90"/>
      <c r="VXH13" s="90"/>
      <c r="VXI13" s="90"/>
      <c r="VXJ13" s="90"/>
      <c r="VXK13" s="90"/>
      <c r="VXL13" s="90"/>
      <c r="VXM13" s="90"/>
      <c r="VXN13" s="90"/>
      <c r="VXO13" s="90"/>
      <c r="VXP13" s="90"/>
      <c r="VXQ13" s="90"/>
      <c r="VXR13" s="90"/>
      <c r="VXS13" s="90"/>
      <c r="VXT13" s="90"/>
      <c r="VXU13" s="90"/>
      <c r="VXV13" s="90"/>
      <c r="VXW13" s="90"/>
      <c r="VXX13" s="90"/>
      <c r="VXY13" s="90"/>
      <c r="VXZ13" s="90"/>
      <c r="VYA13" s="90"/>
      <c r="VYB13" s="90"/>
      <c r="VYC13" s="90"/>
      <c r="VYD13" s="90"/>
      <c r="VYE13" s="90"/>
      <c r="VYF13" s="90"/>
      <c r="VYG13" s="90"/>
      <c r="VYH13" s="90"/>
      <c r="VYI13" s="90"/>
      <c r="VYJ13" s="90"/>
      <c r="VYK13" s="90"/>
      <c r="VYL13" s="90"/>
      <c r="VYM13" s="90"/>
      <c r="VYN13" s="90"/>
      <c r="VYO13" s="90"/>
      <c r="VYP13" s="90"/>
      <c r="VYQ13" s="90"/>
      <c r="VYR13" s="90"/>
      <c r="VYS13" s="90"/>
      <c r="VYT13" s="90"/>
      <c r="VYU13" s="90"/>
      <c r="VYV13" s="90"/>
      <c r="VYW13" s="90"/>
      <c r="VYX13" s="90"/>
      <c r="VYY13" s="90"/>
      <c r="VYZ13" s="90"/>
      <c r="VZA13" s="90"/>
      <c r="VZB13" s="90"/>
      <c r="VZC13" s="90"/>
      <c r="VZD13" s="90"/>
      <c r="VZE13" s="90"/>
      <c r="VZF13" s="90"/>
      <c r="VZG13" s="90"/>
      <c r="VZH13" s="90"/>
      <c r="VZI13" s="90"/>
      <c r="VZJ13" s="90"/>
      <c r="VZK13" s="90"/>
      <c r="VZL13" s="90"/>
      <c r="VZM13" s="90"/>
      <c r="VZN13" s="90"/>
      <c r="VZO13" s="90"/>
      <c r="VZP13" s="90"/>
      <c r="VZQ13" s="90"/>
      <c r="VZR13" s="90"/>
      <c r="VZS13" s="90"/>
      <c r="VZT13" s="90"/>
      <c r="VZU13" s="90"/>
      <c r="VZV13" s="90"/>
      <c r="VZW13" s="90"/>
      <c r="VZX13" s="90"/>
      <c r="VZY13" s="90"/>
      <c r="VZZ13" s="90"/>
      <c r="WAA13" s="90"/>
      <c r="WAB13" s="90"/>
      <c r="WAC13" s="90"/>
      <c r="WAD13" s="90"/>
      <c r="WAE13" s="90"/>
      <c r="WAF13" s="90"/>
      <c r="WAG13" s="90"/>
      <c r="WAH13" s="90"/>
      <c r="WAI13" s="90"/>
      <c r="WAJ13" s="90"/>
      <c r="WAK13" s="90"/>
      <c r="WAL13" s="90"/>
      <c r="WAM13" s="90"/>
      <c r="WAN13" s="90"/>
      <c r="WAO13" s="90"/>
      <c r="WAP13" s="90"/>
      <c r="WAQ13" s="90"/>
      <c r="WAR13" s="90"/>
      <c r="WAS13" s="90"/>
      <c r="WAT13" s="90"/>
      <c r="WAU13" s="90"/>
      <c r="WAV13" s="90"/>
      <c r="WAW13" s="90"/>
      <c r="WAX13" s="90"/>
      <c r="WAY13" s="90"/>
      <c r="WAZ13" s="90"/>
      <c r="WBA13" s="90"/>
      <c r="WBB13" s="90"/>
      <c r="WBC13" s="90"/>
      <c r="WBD13" s="90"/>
      <c r="WBE13" s="90"/>
      <c r="WBF13" s="90"/>
      <c r="WBG13" s="90"/>
      <c r="WBH13" s="90"/>
      <c r="WBI13" s="90"/>
      <c r="WBJ13" s="90"/>
      <c r="WBK13" s="90"/>
      <c r="WBL13" s="90"/>
      <c r="WBM13" s="90"/>
      <c r="WBN13" s="90"/>
      <c r="WBO13" s="90"/>
      <c r="WBP13" s="90"/>
      <c r="WBQ13" s="90"/>
      <c r="WBR13" s="90"/>
      <c r="WBS13" s="90"/>
      <c r="WBT13" s="90"/>
      <c r="WBU13" s="90"/>
      <c r="WBV13" s="90"/>
      <c r="WBW13" s="90"/>
      <c r="WBX13" s="90"/>
      <c r="WBY13" s="90"/>
      <c r="WBZ13" s="90"/>
      <c r="WCA13" s="90"/>
      <c r="WCB13" s="90"/>
      <c r="WCC13" s="90"/>
      <c r="WCD13" s="90"/>
      <c r="WCE13" s="90"/>
      <c r="WCF13" s="90"/>
      <c r="WCG13" s="90"/>
      <c r="WCH13" s="90"/>
      <c r="WCI13" s="90"/>
      <c r="WCJ13" s="90"/>
      <c r="WCK13" s="90"/>
      <c r="WCL13" s="90"/>
      <c r="WCM13" s="90"/>
      <c r="WCN13" s="90"/>
      <c r="WCO13" s="90"/>
      <c r="WCP13" s="90"/>
      <c r="WCQ13" s="90"/>
      <c r="WCR13" s="90"/>
      <c r="WCS13" s="90"/>
      <c r="WCT13" s="90"/>
      <c r="WCU13" s="90"/>
      <c r="WCV13" s="90"/>
      <c r="WCW13" s="90"/>
      <c r="WCX13" s="90"/>
      <c r="WCY13" s="90"/>
      <c r="WCZ13" s="90"/>
      <c r="WDA13" s="90"/>
      <c r="WDB13" s="90"/>
      <c r="WDC13" s="90"/>
      <c r="WDD13" s="90"/>
      <c r="WDE13" s="90"/>
      <c r="WDF13" s="90"/>
      <c r="WDG13" s="90"/>
      <c r="WDH13" s="90"/>
      <c r="WDI13" s="90"/>
      <c r="WDJ13" s="90"/>
      <c r="WDK13" s="90"/>
      <c r="WDL13" s="90"/>
      <c r="WDM13" s="90"/>
      <c r="WDN13" s="90"/>
      <c r="WDO13" s="90"/>
      <c r="WDP13" s="90"/>
      <c r="WDQ13" s="90"/>
      <c r="WDR13" s="90"/>
      <c r="WDS13" s="90"/>
      <c r="WDT13" s="90"/>
      <c r="WDU13" s="90"/>
      <c r="WDV13" s="90"/>
      <c r="WDW13" s="90"/>
      <c r="WDX13" s="90"/>
      <c r="WDY13" s="90"/>
      <c r="WDZ13" s="90"/>
      <c r="WEA13" s="90"/>
      <c r="WEB13" s="90"/>
      <c r="WEC13" s="90"/>
      <c r="WED13" s="90"/>
      <c r="WEE13" s="90"/>
      <c r="WEF13" s="90"/>
      <c r="WEG13" s="90"/>
      <c r="WEH13" s="90"/>
      <c r="WEI13" s="90"/>
      <c r="WEJ13" s="90"/>
      <c r="WEK13" s="90"/>
      <c r="WEL13" s="90"/>
      <c r="WEM13" s="90"/>
      <c r="WEN13" s="90"/>
      <c r="WEO13" s="90"/>
      <c r="WEP13" s="90"/>
      <c r="WEQ13" s="90"/>
      <c r="WER13" s="90"/>
      <c r="WES13" s="90"/>
      <c r="WET13" s="90"/>
      <c r="WEU13" s="90"/>
      <c r="WEV13" s="90"/>
      <c r="WEW13" s="90"/>
      <c r="WEX13" s="90"/>
      <c r="WEY13" s="90"/>
      <c r="WEZ13" s="90"/>
      <c r="WFA13" s="90"/>
      <c r="WFB13" s="90"/>
      <c r="WFC13" s="90"/>
      <c r="WFD13" s="90"/>
      <c r="WFE13" s="90"/>
      <c r="WFF13" s="90"/>
      <c r="WFG13" s="90"/>
      <c r="WFH13" s="90"/>
      <c r="WFI13" s="90"/>
      <c r="WFJ13" s="90"/>
      <c r="WFK13" s="90"/>
      <c r="WFL13" s="90"/>
      <c r="WFM13" s="90"/>
      <c r="WFN13" s="90"/>
      <c r="WFO13" s="90"/>
      <c r="WFP13" s="90"/>
      <c r="WFQ13" s="90"/>
      <c r="WFR13" s="90"/>
      <c r="WFS13" s="90"/>
      <c r="WFT13" s="90"/>
      <c r="WFU13" s="90"/>
      <c r="WFV13" s="90"/>
      <c r="WFW13" s="90"/>
      <c r="WFX13" s="90"/>
      <c r="WFY13" s="90"/>
      <c r="WFZ13" s="90"/>
      <c r="WGA13" s="90"/>
      <c r="WGB13" s="90"/>
      <c r="WGC13" s="90"/>
      <c r="WGD13" s="90"/>
      <c r="WGE13" s="90"/>
      <c r="WGF13" s="90"/>
      <c r="WGG13" s="90"/>
      <c r="WGH13" s="90"/>
      <c r="WGI13" s="90"/>
      <c r="WGJ13" s="90"/>
      <c r="WGK13" s="90"/>
      <c r="WGL13" s="90"/>
      <c r="WGM13" s="90"/>
      <c r="WGN13" s="90"/>
      <c r="WGO13" s="90"/>
      <c r="WGP13" s="90"/>
      <c r="WGQ13" s="90"/>
      <c r="WGR13" s="90"/>
      <c r="WGS13" s="90"/>
      <c r="WGT13" s="90"/>
      <c r="WGU13" s="90"/>
      <c r="WGV13" s="90"/>
      <c r="WGW13" s="90"/>
      <c r="WGX13" s="90"/>
      <c r="WGY13" s="90"/>
      <c r="WGZ13" s="90"/>
      <c r="WHA13" s="90"/>
      <c r="WHB13" s="90"/>
      <c r="WHC13" s="90"/>
      <c r="WHD13" s="90"/>
      <c r="WHE13" s="90"/>
      <c r="WHF13" s="90"/>
      <c r="WHG13" s="90"/>
      <c r="WHH13" s="90"/>
      <c r="WHI13" s="90"/>
      <c r="WHJ13" s="90"/>
      <c r="WHK13" s="90"/>
      <c r="WHL13" s="90"/>
      <c r="WHM13" s="90"/>
      <c r="WHN13" s="90"/>
      <c r="WHO13" s="90"/>
      <c r="WHP13" s="90"/>
      <c r="WHQ13" s="90"/>
      <c r="WHR13" s="90"/>
      <c r="WHS13" s="90"/>
      <c r="WHT13" s="90"/>
      <c r="WHU13" s="90"/>
      <c r="WHV13" s="90"/>
      <c r="WHW13" s="90"/>
      <c r="WHX13" s="90"/>
      <c r="WHY13" s="90"/>
      <c r="WHZ13" s="90"/>
      <c r="WIA13" s="90"/>
      <c r="WIB13" s="90"/>
      <c r="WIC13" s="90"/>
      <c r="WID13" s="90"/>
      <c r="WIE13" s="90"/>
      <c r="WIF13" s="90"/>
      <c r="WIG13" s="90"/>
      <c r="WIH13" s="90"/>
      <c r="WII13" s="90"/>
      <c r="WIJ13" s="90"/>
      <c r="WIK13" s="90"/>
      <c r="WIL13" s="90"/>
      <c r="WIM13" s="90"/>
      <c r="WIN13" s="90"/>
      <c r="WIO13" s="90"/>
      <c r="WIP13" s="90"/>
      <c r="WIQ13" s="90"/>
      <c r="WIR13" s="90"/>
      <c r="WIS13" s="90"/>
      <c r="WIT13" s="90"/>
      <c r="WIU13" s="90"/>
      <c r="WIV13" s="90"/>
      <c r="WIW13" s="90"/>
      <c r="WIX13" s="90"/>
      <c r="WIY13" s="90"/>
      <c r="WIZ13" s="90"/>
      <c r="WJA13" s="90"/>
      <c r="WJB13" s="90"/>
      <c r="WJC13" s="90"/>
      <c r="WJD13" s="90"/>
      <c r="WJE13" s="90"/>
      <c r="WJF13" s="90"/>
      <c r="WJG13" s="90"/>
      <c r="WJH13" s="90"/>
      <c r="WJI13" s="90"/>
      <c r="WJJ13" s="90"/>
      <c r="WJK13" s="90"/>
      <c r="WJL13" s="90"/>
      <c r="WJM13" s="90"/>
      <c r="WJN13" s="90"/>
      <c r="WJO13" s="90"/>
      <c r="WJP13" s="90"/>
      <c r="WJQ13" s="90"/>
      <c r="WJR13" s="90"/>
      <c r="WJS13" s="90"/>
      <c r="WJT13" s="90"/>
      <c r="WJU13" s="90"/>
      <c r="WJV13" s="90"/>
      <c r="WJW13" s="90"/>
      <c r="WJX13" s="90"/>
      <c r="WJY13" s="90"/>
      <c r="WJZ13" s="90"/>
      <c r="WKA13" s="90"/>
      <c r="WKB13" s="90"/>
      <c r="WKC13" s="90"/>
      <c r="WKD13" s="90"/>
      <c r="WKE13" s="90"/>
      <c r="WKF13" s="90"/>
      <c r="WKG13" s="90"/>
      <c r="WKH13" s="90"/>
      <c r="WKI13" s="90"/>
      <c r="WKJ13" s="90"/>
      <c r="WKK13" s="90"/>
      <c r="WKL13" s="90"/>
      <c r="WKM13" s="90"/>
      <c r="WKN13" s="90"/>
      <c r="WKO13" s="90"/>
      <c r="WKP13" s="90"/>
      <c r="WKQ13" s="90"/>
      <c r="WKR13" s="90"/>
      <c r="WKS13" s="90"/>
      <c r="WKT13" s="90"/>
      <c r="WKU13" s="90"/>
      <c r="WKV13" s="90"/>
      <c r="WKW13" s="90"/>
      <c r="WKX13" s="90"/>
      <c r="WKY13" s="90"/>
      <c r="WKZ13" s="90"/>
      <c r="WLA13" s="90"/>
      <c r="WLB13" s="90"/>
      <c r="WLC13" s="90"/>
      <c r="WLD13" s="90"/>
      <c r="WLE13" s="90"/>
      <c r="WLF13" s="90"/>
      <c r="WLG13" s="90"/>
      <c r="WLH13" s="90"/>
      <c r="WLI13" s="90"/>
      <c r="WLJ13" s="90"/>
      <c r="WLK13" s="90"/>
      <c r="WLL13" s="90"/>
      <c r="WLM13" s="90"/>
      <c r="WLN13" s="90"/>
      <c r="WLO13" s="90"/>
      <c r="WLP13" s="90"/>
      <c r="WLQ13" s="90"/>
      <c r="WLR13" s="90"/>
      <c r="WLS13" s="90"/>
      <c r="WLT13" s="90"/>
      <c r="WLU13" s="90"/>
      <c r="WLV13" s="90"/>
      <c r="WLW13" s="90"/>
      <c r="WLX13" s="90"/>
      <c r="WLY13" s="90"/>
      <c r="WLZ13" s="90"/>
      <c r="WMA13" s="90"/>
      <c r="WMB13" s="90"/>
      <c r="WMC13" s="90"/>
      <c r="WMD13" s="90"/>
      <c r="WME13" s="90"/>
      <c r="WMF13" s="90"/>
      <c r="WMG13" s="90"/>
      <c r="WMH13" s="90"/>
      <c r="WMI13" s="90"/>
      <c r="WMJ13" s="90"/>
      <c r="WMK13" s="90"/>
      <c r="WML13" s="90"/>
      <c r="WMM13" s="90"/>
      <c r="WMN13" s="90"/>
      <c r="WMO13" s="90"/>
      <c r="WMP13" s="90"/>
      <c r="WMQ13" s="90"/>
      <c r="WMR13" s="90"/>
      <c r="WMS13" s="90"/>
      <c r="WMT13" s="90"/>
      <c r="WMU13" s="90"/>
      <c r="WMV13" s="90"/>
      <c r="WMW13" s="90"/>
      <c r="WMX13" s="90"/>
      <c r="WMY13" s="90"/>
      <c r="WMZ13" s="90"/>
      <c r="WNA13" s="90"/>
      <c r="WNB13" s="90"/>
      <c r="WNC13" s="90"/>
      <c r="WND13" s="90"/>
      <c r="WNE13" s="90"/>
      <c r="WNF13" s="90"/>
      <c r="WNG13" s="90"/>
      <c r="WNH13" s="90"/>
      <c r="WNI13" s="90"/>
      <c r="WNJ13" s="90"/>
      <c r="WNK13" s="90"/>
      <c r="WNL13" s="90"/>
      <c r="WNM13" s="90"/>
      <c r="WNN13" s="90"/>
      <c r="WNO13" s="90"/>
      <c r="WNP13" s="90"/>
      <c r="WNQ13" s="90"/>
      <c r="WNR13" s="90"/>
      <c r="WNS13" s="90"/>
      <c r="WNT13" s="90"/>
      <c r="WNU13" s="90"/>
      <c r="WNV13" s="90"/>
      <c r="WNW13" s="90"/>
      <c r="WNX13" s="90"/>
      <c r="WNY13" s="90"/>
      <c r="WNZ13" s="90"/>
      <c r="WOA13" s="90"/>
      <c r="WOB13" s="90"/>
      <c r="WOC13" s="90"/>
      <c r="WOD13" s="90"/>
      <c r="WOE13" s="90"/>
      <c r="WOF13" s="90"/>
      <c r="WOG13" s="90"/>
      <c r="WOH13" s="90"/>
      <c r="WOI13" s="90"/>
      <c r="WOJ13" s="90"/>
      <c r="WOK13" s="90"/>
      <c r="WOL13" s="90"/>
      <c r="WOM13" s="90"/>
      <c r="WON13" s="90"/>
      <c r="WOO13" s="90"/>
      <c r="WOP13" s="90"/>
      <c r="WOQ13" s="90"/>
      <c r="WOR13" s="90"/>
      <c r="WOS13" s="90"/>
      <c r="WOT13" s="90"/>
      <c r="WOU13" s="90"/>
      <c r="WOV13" s="90"/>
      <c r="WOW13" s="90"/>
      <c r="WOX13" s="90"/>
      <c r="WOY13" s="90"/>
      <c r="WOZ13" s="90"/>
      <c r="WPA13" s="90"/>
      <c r="WPB13" s="90"/>
      <c r="WPC13" s="90"/>
      <c r="WPD13" s="90"/>
      <c r="WPE13" s="90"/>
      <c r="WPF13" s="90"/>
      <c r="WPG13" s="90"/>
      <c r="WPH13" s="90"/>
      <c r="WPI13" s="90"/>
      <c r="WPJ13" s="90"/>
      <c r="WPK13" s="90"/>
      <c r="WPL13" s="90"/>
      <c r="WPM13" s="90"/>
      <c r="WPN13" s="90"/>
      <c r="WPO13" s="90"/>
      <c r="WPP13" s="90"/>
      <c r="WPQ13" s="90"/>
      <c r="WPR13" s="90"/>
      <c r="WPS13" s="90"/>
      <c r="WPT13" s="90"/>
      <c r="WPU13" s="90"/>
      <c r="WPV13" s="90"/>
      <c r="WPW13" s="90"/>
      <c r="WPX13" s="90"/>
      <c r="WPY13" s="90"/>
      <c r="WPZ13" s="90"/>
      <c r="WQA13" s="90"/>
      <c r="WQB13" s="90"/>
      <c r="WQC13" s="90"/>
      <c r="WQD13" s="90"/>
      <c r="WQE13" s="90"/>
      <c r="WQF13" s="90"/>
      <c r="WQG13" s="90"/>
      <c r="WQH13" s="90"/>
      <c r="WQI13" s="90"/>
      <c r="WQJ13" s="90"/>
      <c r="WQK13" s="90"/>
      <c r="WQL13" s="90"/>
      <c r="WQM13" s="90"/>
      <c r="WQN13" s="90"/>
      <c r="WQO13" s="90"/>
      <c r="WQP13" s="90"/>
      <c r="WQQ13" s="90"/>
      <c r="WQR13" s="90"/>
      <c r="WQS13" s="90"/>
      <c r="WQT13" s="90"/>
      <c r="WQU13" s="90"/>
      <c r="WQV13" s="90"/>
      <c r="WQW13" s="90"/>
      <c r="WQX13" s="90"/>
      <c r="WQY13" s="90"/>
      <c r="WQZ13" s="90"/>
      <c r="WRA13" s="90"/>
      <c r="WRB13" s="90"/>
      <c r="WRC13" s="90"/>
      <c r="WRD13" s="90"/>
      <c r="WRE13" s="90"/>
      <c r="WRF13" s="90"/>
      <c r="WRG13" s="90"/>
      <c r="WRH13" s="90"/>
      <c r="WRI13" s="90"/>
      <c r="WRJ13" s="90"/>
      <c r="WRK13" s="90"/>
      <c r="WRL13" s="90"/>
      <c r="WRM13" s="90"/>
      <c r="WRN13" s="90"/>
      <c r="WRO13" s="90"/>
      <c r="WRP13" s="90"/>
      <c r="WRQ13" s="90"/>
      <c r="WRR13" s="90"/>
      <c r="WRS13" s="90"/>
      <c r="WRT13" s="90"/>
      <c r="WRU13" s="90"/>
      <c r="WRV13" s="90"/>
      <c r="WRW13" s="90"/>
      <c r="WRX13" s="90"/>
      <c r="WRY13" s="90"/>
      <c r="WRZ13" s="90"/>
      <c r="WSA13" s="90"/>
      <c r="WSB13" s="90"/>
      <c r="WSC13" s="90"/>
      <c r="WSD13" s="90"/>
      <c r="WSE13" s="90"/>
      <c r="WSF13" s="90"/>
      <c r="WSG13" s="90"/>
      <c r="WSH13" s="90"/>
      <c r="WSI13" s="90"/>
      <c r="WSJ13" s="90"/>
      <c r="WSK13" s="90"/>
      <c r="WSL13" s="90"/>
      <c r="WSM13" s="90"/>
      <c r="WSN13" s="90"/>
      <c r="WSO13" s="90"/>
      <c r="WSP13" s="90"/>
      <c r="WSQ13" s="90"/>
      <c r="WSR13" s="90"/>
      <c r="WSS13" s="90"/>
      <c r="WST13" s="90"/>
      <c r="WSU13" s="90"/>
      <c r="WSV13" s="90"/>
      <c r="WSW13" s="90"/>
      <c r="WSX13" s="90"/>
      <c r="WSY13" s="90"/>
      <c r="WSZ13" s="90"/>
      <c r="WTA13" s="90"/>
      <c r="WTB13" s="90"/>
      <c r="WTC13" s="90"/>
      <c r="WTD13" s="90"/>
      <c r="WTE13" s="90"/>
      <c r="WTF13" s="90"/>
      <c r="WTG13" s="90"/>
      <c r="WTH13" s="90"/>
      <c r="WTI13" s="90"/>
      <c r="WTJ13" s="90"/>
      <c r="WTK13" s="90"/>
      <c r="WTL13" s="90"/>
      <c r="WTM13" s="90"/>
      <c r="WTN13" s="90"/>
      <c r="WTO13" s="90"/>
      <c r="WTP13" s="90"/>
      <c r="WTQ13" s="90"/>
      <c r="WTR13" s="90"/>
      <c r="WTS13" s="90"/>
      <c r="WTT13" s="90"/>
      <c r="WTU13" s="90"/>
      <c r="WTV13" s="90"/>
      <c r="WTW13" s="90"/>
      <c r="WTX13" s="90"/>
      <c r="WTY13" s="90"/>
      <c r="WTZ13" s="90"/>
      <c r="WUA13" s="90"/>
      <c r="WUB13" s="90"/>
      <c r="WUC13" s="90"/>
      <c r="WUD13" s="90"/>
      <c r="WUE13" s="90"/>
      <c r="WUF13" s="90"/>
      <c r="WUG13" s="90"/>
      <c r="WUH13" s="90"/>
      <c r="WUI13" s="90"/>
      <c r="WUJ13" s="90"/>
      <c r="WUK13" s="90"/>
      <c r="WUL13" s="90"/>
      <c r="WUM13" s="90"/>
      <c r="WUN13" s="90"/>
      <c r="WUO13" s="90"/>
      <c r="WUP13" s="90"/>
      <c r="WUQ13" s="90"/>
      <c r="WUR13" s="90"/>
      <c r="WUS13" s="90"/>
      <c r="WUT13" s="90"/>
      <c r="WUU13" s="90"/>
      <c r="WUV13" s="90"/>
      <c r="WUW13" s="90"/>
      <c r="WUX13" s="90"/>
      <c r="WUY13" s="90"/>
      <c r="WUZ13" s="90"/>
      <c r="WVA13" s="90"/>
      <c r="WVB13" s="90"/>
      <c r="WVC13" s="90"/>
      <c r="WVD13" s="90"/>
      <c r="WVE13" s="90"/>
      <c r="WVF13" s="90"/>
      <c r="WVG13" s="90"/>
      <c r="WVH13" s="90"/>
      <c r="WVI13" s="90"/>
      <c r="WVJ13" s="90"/>
      <c r="WVK13" s="90"/>
      <c r="WVL13" s="90"/>
      <c r="WVM13" s="90"/>
      <c r="WVN13" s="90"/>
      <c r="WVO13" s="90"/>
      <c r="WVP13" s="90"/>
      <c r="WVQ13" s="90"/>
      <c r="WVR13" s="90"/>
      <c r="WVS13" s="90"/>
      <c r="WVT13" s="90"/>
      <c r="WVU13" s="90"/>
      <c r="WVV13" s="90"/>
      <c r="WVW13" s="90"/>
      <c r="WVX13" s="90"/>
      <c r="WVY13" s="90"/>
      <c r="WVZ13" s="90"/>
      <c r="WWA13" s="90"/>
      <c r="WWB13" s="90"/>
      <c r="WWC13" s="90"/>
      <c r="WWD13" s="90"/>
      <c r="WWE13" s="90"/>
      <c r="WWF13" s="90"/>
      <c r="WWG13" s="90"/>
      <c r="WWH13" s="90"/>
      <c r="WWI13" s="90"/>
      <c r="WWJ13" s="90"/>
      <c r="WWK13" s="90"/>
      <c r="WWL13" s="90"/>
      <c r="WWM13" s="90"/>
      <c r="WWN13" s="90"/>
      <c r="WWO13" s="90"/>
      <c r="WWP13" s="90"/>
      <c r="WWQ13" s="90"/>
      <c r="WWR13" s="90"/>
      <c r="WWS13" s="90"/>
      <c r="WWT13" s="90"/>
      <c r="WWU13" s="90"/>
      <c r="WWV13" s="90"/>
      <c r="WWW13" s="90"/>
      <c r="WWX13" s="90"/>
      <c r="WWY13" s="90"/>
      <c r="WWZ13" s="90"/>
      <c r="WXA13" s="90"/>
      <c r="WXB13" s="90"/>
      <c r="WXC13" s="90"/>
      <c r="WXD13" s="90"/>
      <c r="WXE13" s="90"/>
      <c r="WXF13" s="90"/>
      <c r="WXG13" s="90"/>
      <c r="WXH13" s="90"/>
      <c r="WXI13" s="90"/>
      <c r="WXJ13" s="90"/>
      <c r="WXK13" s="90"/>
      <c r="WXL13" s="90"/>
      <c r="WXM13" s="90"/>
      <c r="WXN13" s="90"/>
      <c r="WXO13" s="90"/>
      <c r="WXP13" s="90"/>
      <c r="WXQ13" s="90"/>
      <c r="WXR13" s="90"/>
      <c r="WXS13" s="90"/>
      <c r="WXT13" s="90"/>
      <c r="WXU13" s="90"/>
      <c r="WXV13" s="90"/>
      <c r="WXW13" s="90"/>
      <c r="WXX13" s="90"/>
      <c r="WXY13" s="90"/>
      <c r="WXZ13" s="90"/>
      <c r="WYA13" s="90"/>
      <c r="WYB13" s="90"/>
      <c r="WYC13" s="90"/>
      <c r="WYD13" s="90"/>
      <c r="WYE13" s="90"/>
      <c r="WYF13" s="90"/>
      <c r="WYG13" s="90"/>
      <c r="WYH13" s="90"/>
      <c r="WYI13" s="90"/>
      <c r="WYJ13" s="90"/>
      <c r="WYK13" s="90"/>
      <c r="WYL13" s="90"/>
      <c r="WYM13" s="90"/>
      <c r="WYN13" s="90"/>
      <c r="WYO13" s="90"/>
      <c r="WYP13" s="90"/>
      <c r="WYQ13" s="90"/>
      <c r="WYR13" s="90"/>
      <c r="WYS13" s="90"/>
      <c r="WYT13" s="90"/>
      <c r="WYU13" s="90"/>
      <c r="WYV13" s="90"/>
      <c r="WYW13" s="90"/>
      <c r="WYX13" s="90"/>
      <c r="WYY13" s="90"/>
      <c r="WYZ13" s="90"/>
      <c r="WZA13" s="90"/>
      <c r="WZB13" s="90"/>
      <c r="WZC13" s="90"/>
      <c r="WZD13" s="90"/>
      <c r="WZE13" s="90"/>
      <c r="WZF13" s="90"/>
      <c r="WZG13" s="90"/>
      <c r="WZH13" s="90"/>
      <c r="WZI13" s="90"/>
      <c r="WZJ13" s="90"/>
      <c r="WZK13" s="90"/>
      <c r="WZL13" s="90"/>
      <c r="WZM13" s="90"/>
      <c r="WZN13" s="90"/>
      <c r="WZO13" s="90"/>
      <c r="WZP13" s="90"/>
      <c r="WZQ13" s="90"/>
      <c r="WZR13" s="90"/>
      <c r="WZS13" s="90"/>
      <c r="WZT13" s="90"/>
      <c r="WZU13" s="90"/>
      <c r="WZV13" s="90"/>
      <c r="WZW13" s="90"/>
      <c r="WZX13" s="90"/>
      <c r="WZY13" s="90"/>
      <c r="WZZ13" s="90"/>
      <c r="XAA13" s="90"/>
      <c r="XAB13" s="90"/>
      <c r="XAC13" s="90"/>
      <c r="XAD13" s="90"/>
      <c r="XAE13" s="90"/>
      <c r="XAF13" s="90"/>
      <c r="XAG13" s="90"/>
      <c r="XAH13" s="90"/>
      <c r="XAI13" s="90"/>
      <c r="XAJ13" s="90"/>
      <c r="XAK13" s="90"/>
      <c r="XAL13" s="90"/>
      <c r="XAM13" s="90"/>
      <c r="XAN13" s="90"/>
      <c r="XAO13" s="90"/>
      <c r="XAP13" s="90"/>
      <c r="XAQ13" s="90"/>
      <c r="XAR13" s="90"/>
      <c r="XAS13" s="90"/>
      <c r="XAT13" s="90"/>
      <c r="XAU13" s="90"/>
      <c r="XAV13" s="90"/>
      <c r="XAW13" s="90"/>
      <c r="XAX13" s="90"/>
      <c r="XAY13" s="90"/>
      <c r="XAZ13" s="90"/>
      <c r="XBA13" s="90"/>
      <c r="XBB13" s="90"/>
      <c r="XBC13" s="90"/>
      <c r="XBD13" s="90"/>
      <c r="XBE13" s="90"/>
      <c r="XBF13" s="90"/>
      <c r="XBG13" s="90"/>
      <c r="XBH13" s="90"/>
      <c r="XBI13" s="90"/>
      <c r="XBJ13" s="90"/>
      <c r="XBK13" s="90"/>
      <c r="XBL13" s="90"/>
      <c r="XBM13" s="90"/>
      <c r="XBN13" s="90"/>
      <c r="XBO13" s="90"/>
      <c r="XBP13" s="90"/>
      <c r="XBQ13" s="90"/>
      <c r="XBR13" s="90"/>
      <c r="XBS13" s="90"/>
      <c r="XBT13" s="90"/>
      <c r="XBU13" s="90"/>
      <c r="XBV13" s="90"/>
      <c r="XBW13" s="90"/>
      <c r="XBX13" s="90"/>
      <c r="XBY13" s="90"/>
      <c r="XBZ13" s="90"/>
      <c r="XCA13" s="90"/>
      <c r="XCB13" s="90"/>
      <c r="XCC13" s="90"/>
      <c r="XCD13" s="90"/>
      <c r="XCE13" s="90"/>
      <c r="XCF13" s="90"/>
      <c r="XCG13" s="90"/>
      <c r="XCH13" s="90"/>
      <c r="XCI13" s="90"/>
      <c r="XCJ13" s="90"/>
      <c r="XCK13" s="90"/>
      <c r="XCL13" s="90"/>
      <c r="XCM13" s="90"/>
      <c r="XCN13" s="90"/>
      <c r="XCO13" s="90"/>
      <c r="XCP13" s="90"/>
    </row>
    <row r="14" spans="1:16318" x14ac:dyDescent="0.25">
      <c r="A14" s="2" t="s">
        <v>128</v>
      </c>
      <c r="B14" s="8" t="s">
        <v>100</v>
      </c>
      <c r="C14" s="5">
        <v>189.35</v>
      </c>
      <c r="D14" s="9">
        <v>189.60000000000002</v>
      </c>
      <c r="E14" s="4">
        <v>545218.80301300006</v>
      </c>
      <c r="F14" s="4">
        <v>6730647.0181449996</v>
      </c>
      <c r="G14" s="4">
        <v>12.878614000000001</v>
      </c>
      <c r="H14" s="4" t="s">
        <v>73</v>
      </c>
      <c r="I14" s="10" t="s">
        <v>121</v>
      </c>
      <c r="J14" s="10" t="s">
        <v>257</v>
      </c>
      <c r="K14" s="3">
        <f>(T14/'Volatile free'!$AN30)*'Volatile free'!K30-(14.574*LN(T14)+0.2586)</f>
        <v>3.4883943368592156</v>
      </c>
      <c r="L14" s="3">
        <f>(T14/'Volatile free'!$AN30)*'Volatile free'!M30-(2566.2*(T14^-1.327))</f>
        <v>12.845011669323622</v>
      </c>
      <c r="M14" s="3">
        <f>(T14/'Volatile free'!$AN30)*'Volatile free'!N30-(44.042*EXP(-0.025*(T14)))</f>
        <v>9.8634792539478724</v>
      </c>
      <c r="N14" s="3">
        <f>(T14/'Volatile free'!$AN30)*'Volatile free'!O30-(9.9739*EXP(-0.013*T14))</f>
        <v>-0.68789025972233708</v>
      </c>
      <c r="O14" s="3">
        <f>(T14/'Volatile free'!$AN30)*'Volatile free'!P30-(0.0013*T14 + 3.5357)</f>
        <v>-3.7211953034468372</v>
      </c>
      <c r="P14" s="3">
        <f>(T14/'Volatile free'!$AN30)*'Volatile free'!Q30-(0.0181*T14 - 0.1803)</f>
        <v>-1.811204456821911</v>
      </c>
      <c r="Q14" s="3">
        <f>(T14/'Volatile free'!$AN30)*'Volatile free'!T30-(199.9*(T14^-1.609))</f>
        <v>4.460115263245331E-2</v>
      </c>
      <c r="R14" s="3">
        <f>(T14/'Volatile free'!$AN30)*'Volatile free'!R30-(-1.105*LN(T14)+5.7669)</f>
        <v>6.7857883880816677E-2</v>
      </c>
      <c r="S14" s="3">
        <f>'Volatile free'!AN30/'Volatile free'!R30/10000</f>
        <v>7.5999999999999984E-2</v>
      </c>
      <c r="T14" s="6">
        <f t="shared" si="0"/>
        <v>161.97616386409416</v>
      </c>
      <c r="U14" s="3">
        <f>'Volatile free'!L30/'Volatile free'!AN30</f>
        <v>8.0340557275541805E-2</v>
      </c>
      <c r="V14" s="3">
        <f t="shared" si="1"/>
        <v>-4.4090855631691745</v>
      </c>
      <c r="W14" s="3">
        <f t="shared" si="2"/>
        <v>22.708490923271494</v>
      </c>
    </row>
    <row r="15" spans="1:16318" s="46" customFormat="1" x14ac:dyDescent="0.25">
      <c r="A15" s="2" t="s">
        <v>130</v>
      </c>
      <c r="B15" s="8" t="s">
        <v>100</v>
      </c>
      <c r="C15" s="9">
        <v>211.5</v>
      </c>
      <c r="D15" s="5">
        <v>211.75</v>
      </c>
      <c r="E15" s="4">
        <v>545208.60020800005</v>
      </c>
      <c r="F15" s="4">
        <v>6730659.1103450004</v>
      </c>
      <c r="G15" s="4">
        <v>-2.6226319999999999</v>
      </c>
      <c r="H15" s="4" t="s">
        <v>109</v>
      </c>
      <c r="I15" s="2" t="s">
        <v>121</v>
      </c>
      <c r="J15" s="5" t="s">
        <v>131</v>
      </c>
      <c r="K15" s="3">
        <f>(T15/'Volatile free'!$AN43)*'Volatile free'!K43-(14.574*LN(T15)+0.2586)</f>
        <v>11.151831930987854</v>
      </c>
      <c r="L15" s="3">
        <f>(T15/'Volatile free'!$AN43)*'Volatile free'!M43-(2566.2*(T15^-1.327))</f>
        <v>5.3787819469409275</v>
      </c>
      <c r="M15" s="3">
        <f>(T15/'Volatile free'!$AN43)*'Volatile free'!N43-(44.042*EXP(-0.025*(T15)))</f>
        <v>12.625393786361025</v>
      </c>
      <c r="N15" s="3">
        <f>(T15/'Volatile free'!$AN43)*'Volatile free'!O43-(9.9739*EXP(-0.013*T15))</f>
        <v>-0.3721480938751095</v>
      </c>
      <c r="O15" s="3">
        <f>(T15/'Volatile free'!$AN43)*'Volatile free'!P43-(0.0013*T15 + 3.5357)</f>
        <v>-3.7087266784837367</v>
      </c>
      <c r="P15" s="3">
        <f>(T15/'Volatile free'!$AN43)*'Volatile free'!Q43-(0.0181*T15 - 0.1803)</f>
        <v>-2.5077731470750741</v>
      </c>
      <c r="Q15" s="3">
        <f>(T15/'Volatile free'!$AN43)*'Volatile free'!T43-(199.9*(T15^-1.609))</f>
        <v>2.2719945040668516E-2</v>
      </c>
      <c r="R15" s="3">
        <f>(T15/'Volatile free'!$AN43)*'Volatile free'!R43-(-1.105*LN(T15)+5.7669)</f>
        <v>0.29384117119451914</v>
      </c>
      <c r="S15" s="3">
        <f>'Volatile free'!AN43/'Volatile free'!R43/10000</f>
        <v>7.8368421052631573E-2</v>
      </c>
      <c r="T15" s="6">
        <f t="shared" si="0"/>
        <v>192.8851720163841</v>
      </c>
      <c r="U15" s="3">
        <f>'Volatile free'!L43/'Volatile free'!AN43</f>
        <v>6.440564137004702E-2</v>
      </c>
      <c r="V15" s="3">
        <f t="shared" si="1"/>
        <v>-4.0808747723588459</v>
      </c>
      <c r="W15" s="3">
        <f t="shared" si="2"/>
        <v>18.004175733301953</v>
      </c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</row>
    <row r="16" spans="1:16318" x14ac:dyDescent="0.25">
      <c r="A16" s="2" t="s">
        <v>132</v>
      </c>
      <c r="B16" s="8" t="s">
        <v>100</v>
      </c>
      <c r="C16" s="9">
        <v>226.3</v>
      </c>
      <c r="D16" s="9">
        <v>226.60000000000002</v>
      </c>
      <c r="E16" s="4">
        <v>545201.72487799998</v>
      </c>
      <c r="F16" s="4">
        <v>6730667.313573</v>
      </c>
      <c r="G16" s="4">
        <v>-12.880169</v>
      </c>
      <c r="H16" s="4" t="s">
        <v>109</v>
      </c>
      <c r="I16" s="2" t="s">
        <v>121</v>
      </c>
      <c r="J16" s="5" t="s">
        <v>133</v>
      </c>
      <c r="K16" s="3">
        <f>(T16/'Volatile free'!$AN46)*'Volatile free'!K46-(14.574*LN(T16)+0.2586)</f>
        <v>2.8124132479433541</v>
      </c>
      <c r="L16" s="3">
        <f>(T16/'Volatile free'!$AN46)*'Volatile free'!M46-(2566.2*(T16^-1.327))</f>
        <v>0.4687436778495857</v>
      </c>
      <c r="M16" s="3">
        <f>(T16/'Volatile free'!$AN46)*'Volatile free'!N46-(44.042*EXP(-0.025*(T16)))</f>
        <v>2.660750036649929</v>
      </c>
      <c r="N16" s="3">
        <f>(T16/'Volatile free'!$AN46)*'Volatile free'!O46-(9.9739*EXP(-0.013*T16))</f>
        <v>-0.69674995060384803</v>
      </c>
      <c r="O16" s="3">
        <f>(T16/'Volatile free'!$AN46)*'Volatile free'!P46-(0.0013*T16 + 3.5357)</f>
        <v>-3.6197229234729043</v>
      </c>
      <c r="P16" s="3">
        <f>(T16/'Volatile free'!$AN46)*'Volatile free'!Q46-(0.0181*T16 - 0.1803)</f>
        <v>-0.66229166079334645</v>
      </c>
      <c r="Q16" s="3">
        <f>(T16/'Volatile free'!$AN46)*'Volatile free'!T46-(199.9*(T16^-1.609))</f>
        <v>-1.834251435196254E-2</v>
      </c>
      <c r="R16" s="3">
        <f>(T16/'Volatile free'!$AN46)*'Volatile free'!R46-(-1.105*LN(T16)+5.7669)</f>
        <v>0.262309849122349</v>
      </c>
      <c r="S16" s="3">
        <f>'Volatile free'!AN46/'Volatile free'!R46/10000</f>
        <v>0.120375</v>
      </c>
      <c r="T16" s="6">
        <f t="shared" si="0"/>
        <v>201.32887609954403</v>
      </c>
      <c r="U16" s="3">
        <f>'Volatile free'!L46/'Volatile free'!AN46</f>
        <v>6.0903426791277263E-2</v>
      </c>
      <c r="V16" s="3">
        <f t="shared" si="1"/>
        <v>-4.3164728740767524</v>
      </c>
      <c r="W16" s="3">
        <f t="shared" si="2"/>
        <v>3.1294937144995147</v>
      </c>
    </row>
    <row r="17" spans="1:16318" x14ac:dyDescent="0.25">
      <c r="A17" s="2" t="s">
        <v>134</v>
      </c>
      <c r="B17" s="8" t="s">
        <v>100</v>
      </c>
      <c r="C17" s="5">
        <v>252.15</v>
      </c>
      <c r="D17" s="5">
        <v>252.45000000000002</v>
      </c>
      <c r="E17" s="4">
        <v>545189.75081700005</v>
      </c>
      <c r="F17" s="4">
        <v>6730681.7178520001</v>
      </c>
      <c r="G17" s="4">
        <v>-30.694742000000002</v>
      </c>
      <c r="H17" s="4" t="s">
        <v>135</v>
      </c>
      <c r="I17" s="5" t="s">
        <v>121</v>
      </c>
      <c r="J17" s="5" t="s">
        <v>136</v>
      </c>
      <c r="K17" s="23">
        <f>(T17/'Volatile free'!$AN90)*'Volatile free'!K90-(14.574*LN(T17)+0.2586)</f>
        <v>29.953745823880084</v>
      </c>
      <c r="L17" s="23">
        <f>(T17/'Volatile free'!$AN90)*'Volatile free'!M90-(2566.2*(T17^-1.327))</f>
        <v>-0.35416012274806974</v>
      </c>
      <c r="M17" s="23">
        <f>(T17/'Volatile free'!$AN90)*'Volatile free'!N90-(44.042*EXP(-0.025*(T17)))</f>
        <v>7.5213853403506716</v>
      </c>
      <c r="N17" s="23">
        <f>(T17/'Volatile free'!$AN90)*'Volatile free'!O90-(9.9739*EXP(-0.013*T17))</f>
        <v>-1.8104113007859262</v>
      </c>
      <c r="O17" s="23">
        <f>(T17/'Volatile free'!$AN90)*'Volatile free'!P90-(0.0013*T17 + 3.5357)</f>
        <v>-3.5913371885999656</v>
      </c>
      <c r="P17" s="23">
        <f>(T17/'Volatile free'!$AN90)*'Volatile free'!Q90-(0.0181*T17 - 0.1803)</f>
        <v>9.2010032908999229E-2</v>
      </c>
      <c r="Q17" s="23">
        <f>(T17/'Volatile free'!$AN90)*'Volatile free'!T790-(199.9*(T17^-1.609))</f>
        <v>-8.3168817965987685E-2</v>
      </c>
      <c r="R17" s="23">
        <f>(T17/'Volatile free'!$AN90)*'Volatile free'!R90-(-1.105*LN(T17)+5.7669)</f>
        <v>-0.33930337694439561</v>
      </c>
      <c r="S17" s="23">
        <f>'Volatile free'!AN90/'Volatile free'!R90/10000</f>
        <v>0.15516666666666667</v>
      </c>
      <c r="T17" s="25">
        <f t="shared" si="0"/>
        <v>126.24475404964217</v>
      </c>
      <c r="U17" s="23">
        <f>'Volatile free'!L90/'Volatile free'!AN90</f>
        <v>0.10848549946294307</v>
      </c>
      <c r="V17" s="3">
        <f t="shared" si="1"/>
        <v>-5.4017484893858914</v>
      </c>
      <c r="W17" s="3">
        <f t="shared" si="2"/>
        <v>7.1672252176026019</v>
      </c>
    </row>
    <row r="18" spans="1:16318" s="46" customFormat="1" x14ac:dyDescent="0.25">
      <c r="A18" s="27" t="s">
        <v>213</v>
      </c>
      <c r="B18" s="40" t="s">
        <v>100</v>
      </c>
      <c r="C18" s="44">
        <v>255.8</v>
      </c>
      <c r="D18" s="44">
        <v>256.10000000000002</v>
      </c>
      <c r="E18" s="29">
        <v>545188.06156599999</v>
      </c>
      <c r="F18" s="29">
        <v>6730683.762472</v>
      </c>
      <c r="G18" s="29">
        <v>-33.202421000000001</v>
      </c>
      <c r="H18" s="29" t="s">
        <v>135</v>
      </c>
      <c r="I18" s="42" t="s">
        <v>214</v>
      </c>
      <c r="J18" s="42" t="s">
        <v>215</v>
      </c>
      <c r="K18" s="23">
        <f>(T18/'Volatile free'!$AN88)*'Volatile free'!K88-(14.574*LN(T18)+0.2586)</f>
        <v>24.85058347926099</v>
      </c>
      <c r="L18" s="23">
        <f>(T18/'Volatile free'!$AN88)*'Volatile free'!M88-(2566.2*(T18^-1.327))</f>
        <v>11.115226042783883</v>
      </c>
      <c r="M18" s="23">
        <f>(T18/'Volatile free'!$AN88)*'Volatile free'!N88-(44.042*EXP(-0.025*(T18)))</f>
        <v>4.5885768071134923</v>
      </c>
      <c r="N18" s="23">
        <f>(T18/'Volatile free'!$AN88)*'Volatile free'!O88-(9.9739*EXP(-0.013*T18))</f>
        <v>-1.6522847569833343</v>
      </c>
      <c r="O18" s="23">
        <f>(T18/'Volatile free'!$AN88)*'Volatile free'!P88-(0.0013*T18 + 3.5357)</f>
        <v>-3.6356225826907314</v>
      </c>
      <c r="P18" s="23">
        <f>(T18/'Volatile free'!$AN88)*'Volatile free'!Q88-(0.0181*T18 - 0.1803)</f>
        <v>-0.94409403801171332</v>
      </c>
      <c r="Q18" s="23">
        <f>(T18/'Volatile free'!$AN88)*'Volatile free'!T788-(199.9*(T18^-1.609))</f>
        <v>-7.9527152374242863E-2</v>
      </c>
      <c r="R18" s="23">
        <f>(T18/'Volatile free'!$AN88)*'Volatile free'!R88-(-1.105*LN(T18)+5.7669)</f>
        <v>-0.30732302362690983</v>
      </c>
      <c r="S18" s="23">
        <f>'Volatile free'!AN88/'Volatile free'!R88/10000</f>
        <v>0.15716666666666668</v>
      </c>
      <c r="T18" s="25">
        <f t="shared" si="0"/>
        <v>129.80712973875171</v>
      </c>
      <c r="U18" s="23">
        <f>'Volatile free'!L88/'Volatile free'!AN88</f>
        <v>0.10498409331919407</v>
      </c>
      <c r="V18" s="3">
        <f t="shared" si="1"/>
        <v>-5.2879073396740655</v>
      </c>
      <c r="W18" s="3">
        <f t="shared" si="2"/>
        <v>15.703802849897375</v>
      </c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</row>
    <row r="19" spans="1:16318" s="46" customFormat="1" x14ac:dyDescent="0.25">
      <c r="A19" s="27" t="s">
        <v>180</v>
      </c>
      <c r="B19" s="40" t="s">
        <v>100</v>
      </c>
      <c r="C19" s="41">
        <v>262.05</v>
      </c>
      <c r="D19" s="41">
        <v>262.35000000000002</v>
      </c>
      <c r="E19" s="29">
        <v>545185.16706200002</v>
      </c>
      <c r="F19" s="29">
        <v>6730687.2705220003</v>
      </c>
      <c r="G19" s="29">
        <v>-37.489370000000001</v>
      </c>
      <c r="H19" s="29" t="s">
        <v>73</v>
      </c>
      <c r="I19" s="42" t="s">
        <v>174</v>
      </c>
      <c r="J19" s="42" t="s">
        <v>181</v>
      </c>
      <c r="K19" s="3">
        <f>(T19/'Volatile free'!$AN4)*'Volatile free'!K4-(14.574*LN(T19)+0.2586)</f>
        <v>1.5945593628245831</v>
      </c>
      <c r="L19" s="3">
        <f>(T19/'Volatile free'!$AN4)*'Volatile free'!M4-(2566.2*(T19^-1.327))</f>
        <v>-0.57378963829358387</v>
      </c>
      <c r="M19" s="3">
        <f>(T19/'Volatile free'!$AN4)*'Volatile free'!N4-(44.042*EXP(-0.025*(T19)))</f>
        <v>-0.47977565411729184</v>
      </c>
      <c r="N19" s="3">
        <f>(T19/'Volatile free'!$AN4)*'Volatile free'!O4-(9.9739*EXP(-0.013*T19))</f>
        <v>1.3339836567593761</v>
      </c>
      <c r="O19" s="3">
        <f>(T19/'Volatile free'!$AN4)*'Volatile free'!P4-(0.0013*T19 + 3.5357)</f>
        <v>-0.50201696631894022</v>
      </c>
      <c r="P19" s="3">
        <f>(T19/'Volatile free'!$AN4)*'Volatile free'!Q4-(0.0181*T19 - 0.1803)</f>
        <v>-1.7476215120692276</v>
      </c>
      <c r="Q19" s="3">
        <f>(T19/'Volatile free'!$AN4)*'Volatile free'!T4-(199.9*(T19^-1.609))</f>
        <v>2.4161855487019296E-2</v>
      </c>
      <c r="R19" s="3">
        <f>(T19/'Volatile free'!$AN4)*'Volatile free'!R4-(-1.105*LN(T19)+5.7669)</f>
        <v>-3.879648939037339E-2</v>
      </c>
      <c r="S19" s="3">
        <f>'Volatile free'!AN4/'Volatile free'!R4/10000</f>
        <v>6.6590909090909103E-2</v>
      </c>
      <c r="T19" s="6">
        <f t="shared" si="0"/>
        <v>146.21722440304495</v>
      </c>
      <c r="U19" s="3">
        <f>'Volatile free'!L4/'Volatile free'!AN4</f>
        <v>9.1058020477815693E-2</v>
      </c>
      <c r="V19" s="3">
        <f t="shared" si="1"/>
        <v>0.83196669044043592</v>
      </c>
      <c r="W19" s="3">
        <f t="shared" si="2"/>
        <v>-1.0535652924108758</v>
      </c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</row>
    <row r="20" spans="1:16318" x14ac:dyDescent="0.25">
      <c r="A20" s="22" t="s">
        <v>216</v>
      </c>
      <c r="B20" s="40" t="s">
        <v>100</v>
      </c>
      <c r="C20" s="41">
        <v>269.64999999999998</v>
      </c>
      <c r="D20" s="41">
        <v>269.95</v>
      </c>
      <c r="E20" s="24">
        <v>545181.64720100001</v>
      </c>
      <c r="F20" s="24">
        <v>6730691.5500189997</v>
      </c>
      <c r="G20" s="24">
        <v>-42.690952000000003</v>
      </c>
      <c r="H20" s="24" t="s">
        <v>135</v>
      </c>
      <c r="I20" s="22" t="s">
        <v>214</v>
      </c>
      <c r="J20" s="41" t="s">
        <v>217</v>
      </c>
      <c r="K20" s="23">
        <f>(T20/'Volatile free'!$AN87)*'Volatile free'!K87-(14.574*LN(T20)+0.2586)</f>
        <v>25.226539362479642</v>
      </c>
      <c r="L20" s="23">
        <f>(T20/'Volatile free'!$AN87)*'Volatile free'!M87-(2566.2*(T20^-1.327))</f>
        <v>18.152817325727042</v>
      </c>
      <c r="M20" s="23">
        <f>(T20/'Volatile free'!$AN87)*'Volatile free'!N87-(44.042*EXP(-0.025*(T20)))</f>
        <v>6.4644532356728091</v>
      </c>
      <c r="N20" s="23">
        <f>(T20/'Volatile free'!$AN87)*'Volatile free'!O87-(9.9739*EXP(-0.013*T20))</f>
        <v>-1.8044353187032214</v>
      </c>
      <c r="O20" s="23">
        <f>(T20/'Volatile free'!$AN87)*'Volatile free'!P87-(0.0013*T20 + 3.5357)</f>
        <v>-3.5641007594870628</v>
      </c>
      <c r="P20" s="23">
        <f>(T20/'Volatile free'!$AN87)*'Volatile free'!Q87-(0.0181*T20 - 0.1803)</f>
        <v>-1.785325407623493</v>
      </c>
      <c r="Q20" s="23">
        <f>(T20/'Volatile free'!$AN87)*'Volatile free'!T787-(199.9*(T20^-1.609))</f>
        <v>-8.7625747958750305E-2</v>
      </c>
      <c r="R20" s="23">
        <f>(T20/'Volatile free'!$AN87)*'Volatile free'!R87-(-1.105*LN(T20)+5.7669)</f>
        <v>-0.38402683431708357</v>
      </c>
      <c r="S20" s="23">
        <f>'Volatile free'!AN87/'Volatile free'!R87/10000</f>
        <v>0.16859999999999997</v>
      </c>
      <c r="T20" s="25">
        <f t="shared" si="0"/>
        <v>122.21460054922849</v>
      </c>
      <c r="U20" s="23">
        <f>'Volatile free'!L87/'Volatile free'!AN87</f>
        <v>0.11269276393831554</v>
      </c>
      <c r="V20" s="3">
        <f t="shared" si="1"/>
        <v>-5.3685360781902842</v>
      </c>
      <c r="W20" s="3">
        <f t="shared" si="2"/>
        <v>24.617270561399852</v>
      </c>
    </row>
    <row r="21" spans="1:16318" s="27" customFormat="1" x14ac:dyDescent="0.25">
      <c r="A21" s="2" t="s">
        <v>137</v>
      </c>
      <c r="B21" s="8" t="s">
        <v>100</v>
      </c>
      <c r="C21" s="5">
        <v>275.25</v>
      </c>
      <c r="D21" s="5">
        <v>275.55</v>
      </c>
      <c r="E21" s="4">
        <v>545179.05331300001</v>
      </c>
      <c r="F21" s="4">
        <v>6730694.7123299995</v>
      </c>
      <c r="G21" s="4">
        <v>-46.516069999999999</v>
      </c>
      <c r="H21" s="4" t="s">
        <v>135</v>
      </c>
      <c r="I21" s="5" t="s">
        <v>121</v>
      </c>
      <c r="J21" s="5" t="s">
        <v>138</v>
      </c>
      <c r="K21" s="23">
        <f>(T21/'Volatile free'!$AN91)*'Volatile free'!K91-(14.574*LN(T21)+0.2586)</f>
        <v>-2.6314616974568423</v>
      </c>
      <c r="L21" s="23">
        <f>(T21/'Volatile free'!$AN91)*'Volatile free'!M91-(2566.2*(T21^-1.327))</f>
        <v>4.4831554557936144</v>
      </c>
      <c r="M21" s="23">
        <f>(T21/'Volatile free'!$AN91)*'Volatile free'!N91-(44.042*EXP(-0.025*(T21)))</f>
        <v>7.191405738439264</v>
      </c>
      <c r="N21" s="23">
        <f>(T21/'Volatile free'!$AN91)*'Volatile free'!O91-(9.9739*EXP(-0.013*T21))</f>
        <v>-1.6594847035907658</v>
      </c>
      <c r="O21" s="23">
        <f>(T21/'Volatile free'!$AN91)*'Volatile free'!P91-(0.0013*T21 + 3.5357)</f>
        <v>-3.6157172662022266</v>
      </c>
      <c r="P21" s="23">
        <f>(T21/'Volatile free'!$AN91)*'Volatile free'!Q91-(0.0181*T21 - 0.1803)</f>
        <v>-1.1175596712354774</v>
      </c>
      <c r="Q21" s="23">
        <f>(T21/'Volatile free'!$AN91)*'Volatile free'!T791-(199.9*(T21^-1.609))</f>
        <v>-7.4608813754118181E-2</v>
      </c>
      <c r="R21" s="23">
        <f>(T21/'Volatile free'!$AN91)*'Volatile free'!R91-(-1.105*LN(T21)+5.7669)</f>
        <v>-0.2505102404564708</v>
      </c>
      <c r="S21" s="23">
        <f>'Volatile free'!AN91/'Volatile free'!R91/10000</f>
        <v>0.14133333333333334</v>
      </c>
      <c r="T21" s="25">
        <f t="shared" si="0"/>
        <v>135.06099072350347</v>
      </c>
      <c r="U21" s="3">
        <f>'Volatile free'!L91/'Volatile free'!AN91</f>
        <v>0.10015723270440251</v>
      </c>
      <c r="V21" s="3">
        <f t="shared" si="1"/>
        <v>-5.2752019697929926</v>
      </c>
      <c r="W21" s="3">
        <f t="shared" si="2"/>
        <v>11.674561194232879</v>
      </c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2"/>
      <c r="EE21" s="22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22"/>
      <c r="GD21" s="22"/>
      <c r="GE21" s="22"/>
      <c r="GF21" s="22"/>
      <c r="GG21" s="22"/>
      <c r="GH21" s="22"/>
      <c r="GI21" s="22"/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  <c r="GW21" s="22"/>
      <c r="GX21" s="22"/>
      <c r="GY21" s="22"/>
      <c r="GZ21" s="22"/>
      <c r="HA21" s="22"/>
      <c r="HB21" s="22"/>
      <c r="HC21" s="22"/>
      <c r="HD21" s="22"/>
      <c r="HE21" s="22"/>
      <c r="HF21" s="22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22"/>
      <c r="HR21" s="22"/>
      <c r="HS21" s="22"/>
      <c r="HT21" s="22"/>
      <c r="HU21" s="22"/>
      <c r="HV21" s="22"/>
      <c r="HW21" s="22"/>
      <c r="HX21" s="22"/>
      <c r="HY21" s="22"/>
      <c r="HZ21" s="22"/>
      <c r="IA21" s="22"/>
      <c r="IB21" s="22"/>
      <c r="IC21" s="22"/>
      <c r="ID21" s="22"/>
      <c r="IE21" s="22"/>
      <c r="IF21" s="22"/>
      <c r="IG21" s="22"/>
      <c r="IH21" s="22"/>
      <c r="II21" s="22"/>
      <c r="IJ21" s="22"/>
      <c r="IK21" s="22"/>
      <c r="IL21" s="22"/>
      <c r="IM21" s="22"/>
      <c r="IN21" s="22"/>
      <c r="IO21" s="22"/>
      <c r="IP21" s="22"/>
      <c r="IQ21" s="22"/>
      <c r="IR21" s="22"/>
      <c r="IS21" s="22"/>
      <c r="IT21" s="22"/>
      <c r="IU21" s="22"/>
      <c r="IV21" s="22"/>
      <c r="IW21" s="22"/>
      <c r="IX21" s="22"/>
      <c r="IY21" s="22"/>
      <c r="IZ21" s="22"/>
      <c r="JA21" s="22"/>
      <c r="JB21" s="22"/>
      <c r="JC21" s="22"/>
      <c r="JD21" s="22"/>
      <c r="JE21" s="22"/>
      <c r="JF21" s="22"/>
      <c r="JG21" s="22"/>
      <c r="JH21" s="22"/>
      <c r="JI21" s="22"/>
      <c r="JJ21" s="22"/>
      <c r="JK21" s="22"/>
      <c r="JL21" s="22"/>
      <c r="JM21" s="22"/>
      <c r="JN21" s="22"/>
      <c r="JO21" s="22"/>
      <c r="JP21" s="22"/>
      <c r="JQ21" s="22"/>
      <c r="JR21" s="22"/>
      <c r="JS21" s="22"/>
      <c r="JT21" s="22"/>
      <c r="JU21" s="22"/>
      <c r="JV21" s="22"/>
      <c r="JW21" s="22"/>
      <c r="JX21" s="22"/>
      <c r="JY21" s="22"/>
      <c r="JZ21" s="22"/>
      <c r="KA21" s="22"/>
      <c r="KB21" s="22"/>
      <c r="KC21" s="22"/>
      <c r="KD21" s="22"/>
      <c r="KE21" s="22"/>
      <c r="KF21" s="22"/>
      <c r="KG21" s="22"/>
      <c r="KH21" s="22"/>
      <c r="KI21" s="22"/>
      <c r="KJ21" s="22"/>
      <c r="KK21" s="22"/>
      <c r="KL21" s="22"/>
      <c r="KM21" s="22"/>
      <c r="KN21" s="22"/>
      <c r="KO21" s="22"/>
      <c r="KP21" s="22"/>
      <c r="KQ21" s="22"/>
      <c r="KR21" s="22"/>
      <c r="KS21" s="22"/>
      <c r="KT21" s="22"/>
      <c r="KU21" s="22"/>
      <c r="KV21" s="22"/>
      <c r="KW21" s="22"/>
      <c r="KX21" s="22"/>
      <c r="KY21" s="22"/>
      <c r="KZ21" s="22"/>
      <c r="LA21" s="22"/>
      <c r="LB21" s="22"/>
      <c r="LC21" s="22"/>
      <c r="LD21" s="22"/>
      <c r="LE21" s="22"/>
      <c r="LF21" s="22"/>
      <c r="LG21" s="22"/>
      <c r="LH21" s="22"/>
      <c r="LI21" s="22"/>
      <c r="LJ21" s="22"/>
      <c r="LK21" s="22"/>
      <c r="LL21" s="22"/>
      <c r="LM21" s="22"/>
      <c r="LN21" s="22"/>
      <c r="LO21" s="22"/>
      <c r="LP21" s="22"/>
      <c r="LQ21" s="22"/>
      <c r="LR21" s="22"/>
      <c r="LS21" s="22"/>
      <c r="LT21" s="22"/>
      <c r="LU21" s="22"/>
      <c r="LV21" s="22"/>
      <c r="LW21" s="22"/>
      <c r="LX21" s="22"/>
      <c r="LY21" s="22"/>
      <c r="LZ21" s="22"/>
      <c r="MA21" s="22"/>
      <c r="MB21" s="22"/>
      <c r="MC21" s="22"/>
      <c r="MD21" s="22"/>
      <c r="ME21" s="22"/>
      <c r="MF21" s="22"/>
      <c r="MG21" s="22"/>
      <c r="MH21" s="22"/>
      <c r="MI21" s="22"/>
      <c r="MJ21" s="22"/>
      <c r="MK21" s="22"/>
      <c r="ML21" s="22"/>
      <c r="MM21" s="22"/>
      <c r="MN21" s="22"/>
      <c r="MO21" s="22"/>
      <c r="MP21" s="22"/>
      <c r="MQ21" s="22"/>
      <c r="MR21" s="22"/>
      <c r="MS21" s="22"/>
      <c r="MT21" s="22"/>
      <c r="MU21" s="22"/>
      <c r="MV21" s="22"/>
      <c r="MW21" s="22"/>
      <c r="MX21" s="22"/>
      <c r="MY21" s="22"/>
      <c r="MZ21" s="22"/>
      <c r="NA21" s="22"/>
      <c r="NB21" s="22"/>
      <c r="NC21" s="22"/>
      <c r="ND21" s="22"/>
      <c r="NE21" s="22"/>
      <c r="NF21" s="22"/>
      <c r="NG21" s="22"/>
      <c r="NH21" s="22"/>
      <c r="NI21" s="22"/>
      <c r="NJ21" s="22"/>
      <c r="NK21" s="22"/>
      <c r="NL21" s="22"/>
      <c r="NM21" s="22"/>
      <c r="NN21" s="22"/>
      <c r="NO21" s="22"/>
      <c r="NP21" s="22"/>
      <c r="NQ21" s="22"/>
      <c r="NR21" s="22"/>
      <c r="NS21" s="22"/>
      <c r="NT21" s="22"/>
      <c r="NU21" s="22"/>
      <c r="NV21" s="22"/>
      <c r="NW21" s="22"/>
      <c r="NX21" s="22"/>
      <c r="NY21" s="22"/>
      <c r="NZ21" s="22"/>
      <c r="OA21" s="22"/>
      <c r="OB21" s="22"/>
      <c r="OC21" s="22"/>
      <c r="OD21" s="22"/>
      <c r="OE21" s="22"/>
      <c r="OF21" s="22"/>
      <c r="OG21" s="22"/>
      <c r="OH21" s="22"/>
      <c r="OI21" s="22"/>
      <c r="OJ21" s="22"/>
      <c r="OK21" s="22"/>
      <c r="OL21" s="22"/>
      <c r="OM21" s="22"/>
      <c r="ON21" s="22"/>
      <c r="OO21" s="22"/>
      <c r="OP21" s="22"/>
      <c r="OQ21" s="22"/>
      <c r="OR21" s="22"/>
      <c r="OS21" s="22"/>
      <c r="OT21" s="22"/>
      <c r="OU21" s="22"/>
      <c r="OV21" s="22"/>
      <c r="OW21" s="22"/>
      <c r="OX21" s="22"/>
      <c r="OY21" s="22"/>
      <c r="OZ21" s="22"/>
      <c r="PA21" s="22"/>
      <c r="PB21" s="22"/>
      <c r="PC21" s="22"/>
      <c r="PD21" s="22"/>
      <c r="PE21" s="22"/>
      <c r="PF21" s="22"/>
      <c r="PG21" s="22"/>
      <c r="PH21" s="22"/>
      <c r="PI21" s="22"/>
      <c r="PJ21" s="22"/>
      <c r="PK21" s="22"/>
      <c r="PL21" s="22"/>
      <c r="PM21" s="22"/>
      <c r="PN21" s="22"/>
      <c r="PO21" s="22"/>
      <c r="PP21" s="22"/>
      <c r="PQ21" s="22"/>
      <c r="PR21" s="22"/>
      <c r="PS21" s="22"/>
      <c r="PT21" s="22"/>
      <c r="PU21" s="22"/>
      <c r="PV21" s="22"/>
      <c r="PW21" s="22"/>
      <c r="PX21" s="22"/>
      <c r="PY21" s="22"/>
      <c r="PZ21" s="22"/>
      <c r="QA21" s="22"/>
      <c r="QB21" s="22"/>
      <c r="QC21" s="22"/>
      <c r="QD21" s="22"/>
      <c r="QE21" s="22"/>
      <c r="QF21" s="22"/>
      <c r="QG21" s="22"/>
      <c r="QH21" s="22"/>
      <c r="QI21" s="22"/>
      <c r="QJ21" s="22"/>
      <c r="QK21" s="22"/>
      <c r="QL21" s="22"/>
      <c r="QM21" s="22"/>
      <c r="QN21" s="22"/>
      <c r="QO21" s="22"/>
      <c r="QP21" s="22"/>
      <c r="QQ21" s="22"/>
      <c r="QR21" s="22"/>
      <c r="QS21" s="22"/>
      <c r="QT21" s="22"/>
      <c r="QU21" s="22"/>
      <c r="QV21" s="22"/>
      <c r="QW21" s="22"/>
      <c r="QX21" s="22"/>
      <c r="QY21" s="22"/>
      <c r="QZ21" s="22"/>
      <c r="RA21" s="22"/>
      <c r="RB21" s="22"/>
      <c r="RC21" s="22"/>
      <c r="RD21" s="22"/>
      <c r="RE21" s="22"/>
      <c r="RF21" s="22"/>
      <c r="RG21" s="22"/>
      <c r="RH21" s="22"/>
      <c r="RI21" s="22"/>
      <c r="RJ21" s="22"/>
      <c r="RK21" s="22"/>
      <c r="RL21" s="22"/>
      <c r="RM21" s="22"/>
      <c r="RN21" s="22"/>
      <c r="RO21" s="22"/>
      <c r="RP21" s="22"/>
      <c r="RQ21" s="22"/>
      <c r="RR21" s="22"/>
      <c r="RS21" s="22"/>
      <c r="RT21" s="22"/>
      <c r="RU21" s="22"/>
      <c r="RV21" s="22"/>
      <c r="RW21" s="22"/>
      <c r="RX21" s="22"/>
      <c r="RY21" s="22"/>
      <c r="RZ21" s="22"/>
      <c r="SA21" s="22"/>
      <c r="SB21" s="22"/>
      <c r="SC21" s="22"/>
      <c r="SD21" s="22"/>
      <c r="SE21" s="22"/>
      <c r="SF21" s="22"/>
      <c r="SG21" s="22"/>
      <c r="SH21" s="22"/>
      <c r="SI21" s="22"/>
      <c r="SJ21" s="22"/>
      <c r="SK21" s="22"/>
      <c r="SL21" s="22"/>
      <c r="SM21" s="22"/>
      <c r="SN21" s="22"/>
      <c r="SO21" s="22"/>
      <c r="SP21" s="22"/>
      <c r="SQ21" s="22"/>
      <c r="SR21" s="22"/>
      <c r="SS21" s="22"/>
      <c r="ST21" s="22"/>
      <c r="SU21" s="22"/>
      <c r="SV21" s="22"/>
      <c r="SW21" s="22"/>
      <c r="SX21" s="22"/>
      <c r="SY21" s="22"/>
      <c r="SZ21" s="22"/>
      <c r="TA21" s="22"/>
      <c r="TB21" s="22"/>
      <c r="TC21" s="22"/>
      <c r="TD21" s="22"/>
      <c r="TE21" s="22"/>
      <c r="TF21" s="22"/>
      <c r="TG21" s="22"/>
      <c r="TH21" s="22"/>
      <c r="TI21" s="22"/>
      <c r="TJ21" s="22"/>
      <c r="TK21" s="22"/>
      <c r="TL21" s="22"/>
      <c r="TM21" s="22"/>
      <c r="TN21" s="22"/>
      <c r="TO21" s="22"/>
      <c r="TP21" s="22"/>
      <c r="TQ21" s="22"/>
      <c r="TR21" s="22"/>
      <c r="TS21" s="22"/>
      <c r="TT21" s="22"/>
      <c r="TU21" s="22"/>
      <c r="TV21" s="22"/>
      <c r="TW21" s="22"/>
      <c r="TX21" s="22"/>
      <c r="TY21" s="22"/>
      <c r="TZ21" s="22"/>
      <c r="UA21" s="22"/>
      <c r="UB21" s="22"/>
      <c r="UC21" s="22"/>
      <c r="UD21" s="22"/>
      <c r="UE21" s="22"/>
      <c r="UF21" s="22"/>
      <c r="UG21" s="22"/>
      <c r="UH21" s="22"/>
      <c r="UI21" s="22"/>
      <c r="UJ21" s="22"/>
      <c r="UK21" s="22"/>
      <c r="UL21" s="22"/>
      <c r="UM21" s="22"/>
      <c r="UN21" s="22"/>
      <c r="UO21" s="22"/>
      <c r="UP21" s="22"/>
      <c r="UQ21" s="22"/>
      <c r="UR21" s="22"/>
      <c r="US21" s="22"/>
      <c r="UT21" s="22"/>
      <c r="UU21" s="22"/>
      <c r="UV21" s="22"/>
      <c r="UW21" s="22"/>
      <c r="UX21" s="22"/>
      <c r="UY21" s="22"/>
      <c r="UZ21" s="22"/>
      <c r="VA21" s="22"/>
      <c r="VB21" s="22"/>
      <c r="VC21" s="22"/>
      <c r="VD21" s="22"/>
      <c r="VE21" s="22"/>
      <c r="VF21" s="22"/>
      <c r="VG21" s="22"/>
      <c r="VH21" s="22"/>
      <c r="VI21" s="22"/>
      <c r="VJ21" s="22"/>
      <c r="VK21" s="22"/>
      <c r="VL21" s="22"/>
      <c r="VM21" s="22"/>
      <c r="VN21" s="22"/>
      <c r="VO21" s="22"/>
      <c r="VP21" s="22"/>
      <c r="VQ21" s="22"/>
      <c r="VR21" s="22"/>
      <c r="VS21" s="22"/>
      <c r="VT21" s="22"/>
      <c r="VU21" s="22"/>
      <c r="VV21" s="22"/>
      <c r="VW21" s="22"/>
      <c r="VX21" s="22"/>
      <c r="VY21" s="22"/>
      <c r="VZ21" s="22"/>
      <c r="WA21" s="22"/>
      <c r="WB21" s="22"/>
      <c r="WC21" s="22"/>
      <c r="WD21" s="22"/>
      <c r="WE21" s="22"/>
      <c r="WF21" s="22"/>
      <c r="WG21" s="22"/>
      <c r="WH21" s="22"/>
      <c r="WI21" s="22"/>
      <c r="WJ21" s="22"/>
      <c r="WK21" s="22"/>
      <c r="WL21" s="22"/>
      <c r="WM21" s="22"/>
      <c r="WN21" s="22"/>
      <c r="WO21" s="22"/>
      <c r="WP21" s="22"/>
      <c r="WQ21" s="22"/>
      <c r="WR21" s="22"/>
      <c r="WS21" s="22"/>
      <c r="WT21" s="22"/>
      <c r="WU21" s="22"/>
      <c r="WV21" s="22"/>
      <c r="WW21" s="22"/>
      <c r="WX21" s="22"/>
      <c r="WY21" s="22"/>
      <c r="WZ21" s="22"/>
      <c r="XA21" s="22"/>
      <c r="XB21" s="22"/>
      <c r="XC21" s="22"/>
      <c r="XD21" s="22"/>
      <c r="XE21" s="22"/>
      <c r="XF21" s="22"/>
      <c r="XG21" s="22"/>
      <c r="XH21" s="22"/>
      <c r="XI21" s="22"/>
      <c r="XJ21" s="22"/>
      <c r="XK21" s="22"/>
      <c r="XL21" s="22"/>
      <c r="XM21" s="22"/>
      <c r="XN21" s="22"/>
      <c r="XO21" s="22"/>
      <c r="XP21" s="22"/>
      <c r="XQ21" s="22"/>
      <c r="XR21" s="22"/>
      <c r="XS21" s="22"/>
      <c r="XT21" s="22"/>
      <c r="XU21" s="22"/>
      <c r="XV21" s="22"/>
      <c r="XW21" s="22"/>
      <c r="XX21" s="22"/>
      <c r="XY21" s="22"/>
      <c r="XZ21" s="22"/>
      <c r="YA21" s="22"/>
      <c r="YB21" s="22"/>
      <c r="YC21" s="22"/>
      <c r="YD21" s="22"/>
      <c r="YE21" s="22"/>
      <c r="YF21" s="22"/>
      <c r="YG21" s="22"/>
      <c r="YH21" s="22"/>
      <c r="YI21" s="22"/>
      <c r="YJ21" s="22"/>
      <c r="YK21" s="22"/>
      <c r="YL21" s="22"/>
      <c r="YM21" s="22"/>
      <c r="YN21" s="22"/>
      <c r="YO21" s="22"/>
      <c r="YP21" s="22"/>
      <c r="YQ21" s="22"/>
      <c r="YR21" s="22"/>
      <c r="YS21" s="22"/>
      <c r="YT21" s="22"/>
      <c r="YU21" s="22"/>
      <c r="YV21" s="22"/>
      <c r="YW21" s="22"/>
      <c r="YX21" s="22"/>
      <c r="YY21" s="22"/>
      <c r="YZ21" s="22"/>
      <c r="ZA21" s="22"/>
      <c r="ZB21" s="22"/>
      <c r="ZC21" s="22"/>
      <c r="ZD21" s="22"/>
      <c r="ZE21" s="22"/>
      <c r="ZF21" s="22"/>
      <c r="ZG21" s="22"/>
      <c r="ZH21" s="22"/>
      <c r="ZI21" s="22"/>
      <c r="ZJ21" s="22"/>
      <c r="ZK21" s="22"/>
      <c r="ZL21" s="22"/>
      <c r="ZM21" s="22"/>
      <c r="ZN21" s="22"/>
      <c r="ZO21" s="22"/>
      <c r="ZP21" s="22"/>
      <c r="ZQ21" s="22"/>
      <c r="ZR21" s="22"/>
      <c r="ZS21" s="22"/>
      <c r="ZT21" s="22"/>
      <c r="ZU21" s="22"/>
      <c r="ZV21" s="22"/>
      <c r="ZW21" s="22"/>
      <c r="ZX21" s="22"/>
      <c r="ZY21" s="22"/>
      <c r="ZZ21" s="22"/>
      <c r="AAA21" s="22"/>
      <c r="AAB21" s="22"/>
      <c r="AAC21" s="22"/>
      <c r="AAD21" s="22"/>
      <c r="AAE21" s="22"/>
      <c r="AAF21" s="22"/>
      <c r="AAG21" s="22"/>
      <c r="AAH21" s="22"/>
      <c r="AAI21" s="22"/>
      <c r="AAJ21" s="22"/>
      <c r="AAK21" s="22"/>
      <c r="AAL21" s="22"/>
      <c r="AAM21" s="22"/>
      <c r="AAN21" s="22"/>
      <c r="AAO21" s="22"/>
      <c r="AAP21" s="22"/>
      <c r="AAQ21" s="22"/>
      <c r="AAR21" s="22"/>
      <c r="AAS21" s="22"/>
      <c r="AAT21" s="22"/>
      <c r="AAU21" s="22"/>
      <c r="AAV21" s="22"/>
      <c r="AAW21" s="22"/>
      <c r="AAX21" s="22"/>
      <c r="AAY21" s="22"/>
      <c r="AAZ21" s="22"/>
      <c r="ABA21" s="22"/>
      <c r="ABB21" s="22"/>
      <c r="ABC21" s="22"/>
      <c r="ABD21" s="22"/>
      <c r="ABE21" s="22"/>
      <c r="ABF21" s="22"/>
      <c r="ABG21" s="22"/>
      <c r="ABH21" s="22"/>
      <c r="ABI21" s="22"/>
      <c r="ABJ21" s="22"/>
      <c r="ABK21" s="22"/>
      <c r="ABL21" s="22"/>
      <c r="ABM21" s="22"/>
      <c r="ABN21" s="22"/>
      <c r="ABO21" s="22"/>
      <c r="ABP21" s="22"/>
      <c r="ABQ21" s="22"/>
      <c r="ABR21" s="22"/>
      <c r="ABS21" s="22"/>
      <c r="ABT21" s="22"/>
      <c r="ABU21" s="22"/>
      <c r="ABV21" s="22"/>
      <c r="ABW21" s="22"/>
      <c r="ABX21" s="22"/>
      <c r="ABY21" s="22"/>
      <c r="ABZ21" s="22"/>
      <c r="ACA21" s="22"/>
      <c r="ACB21" s="22"/>
      <c r="ACC21" s="22"/>
      <c r="ACD21" s="22"/>
      <c r="ACE21" s="22"/>
      <c r="ACF21" s="22"/>
      <c r="ACG21" s="22"/>
      <c r="ACH21" s="22"/>
      <c r="ACI21" s="22"/>
      <c r="ACJ21" s="22"/>
      <c r="ACK21" s="22"/>
      <c r="ACL21" s="22"/>
      <c r="ACM21" s="22"/>
      <c r="ACN21" s="22"/>
      <c r="ACO21" s="22"/>
      <c r="ACP21" s="22"/>
      <c r="ACQ21" s="22"/>
      <c r="ACR21" s="22"/>
      <c r="ACS21" s="22"/>
      <c r="ACT21" s="22"/>
      <c r="ACU21" s="22"/>
      <c r="ACV21" s="22"/>
      <c r="ACW21" s="22"/>
      <c r="ACX21" s="22"/>
      <c r="ACY21" s="22"/>
      <c r="ACZ21" s="22"/>
      <c r="ADA21" s="22"/>
      <c r="ADB21" s="22"/>
      <c r="ADC21" s="22"/>
      <c r="ADD21" s="22"/>
      <c r="ADE21" s="22"/>
      <c r="ADF21" s="22"/>
      <c r="ADG21" s="22"/>
      <c r="ADH21" s="22"/>
      <c r="ADI21" s="22"/>
      <c r="ADJ21" s="22"/>
      <c r="ADK21" s="22"/>
      <c r="ADL21" s="22"/>
      <c r="ADM21" s="22"/>
      <c r="ADN21" s="22"/>
      <c r="ADO21" s="22"/>
      <c r="ADP21" s="22"/>
      <c r="ADQ21" s="22"/>
      <c r="ADR21" s="22"/>
      <c r="ADS21" s="22"/>
      <c r="ADT21" s="22"/>
      <c r="ADU21" s="22"/>
      <c r="ADV21" s="22"/>
      <c r="ADW21" s="22"/>
      <c r="ADX21" s="22"/>
      <c r="ADY21" s="22"/>
      <c r="ADZ21" s="22"/>
      <c r="AEA21" s="22"/>
      <c r="AEB21" s="22"/>
      <c r="AEC21" s="22"/>
      <c r="AED21" s="22"/>
      <c r="AEE21" s="22"/>
      <c r="AEF21" s="22"/>
      <c r="AEG21" s="22"/>
      <c r="AEH21" s="22"/>
      <c r="AEI21" s="22"/>
      <c r="AEJ21" s="22"/>
      <c r="AEK21" s="22"/>
      <c r="AEL21" s="22"/>
      <c r="AEM21" s="22"/>
      <c r="AEN21" s="22"/>
      <c r="AEO21" s="22"/>
      <c r="AEP21" s="22"/>
      <c r="AEQ21" s="22"/>
      <c r="AER21" s="22"/>
      <c r="AES21" s="22"/>
      <c r="AET21" s="22"/>
      <c r="AEU21" s="22"/>
      <c r="AEV21" s="22"/>
      <c r="AEW21" s="22"/>
      <c r="AEX21" s="22"/>
      <c r="AEY21" s="22"/>
      <c r="AEZ21" s="22"/>
      <c r="AFA21" s="22"/>
      <c r="AFB21" s="22"/>
      <c r="AFC21" s="22"/>
      <c r="AFD21" s="22"/>
      <c r="AFE21" s="22"/>
      <c r="AFF21" s="22"/>
      <c r="AFG21" s="22"/>
      <c r="AFH21" s="22"/>
      <c r="AFI21" s="22"/>
      <c r="AFJ21" s="22"/>
      <c r="AFK21" s="22"/>
      <c r="AFL21" s="22"/>
      <c r="AFM21" s="22"/>
      <c r="AFN21" s="22"/>
      <c r="AFO21" s="22"/>
      <c r="AFP21" s="22"/>
      <c r="AFQ21" s="22"/>
      <c r="AFR21" s="22"/>
      <c r="AFS21" s="22"/>
      <c r="AFT21" s="22"/>
      <c r="AFU21" s="22"/>
      <c r="AFV21" s="22"/>
      <c r="AFW21" s="22"/>
      <c r="AFX21" s="22"/>
      <c r="AFY21" s="22"/>
      <c r="AFZ21" s="22"/>
      <c r="AGA21" s="22"/>
      <c r="AGB21" s="22"/>
      <c r="AGC21" s="22"/>
      <c r="AGD21" s="22"/>
      <c r="AGE21" s="22"/>
      <c r="AGF21" s="22"/>
      <c r="AGG21" s="22"/>
      <c r="AGH21" s="22"/>
      <c r="AGI21" s="22"/>
      <c r="AGJ21" s="22"/>
      <c r="AGK21" s="22"/>
      <c r="AGL21" s="22"/>
      <c r="AGM21" s="22"/>
      <c r="AGN21" s="22"/>
      <c r="AGO21" s="22"/>
      <c r="AGP21" s="22"/>
      <c r="AGQ21" s="22"/>
      <c r="AGR21" s="22"/>
      <c r="AGS21" s="22"/>
      <c r="AGT21" s="22"/>
      <c r="AGU21" s="22"/>
      <c r="AGV21" s="22"/>
      <c r="AGW21" s="22"/>
      <c r="AGX21" s="22"/>
      <c r="AGY21" s="22"/>
      <c r="AGZ21" s="22"/>
      <c r="AHA21" s="22"/>
      <c r="AHB21" s="22"/>
      <c r="AHC21" s="22"/>
      <c r="AHD21" s="22"/>
      <c r="AHE21" s="22"/>
      <c r="AHF21" s="22"/>
      <c r="AHG21" s="22"/>
      <c r="AHH21" s="22"/>
      <c r="AHI21" s="22"/>
      <c r="AHJ21" s="22"/>
      <c r="AHK21" s="22"/>
      <c r="AHL21" s="22"/>
      <c r="AHM21" s="22"/>
      <c r="AHN21" s="22"/>
      <c r="AHO21" s="22"/>
      <c r="AHP21" s="22"/>
      <c r="AHQ21" s="22"/>
      <c r="AHR21" s="22"/>
      <c r="AHS21" s="22"/>
      <c r="AHT21" s="22"/>
      <c r="AHU21" s="22"/>
      <c r="AHV21" s="22"/>
      <c r="AHW21" s="22"/>
      <c r="AHX21" s="22"/>
      <c r="AHY21" s="22"/>
      <c r="AHZ21" s="22"/>
      <c r="AIA21" s="22"/>
      <c r="AIB21" s="22"/>
      <c r="AIC21" s="22"/>
      <c r="AID21" s="22"/>
      <c r="AIE21" s="22"/>
      <c r="AIF21" s="22"/>
      <c r="AIG21" s="22"/>
      <c r="AIH21" s="22"/>
      <c r="AII21" s="22"/>
      <c r="AIJ21" s="22"/>
      <c r="AIK21" s="22"/>
      <c r="AIL21" s="22"/>
      <c r="AIM21" s="22"/>
      <c r="AIN21" s="22"/>
      <c r="AIO21" s="22"/>
      <c r="AIP21" s="22"/>
      <c r="AIQ21" s="22"/>
      <c r="AIR21" s="22"/>
      <c r="AIS21" s="22"/>
      <c r="AIT21" s="22"/>
      <c r="AIU21" s="22"/>
      <c r="AIV21" s="22"/>
      <c r="AIW21" s="22"/>
      <c r="AIX21" s="22"/>
      <c r="AIY21" s="22"/>
      <c r="AIZ21" s="22"/>
      <c r="AJA21" s="22"/>
      <c r="AJB21" s="22"/>
      <c r="AJC21" s="22"/>
      <c r="AJD21" s="22"/>
      <c r="AJE21" s="22"/>
      <c r="AJF21" s="22"/>
      <c r="AJG21" s="22"/>
      <c r="AJH21" s="22"/>
      <c r="AJI21" s="22"/>
      <c r="AJJ21" s="22"/>
      <c r="AJK21" s="22"/>
      <c r="AJL21" s="22"/>
      <c r="AJM21" s="22"/>
      <c r="AJN21" s="22"/>
      <c r="AJO21" s="22"/>
      <c r="AJP21" s="22"/>
      <c r="AJQ21" s="22"/>
      <c r="AJR21" s="22"/>
      <c r="AJS21" s="22"/>
      <c r="AJT21" s="22"/>
      <c r="AJU21" s="22"/>
      <c r="AJV21" s="22"/>
      <c r="AJW21" s="22"/>
      <c r="AJX21" s="22"/>
      <c r="AJY21" s="22"/>
      <c r="AJZ21" s="22"/>
      <c r="AKA21" s="22"/>
      <c r="AKB21" s="22"/>
      <c r="AKC21" s="22"/>
      <c r="AKD21" s="22"/>
      <c r="AKE21" s="22"/>
      <c r="AKF21" s="22"/>
      <c r="AKG21" s="22"/>
      <c r="AKH21" s="22"/>
      <c r="AKI21" s="22"/>
      <c r="AKJ21" s="22"/>
      <c r="AKK21" s="22"/>
      <c r="AKL21" s="22"/>
      <c r="AKM21" s="22"/>
      <c r="AKN21" s="22"/>
      <c r="AKO21" s="22"/>
      <c r="AKP21" s="22"/>
      <c r="AKQ21" s="22"/>
      <c r="AKR21" s="22"/>
      <c r="AKS21" s="22"/>
      <c r="AKT21" s="22"/>
      <c r="AKU21" s="22"/>
      <c r="AKV21" s="22"/>
      <c r="AKW21" s="22"/>
      <c r="AKX21" s="22"/>
      <c r="AKY21" s="22"/>
      <c r="AKZ21" s="22"/>
      <c r="ALA21" s="22"/>
      <c r="ALB21" s="22"/>
      <c r="ALC21" s="22"/>
      <c r="ALD21" s="22"/>
      <c r="ALE21" s="22"/>
      <c r="ALF21" s="22"/>
      <c r="ALG21" s="22"/>
      <c r="ALH21" s="22"/>
      <c r="ALI21" s="22"/>
      <c r="ALJ21" s="22"/>
      <c r="ALK21" s="22"/>
      <c r="ALL21" s="22"/>
      <c r="ALM21" s="22"/>
      <c r="ALN21" s="22"/>
      <c r="ALO21" s="22"/>
      <c r="ALP21" s="22"/>
      <c r="ALQ21" s="22"/>
      <c r="ALR21" s="22"/>
      <c r="ALS21" s="22"/>
      <c r="ALT21" s="22"/>
      <c r="ALU21" s="22"/>
      <c r="ALV21" s="22"/>
      <c r="ALW21" s="22"/>
      <c r="ALX21" s="22"/>
      <c r="ALY21" s="22"/>
      <c r="ALZ21" s="22"/>
      <c r="AMA21" s="22"/>
      <c r="AMB21" s="22"/>
      <c r="AMC21" s="22"/>
      <c r="AMD21" s="22"/>
      <c r="AME21" s="22"/>
      <c r="AMF21" s="22"/>
      <c r="AMG21" s="22"/>
      <c r="AMH21" s="22"/>
      <c r="AMI21" s="22"/>
      <c r="AMJ21" s="22"/>
      <c r="AMK21" s="22"/>
      <c r="AML21" s="22"/>
      <c r="AMM21" s="22"/>
      <c r="AMN21" s="22"/>
      <c r="AMO21" s="22"/>
      <c r="AMP21" s="22"/>
      <c r="AMQ21" s="22"/>
      <c r="AMR21" s="22"/>
      <c r="AMS21" s="22"/>
      <c r="AMT21" s="22"/>
      <c r="AMU21" s="22"/>
      <c r="AMV21" s="22"/>
      <c r="AMW21" s="22"/>
      <c r="AMX21" s="22"/>
      <c r="AMY21" s="22"/>
      <c r="AMZ21" s="22"/>
      <c r="ANA21" s="22"/>
      <c r="ANB21" s="22"/>
      <c r="ANC21" s="22"/>
      <c r="AND21" s="22"/>
      <c r="ANE21" s="22"/>
      <c r="ANF21" s="22"/>
      <c r="ANG21" s="22"/>
      <c r="ANH21" s="22"/>
      <c r="ANI21" s="22"/>
      <c r="ANJ21" s="22"/>
      <c r="ANK21" s="22"/>
      <c r="ANL21" s="22"/>
      <c r="ANM21" s="22"/>
      <c r="ANN21" s="22"/>
      <c r="ANO21" s="22"/>
      <c r="ANP21" s="22"/>
      <c r="ANQ21" s="22"/>
      <c r="ANR21" s="22"/>
      <c r="ANS21" s="22"/>
      <c r="ANT21" s="22"/>
      <c r="ANU21" s="22"/>
      <c r="ANV21" s="22"/>
      <c r="ANW21" s="22"/>
      <c r="ANX21" s="22"/>
      <c r="ANY21" s="22"/>
      <c r="ANZ21" s="22"/>
      <c r="AOA21" s="22"/>
      <c r="AOB21" s="22"/>
      <c r="AOC21" s="22"/>
      <c r="AOD21" s="22"/>
      <c r="AOE21" s="22"/>
      <c r="AOF21" s="22"/>
      <c r="AOG21" s="22"/>
      <c r="AOH21" s="22"/>
      <c r="AOI21" s="22"/>
      <c r="AOJ21" s="22"/>
      <c r="AOK21" s="22"/>
      <c r="AOL21" s="22"/>
      <c r="AOM21" s="22"/>
      <c r="AON21" s="22"/>
      <c r="AOO21" s="22"/>
      <c r="AOP21" s="22"/>
      <c r="AOQ21" s="22"/>
      <c r="AOR21" s="22"/>
      <c r="AOS21" s="22"/>
      <c r="AOT21" s="22"/>
      <c r="AOU21" s="22"/>
      <c r="AOV21" s="22"/>
      <c r="AOW21" s="22"/>
      <c r="AOX21" s="22"/>
      <c r="AOY21" s="22"/>
      <c r="AOZ21" s="22"/>
      <c r="APA21" s="22"/>
      <c r="APB21" s="22"/>
      <c r="APC21" s="22"/>
      <c r="APD21" s="22"/>
      <c r="APE21" s="22"/>
      <c r="APF21" s="22"/>
      <c r="APG21" s="22"/>
      <c r="APH21" s="22"/>
      <c r="API21" s="22"/>
      <c r="APJ21" s="22"/>
      <c r="APK21" s="22"/>
      <c r="APL21" s="22"/>
      <c r="APM21" s="22"/>
      <c r="APN21" s="22"/>
      <c r="APO21" s="22"/>
      <c r="APP21" s="22"/>
      <c r="APQ21" s="22"/>
      <c r="APR21" s="22"/>
      <c r="APS21" s="22"/>
      <c r="APT21" s="22"/>
      <c r="APU21" s="22"/>
      <c r="APV21" s="22"/>
      <c r="APW21" s="22"/>
      <c r="APX21" s="22"/>
      <c r="APY21" s="22"/>
      <c r="APZ21" s="22"/>
      <c r="AQA21" s="22"/>
      <c r="AQB21" s="22"/>
      <c r="AQC21" s="22"/>
      <c r="AQD21" s="22"/>
      <c r="AQE21" s="22"/>
      <c r="AQF21" s="22"/>
      <c r="AQG21" s="22"/>
      <c r="AQH21" s="22"/>
      <c r="AQI21" s="22"/>
      <c r="AQJ21" s="22"/>
      <c r="AQK21" s="22"/>
      <c r="AQL21" s="22"/>
      <c r="AQM21" s="22"/>
      <c r="AQN21" s="22"/>
      <c r="AQO21" s="22"/>
      <c r="AQP21" s="22"/>
      <c r="AQQ21" s="22"/>
      <c r="AQR21" s="22"/>
      <c r="AQS21" s="22"/>
      <c r="AQT21" s="22"/>
      <c r="AQU21" s="22"/>
      <c r="AQV21" s="22"/>
      <c r="AQW21" s="22"/>
      <c r="AQX21" s="22"/>
      <c r="AQY21" s="22"/>
      <c r="AQZ21" s="22"/>
      <c r="ARA21" s="22"/>
      <c r="ARB21" s="22"/>
      <c r="ARC21" s="22"/>
      <c r="ARD21" s="22"/>
      <c r="ARE21" s="22"/>
      <c r="ARF21" s="22"/>
      <c r="ARG21" s="22"/>
      <c r="ARH21" s="22"/>
      <c r="ARI21" s="22"/>
      <c r="ARJ21" s="22"/>
      <c r="ARK21" s="22"/>
      <c r="ARL21" s="22"/>
      <c r="ARM21" s="22"/>
      <c r="ARN21" s="22"/>
      <c r="ARO21" s="22"/>
      <c r="ARP21" s="22"/>
      <c r="ARQ21" s="22"/>
      <c r="ARR21" s="22"/>
      <c r="ARS21" s="22"/>
      <c r="ART21" s="22"/>
      <c r="ARU21" s="22"/>
      <c r="ARV21" s="22"/>
      <c r="ARW21" s="22"/>
      <c r="ARX21" s="22"/>
      <c r="ARY21" s="22"/>
      <c r="ARZ21" s="22"/>
      <c r="ASA21" s="22"/>
      <c r="ASB21" s="22"/>
      <c r="ASC21" s="22"/>
      <c r="ASD21" s="22"/>
      <c r="ASE21" s="22"/>
      <c r="ASF21" s="22"/>
      <c r="ASG21" s="22"/>
      <c r="ASH21" s="22"/>
      <c r="ASI21" s="22"/>
      <c r="ASJ21" s="22"/>
      <c r="ASK21" s="22"/>
      <c r="ASL21" s="22"/>
      <c r="ASM21" s="22"/>
      <c r="ASN21" s="22"/>
      <c r="ASO21" s="22"/>
      <c r="ASP21" s="22"/>
      <c r="ASQ21" s="22"/>
      <c r="ASR21" s="22"/>
      <c r="ASS21" s="22"/>
      <c r="AST21" s="22"/>
      <c r="ASU21" s="22"/>
      <c r="ASV21" s="22"/>
      <c r="ASW21" s="22"/>
      <c r="ASX21" s="22"/>
      <c r="ASY21" s="22"/>
      <c r="ASZ21" s="22"/>
      <c r="ATA21" s="22"/>
      <c r="ATB21" s="22"/>
      <c r="ATC21" s="22"/>
      <c r="ATD21" s="22"/>
      <c r="ATE21" s="22"/>
      <c r="ATF21" s="22"/>
      <c r="ATG21" s="22"/>
      <c r="ATH21" s="22"/>
      <c r="ATI21" s="22"/>
      <c r="ATJ21" s="22"/>
      <c r="ATK21" s="22"/>
      <c r="ATL21" s="22"/>
      <c r="ATM21" s="22"/>
      <c r="ATN21" s="22"/>
      <c r="ATO21" s="22"/>
      <c r="ATP21" s="22"/>
      <c r="ATQ21" s="22"/>
      <c r="ATR21" s="22"/>
      <c r="ATS21" s="22"/>
      <c r="ATT21" s="22"/>
      <c r="ATU21" s="22"/>
      <c r="ATV21" s="22"/>
      <c r="ATW21" s="22"/>
      <c r="ATX21" s="22"/>
      <c r="ATY21" s="22"/>
      <c r="ATZ21" s="22"/>
      <c r="AUA21" s="22"/>
      <c r="AUB21" s="22"/>
      <c r="AUC21" s="22"/>
      <c r="AUD21" s="22"/>
      <c r="AUE21" s="22"/>
      <c r="AUF21" s="22"/>
      <c r="AUG21" s="22"/>
      <c r="AUH21" s="22"/>
      <c r="AUI21" s="22"/>
      <c r="AUJ21" s="22"/>
      <c r="AUK21" s="22"/>
      <c r="AUL21" s="22"/>
      <c r="AUM21" s="22"/>
      <c r="AUN21" s="22"/>
      <c r="AUO21" s="22"/>
      <c r="AUP21" s="22"/>
      <c r="AUQ21" s="22"/>
      <c r="AUR21" s="22"/>
      <c r="AUS21" s="22"/>
      <c r="AUT21" s="22"/>
      <c r="AUU21" s="22"/>
      <c r="AUV21" s="22"/>
      <c r="AUW21" s="22"/>
      <c r="AUX21" s="22"/>
      <c r="AUY21" s="22"/>
      <c r="AUZ21" s="22"/>
      <c r="AVA21" s="22"/>
      <c r="AVB21" s="22"/>
      <c r="AVC21" s="22"/>
      <c r="AVD21" s="22"/>
      <c r="AVE21" s="22"/>
      <c r="AVF21" s="22"/>
      <c r="AVG21" s="22"/>
      <c r="AVH21" s="22"/>
      <c r="AVI21" s="22"/>
      <c r="AVJ21" s="22"/>
      <c r="AVK21" s="22"/>
      <c r="AVL21" s="22"/>
      <c r="AVM21" s="22"/>
      <c r="AVN21" s="22"/>
      <c r="AVO21" s="22"/>
      <c r="AVP21" s="22"/>
      <c r="AVQ21" s="22"/>
      <c r="AVR21" s="22"/>
      <c r="AVS21" s="22"/>
      <c r="AVT21" s="22"/>
      <c r="AVU21" s="22"/>
      <c r="AVV21" s="22"/>
      <c r="AVW21" s="22"/>
      <c r="AVX21" s="22"/>
      <c r="AVY21" s="22"/>
      <c r="AVZ21" s="22"/>
      <c r="AWA21" s="22"/>
      <c r="AWB21" s="22"/>
      <c r="AWC21" s="22"/>
      <c r="AWD21" s="22"/>
      <c r="AWE21" s="22"/>
      <c r="AWF21" s="22"/>
      <c r="AWG21" s="22"/>
      <c r="AWH21" s="22"/>
      <c r="AWI21" s="22"/>
      <c r="AWJ21" s="22"/>
      <c r="AWK21" s="22"/>
      <c r="AWL21" s="22"/>
      <c r="AWM21" s="22"/>
      <c r="AWN21" s="22"/>
      <c r="AWO21" s="22"/>
      <c r="AWP21" s="22"/>
      <c r="AWQ21" s="22"/>
      <c r="AWR21" s="22"/>
      <c r="AWS21" s="22"/>
      <c r="AWT21" s="22"/>
      <c r="AWU21" s="22"/>
      <c r="AWV21" s="22"/>
      <c r="AWW21" s="22"/>
      <c r="AWX21" s="22"/>
      <c r="AWY21" s="22"/>
      <c r="AWZ21" s="22"/>
      <c r="AXA21" s="22"/>
      <c r="AXB21" s="22"/>
      <c r="AXC21" s="22"/>
      <c r="AXD21" s="22"/>
      <c r="AXE21" s="22"/>
      <c r="AXF21" s="22"/>
      <c r="AXG21" s="22"/>
      <c r="AXH21" s="22"/>
      <c r="AXI21" s="22"/>
      <c r="AXJ21" s="22"/>
      <c r="AXK21" s="22"/>
      <c r="AXL21" s="22"/>
      <c r="AXM21" s="22"/>
      <c r="AXN21" s="22"/>
      <c r="AXO21" s="22"/>
      <c r="AXP21" s="22"/>
      <c r="AXQ21" s="22"/>
      <c r="AXR21" s="22"/>
      <c r="AXS21" s="22"/>
      <c r="AXT21" s="22"/>
      <c r="AXU21" s="22"/>
      <c r="AXV21" s="22"/>
      <c r="AXW21" s="22"/>
      <c r="AXX21" s="22"/>
      <c r="AXY21" s="22"/>
      <c r="AXZ21" s="22"/>
      <c r="AYA21" s="22"/>
      <c r="AYB21" s="22"/>
      <c r="AYC21" s="22"/>
      <c r="AYD21" s="22"/>
      <c r="AYE21" s="22"/>
      <c r="AYF21" s="22"/>
      <c r="AYG21" s="22"/>
      <c r="AYH21" s="22"/>
      <c r="AYI21" s="22"/>
      <c r="AYJ21" s="22"/>
      <c r="AYK21" s="22"/>
      <c r="AYL21" s="22"/>
      <c r="AYM21" s="22"/>
      <c r="AYN21" s="22"/>
      <c r="AYO21" s="22"/>
      <c r="AYP21" s="22"/>
      <c r="AYQ21" s="22"/>
      <c r="AYR21" s="22"/>
      <c r="AYS21" s="22"/>
      <c r="AYT21" s="22"/>
      <c r="AYU21" s="22"/>
      <c r="AYV21" s="22"/>
      <c r="AYW21" s="22"/>
      <c r="AYX21" s="22"/>
      <c r="AYY21" s="22"/>
      <c r="AYZ21" s="22"/>
      <c r="AZA21" s="22"/>
      <c r="AZB21" s="22"/>
      <c r="AZC21" s="22"/>
      <c r="AZD21" s="22"/>
      <c r="AZE21" s="22"/>
      <c r="AZF21" s="22"/>
      <c r="AZG21" s="22"/>
      <c r="AZH21" s="22"/>
      <c r="AZI21" s="22"/>
      <c r="AZJ21" s="22"/>
      <c r="AZK21" s="22"/>
      <c r="AZL21" s="22"/>
      <c r="AZM21" s="22"/>
      <c r="AZN21" s="22"/>
      <c r="AZO21" s="22"/>
      <c r="AZP21" s="22"/>
      <c r="AZQ21" s="22"/>
      <c r="AZR21" s="22"/>
      <c r="AZS21" s="22"/>
      <c r="AZT21" s="22"/>
      <c r="AZU21" s="22"/>
      <c r="AZV21" s="22"/>
      <c r="AZW21" s="22"/>
      <c r="AZX21" s="22"/>
      <c r="AZY21" s="22"/>
      <c r="AZZ21" s="22"/>
      <c r="BAA21" s="22"/>
      <c r="BAB21" s="22"/>
      <c r="BAC21" s="22"/>
      <c r="BAD21" s="22"/>
      <c r="BAE21" s="22"/>
      <c r="BAF21" s="22"/>
      <c r="BAG21" s="22"/>
      <c r="BAH21" s="22"/>
      <c r="BAI21" s="22"/>
      <c r="BAJ21" s="22"/>
      <c r="BAK21" s="22"/>
      <c r="BAL21" s="22"/>
      <c r="BAM21" s="22"/>
      <c r="BAN21" s="22"/>
      <c r="BAO21" s="22"/>
      <c r="BAP21" s="22"/>
      <c r="BAQ21" s="22"/>
      <c r="BAR21" s="22"/>
      <c r="BAS21" s="22"/>
      <c r="BAT21" s="22"/>
      <c r="BAU21" s="22"/>
      <c r="BAV21" s="22"/>
      <c r="BAW21" s="22"/>
      <c r="BAX21" s="22"/>
      <c r="BAY21" s="22"/>
      <c r="BAZ21" s="22"/>
      <c r="BBA21" s="22"/>
      <c r="BBB21" s="22"/>
      <c r="BBC21" s="22"/>
      <c r="BBD21" s="22"/>
      <c r="BBE21" s="22"/>
      <c r="BBF21" s="22"/>
      <c r="BBG21" s="22"/>
      <c r="BBH21" s="22"/>
      <c r="BBI21" s="22"/>
      <c r="BBJ21" s="22"/>
      <c r="BBK21" s="22"/>
      <c r="BBL21" s="22"/>
      <c r="BBM21" s="22"/>
      <c r="BBN21" s="22"/>
      <c r="BBO21" s="22"/>
      <c r="BBP21" s="22"/>
      <c r="BBQ21" s="22"/>
      <c r="BBR21" s="22"/>
      <c r="BBS21" s="22"/>
      <c r="BBT21" s="22"/>
      <c r="BBU21" s="22"/>
      <c r="BBV21" s="22"/>
      <c r="BBW21" s="22"/>
      <c r="BBX21" s="22"/>
      <c r="BBY21" s="22"/>
      <c r="BBZ21" s="22"/>
      <c r="BCA21" s="22"/>
      <c r="BCB21" s="22"/>
      <c r="BCC21" s="22"/>
      <c r="BCD21" s="22"/>
      <c r="BCE21" s="22"/>
      <c r="BCF21" s="22"/>
      <c r="BCG21" s="22"/>
      <c r="BCH21" s="22"/>
      <c r="BCI21" s="22"/>
      <c r="BCJ21" s="22"/>
      <c r="BCK21" s="22"/>
      <c r="BCL21" s="22"/>
      <c r="BCM21" s="22"/>
      <c r="BCN21" s="22"/>
      <c r="BCO21" s="22"/>
      <c r="BCP21" s="22"/>
      <c r="BCQ21" s="22"/>
      <c r="BCR21" s="22"/>
      <c r="BCS21" s="22"/>
      <c r="BCT21" s="22"/>
      <c r="BCU21" s="22"/>
      <c r="BCV21" s="22"/>
      <c r="BCW21" s="22"/>
      <c r="BCX21" s="22"/>
      <c r="BCY21" s="22"/>
      <c r="BCZ21" s="22"/>
      <c r="BDA21" s="22"/>
      <c r="BDB21" s="22"/>
      <c r="BDC21" s="22"/>
      <c r="BDD21" s="22"/>
      <c r="BDE21" s="22"/>
      <c r="BDF21" s="22"/>
      <c r="BDG21" s="22"/>
      <c r="BDH21" s="22"/>
      <c r="BDI21" s="22"/>
      <c r="BDJ21" s="22"/>
      <c r="BDK21" s="22"/>
      <c r="BDL21" s="22"/>
      <c r="BDM21" s="22"/>
      <c r="BDN21" s="22"/>
      <c r="BDO21" s="22"/>
      <c r="BDP21" s="22"/>
      <c r="BDQ21" s="22"/>
      <c r="BDR21" s="22"/>
      <c r="BDS21" s="22"/>
      <c r="BDT21" s="22"/>
      <c r="BDU21" s="22"/>
      <c r="BDV21" s="22"/>
      <c r="BDW21" s="22"/>
      <c r="BDX21" s="22"/>
      <c r="BDY21" s="22"/>
      <c r="BDZ21" s="22"/>
      <c r="BEA21" s="22"/>
      <c r="BEB21" s="22"/>
      <c r="BEC21" s="22"/>
      <c r="BED21" s="22"/>
      <c r="BEE21" s="22"/>
      <c r="BEF21" s="22"/>
      <c r="BEG21" s="22"/>
      <c r="BEH21" s="22"/>
      <c r="BEI21" s="22"/>
      <c r="BEJ21" s="22"/>
      <c r="BEK21" s="22"/>
      <c r="BEL21" s="22"/>
      <c r="BEM21" s="22"/>
      <c r="BEN21" s="22"/>
      <c r="BEO21" s="22"/>
      <c r="BEP21" s="22"/>
      <c r="BEQ21" s="22"/>
      <c r="BER21" s="22"/>
      <c r="BES21" s="22"/>
      <c r="BET21" s="22"/>
      <c r="BEU21" s="22"/>
      <c r="BEV21" s="22"/>
      <c r="BEW21" s="22"/>
      <c r="BEX21" s="22"/>
      <c r="BEY21" s="22"/>
      <c r="BEZ21" s="22"/>
      <c r="BFA21" s="22"/>
      <c r="BFB21" s="22"/>
      <c r="BFC21" s="22"/>
      <c r="BFD21" s="22"/>
      <c r="BFE21" s="22"/>
      <c r="BFF21" s="22"/>
      <c r="BFG21" s="22"/>
      <c r="BFH21" s="22"/>
      <c r="BFI21" s="22"/>
      <c r="BFJ21" s="22"/>
      <c r="BFK21" s="22"/>
      <c r="BFL21" s="22"/>
      <c r="BFM21" s="22"/>
      <c r="BFN21" s="22"/>
      <c r="BFO21" s="22"/>
      <c r="BFP21" s="22"/>
      <c r="BFQ21" s="22"/>
      <c r="BFR21" s="22"/>
      <c r="BFS21" s="22"/>
      <c r="BFT21" s="22"/>
      <c r="BFU21" s="22"/>
      <c r="BFV21" s="22"/>
      <c r="BFW21" s="22"/>
      <c r="BFX21" s="22"/>
      <c r="BFY21" s="22"/>
      <c r="BFZ21" s="22"/>
      <c r="BGA21" s="22"/>
      <c r="BGB21" s="22"/>
      <c r="BGC21" s="22"/>
      <c r="BGD21" s="22"/>
      <c r="BGE21" s="22"/>
      <c r="BGF21" s="22"/>
      <c r="BGG21" s="22"/>
      <c r="BGH21" s="22"/>
      <c r="BGI21" s="22"/>
      <c r="BGJ21" s="22"/>
      <c r="BGK21" s="22"/>
      <c r="BGL21" s="22"/>
      <c r="BGM21" s="22"/>
      <c r="BGN21" s="22"/>
      <c r="BGO21" s="22"/>
      <c r="BGP21" s="22"/>
      <c r="BGQ21" s="22"/>
      <c r="BGR21" s="22"/>
      <c r="BGS21" s="22"/>
      <c r="BGT21" s="22"/>
      <c r="BGU21" s="22"/>
      <c r="BGV21" s="22"/>
      <c r="BGW21" s="22"/>
      <c r="BGX21" s="22"/>
      <c r="BGY21" s="22"/>
      <c r="BGZ21" s="22"/>
      <c r="BHA21" s="22"/>
      <c r="BHB21" s="22"/>
      <c r="BHC21" s="22"/>
      <c r="BHD21" s="22"/>
      <c r="BHE21" s="22"/>
      <c r="BHF21" s="22"/>
      <c r="BHG21" s="22"/>
      <c r="BHH21" s="22"/>
      <c r="BHI21" s="22"/>
      <c r="BHJ21" s="22"/>
      <c r="BHK21" s="22"/>
      <c r="BHL21" s="22"/>
      <c r="BHM21" s="22"/>
      <c r="BHN21" s="22"/>
      <c r="BHO21" s="22"/>
      <c r="BHP21" s="22"/>
      <c r="BHQ21" s="22"/>
      <c r="BHR21" s="22"/>
      <c r="BHS21" s="22"/>
      <c r="BHT21" s="22"/>
      <c r="BHU21" s="22"/>
      <c r="BHV21" s="22"/>
      <c r="BHW21" s="22"/>
      <c r="BHX21" s="22"/>
      <c r="BHY21" s="22"/>
      <c r="BHZ21" s="22"/>
      <c r="BIA21" s="22"/>
      <c r="BIB21" s="22"/>
      <c r="BIC21" s="22"/>
      <c r="BID21" s="22"/>
      <c r="BIE21" s="22"/>
      <c r="BIF21" s="22"/>
      <c r="BIG21" s="22"/>
      <c r="BIH21" s="22"/>
      <c r="BII21" s="22"/>
      <c r="BIJ21" s="22"/>
      <c r="BIK21" s="22"/>
      <c r="BIL21" s="22"/>
      <c r="BIM21" s="22"/>
      <c r="BIN21" s="22"/>
      <c r="BIO21" s="22"/>
      <c r="BIP21" s="22"/>
      <c r="BIQ21" s="22"/>
      <c r="BIR21" s="22"/>
      <c r="BIS21" s="22"/>
      <c r="BIT21" s="22"/>
      <c r="BIU21" s="22"/>
      <c r="BIV21" s="22"/>
      <c r="BIW21" s="22"/>
      <c r="BIX21" s="22"/>
      <c r="BIY21" s="22"/>
      <c r="BIZ21" s="22"/>
      <c r="BJA21" s="22"/>
      <c r="BJB21" s="22"/>
      <c r="BJC21" s="22"/>
      <c r="BJD21" s="22"/>
      <c r="BJE21" s="22"/>
      <c r="BJF21" s="22"/>
      <c r="BJG21" s="22"/>
      <c r="BJH21" s="22"/>
      <c r="BJI21" s="22"/>
      <c r="BJJ21" s="22"/>
      <c r="BJK21" s="22"/>
      <c r="BJL21" s="22"/>
      <c r="BJM21" s="22"/>
      <c r="BJN21" s="22"/>
      <c r="BJO21" s="22"/>
      <c r="BJP21" s="22"/>
      <c r="BJQ21" s="22"/>
      <c r="BJR21" s="22"/>
      <c r="BJS21" s="22"/>
      <c r="BJT21" s="22"/>
      <c r="BJU21" s="22"/>
      <c r="BJV21" s="22"/>
      <c r="BJW21" s="22"/>
      <c r="BJX21" s="22"/>
      <c r="BJY21" s="22"/>
      <c r="BJZ21" s="22"/>
      <c r="BKA21" s="22"/>
      <c r="BKB21" s="22"/>
      <c r="BKC21" s="22"/>
      <c r="BKD21" s="22"/>
      <c r="BKE21" s="22"/>
      <c r="BKF21" s="22"/>
      <c r="BKG21" s="22"/>
      <c r="BKH21" s="22"/>
      <c r="BKI21" s="22"/>
      <c r="BKJ21" s="22"/>
      <c r="BKK21" s="22"/>
      <c r="BKL21" s="22"/>
      <c r="BKM21" s="22"/>
      <c r="BKN21" s="22"/>
      <c r="BKO21" s="22"/>
      <c r="BKP21" s="22"/>
      <c r="BKQ21" s="22"/>
      <c r="BKR21" s="22"/>
      <c r="BKS21" s="22"/>
      <c r="BKT21" s="22"/>
      <c r="BKU21" s="22"/>
      <c r="BKV21" s="22"/>
      <c r="BKW21" s="22"/>
      <c r="BKX21" s="22"/>
      <c r="BKY21" s="22"/>
      <c r="BKZ21" s="22"/>
      <c r="BLA21" s="22"/>
      <c r="BLB21" s="22"/>
      <c r="BLC21" s="22"/>
      <c r="BLD21" s="22"/>
      <c r="BLE21" s="22"/>
      <c r="BLF21" s="22"/>
      <c r="BLG21" s="22"/>
      <c r="BLH21" s="22"/>
      <c r="BLI21" s="22"/>
      <c r="BLJ21" s="22"/>
      <c r="BLK21" s="22"/>
      <c r="BLL21" s="22"/>
      <c r="BLM21" s="22"/>
      <c r="BLN21" s="22"/>
      <c r="BLO21" s="22"/>
      <c r="BLP21" s="22"/>
      <c r="BLQ21" s="22"/>
      <c r="BLR21" s="22"/>
      <c r="BLS21" s="22"/>
      <c r="BLT21" s="22"/>
      <c r="BLU21" s="22"/>
      <c r="BLV21" s="22"/>
      <c r="BLW21" s="22"/>
      <c r="BLX21" s="22"/>
      <c r="BLY21" s="22"/>
      <c r="BLZ21" s="22"/>
      <c r="BMA21" s="22"/>
      <c r="BMB21" s="22"/>
      <c r="BMC21" s="22"/>
      <c r="BMD21" s="22"/>
      <c r="BME21" s="22"/>
      <c r="BMF21" s="22"/>
      <c r="BMG21" s="22"/>
      <c r="BMH21" s="22"/>
      <c r="BMI21" s="22"/>
      <c r="BMJ21" s="22"/>
      <c r="BMK21" s="22"/>
      <c r="BML21" s="22"/>
      <c r="BMM21" s="22"/>
      <c r="BMN21" s="22"/>
      <c r="BMO21" s="22"/>
      <c r="BMP21" s="22"/>
      <c r="BMQ21" s="22"/>
      <c r="BMR21" s="22"/>
      <c r="BMS21" s="22"/>
      <c r="BMT21" s="22"/>
      <c r="BMU21" s="22"/>
      <c r="BMV21" s="22"/>
      <c r="BMW21" s="22"/>
      <c r="BMX21" s="22"/>
      <c r="BMY21" s="22"/>
      <c r="BMZ21" s="22"/>
      <c r="BNA21" s="22"/>
      <c r="BNB21" s="22"/>
      <c r="BNC21" s="22"/>
      <c r="BND21" s="22"/>
      <c r="BNE21" s="22"/>
      <c r="BNF21" s="22"/>
      <c r="BNG21" s="22"/>
      <c r="BNH21" s="22"/>
      <c r="BNI21" s="22"/>
      <c r="BNJ21" s="22"/>
      <c r="BNK21" s="22"/>
      <c r="BNL21" s="22"/>
      <c r="BNM21" s="22"/>
      <c r="BNN21" s="22"/>
      <c r="BNO21" s="22"/>
      <c r="BNP21" s="22"/>
      <c r="BNQ21" s="22"/>
      <c r="BNR21" s="22"/>
      <c r="BNS21" s="22"/>
      <c r="BNT21" s="22"/>
      <c r="BNU21" s="22"/>
      <c r="BNV21" s="22"/>
      <c r="BNW21" s="22"/>
      <c r="BNX21" s="22"/>
      <c r="BNY21" s="22"/>
      <c r="BNZ21" s="22"/>
      <c r="BOA21" s="22"/>
      <c r="BOB21" s="22"/>
      <c r="BOC21" s="22"/>
      <c r="BOD21" s="22"/>
      <c r="BOE21" s="22"/>
      <c r="BOF21" s="22"/>
      <c r="BOG21" s="22"/>
      <c r="BOH21" s="22"/>
      <c r="BOI21" s="22"/>
      <c r="BOJ21" s="22"/>
      <c r="BOK21" s="22"/>
      <c r="BOL21" s="22"/>
      <c r="BOM21" s="22"/>
      <c r="BON21" s="22"/>
      <c r="BOO21" s="22"/>
      <c r="BOP21" s="22"/>
      <c r="BOQ21" s="22"/>
      <c r="BOR21" s="22"/>
      <c r="BOS21" s="22"/>
      <c r="BOT21" s="22"/>
      <c r="BOU21" s="22"/>
      <c r="BOV21" s="22"/>
      <c r="BOW21" s="22"/>
      <c r="BOX21" s="22"/>
      <c r="BOY21" s="22"/>
      <c r="BOZ21" s="22"/>
      <c r="BPA21" s="22"/>
      <c r="BPB21" s="22"/>
      <c r="BPC21" s="22"/>
      <c r="BPD21" s="22"/>
      <c r="BPE21" s="22"/>
      <c r="BPF21" s="22"/>
      <c r="BPG21" s="22"/>
      <c r="BPH21" s="22"/>
      <c r="BPI21" s="22"/>
      <c r="BPJ21" s="22"/>
      <c r="BPK21" s="22"/>
      <c r="BPL21" s="22"/>
      <c r="BPM21" s="22"/>
      <c r="BPN21" s="22"/>
      <c r="BPO21" s="22"/>
      <c r="BPP21" s="22"/>
      <c r="BPQ21" s="22"/>
      <c r="BPR21" s="22"/>
      <c r="BPS21" s="22"/>
      <c r="BPT21" s="22"/>
      <c r="BPU21" s="22"/>
      <c r="BPV21" s="22"/>
      <c r="BPW21" s="22"/>
      <c r="BPX21" s="22"/>
      <c r="BPY21" s="22"/>
      <c r="BPZ21" s="22"/>
      <c r="BQA21" s="22"/>
      <c r="BQB21" s="22"/>
      <c r="BQC21" s="22"/>
      <c r="BQD21" s="22"/>
      <c r="BQE21" s="22"/>
      <c r="BQF21" s="22"/>
      <c r="BQG21" s="22"/>
      <c r="BQH21" s="22"/>
      <c r="BQI21" s="22"/>
      <c r="BQJ21" s="22"/>
      <c r="BQK21" s="22"/>
      <c r="BQL21" s="22"/>
      <c r="BQM21" s="22"/>
      <c r="BQN21" s="22"/>
      <c r="BQO21" s="22"/>
      <c r="BQP21" s="22"/>
      <c r="BQQ21" s="22"/>
      <c r="BQR21" s="22"/>
      <c r="BQS21" s="22"/>
      <c r="BQT21" s="22"/>
      <c r="BQU21" s="22"/>
      <c r="BQV21" s="22"/>
      <c r="BQW21" s="22"/>
      <c r="BQX21" s="22"/>
      <c r="BQY21" s="22"/>
      <c r="BQZ21" s="22"/>
      <c r="BRA21" s="22"/>
      <c r="BRB21" s="22"/>
      <c r="BRC21" s="22"/>
      <c r="BRD21" s="22"/>
      <c r="BRE21" s="22"/>
      <c r="BRF21" s="22"/>
      <c r="BRG21" s="22"/>
      <c r="BRH21" s="22"/>
      <c r="BRI21" s="22"/>
      <c r="BRJ21" s="22"/>
      <c r="BRK21" s="22"/>
      <c r="BRL21" s="22"/>
      <c r="BRM21" s="22"/>
      <c r="BRN21" s="22"/>
      <c r="BRO21" s="22"/>
      <c r="BRP21" s="22"/>
      <c r="BRQ21" s="22"/>
      <c r="BRR21" s="22"/>
      <c r="BRS21" s="22"/>
      <c r="BRT21" s="22"/>
      <c r="BRU21" s="22"/>
      <c r="BRV21" s="22"/>
      <c r="BRW21" s="22"/>
      <c r="BRX21" s="22"/>
      <c r="BRY21" s="22"/>
      <c r="BRZ21" s="22"/>
      <c r="BSA21" s="22"/>
      <c r="BSB21" s="22"/>
      <c r="BSC21" s="22"/>
      <c r="BSD21" s="22"/>
      <c r="BSE21" s="22"/>
      <c r="BSF21" s="22"/>
      <c r="BSG21" s="22"/>
      <c r="BSH21" s="22"/>
      <c r="BSI21" s="22"/>
      <c r="BSJ21" s="22"/>
      <c r="BSK21" s="22"/>
      <c r="BSL21" s="22"/>
      <c r="BSM21" s="22"/>
      <c r="BSN21" s="22"/>
      <c r="BSO21" s="22"/>
      <c r="BSP21" s="22"/>
      <c r="BSQ21" s="22"/>
      <c r="BSR21" s="22"/>
      <c r="BSS21" s="22"/>
      <c r="BST21" s="22"/>
      <c r="BSU21" s="22"/>
      <c r="BSV21" s="22"/>
      <c r="BSW21" s="22"/>
      <c r="BSX21" s="22"/>
      <c r="BSY21" s="22"/>
      <c r="BSZ21" s="22"/>
      <c r="BTA21" s="22"/>
      <c r="BTB21" s="22"/>
      <c r="BTC21" s="22"/>
      <c r="BTD21" s="22"/>
      <c r="BTE21" s="22"/>
      <c r="BTF21" s="22"/>
      <c r="BTG21" s="22"/>
      <c r="BTH21" s="22"/>
      <c r="BTI21" s="22"/>
      <c r="BTJ21" s="22"/>
      <c r="BTK21" s="22"/>
      <c r="BTL21" s="22"/>
      <c r="BTM21" s="22"/>
      <c r="BTN21" s="22"/>
      <c r="BTO21" s="22"/>
      <c r="BTP21" s="22"/>
      <c r="BTQ21" s="22"/>
      <c r="BTR21" s="22"/>
      <c r="BTS21" s="22"/>
      <c r="BTT21" s="22"/>
      <c r="BTU21" s="22"/>
      <c r="BTV21" s="22"/>
      <c r="BTW21" s="22"/>
      <c r="BTX21" s="22"/>
      <c r="BTY21" s="22"/>
      <c r="BTZ21" s="22"/>
      <c r="BUA21" s="22"/>
      <c r="BUB21" s="22"/>
      <c r="BUC21" s="22"/>
      <c r="BUD21" s="22"/>
      <c r="BUE21" s="22"/>
      <c r="BUF21" s="22"/>
      <c r="BUG21" s="22"/>
      <c r="BUH21" s="22"/>
      <c r="BUI21" s="22"/>
      <c r="BUJ21" s="22"/>
      <c r="BUK21" s="22"/>
      <c r="BUL21" s="22"/>
      <c r="BUM21" s="22"/>
      <c r="BUN21" s="22"/>
      <c r="BUO21" s="22"/>
      <c r="BUP21" s="22"/>
      <c r="BUQ21" s="22"/>
      <c r="BUR21" s="22"/>
      <c r="BUS21" s="22"/>
      <c r="BUT21" s="22"/>
      <c r="BUU21" s="22"/>
      <c r="BUV21" s="22"/>
      <c r="BUW21" s="22"/>
      <c r="BUX21" s="22"/>
      <c r="BUY21" s="22"/>
      <c r="BUZ21" s="22"/>
      <c r="BVA21" s="22"/>
      <c r="BVB21" s="22"/>
      <c r="BVC21" s="22"/>
      <c r="BVD21" s="22"/>
      <c r="BVE21" s="22"/>
      <c r="BVF21" s="22"/>
      <c r="BVG21" s="22"/>
      <c r="BVH21" s="22"/>
      <c r="BVI21" s="22"/>
      <c r="BVJ21" s="22"/>
      <c r="BVK21" s="22"/>
      <c r="BVL21" s="22"/>
      <c r="BVM21" s="22"/>
      <c r="BVN21" s="22"/>
      <c r="BVO21" s="22"/>
      <c r="BVP21" s="22"/>
      <c r="BVQ21" s="22"/>
      <c r="BVR21" s="22"/>
      <c r="BVS21" s="22"/>
      <c r="BVT21" s="22"/>
      <c r="BVU21" s="22"/>
      <c r="BVV21" s="22"/>
      <c r="BVW21" s="22"/>
      <c r="BVX21" s="22"/>
      <c r="BVY21" s="22"/>
      <c r="BVZ21" s="22"/>
      <c r="BWA21" s="22"/>
      <c r="BWB21" s="22"/>
      <c r="BWC21" s="22"/>
      <c r="BWD21" s="22"/>
      <c r="BWE21" s="22"/>
      <c r="BWF21" s="22"/>
      <c r="BWG21" s="22"/>
      <c r="BWH21" s="22"/>
      <c r="BWI21" s="22"/>
      <c r="BWJ21" s="22"/>
      <c r="BWK21" s="22"/>
      <c r="BWL21" s="22"/>
      <c r="BWM21" s="22"/>
      <c r="BWN21" s="22"/>
      <c r="BWO21" s="22"/>
      <c r="BWP21" s="22"/>
      <c r="BWQ21" s="22"/>
      <c r="BWR21" s="22"/>
      <c r="BWS21" s="22"/>
      <c r="BWT21" s="22"/>
      <c r="BWU21" s="22"/>
      <c r="BWV21" s="22"/>
      <c r="BWW21" s="22"/>
      <c r="BWX21" s="22"/>
      <c r="BWY21" s="22"/>
      <c r="BWZ21" s="22"/>
      <c r="BXA21" s="22"/>
      <c r="BXB21" s="22"/>
      <c r="BXC21" s="22"/>
      <c r="BXD21" s="22"/>
      <c r="BXE21" s="22"/>
      <c r="BXF21" s="22"/>
      <c r="BXG21" s="22"/>
      <c r="BXH21" s="22"/>
      <c r="BXI21" s="22"/>
      <c r="BXJ21" s="22"/>
      <c r="BXK21" s="22"/>
      <c r="BXL21" s="22"/>
      <c r="BXM21" s="22"/>
      <c r="BXN21" s="22"/>
      <c r="BXO21" s="22"/>
      <c r="BXP21" s="22"/>
      <c r="BXQ21" s="22"/>
      <c r="BXR21" s="22"/>
      <c r="BXS21" s="22"/>
      <c r="BXT21" s="22"/>
      <c r="BXU21" s="22"/>
      <c r="BXV21" s="22"/>
      <c r="BXW21" s="22"/>
      <c r="BXX21" s="22"/>
      <c r="BXY21" s="22"/>
      <c r="BXZ21" s="22"/>
      <c r="BYA21" s="22"/>
      <c r="BYB21" s="22"/>
      <c r="BYC21" s="22"/>
      <c r="BYD21" s="22"/>
      <c r="BYE21" s="22"/>
      <c r="BYF21" s="22"/>
      <c r="BYG21" s="22"/>
      <c r="BYH21" s="22"/>
      <c r="BYI21" s="22"/>
      <c r="BYJ21" s="22"/>
      <c r="BYK21" s="22"/>
      <c r="BYL21" s="22"/>
      <c r="BYM21" s="22"/>
      <c r="BYN21" s="22"/>
      <c r="BYO21" s="22"/>
      <c r="BYP21" s="22"/>
      <c r="BYQ21" s="22"/>
      <c r="BYR21" s="22"/>
      <c r="BYS21" s="22"/>
      <c r="BYT21" s="22"/>
      <c r="BYU21" s="22"/>
      <c r="BYV21" s="22"/>
      <c r="BYW21" s="22"/>
      <c r="BYX21" s="22"/>
      <c r="BYY21" s="22"/>
      <c r="BYZ21" s="22"/>
      <c r="BZA21" s="22"/>
      <c r="BZB21" s="22"/>
      <c r="BZC21" s="22"/>
      <c r="BZD21" s="22"/>
      <c r="BZE21" s="22"/>
      <c r="BZF21" s="22"/>
      <c r="BZG21" s="22"/>
      <c r="BZH21" s="22"/>
      <c r="BZI21" s="22"/>
      <c r="BZJ21" s="22"/>
      <c r="BZK21" s="22"/>
      <c r="BZL21" s="22"/>
      <c r="BZM21" s="22"/>
      <c r="BZN21" s="22"/>
      <c r="BZO21" s="22"/>
      <c r="BZP21" s="22"/>
      <c r="BZQ21" s="22"/>
      <c r="BZR21" s="22"/>
      <c r="BZS21" s="22"/>
      <c r="BZT21" s="22"/>
      <c r="BZU21" s="22"/>
      <c r="BZV21" s="22"/>
      <c r="BZW21" s="22"/>
      <c r="BZX21" s="22"/>
      <c r="BZY21" s="22"/>
      <c r="BZZ21" s="22"/>
      <c r="CAA21" s="22"/>
      <c r="CAB21" s="22"/>
      <c r="CAC21" s="22"/>
      <c r="CAD21" s="22"/>
      <c r="CAE21" s="22"/>
      <c r="CAF21" s="22"/>
      <c r="CAG21" s="22"/>
      <c r="CAH21" s="22"/>
      <c r="CAI21" s="22"/>
      <c r="CAJ21" s="22"/>
      <c r="CAK21" s="22"/>
      <c r="CAL21" s="22"/>
      <c r="CAM21" s="22"/>
      <c r="CAN21" s="22"/>
      <c r="CAO21" s="22"/>
      <c r="CAP21" s="22"/>
      <c r="CAQ21" s="22"/>
      <c r="CAR21" s="22"/>
      <c r="CAS21" s="22"/>
      <c r="CAT21" s="22"/>
      <c r="CAU21" s="22"/>
      <c r="CAV21" s="22"/>
      <c r="CAW21" s="22"/>
      <c r="CAX21" s="22"/>
      <c r="CAY21" s="22"/>
      <c r="CAZ21" s="22"/>
      <c r="CBA21" s="22"/>
      <c r="CBB21" s="22"/>
      <c r="CBC21" s="22"/>
      <c r="CBD21" s="22"/>
      <c r="CBE21" s="22"/>
      <c r="CBF21" s="22"/>
      <c r="CBG21" s="22"/>
      <c r="CBH21" s="22"/>
      <c r="CBI21" s="22"/>
      <c r="CBJ21" s="22"/>
      <c r="CBK21" s="22"/>
      <c r="CBL21" s="22"/>
      <c r="CBM21" s="22"/>
      <c r="CBN21" s="22"/>
      <c r="CBO21" s="22"/>
      <c r="CBP21" s="22"/>
      <c r="CBQ21" s="22"/>
      <c r="CBR21" s="22"/>
      <c r="CBS21" s="22"/>
      <c r="CBT21" s="22"/>
      <c r="CBU21" s="22"/>
      <c r="CBV21" s="22"/>
      <c r="CBW21" s="22"/>
      <c r="CBX21" s="22"/>
      <c r="CBY21" s="22"/>
      <c r="CBZ21" s="22"/>
      <c r="CCA21" s="22"/>
      <c r="CCB21" s="22"/>
      <c r="CCC21" s="22"/>
      <c r="CCD21" s="22"/>
      <c r="CCE21" s="22"/>
      <c r="CCF21" s="22"/>
      <c r="CCG21" s="22"/>
      <c r="CCH21" s="22"/>
      <c r="CCI21" s="22"/>
      <c r="CCJ21" s="22"/>
      <c r="CCK21" s="22"/>
      <c r="CCL21" s="22"/>
      <c r="CCM21" s="22"/>
      <c r="CCN21" s="22"/>
      <c r="CCO21" s="22"/>
      <c r="CCP21" s="22"/>
      <c r="CCQ21" s="22"/>
      <c r="CCR21" s="22"/>
      <c r="CCS21" s="22"/>
      <c r="CCT21" s="22"/>
      <c r="CCU21" s="22"/>
      <c r="CCV21" s="22"/>
      <c r="CCW21" s="22"/>
      <c r="CCX21" s="22"/>
      <c r="CCY21" s="22"/>
      <c r="CCZ21" s="22"/>
      <c r="CDA21" s="22"/>
      <c r="CDB21" s="22"/>
      <c r="CDC21" s="22"/>
      <c r="CDD21" s="22"/>
      <c r="CDE21" s="22"/>
      <c r="CDF21" s="22"/>
      <c r="CDG21" s="22"/>
      <c r="CDH21" s="22"/>
      <c r="CDI21" s="22"/>
      <c r="CDJ21" s="22"/>
      <c r="CDK21" s="22"/>
      <c r="CDL21" s="22"/>
      <c r="CDM21" s="22"/>
      <c r="CDN21" s="22"/>
      <c r="CDO21" s="22"/>
      <c r="CDP21" s="22"/>
      <c r="CDQ21" s="22"/>
      <c r="CDR21" s="22"/>
      <c r="CDS21" s="22"/>
      <c r="CDT21" s="22"/>
      <c r="CDU21" s="22"/>
      <c r="CDV21" s="22"/>
      <c r="CDW21" s="22"/>
      <c r="CDX21" s="22"/>
      <c r="CDY21" s="22"/>
      <c r="CDZ21" s="22"/>
      <c r="CEA21" s="22"/>
      <c r="CEB21" s="22"/>
      <c r="CEC21" s="22"/>
      <c r="CED21" s="22"/>
      <c r="CEE21" s="22"/>
      <c r="CEF21" s="22"/>
      <c r="CEG21" s="22"/>
      <c r="CEH21" s="22"/>
      <c r="CEI21" s="22"/>
      <c r="CEJ21" s="22"/>
      <c r="CEK21" s="22"/>
      <c r="CEL21" s="22"/>
      <c r="CEM21" s="22"/>
      <c r="CEN21" s="22"/>
      <c r="CEO21" s="22"/>
      <c r="CEP21" s="22"/>
      <c r="CEQ21" s="22"/>
      <c r="CER21" s="22"/>
      <c r="CES21" s="22"/>
      <c r="CET21" s="22"/>
      <c r="CEU21" s="22"/>
      <c r="CEV21" s="22"/>
      <c r="CEW21" s="22"/>
      <c r="CEX21" s="22"/>
      <c r="CEY21" s="22"/>
      <c r="CEZ21" s="22"/>
      <c r="CFA21" s="22"/>
      <c r="CFB21" s="22"/>
      <c r="CFC21" s="22"/>
      <c r="CFD21" s="22"/>
      <c r="CFE21" s="22"/>
      <c r="CFF21" s="22"/>
      <c r="CFG21" s="22"/>
      <c r="CFH21" s="22"/>
      <c r="CFI21" s="22"/>
      <c r="CFJ21" s="22"/>
      <c r="CFK21" s="22"/>
      <c r="CFL21" s="22"/>
      <c r="CFM21" s="22"/>
      <c r="CFN21" s="22"/>
      <c r="CFO21" s="22"/>
      <c r="CFP21" s="22"/>
      <c r="CFQ21" s="22"/>
      <c r="CFR21" s="22"/>
      <c r="CFS21" s="22"/>
      <c r="CFT21" s="22"/>
      <c r="CFU21" s="22"/>
      <c r="CFV21" s="22"/>
      <c r="CFW21" s="22"/>
      <c r="CFX21" s="22"/>
      <c r="CFY21" s="22"/>
      <c r="CFZ21" s="22"/>
      <c r="CGA21" s="22"/>
      <c r="CGB21" s="22"/>
      <c r="CGC21" s="22"/>
      <c r="CGD21" s="22"/>
      <c r="CGE21" s="22"/>
      <c r="CGF21" s="22"/>
      <c r="CGG21" s="22"/>
      <c r="CGH21" s="22"/>
      <c r="CGI21" s="22"/>
      <c r="CGJ21" s="22"/>
      <c r="CGK21" s="22"/>
      <c r="CGL21" s="22"/>
      <c r="CGM21" s="22"/>
      <c r="CGN21" s="22"/>
      <c r="CGO21" s="22"/>
      <c r="CGP21" s="22"/>
      <c r="CGQ21" s="22"/>
      <c r="CGR21" s="22"/>
      <c r="CGS21" s="22"/>
      <c r="CGT21" s="22"/>
      <c r="CGU21" s="22"/>
      <c r="CGV21" s="22"/>
      <c r="CGW21" s="22"/>
      <c r="CGX21" s="22"/>
      <c r="CGY21" s="22"/>
      <c r="CGZ21" s="22"/>
      <c r="CHA21" s="22"/>
      <c r="CHB21" s="22"/>
      <c r="CHC21" s="22"/>
      <c r="CHD21" s="22"/>
      <c r="CHE21" s="22"/>
      <c r="CHF21" s="22"/>
      <c r="CHG21" s="22"/>
      <c r="CHH21" s="22"/>
      <c r="CHI21" s="22"/>
      <c r="CHJ21" s="22"/>
      <c r="CHK21" s="22"/>
      <c r="CHL21" s="22"/>
      <c r="CHM21" s="22"/>
      <c r="CHN21" s="22"/>
      <c r="CHO21" s="22"/>
      <c r="CHP21" s="22"/>
      <c r="CHQ21" s="22"/>
      <c r="CHR21" s="22"/>
      <c r="CHS21" s="22"/>
      <c r="CHT21" s="22"/>
      <c r="CHU21" s="22"/>
      <c r="CHV21" s="22"/>
      <c r="CHW21" s="22"/>
      <c r="CHX21" s="22"/>
      <c r="CHY21" s="22"/>
      <c r="CHZ21" s="22"/>
      <c r="CIA21" s="22"/>
      <c r="CIB21" s="22"/>
      <c r="CIC21" s="22"/>
      <c r="CID21" s="22"/>
      <c r="CIE21" s="22"/>
      <c r="CIF21" s="22"/>
      <c r="CIG21" s="22"/>
      <c r="CIH21" s="22"/>
      <c r="CII21" s="22"/>
      <c r="CIJ21" s="22"/>
      <c r="CIK21" s="22"/>
      <c r="CIL21" s="22"/>
      <c r="CIM21" s="22"/>
      <c r="CIN21" s="22"/>
      <c r="CIO21" s="22"/>
      <c r="CIP21" s="22"/>
      <c r="CIQ21" s="22"/>
      <c r="CIR21" s="22"/>
      <c r="CIS21" s="22"/>
      <c r="CIT21" s="22"/>
      <c r="CIU21" s="22"/>
      <c r="CIV21" s="22"/>
      <c r="CIW21" s="22"/>
      <c r="CIX21" s="22"/>
      <c r="CIY21" s="22"/>
      <c r="CIZ21" s="22"/>
      <c r="CJA21" s="22"/>
      <c r="CJB21" s="22"/>
      <c r="CJC21" s="22"/>
      <c r="CJD21" s="22"/>
      <c r="CJE21" s="22"/>
      <c r="CJF21" s="22"/>
      <c r="CJG21" s="22"/>
      <c r="CJH21" s="22"/>
      <c r="CJI21" s="22"/>
      <c r="CJJ21" s="22"/>
      <c r="CJK21" s="22"/>
      <c r="CJL21" s="22"/>
      <c r="CJM21" s="22"/>
      <c r="CJN21" s="22"/>
      <c r="CJO21" s="22"/>
      <c r="CJP21" s="22"/>
      <c r="CJQ21" s="22"/>
      <c r="CJR21" s="22"/>
      <c r="CJS21" s="22"/>
      <c r="CJT21" s="22"/>
      <c r="CJU21" s="22"/>
      <c r="CJV21" s="22"/>
      <c r="CJW21" s="22"/>
      <c r="CJX21" s="22"/>
      <c r="CJY21" s="22"/>
      <c r="CJZ21" s="22"/>
      <c r="CKA21" s="22"/>
      <c r="CKB21" s="22"/>
      <c r="CKC21" s="22"/>
      <c r="CKD21" s="22"/>
      <c r="CKE21" s="22"/>
      <c r="CKF21" s="22"/>
      <c r="CKG21" s="22"/>
      <c r="CKH21" s="22"/>
      <c r="CKI21" s="22"/>
      <c r="CKJ21" s="22"/>
      <c r="CKK21" s="22"/>
      <c r="CKL21" s="22"/>
      <c r="CKM21" s="22"/>
      <c r="CKN21" s="22"/>
      <c r="CKO21" s="22"/>
      <c r="CKP21" s="22"/>
      <c r="CKQ21" s="22"/>
      <c r="CKR21" s="22"/>
      <c r="CKS21" s="22"/>
      <c r="CKT21" s="22"/>
      <c r="CKU21" s="22"/>
      <c r="CKV21" s="22"/>
      <c r="CKW21" s="22"/>
      <c r="CKX21" s="22"/>
      <c r="CKY21" s="22"/>
      <c r="CKZ21" s="22"/>
      <c r="CLA21" s="22"/>
      <c r="CLB21" s="22"/>
      <c r="CLC21" s="22"/>
      <c r="CLD21" s="22"/>
      <c r="CLE21" s="22"/>
      <c r="CLF21" s="22"/>
      <c r="CLG21" s="22"/>
      <c r="CLH21" s="22"/>
      <c r="CLI21" s="22"/>
      <c r="CLJ21" s="22"/>
      <c r="CLK21" s="22"/>
      <c r="CLL21" s="22"/>
      <c r="CLM21" s="22"/>
      <c r="CLN21" s="22"/>
      <c r="CLO21" s="22"/>
      <c r="CLP21" s="22"/>
      <c r="CLQ21" s="22"/>
      <c r="CLR21" s="22"/>
      <c r="CLS21" s="22"/>
      <c r="CLT21" s="22"/>
      <c r="CLU21" s="22"/>
      <c r="CLV21" s="22"/>
      <c r="CLW21" s="22"/>
      <c r="CLX21" s="22"/>
      <c r="CLY21" s="22"/>
      <c r="CLZ21" s="22"/>
      <c r="CMA21" s="22"/>
      <c r="CMB21" s="22"/>
      <c r="CMC21" s="22"/>
      <c r="CMD21" s="22"/>
      <c r="CME21" s="22"/>
      <c r="CMF21" s="22"/>
      <c r="CMG21" s="22"/>
      <c r="CMH21" s="22"/>
      <c r="CMI21" s="22"/>
      <c r="CMJ21" s="22"/>
      <c r="CMK21" s="22"/>
      <c r="CML21" s="22"/>
      <c r="CMM21" s="22"/>
      <c r="CMN21" s="22"/>
      <c r="CMO21" s="22"/>
      <c r="CMP21" s="22"/>
      <c r="CMQ21" s="22"/>
      <c r="CMR21" s="22"/>
      <c r="CMS21" s="22"/>
      <c r="CMT21" s="22"/>
      <c r="CMU21" s="22"/>
      <c r="CMV21" s="22"/>
      <c r="CMW21" s="22"/>
      <c r="CMX21" s="22"/>
      <c r="CMY21" s="22"/>
      <c r="CMZ21" s="22"/>
      <c r="CNA21" s="22"/>
      <c r="CNB21" s="22"/>
      <c r="CNC21" s="22"/>
      <c r="CND21" s="22"/>
      <c r="CNE21" s="22"/>
      <c r="CNF21" s="22"/>
      <c r="CNG21" s="22"/>
      <c r="CNH21" s="22"/>
      <c r="CNI21" s="22"/>
      <c r="CNJ21" s="22"/>
      <c r="CNK21" s="22"/>
      <c r="CNL21" s="22"/>
      <c r="CNM21" s="22"/>
      <c r="CNN21" s="22"/>
      <c r="CNO21" s="22"/>
      <c r="CNP21" s="22"/>
      <c r="CNQ21" s="22"/>
      <c r="CNR21" s="22"/>
      <c r="CNS21" s="22"/>
      <c r="CNT21" s="22"/>
      <c r="CNU21" s="22"/>
      <c r="CNV21" s="22"/>
      <c r="CNW21" s="22"/>
      <c r="CNX21" s="22"/>
      <c r="CNY21" s="22"/>
      <c r="CNZ21" s="22"/>
      <c r="COA21" s="22"/>
      <c r="COB21" s="22"/>
      <c r="COC21" s="22"/>
      <c r="COD21" s="22"/>
      <c r="COE21" s="22"/>
      <c r="COF21" s="22"/>
      <c r="COG21" s="22"/>
      <c r="COH21" s="22"/>
      <c r="COI21" s="22"/>
      <c r="COJ21" s="22"/>
      <c r="COK21" s="22"/>
      <c r="COL21" s="22"/>
      <c r="COM21" s="22"/>
      <c r="CON21" s="22"/>
      <c r="COO21" s="22"/>
      <c r="COP21" s="22"/>
      <c r="COQ21" s="22"/>
      <c r="COR21" s="22"/>
      <c r="COS21" s="22"/>
      <c r="COT21" s="22"/>
      <c r="COU21" s="22"/>
      <c r="COV21" s="22"/>
      <c r="COW21" s="22"/>
      <c r="COX21" s="22"/>
      <c r="COY21" s="22"/>
      <c r="COZ21" s="22"/>
      <c r="CPA21" s="22"/>
      <c r="CPB21" s="22"/>
      <c r="CPC21" s="22"/>
      <c r="CPD21" s="22"/>
      <c r="CPE21" s="22"/>
      <c r="CPF21" s="22"/>
      <c r="CPG21" s="22"/>
      <c r="CPH21" s="22"/>
      <c r="CPI21" s="22"/>
      <c r="CPJ21" s="22"/>
      <c r="CPK21" s="22"/>
      <c r="CPL21" s="22"/>
      <c r="CPM21" s="22"/>
      <c r="CPN21" s="22"/>
      <c r="CPO21" s="22"/>
      <c r="CPP21" s="22"/>
      <c r="CPQ21" s="22"/>
      <c r="CPR21" s="22"/>
      <c r="CPS21" s="22"/>
      <c r="CPT21" s="22"/>
      <c r="CPU21" s="22"/>
      <c r="CPV21" s="22"/>
      <c r="CPW21" s="22"/>
      <c r="CPX21" s="22"/>
      <c r="CPY21" s="22"/>
      <c r="CPZ21" s="22"/>
      <c r="CQA21" s="22"/>
      <c r="CQB21" s="22"/>
      <c r="CQC21" s="22"/>
      <c r="CQD21" s="22"/>
      <c r="CQE21" s="22"/>
      <c r="CQF21" s="22"/>
      <c r="CQG21" s="22"/>
      <c r="CQH21" s="22"/>
      <c r="CQI21" s="22"/>
      <c r="CQJ21" s="22"/>
      <c r="CQK21" s="22"/>
      <c r="CQL21" s="22"/>
      <c r="CQM21" s="22"/>
      <c r="CQN21" s="22"/>
      <c r="CQO21" s="22"/>
      <c r="CQP21" s="22"/>
      <c r="CQQ21" s="22"/>
      <c r="CQR21" s="22"/>
      <c r="CQS21" s="22"/>
      <c r="CQT21" s="22"/>
      <c r="CQU21" s="22"/>
      <c r="CQV21" s="22"/>
      <c r="CQW21" s="22"/>
      <c r="CQX21" s="22"/>
      <c r="CQY21" s="22"/>
      <c r="CQZ21" s="22"/>
      <c r="CRA21" s="22"/>
      <c r="CRB21" s="22"/>
      <c r="CRC21" s="22"/>
      <c r="CRD21" s="22"/>
      <c r="CRE21" s="22"/>
      <c r="CRF21" s="22"/>
      <c r="CRG21" s="22"/>
      <c r="CRH21" s="22"/>
      <c r="CRI21" s="22"/>
      <c r="CRJ21" s="22"/>
      <c r="CRK21" s="22"/>
      <c r="CRL21" s="22"/>
      <c r="CRM21" s="22"/>
      <c r="CRN21" s="22"/>
      <c r="CRO21" s="22"/>
      <c r="CRP21" s="22"/>
      <c r="CRQ21" s="22"/>
      <c r="CRR21" s="22"/>
      <c r="CRS21" s="22"/>
      <c r="CRT21" s="22"/>
      <c r="CRU21" s="22"/>
      <c r="CRV21" s="22"/>
      <c r="CRW21" s="22"/>
      <c r="CRX21" s="22"/>
      <c r="CRY21" s="22"/>
      <c r="CRZ21" s="22"/>
      <c r="CSA21" s="22"/>
      <c r="CSB21" s="22"/>
      <c r="CSC21" s="22"/>
      <c r="CSD21" s="22"/>
      <c r="CSE21" s="22"/>
      <c r="CSF21" s="22"/>
      <c r="CSG21" s="22"/>
      <c r="CSH21" s="22"/>
      <c r="CSI21" s="22"/>
      <c r="CSJ21" s="22"/>
      <c r="CSK21" s="22"/>
      <c r="CSL21" s="22"/>
      <c r="CSM21" s="22"/>
      <c r="CSN21" s="22"/>
      <c r="CSO21" s="22"/>
      <c r="CSP21" s="22"/>
      <c r="CSQ21" s="22"/>
      <c r="CSR21" s="22"/>
      <c r="CSS21" s="22"/>
      <c r="CST21" s="22"/>
      <c r="CSU21" s="22"/>
      <c r="CSV21" s="22"/>
      <c r="CSW21" s="22"/>
      <c r="CSX21" s="22"/>
      <c r="CSY21" s="22"/>
      <c r="CSZ21" s="22"/>
      <c r="CTA21" s="22"/>
      <c r="CTB21" s="22"/>
      <c r="CTC21" s="22"/>
      <c r="CTD21" s="22"/>
      <c r="CTE21" s="22"/>
      <c r="CTF21" s="22"/>
      <c r="CTG21" s="22"/>
      <c r="CTH21" s="22"/>
      <c r="CTI21" s="22"/>
      <c r="CTJ21" s="22"/>
      <c r="CTK21" s="22"/>
      <c r="CTL21" s="22"/>
      <c r="CTM21" s="22"/>
      <c r="CTN21" s="22"/>
      <c r="CTO21" s="22"/>
      <c r="CTP21" s="22"/>
      <c r="CTQ21" s="22"/>
      <c r="CTR21" s="22"/>
      <c r="CTS21" s="22"/>
      <c r="CTT21" s="22"/>
      <c r="CTU21" s="22"/>
      <c r="CTV21" s="22"/>
      <c r="CTW21" s="22"/>
      <c r="CTX21" s="22"/>
      <c r="CTY21" s="22"/>
      <c r="CTZ21" s="22"/>
      <c r="CUA21" s="22"/>
      <c r="CUB21" s="22"/>
      <c r="CUC21" s="22"/>
      <c r="CUD21" s="22"/>
      <c r="CUE21" s="22"/>
      <c r="CUF21" s="22"/>
      <c r="CUG21" s="22"/>
      <c r="CUH21" s="22"/>
      <c r="CUI21" s="22"/>
      <c r="CUJ21" s="22"/>
      <c r="CUK21" s="22"/>
      <c r="CUL21" s="22"/>
      <c r="CUM21" s="22"/>
      <c r="CUN21" s="22"/>
      <c r="CUO21" s="22"/>
      <c r="CUP21" s="22"/>
      <c r="CUQ21" s="22"/>
      <c r="CUR21" s="22"/>
      <c r="CUS21" s="22"/>
      <c r="CUT21" s="22"/>
      <c r="CUU21" s="22"/>
      <c r="CUV21" s="22"/>
      <c r="CUW21" s="22"/>
      <c r="CUX21" s="22"/>
      <c r="CUY21" s="22"/>
      <c r="CUZ21" s="22"/>
      <c r="CVA21" s="22"/>
      <c r="CVB21" s="22"/>
      <c r="CVC21" s="22"/>
      <c r="CVD21" s="22"/>
      <c r="CVE21" s="22"/>
      <c r="CVF21" s="22"/>
      <c r="CVG21" s="22"/>
      <c r="CVH21" s="22"/>
      <c r="CVI21" s="22"/>
      <c r="CVJ21" s="22"/>
      <c r="CVK21" s="22"/>
      <c r="CVL21" s="22"/>
      <c r="CVM21" s="22"/>
      <c r="CVN21" s="22"/>
      <c r="CVO21" s="22"/>
      <c r="CVP21" s="22"/>
      <c r="CVQ21" s="22"/>
      <c r="CVR21" s="22"/>
      <c r="CVS21" s="22"/>
      <c r="CVT21" s="22"/>
      <c r="CVU21" s="22"/>
      <c r="CVV21" s="22"/>
      <c r="CVW21" s="22"/>
      <c r="CVX21" s="22"/>
      <c r="CVY21" s="22"/>
      <c r="CVZ21" s="22"/>
      <c r="CWA21" s="22"/>
      <c r="CWB21" s="22"/>
      <c r="CWC21" s="22"/>
      <c r="CWD21" s="22"/>
      <c r="CWE21" s="22"/>
      <c r="CWF21" s="22"/>
      <c r="CWG21" s="22"/>
      <c r="CWH21" s="22"/>
      <c r="CWI21" s="22"/>
      <c r="CWJ21" s="22"/>
      <c r="CWK21" s="22"/>
      <c r="CWL21" s="22"/>
      <c r="CWM21" s="22"/>
      <c r="CWN21" s="22"/>
      <c r="CWO21" s="22"/>
      <c r="CWP21" s="22"/>
      <c r="CWQ21" s="22"/>
      <c r="CWR21" s="22"/>
      <c r="CWS21" s="22"/>
      <c r="CWT21" s="22"/>
      <c r="CWU21" s="22"/>
      <c r="CWV21" s="22"/>
      <c r="CWW21" s="22"/>
      <c r="CWX21" s="22"/>
      <c r="CWY21" s="22"/>
      <c r="CWZ21" s="22"/>
      <c r="CXA21" s="22"/>
      <c r="CXB21" s="22"/>
      <c r="CXC21" s="22"/>
      <c r="CXD21" s="22"/>
      <c r="CXE21" s="22"/>
      <c r="CXF21" s="22"/>
      <c r="CXG21" s="22"/>
      <c r="CXH21" s="22"/>
      <c r="CXI21" s="22"/>
      <c r="CXJ21" s="22"/>
      <c r="CXK21" s="22"/>
      <c r="CXL21" s="22"/>
      <c r="CXM21" s="22"/>
      <c r="CXN21" s="22"/>
      <c r="CXO21" s="22"/>
      <c r="CXP21" s="22"/>
      <c r="CXQ21" s="22"/>
      <c r="CXR21" s="22"/>
      <c r="CXS21" s="22"/>
      <c r="CXT21" s="22"/>
      <c r="CXU21" s="22"/>
      <c r="CXV21" s="22"/>
      <c r="CXW21" s="22"/>
      <c r="CXX21" s="22"/>
      <c r="CXY21" s="22"/>
      <c r="CXZ21" s="22"/>
      <c r="CYA21" s="22"/>
      <c r="CYB21" s="22"/>
      <c r="CYC21" s="22"/>
      <c r="CYD21" s="22"/>
      <c r="CYE21" s="22"/>
      <c r="CYF21" s="22"/>
      <c r="CYG21" s="22"/>
      <c r="CYH21" s="22"/>
      <c r="CYI21" s="22"/>
      <c r="CYJ21" s="22"/>
      <c r="CYK21" s="22"/>
      <c r="CYL21" s="22"/>
      <c r="CYM21" s="22"/>
      <c r="CYN21" s="22"/>
      <c r="CYO21" s="22"/>
      <c r="CYP21" s="22"/>
      <c r="CYQ21" s="22"/>
      <c r="CYR21" s="22"/>
      <c r="CYS21" s="22"/>
      <c r="CYT21" s="22"/>
      <c r="CYU21" s="22"/>
      <c r="CYV21" s="22"/>
      <c r="CYW21" s="22"/>
      <c r="CYX21" s="22"/>
      <c r="CYY21" s="22"/>
      <c r="CYZ21" s="22"/>
      <c r="CZA21" s="22"/>
      <c r="CZB21" s="22"/>
      <c r="CZC21" s="22"/>
      <c r="CZD21" s="22"/>
      <c r="CZE21" s="22"/>
      <c r="CZF21" s="22"/>
      <c r="CZG21" s="22"/>
      <c r="CZH21" s="22"/>
      <c r="CZI21" s="22"/>
      <c r="CZJ21" s="22"/>
      <c r="CZK21" s="22"/>
      <c r="CZL21" s="22"/>
      <c r="CZM21" s="22"/>
      <c r="CZN21" s="22"/>
      <c r="CZO21" s="22"/>
      <c r="CZP21" s="22"/>
      <c r="CZQ21" s="22"/>
      <c r="CZR21" s="22"/>
      <c r="CZS21" s="22"/>
      <c r="CZT21" s="22"/>
      <c r="CZU21" s="22"/>
      <c r="CZV21" s="22"/>
      <c r="CZW21" s="22"/>
      <c r="CZX21" s="22"/>
      <c r="CZY21" s="22"/>
      <c r="CZZ21" s="22"/>
      <c r="DAA21" s="22"/>
      <c r="DAB21" s="22"/>
      <c r="DAC21" s="22"/>
      <c r="DAD21" s="22"/>
      <c r="DAE21" s="22"/>
      <c r="DAF21" s="22"/>
      <c r="DAG21" s="22"/>
      <c r="DAH21" s="22"/>
      <c r="DAI21" s="22"/>
      <c r="DAJ21" s="22"/>
      <c r="DAK21" s="22"/>
      <c r="DAL21" s="22"/>
      <c r="DAM21" s="22"/>
      <c r="DAN21" s="22"/>
      <c r="DAO21" s="22"/>
      <c r="DAP21" s="22"/>
      <c r="DAQ21" s="22"/>
      <c r="DAR21" s="22"/>
      <c r="DAS21" s="22"/>
      <c r="DAT21" s="22"/>
      <c r="DAU21" s="22"/>
      <c r="DAV21" s="22"/>
      <c r="DAW21" s="22"/>
      <c r="DAX21" s="22"/>
      <c r="DAY21" s="22"/>
      <c r="DAZ21" s="22"/>
      <c r="DBA21" s="22"/>
      <c r="DBB21" s="22"/>
      <c r="DBC21" s="22"/>
      <c r="DBD21" s="22"/>
      <c r="DBE21" s="22"/>
      <c r="DBF21" s="22"/>
      <c r="DBG21" s="22"/>
      <c r="DBH21" s="22"/>
      <c r="DBI21" s="22"/>
      <c r="DBJ21" s="22"/>
      <c r="DBK21" s="22"/>
      <c r="DBL21" s="22"/>
      <c r="DBM21" s="22"/>
      <c r="DBN21" s="22"/>
      <c r="DBO21" s="22"/>
      <c r="DBP21" s="22"/>
      <c r="DBQ21" s="22"/>
      <c r="DBR21" s="22"/>
      <c r="DBS21" s="22"/>
      <c r="DBT21" s="22"/>
      <c r="DBU21" s="22"/>
      <c r="DBV21" s="22"/>
      <c r="DBW21" s="22"/>
      <c r="DBX21" s="22"/>
      <c r="DBY21" s="22"/>
      <c r="DBZ21" s="22"/>
      <c r="DCA21" s="22"/>
      <c r="DCB21" s="22"/>
      <c r="DCC21" s="22"/>
      <c r="DCD21" s="22"/>
      <c r="DCE21" s="22"/>
      <c r="DCF21" s="22"/>
      <c r="DCG21" s="22"/>
      <c r="DCH21" s="22"/>
      <c r="DCI21" s="22"/>
      <c r="DCJ21" s="22"/>
      <c r="DCK21" s="22"/>
      <c r="DCL21" s="22"/>
      <c r="DCM21" s="22"/>
      <c r="DCN21" s="22"/>
      <c r="DCO21" s="22"/>
      <c r="DCP21" s="22"/>
      <c r="DCQ21" s="22"/>
      <c r="DCR21" s="22"/>
      <c r="DCS21" s="22"/>
      <c r="DCT21" s="22"/>
      <c r="DCU21" s="22"/>
      <c r="DCV21" s="22"/>
      <c r="DCW21" s="22"/>
      <c r="DCX21" s="22"/>
      <c r="DCY21" s="22"/>
      <c r="DCZ21" s="22"/>
      <c r="DDA21" s="22"/>
      <c r="DDB21" s="22"/>
      <c r="DDC21" s="22"/>
      <c r="DDD21" s="22"/>
      <c r="DDE21" s="22"/>
      <c r="DDF21" s="22"/>
      <c r="DDG21" s="22"/>
      <c r="DDH21" s="22"/>
      <c r="DDI21" s="22"/>
      <c r="DDJ21" s="22"/>
      <c r="DDK21" s="22"/>
      <c r="DDL21" s="22"/>
      <c r="DDM21" s="22"/>
      <c r="DDN21" s="22"/>
      <c r="DDO21" s="22"/>
      <c r="DDP21" s="22"/>
      <c r="DDQ21" s="22"/>
      <c r="DDR21" s="22"/>
      <c r="DDS21" s="22"/>
      <c r="DDT21" s="22"/>
      <c r="DDU21" s="22"/>
      <c r="DDV21" s="22"/>
      <c r="DDW21" s="22"/>
      <c r="DDX21" s="22"/>
      <c r="DDY21" s="22"/>
      <c r="DDZ21" s="22"/>
      <c r="DEA21" s="22"/>
      <c r="DEB21" s="22"/>
      <c r="DEC21" s="22"/>
      <c r="DED21" s="22"/>
      <c r="DEE21" s="22"/>
      <c r="DEF21" s="22"/>
      <c r="DEG21" s="22"/>
      <c r="DEH21" s="22"/>
      <c r="DEI21" s="22"/>
      <c r="DEJ21" s="22"/>
      <c r="DEK21" s="22"/>
      <c r="DEL21" s="22"/>
      <c r="DEM21" s="22"/>
      <c r="DEN21" s="22"/>
      <c r="DEO21" s="22"/>
      <c r="DEP21" s="22"/>
      <c r="DEQ21" s="22"/>
      <c r="DER21" s="22"/>
      <c r="DES21" s="22"/>
      <c r="DET21" s="22"/>
      <c r="DEU21" s="22"/>
      <c r="DEV21" s="22"/>
      <c r="DEW21" s="22"/>
      <c r="DEX21" s="22"/>
      <c r="DEY21" s="22"/>
      <c r="DEZ21" s="22"/>
      <c r="DFA21" s="22"/>
      <c r="DFB21" s="22"/>
      <c r="DFC21" s="22"/>
      <c r="DFD21" s="22"/>
      <c r="DFE21" s="22"/>
      <c r="DFF21" s="22"/>
      <c r="DFG21" s="22"/>
      <c r="DFH21" s="22"/>
      <c r="DFI21" s="22"/>
      <c r="DFJ21" s="22"/>
      <c r="DFK21" s="22"/>
      <c r="DFL21" s="22"/>
      <c r="DFM21" s="22"/>
      <c r="DFN21" s="22"/>
      <c r="DFO21" s="22"/>
      <c r="DFP21" s="22"/>
      <c r="DFQ21" s="22"/>
      <c r="DFR21" s="22"/>
      <c r="DFS21" s="22"/>
      <c r="DFT21" s="22"/>
      <c r="DFU21" s="22"/>
      <c r="DFV21" s="22"/>
      <c r="DFW21" s="22"/>
      <c r="DFX21" s="22"/>
      <c r="DFY21" s="22"/>
      <c r="DFZ21" s="22"/>
      <c r="DGA21" s="22"/>
      <c r="DGB21" s="22"/>
      <c r="DGC21" s="22"/>
      <c r="DGD21" s="22"/>
      <c r="DGE21" s="22"/>
      <c r="DGF21" s="22"/>
      <c r="DGG21" s="22"/>
      <c r="DGH21" s="22"/>
      <c r="DGI21" s="22"/>
      <c r="DGJ21" s="22"/>
      <c r="DGK21" s="22"/>
      <c r="DGL21" s="22"/>
      <c r="DGM21" s="22"/>
      <c r="DGN21" s="22"/>
      <c r="DGO21" s="22"/>
      <c r="DGP21" s="22"/>
      <c r="DGQ21" s="22"/>
      <c r="DGR21" s="22"/>
      <c r="DGS21" s="22"/>
      <c r="DGT21" s="22"/>
      <c r="DGU21" s="22"/>
      <c r="DGV21" s="22"/>
      <c r="DGW21" s="22"/>
      <c r="DGX21" s="22"/>
      <c r="DGY21" s="22"/>
      <c r="DGZ21" s="22"/>
      <c r="DHA21" s="22"/>
      <c r="DHB21" s="22"/>
      <c r="DHC21" s="22"/>
      <c r="DHD21" s="22"/>
      <c r="DHE21" s="22"/>
      <c r="DHF21" s="22"/>
      <c r="DHG21" s="22"/>
      <c r="DHH21" s="22"/>
      <c r="DHI21" s="22"/>
      <c r="DHJ21" s="22"/>
      <c r="DHK21" s="22"/>
      <c r="DHL21" s="22"/>
      <c r="DHM21" s="22"/>
      <c r="DHN21" s="22"/>
      <c r="DHO21" s="22"/>
      <c r="DHP21" s="22"/>
      <c r="DHQ21" s="22"/>
      <c r="DHR21" s="22"/>
      <c r="DHS21" s="22"/>
      <c r="DHT21" s="22"/>
      <c r="DHU21" s="22"/>
      <c r="DHV21" s="22"/>
      <c r="DHW21" s="22"/>
      <c r="DHX21" s="22"/>
      <c r="DHY21" s="22"/>
      <c r="DHZ21" s="22"/>
      <c r="DIA21" s="22"/>
      <c r="DIB21" s="22"/>
      <c r="DIC21" s="22"/>
      <c r="DID21" s="22"/>
      <c r="DIE21" s="22"/>
      <c r="DIF21" s="22"/>
      <c r="DIG21" s="22"/>
      <c r="DIH21" s="22"/>
      <c r="DII21" s="22"/>
      <c r="DIJ21" s="22"/>
      <c r="DIK21" s="22"/>
      <c r="DIL21" s="22"/>
      <c r="DIM21" s="22"/>
      <c r="DIN21" s="22"/>
      <c r="DIO21" s="22"/>
      <c r="DIP21" s="22"/>
      <c r="DIQ21" s="22"/>
      <c r="DIR21" s="22"/>
      <c r="DIS21" s="22"/>
      <c r="DIT21" s="22"/>
      <c r="DIU21" s="22"/>
      <c r="DIV21" s="22"/>
      <c r="DIW21" s="22"/>
      <c r="DIX21" s="22"/>
      <c r="DIY21" s="22"/>
      <c r="DIZ21" s="22"/>
      <c r="DJA21" s="22"/>
      <c r="DJB21" s="22"/>
      <c r="DJC21" s="22"/>
      <c r="DJD21" s="22"/>
      <c r="DJE21" s="22"/>
      <c r="DJF21" s="22"/>
      <c r="DJG21" s="22"/>
      <c r="DJH21" s="22"/>
      <c r="DJI21" s="22"/>
      <c r="DJJ21" s="22"/>
      <c r="DJK21" s="22"/>
      <c r="DJL21" s="22"/>
      <c r="DJM21" s="22"/>
      <c r="DJN21" s="22"/>
      <c r="DJO21" s="22"/>
      <c r="DJP21" s="22"/>
      <c r="DJQ21" s="22"/>
      <c r="DJR21" s="22"/>
      <c r="DJS21" s="22"/>
      <c r="DJT21" s="22"/>
      <c r="DJU21" s="22"/>
      <c r="DJV21" s="22"/>
      <c r="DJW21" s="22"/>
      <c r="DJX21" s="22"/>
      <c r="DJY21" s="22"/>
      <c r="DJZ21" s="22"/>
      <c r="DKA21" s="22"/>
      <c r="DKB21" s="22"/>
      <c r="DKC21" s="22"/>
      <c r="DKD21" s="22"/>
      <c r="DKE21" s="22"/>
      <c r="DKF21" s="22"/>
      <c r="DKG21" s="22"/>
      <c r="DKH21" s="22"/>
      <c r="DKI21" s="22"/>
      <c r="DKJ21" s="22"/>
      <c r="DKK21" s="22"/>
      <c r="DKL21" s="22"/>
      <c r="DKM21" s="22"/>
      <c r="DKN21" s="22"/>
      <c r="DKO21" s="22"/>
      <c r="DKP21" s="22"/>
      <c r="DKQ21" s="22"/>
      <c r="DKR21" s="22"/>
      <c r="DKS21" s="22"/>
      <c r="DKT21" s="22"/>
      <c r="DKU21" s="22"/>
      <c r="DKV21" s="22"/>
      <c r="DKW21" s="22"/>
      <c r="DKX21" s="22"/>
      <c r="DKY21" s="22"/>
      <c r="DKZ21" s="22"/>
      <c r="DLA21" s="22"/>
      <c r="DLB21" s="22"/>
      <c r="DLC21" s="22"/>
      <c r="DLD21" s="22"/>
      <c r="DLE21" s="22"/>
      <c r="DLF21" s="22"/>
      <c r="DLG21" s="22"/>
      <c r="DLH21" s="22"/>
      <c r="DLI21" s="22"/>
      <c r="DLJ21" s="22"/>
      <c r="DLK21" s="22"/>
      <c r="DLL21" s="22"/>
      <c r="DLM21" s="22"/>
      <c r="DLN21" s="22"/>
      <c r="DLO21" s="22"/>
      <c r="DLP21" s="22"/>
      <c r="DLQ21" s="22"/>
      <c r="DLR21" s="22"/>
      <c r="DLS21" s="22"/>
      <c r="DLT21" s="22"/>
      <c r="DLU21" s="22"/>
      <c r="DLV21" s="22"/>
      <c r="DLW21" s="22"/>
      <c r="DLX21" s="22"/>
      <c r="DLY21" s="22"/>
      <c r="DLZ21" s="22"/>
      <c r="DMA21" s="22"/>
      <c r="DMB21" s="22"/>
      <c r="DMC21" s="22"/>
      <c r="DMD21" s="22"/>
      <c r="DME21" s="22"/>
      <c r="DMF21" s="22"/>
      <c r="DMG21" s="22"/>
      <c r="DMH21" s="22"/>
      <c r="DMI21" s="22"/>
      <c r="DMJ21" s="22"/>
      <c r="DMK21" s="22"/>
      <c r="DML21" s="22"/>
      <c r="DMM21" s="22"/>
      <c r="DMN21" s="22"/>
      <c r="DMO21" s="22"/>
      <c r="DMP21" s="22"/>
      <c r="DMQ21" s="22"/>
      <c r="DMR21" s="22"/>
      <c r="DMS21" s="22"/>
      <c r="DMT21" s="22"/>
      <c r="DMU21" s="22"/>
      <c r="DMV21" s="22"/>
      <c r="DMW21" s="22"/>
      <c r="DMX21" s="22"/>
      <c r="DMY21" s="22"/>
      <c r="DMZ21" s="22"/>
      <c r="DNA21" s="22"/>
      <c r="DNB21" s="22"/>
      <c r="DNC21" s="22"/>
      <c r="DND21" s="22"/>
      <c r="DNE21" s="22"/>
      <c r="DNF21" s="22"/>
      <c r="DNG21" s="22"/>
      <c r="DNH21" s="22"/>
      <c r="DNI21" s="22"/>
      <c r="DNJ21" s="22"/>
      <c r="DNK21" s="22"/>
      <c r="DNL21" s="22"/>
      <c r="DNM21" s="22"/>
      <c r="DNN21" s="22"/>
      <c r="DNO21" s="22"/>
      <c r="DNP21" s="22"/>
      <c r="DNQ21" s="22"/>
      <c r="DNR21" s="22"/>
      <c r="DNS21" s="22"/>
      <c r="DNT21" s="22"/>
      <c r="DNU21" s="22"/>
      <c r="DNV21" s="22"/>
      <c r="DNW21" s="22"/>
      <c r="DNX21" s="22"/>
      <c r="DNY21" s="22"/>
      <c r="DNZ21" s="22"/>
      <c r="DOA21" s="22"/>
      <c r="DOB21" s="22"/>
      <c r="DOC21" s="22"/>
      <c r="DOD21" s="22"/>
      <c r="DOE21" s="22"/>
      <c r="DOF21" s="22"/>
      <c r="DOG21" s="22"/>
      <c r="DOH21" s="22"/>
      <c r="DOI21" s="22"/>
      <c r="DOJ21" s="22"/>
      <c r="DOK21" s="22"/>
      <c r="DOL21" s="22"/>
      <c r="DOM21" s="22"/>
      <c r="DON21" s="22"/>
      <c r="DOO21" s="22"/>
      <c r="DOP21" s="22"/>
      <c r="DOQ21" s="22"/>
      <c r="DOR21" s="22"/>
      <c r="DOS21" s="22"/>
      <c r="DOT21" s="22"/>
      <c r="DOU21" s="22"/>
      <c r="DOV21" s="22"/>
      <c r="DOW21" s="22"/>
      <c r="DOX21" s="22"/>
      <c r="DOY21" s="22"/>
      <c r="DOZ21" s="22"/>
      <c r="DPA21" s="22"/>
      <c r="DPB21" s="22"/>
      <c r="DPC21" s="22"/>
      <c r="DPD21" s="22"/>
      <c r="DPE21" s="22"/>
      <c r="DPF21" s="22"/>
      <c r="DPG21" s="22"/>
      <c r="DPH21" s="22"/>
      <c r="DPI21" s="22"/>
      <c r="DPJ21" s="22"/>
      <c r="DPK21" s="22"/>
      <c r="DPL21" s="22"/>
      <c r="DPM21" s="22"/>
      <c r="DPN21" s="22"/>
      <c r="DPO21" s="22"/>
      <c r="DPP21" s="22"/>
      <c r="DPQ21" s="22"/>
      <c r="DPR21" s="22"/>
      <c r="DPS21" s="22"/>
      <c r="DPT21" s="22"/>
      <c r="DPU21" s="22"/>
      <c r="DPV21" s="22"/>
      <c r="DPW21" s="22"/>
      <c r="DPX21" s="22"/>
      <c r="DPY21" s="22"/>
      <c r="DPZ21" s="22"/>
      <c r="DQA21" s="22"/>
      <c r="DQB21" s="22"/>
      <c r="DQC21" s="22"/>
      <c r="DQD21" s="22"/>
      <c r="DQE21" s="22"/>
      <c r="DQF21" s="22"/>
      <c r="DQG21" s="22"/>
      <c r="DQH21" s="22"/>
      <c r="DQI21" s="22"/>
      <c r="DQJ21" s="22"/>
      <c r="DQK21" s="22"/>
      <c r="DQL21" s="22"/>
      <c r="DQM21" s="22"/>
      <c r="DQN21" s="22"/>
      <c r="DQO21" s="22"/>
      <c r="DQP21" s="22"/>
      <c r="DQQ21" s="22"/>
      <c r="DQR21" s="22"/>
      <c r="DQS21" s="22"/>
      <c r="DQT21" s="22"/>
      <c r="DQU21" s="22"/>
      <c r="DQV21" s="22"/>
      <c r="DQW21" s="22"/>
      <c r="DQX21" s="22"/>
      <c r="DQY21" s="22"/>
      <c r="DQZ21" s="22"/>
      <c r="DRA21" s="22"/>
      <c r="DRB21" s="22"/>
      <c r="DRC21" s="22"/>
      <c r="DRD21" s="22"/>
      <c r="DRE21" s="22"/>
      <c r="DRF21" s="22"/>
      <c r="DRG21" s="22"/>
      <c r="DRH21" s="22"/>
      <c r="DRI21" s="22"/>
      <c r="DRJ21" s="22"/>
      <c r="DRK21" s="22"/>
      <c r="DRL21" s="22"/>
      <c r="DRM21" s="22"/>
      <c r="DRN21" s="22"/>
      <c r="DRO21" s="22"/>
      <c r="DRP21" s="22"/>
      <c r="DRQ21" s="22"/>
      <c r="DRR21" s="22"/>
      <c r="DRS21" s="22"/>
      <c r="DRT21" s="22"/>
      <c r="DRU21" s="22"/>
      <c r="DRV21" s="22"/>
      <c r="DRW21" s="22"/>
      <c r="DRX21" s="22"/>
      <c r="DRY21" s="22"/>
      <c r="DRZ21" s="22"/>
      <c r="DSA21" s="22"/>
      <c r="DSB21" s="22"/>
      <c r="DSC21" s="22"/>
      <c r="DSD21" s="22"/>
      <c r="DSE21" s="22"/>
      <c r="DSF21" s="22"/>
      <c r="DSG21" s="22"/>
      <c r="DSH21" s="22"/>
      <c r="DSI21" s="22"/>
      <c r="DSJ21" s="22"/>
      <c r="DSK21" s="22"/>
      <c r="DSL21" s="22"/>
      <c r="DSM21" s="22"/>
      <c r="DSN21" s="22"/>
      <c r="DSO21" s="22"/>
      <c r="DSP21" s="22"/>
      <c r="DSQ21" s="22"/>
      <c r="DSR21" s="22"/>
      <c r="DSS21" s="22"/>
      <c r="DST21" s="22"/>
      <c r="DSU21" s="22"/>
      <c r="DSV21" s="22"/>
      <c r="DSW21" s="22"/>
      <c r="DSX21" s="22"/>
      <c r="DSY21" s="22"/>
      <c r="DSZ21" s="22"/>
      <c r="DTA21" s="22"/>
      <c r="DTB21" s="22"/>
      <c r="DTC21" s="22"/>
      <c r="DTD21" s="22"/>
      <c r="DTE21" s="22"/>
      <c r="DTF21" s="22"/>
      <c r="DTG21" s="22"/>
      <c r="DTH21" s="22"/>
      <c r="DTI21" s="22"/>
      <c r="DTJ21" s="22"/>
      <c r="DTK21" s="22"/>
      <c r="DTL21" s="22"/>
      <c r="DTM21" s="22"/>
      <c r="DTN21" s="22"/>
      <c r="DTO21" s="22"/>
      <c r="DTP21" s="22"/>
      <c r="DTQ21" s="22"/>
      <c r="DTR21" s="22"/>
      <c r="DTS21" s="22"/>
      <c r="DTT21" s="22"/>
      <c r="DTU21" s="22"/>
      <c r="DTV21" s="22"/>
      <c r="DTW21" s="22"/>
      <c r="DTX21" s="22"/>
      <c r="DTY21" s="22"/>
      <c r="DTZ21" s="22"/>
      <c r="DUA21" s="22"/>
      <c r="DUB21" s="22"/>
      <c r="DUC21" s="22"/>
      <c r="DUD21" s="22"/>
      <c r="DUE21" s="22"/>
      <c r="DUF21" s="22"/>
      <c r="DUG21" s="22"/>
      <c r="DUH21" s="22"/>
      <c r="DUI21" s="22"/>
      <c r="DUJ21" s="22"/>
      <c r="DUK21" s="22"/>
      <c r="DUL21" s="22"/>
      <c r="DUM21" s="22"/>
      <c r="DUN21" s="22"/>
      <c r="DUO21" s="22"/>
      <c r="DUP21" s="22"/>
      <c r="DUQ21" s="22"/>
      <c r="DUR21" s="22"/>
      <c r="DUS21" s="22"/>
      <c r="DUT21" s="22"/>
      <c r="DUU21" s="22"/>
      <c r="DUV21" s="22"/>
      <c r="DUW21" s="22"/>
      <c r="DUX21" s="22"/>
      <c r="DUY21" s="22"/>
      <c r="DUZ21" s="22"/>
      <c r="DVA21" s="22"/>
      <c r="DVB21" s="22"/>
      <c r="DVC21" s="22"/>
      <c r="DVD21" s="22"/>
      <c r="DVE21" s="22"/>
      <c r="DVF21" s="22"/>
      <c r="DVG21" s="22"/>
      <c r="DVH21" s="22"/>
      <c r="DVI21" s="22"/>
      <c r="DVJ21" s="22"/>
      <c r="DVK21" s="22"/>
      <c r="DVL21" s="22"/>
      <c r="DVM21" s="22"/>
      <c r="DVN21" s="22"/>
      <c r="DVO21" s="22"/>
      <c r="DVP21" s="22"/>
      <c r="DVQ21" s="22"/>
      <c r="DVR21" s="22"/>
      <c r="DVS21" s="22"/>
      <c r="DVT21" s="22"/>
      <c r="DVU21" s="22"/>
      <c r="DVV21" s="22"/>
      <c r="DVW21" s="22"/>
      <c r="DVX21" s="22"/>
      <c r="DVY21" s="22"/>
      <c r="DVZ21" s="22"/>
      <c r="DWA21" s="22"/>
      <c r="DWB21" s="22"/>
      <c r="DWC21" s="22"/>
      <c r="DWD21" s="22"/>
      <c r="DWE21" s="22"/>
      <c r="DWF21" s="22"/>
      <c r="DWG21" s="22"/>
      <c r="DWH21" s="22"/>
      <c r="DWI21" s="22"/>
      <c r="DWJ21" s="22"/>
      <c r="DWK21" s="22"/>
      <c r="DWL21" s="22"/>
      <c r="DWM21" s="22"/>
      <c r="DWN21" s="22"/>
      <c r="DWO21" s="22"/>
      <c r="DWP21" s="22"/>
      <c r="DWQ21" s="22"/>
      <c r="DWR21" s="22"/>
      <c r="DWS21" s="22"/>
      <c r="DWT21" s="22"/>
      <c r="DWU21" s="22"/>
      <c r="DWV21" s="22"/>
      <c r="DWW21" s="22"/>
      <c r="DWX21" s="22"/>
      <c r="DWY21" s="22"/>
      <c r="DWZ21" s="22"/>
      <c r="DXA21" s="22"/>
      <c r="DXB21" s="22"/>
      <c r="DXC21" s="22"/>
      <c r="DXD21" s="22"/>
      <c r="DXE21" s="22"/>
      <c r="DXF21" s="22"/>
      <c r="DXG21" s="22"/>
      <c r="DXH21" s="22"/>
      <c r="DXI21" s="22"/>
      <c r="DXJ21" s="22"/>
      <c r="DXK21" s="22"/>
      <c r="DXL21" s="22"/>
      <c r="DXM21" s="22"/>
      <c r="DXN21" s="22"/>
      <c r="DXO21" s="22"/>
      <c r="DXP21" s="22"/>
      <c r="DXQ21" s="22"/>
      <c r="DXR21" s="22"/>
      <c r="DXS21" s="22"/>
      <c r="DXT21" s="22"/>
      <c r="DXU21" s="22"/>
      <c r="DXV21" s="22"/>
      <c r="DXW21" s="22"/>
      <c r="DXX21" s="22"/>
      <c r="DXY21" s="22"/>
      <c r="DXZ21" s="22"/>
      <c r="DYA21" s="22"/>
      <c r="DYB21" s="22"/>
      <c r="DYC21" s="22"/>
      <c r="DYD21" s="22"/>
      <c r="DYE21" s="22"/>
      <c r="DYF21" s="22"/>
      <c r="DYG21" s="22"/>
      <c r="DYH21" s="22"/>
      <c r="DYI21" s="22"/>
      <c r="DYJ21" s="22"/>
      <c r="DYK21" s="22"/>
      <c r="DYL21" s="22"/>
      <c r="DYM21" s="22"/>
      <c r="DYN21" s="22"/>
      <c r="DYO21" s="22"/>
      <c r="DYP21" s="22"/>
      <c r="DYQ21" s="22"/>
      <c r="DYR21" s="22"/>
      <c r="DYS21" s="22"/>
      <c r="DYT21" s="22"/>
      <c r="DYU21" s="22"/>
      <c r="DYV21" s="22"/>
      <c r="DYW21" s="22"/>
      <c r="DYX21" s="22"/>
      <c r="DYY21" s="22"/>
      <c r="DYZ21" s="22"/>
      <c r="DZA21" s="22"/>
      <c r="DZB21" s="22"/>
      <c r="DZC21" s="22"/>
      <c r="DZD21" s="22"/>
      <c r="DZE21" s="22"/>
      <c r="DZF21" s="22"/>
      <c r="DZG21" s="22"/>
      <c r="DZH21" s="22"/>
      <c r="DZI21" s="22"/>
      <c r="DZJ21" s="22"/>
      <c r="DZK21" s="22"/>
      <c r="DZL21" s="22"/>
      <c r="DZM21" s="22"/>
      <c r="DZN21" s="22"/>
      <c r="DZO21" s="22"/>
      <c r="DZP21" s="22"/>
      <c r="DZQ21" s="22"/>
      <c r="DZR21" s="22"/>
      <c r="DZS21" s="22"/>
      <c r="DZT21" s="22"/>
      <c r="DZU21" s="22"/>
      <c r="DZV21" s="22"/>
      <c r="DZW21" s="22"/>
      <c r="DZX21" s="22"/>
      <c r="DZY21" s="22"/>
      <c r="DZZ21" s="22"/>
      <c r="EAA21" s="22"/>
      <c r="EAB21" s="22"/>
      <c r="EAC21" s="22"/>
      <c r="EAD21" s="22"/>
      <c r="EAE21" s="22"/>
      <c r="EAF21" s="22"/>
      <c r="EAG21" s="22"/>
      <c r="EAH21" s="22"/>
      <c r="EAI21" s="22"/>
      <c r="EAJ21" s="22"/>
      <c r="EAK21" s="22"/>
      <c r="EAL21" s="22"/>
      <c r="EAM21" s="22"/>
      <c r="EAN21" s="22"/>
      <c r="EAO21" s="22"/>
      <c r="EAP21" s="22"/>
      <c r="EAQ21" s="22"/>
      <c r="EAR21" s="22"/>
      <c r="EAS21" s="22"/>
      <c r="EAT21" s="22"/>
      <c r="EAU21" s="22"/>
      <c r="EAV21" s="22"/>
      <c r="EAW21" s="22"/>
      <c r="EAX21" s="22"/>
      <c r="EAY21" s="22"/>
      <c r="EAZ21" s="22"/>
      <c r="EBA21" s="22"/>
      <c r="EBB21" s="22"/>
      <c r="EBC21" s="22"/>
      <c r="EBD21" s="22"/>
      <c r="EBE21" s="22"/>
      <c r="EBF21" s="22"/>
      <c r="EBG21" s="22"/>
      <c r="EBH21" s="22"/>
      <c r="EBI21" s="22"/>
      <c r="EBJ21" s="22"/>
      <c r="EBK21" s="22"/>
      <c r="EBL21" s="22"/>
      <c r="EBM21" s="22"/>
      <c r="EBN21" s="22"/>
      <c r="EBO21" s="22"/>
      <c r="EBP21" s="22"/>
      <c r="EBQ21" s="22"/>
      <c r="EBR21" s="22"/>
      <c r="EBS21" s="22"/>
      <c r="EBT21" s="22"/>
      <c r="EBU21" s="22"/>
      <c r="EBV21" s="22"/>
      <c r="EBW21" s="22"/>
      <c r="EBX21" s="22"/>
      <c r="EBY21" s="22"/>
      <c r="EBZ21" s="22"/>
      <c r="ECA21" s="22"/>
      <c r="ECB21" s="22"/>
      <c r="ECC21" s="22"/>
      <c r="ECD21" s="22"/>
      <c r="ECE21" s="22"/>
      <c r="ECF21" s="22"/>
      <c r="ECG21" s="22"/>
      <c r="ECH21" s="22"/>
      <c r="ECI21" s="22"/>
      <c r="ECJ21" s="22"/>
      <c r="ECK21" s="22"/>
      <c r="ECL21" s="22"/>
      <c r="ECM21" s="22"/>
      <c r="ECN21" s="22"/>
      <c r="ECO21" s="22"/>
      <c r="ECP21" s="22"/>
      <c r="ECQ21" s="22"/>
      <c r="ECR21" s="22"/>
      <c r="ECS21" s="22"/>
      <c r="ECT21" s="22"/>
      <c r="ECU21" s="22"/>
      <c r="ECV21" s="22"/>
      <c r="ECW21" s="22"/>
      <c r="ECX21" s="22"/>
      <c r="ECY21" s="22"/>
      <c r="ECZ21" s="22"/>
      <c r="EDA21" s="22"/>
      <c r="EDB21" s="22"/>
      <c r="EDC21" s="22"/>
      <c r="EDD21" s="22"/>
      <c r="EDE21" s="22"/>
      <c r="EDF21" s="22"/>
      <c r="EDG21" s="22"/>
      <c r="EDH21" s="22"/>
      <c r="EDI21" s="22"/>
      <c r="EDJ21" s="22"/>
      <c r="EDK21" s="22"/>
      <c r="EDL21" s="22"/>
      <c r="EDM21" s="22"/>
      <c r="EDN21" s="22"/>
      <c r="EDO21" s="22"/>
      <c r="EDP21" s="22"/>
      <c r="EDQ21" s="22"/>
      <c r="EDR21" s="22"/>
      <c r="EDS21" s="22"/>
      <c r="EDT21" s="22"/>
      <c r="EDU21" s="22"/>
      <c r="EDV21" s="22"/>
      <c r="EDW21" s="22"/>
      <c r="EDX21" s="22"/>
      <c r="EDY21" s="22"/>
      <c r="EDZ21" s="22"/>
      <c r="EEA21" s="22"/>
      <c r="EEB21" s="22"/>
      <c r="EEC21" s="22"/>
      <c r="EED21" s="22"/>
      <c r="EEE21" s="22"/>
      <c r="EEF21" s="22"/>
      <c r="EEG21" s="22"/>
      <c r="EEH21" s="22"/>
      <c r="EEI21" s="22"/>
      <c r="EEJ21" s="22"/>
      <c r="EEK21" s="22"/>
      <c r="EEL21" s="22"/>
      <c r="EEM21" s="22"/>
      <c r="EEN21" s="22"/>
      <c r="EEO21" s="22"/>
      <c r="EEP21" s="22"/>
      <c r="EEQ21" s="22"/>
      <c r="EER21" s="22"/>
      <c r="EES21" s="22"/>
      <c r="EET21" s="22"/>
      <c r="EEU21" s="22"/>
      <c r="EEV21" s="22"/>
      <c r="EEW21" s="22"/>
      <c r="EEX21" s="22"/>
      <c r="EEY21" s="22"/>
      <c r="EEZ21" s="22"/>
      <c r="EFA21" s="22"/>
      <c r="EFB21" s="22"/>
      <c r="EFC21" s="22"/>
      <c r="EFD21" s="22"/>
      <c r="EFE21" s="22"/>
      <c r="EFF21" s="22"/>
      <c r="EFG21" s="22"/>
      <c r="EFH21" s="22"/>
      <c r="EFI21" s="22"/>
      <c r="EFJ21" s="22"/>
      <c r="EFK21" s="22"/>
      <c r="EFL21" s="22"/>
      <c r="EFM21" s="22"/>
      <c r="EFN21" s="22"/>
      <c r="EFO21" s="22"/>
      <c r="EFP21" s="22"/>
      <c r="EFQ21" s="22"/>
      <c r="EFR21" s="22"/>
      <c r="EFS21" s="22"/>
      <c r="EFT21" s="22"/>
      <c r="EFU21" s="22"/>
      <c r="EFV21" s="22"/>
      <c r="EFW21" s="22"/>
      <c r="EFX21" s="22"/>
      <c r="EFY21" s="22"/>
      <c r="EFZ21" s="22"/>
      <c r="EGA21" s="22"/>
      <c r="EGB21" s="22"/>
      <c r="EGC21" s="22"/>
      <c r="EGD21" s="22"/>
      <c r="EGE21" s="22"/>
      <c r="EGF21" s="22"/>
      <c r="EGG21" s="22"/>
      <c r="EGH21" s="22"/>
      <c r="EGI21" s="22"/>
      <c r="EGJ21" s="22"/>
      <c r="EGK21" s="22"/>
      <c r="EGL21" s="22"/>
      <c r="EGM21" s="22"/>
      <c r="EGN21" s="22"/>
      <c r="EGO21" s="22"/>
      <c r="EGP21" s="22"/>
      <c r="EGQ21" s="22"/>
      <c r="EGR21" s="22"/>
      <c r="EGS21" s="22"/>
      <c r="EGT21" s="22"/>
      <c r="EGU21" s="22"/>
      <c r="EGV21" s="22"/>
      <c r="EGW21" s="22"/>
      <c r="EGX21" s="22"/>
      <c r="EGY21" s="22"/>
      <c r="EGZ21" s="22"/>
      <c r="EHA21" s="22"/>
      <c r="EHB21" s="22"/>
      <c r="EHC21" s="22"/>
      <c r="EHD21" s="22"/>
      <c r="EHE21" s="22"/>
      <c r="EHF21" s="22"/>
      <c r="EHG21" s="22"/>
      <c r="EHH21" s="22"/>
      <c r="EHI21" s="22"/>
      <c r="EHJ21" s="22"/>
      <c r="EHK21" s="22"/>
      <c r="EHL21" s="22"/>
      <c r="EHM21" s="22"/>
      <c r="EHN21" s="22"/>
      <c r="EHO21" s="22"/>
      <c r="EHP21" s="22"/>
      <c r="EHQ21" s="22"/>
      <c r="EHR21" s="22"/>
      <c r="EHS21" s="22"/>
      <c r="EHT21" s="22"/>
      <c r="EHU21" s="22"/>
      <c r="EHV21" s="22"/>
      <c r="EHW21" s="22"/>
      <c r="EHX21" s="22"/>
      <c r="EHY21" s="22"/>
      <c r="EHZ21" s="22"/>
      <c r="EIA21" s="22"/>
      <c r="EIB21" s="22"/>
      <c r="EIC21" s="22"/>
      <c r="EID21" s="22"/>
      <c r="EIE21" s="22"/>
      <c r="EIF21" s="22"/>
      <c r="EIG21" s="22"/>
      <c r="EIH21" s="22"/>
      <c r="EII21" s="22"/>
      <c r="EIJ21" s="22"/>
      <c r="EIK21" s="22"/>
      <c r="EIL21" s="22"/>
      <c r="EIM21" s="22"/>
      <c r="EIN21" s="22"/>
      <c r="EIO21" s="22"/>
      <c r="EIP21" s="22"/>
      <c r="EIQ21" s="22"/>
      <c r="EIR21" s="22"/>
      <c r="EIS21" s="22"/>
      <c r="EIT21" s="22"/>
      <c r="EIU21" s="22"/>
      <c r="EIV21" s="22"/>
      <c r="EIW21" s="22"/>
      <c r="EIX21" s="22"/>
      <c r="EIY21" s="22"/>
      <c r="EIZ21" s="22"/>
      <c r="EJA21" s="22"/>
      <c r="EJB21" s="22"/>
      <c r="EJC21" s="22"/>
      <c r="EJD21" s="22"/>
      <c r="EJE21" s="22"/>
      <c r="EJF21" s="22"/>
      <c r="EJG21" s="22"/>
      <c r="EJH21" s="22"/>
      <c r="EJI21" s="22"/>
      <c r="EJJ21" s="22"/>
      <c r="EJK21" s="22"/>
      <c r="EJL21" s="22"/>
      <c r="EJM21" s="22"/>
      <c r="EJN21" s="22"/>
      <c r="EJO21" s="22"/>
      <c r="EJP21" s="22"/>
      <c r="EJQ21" s="22"/>
      <c r="EJR21" s="22"/>
      <c r="EJS21" s="22"/>
      <c r="EJT21" s="22"/>
      <c r="EJU21" s="22"/>
      <c r="EJV21" s="22"/>
      <c r="EJW21" s="22"/>
      <c r="EJX21" s="22"/>
      <c r="EJY21" s="22"/>
      <c r="EJZ21" s="22"/>
      <c r="EKA21" s="22"/>
      <c r="EKB21" s="22"/>
      <c r="EKC21" s="22"/>
      <c r="EKD21" s="22"/>
      <c r="EKE21" s="22"/>
      <c r="EKF21" s="22"/>
      <c r="EKG21" s="22"/>
      <c r="EKH21" s="22"/>
      <c r="EKI21" s="22"/>
      <c r="EKJ21" s="22"/>
      <c r="EKK21" s="22"/>
      <c r="EKL21" s="22"/>
      <c r="EKM21" s="22"/>
      <c r="EKN21" s="22"/>
      <c r="EKO21" s="22"/>
      <c r="EKP21" s="22"/>
      <c r="EKQ21" s="22"/>
      <c r="EKR21" s="22"/>
      <c r="EKS21" s="22"/>
      <c r="EKT21" s="22"/>
      <c r="EKU21" s="22"/>
      <c r="EKV21" s="22"/>
      <c r="EKW21" s="22"/>
      <c r="EKX21" s="22"/>
      <c r="EKY21" s="22"/>
      <c r="EKZ21" s="22"/>
      <c r="ELA21" s="22"/>
      <c r="ELB21" s="22"/>
      <c r="ELC21" s="22"/>
      <c r="ELD21" s="22"/>
      <c r="ELE21" s="22"/>
      <c r="ELF21" s="22"/>
      <c r="ELG21" s="22"/>
      <c r="ELH21" s="22"/>
      <c r="ELI21" s="22"/>
      <c r="ELJ21" s="22"/>
      <c r="ELK21" s="22"/>
      <c r="ELL21" s="22"/>
      <c r="ELM21" s="22"/>
      <c r="ELN21" s="22"/>
      <c r="ELO21" s="22"/>
      <c r="ELP21" s="22"/>
      <c r="ELQ21" s="22"/>
      <c r="ELR21" s="22"/>
      <c r="ELS21" s="22"/>
      <c r="ELT21" s="22"/>
      <c r="ELU21" s="22"/>
      <c r="ELV21" s="22"/>
      <c r="ELW21" s="22"/>
      <c r="ELX21" s="22"/>
      <c r="ELY21" s="22"/>
      <c r="ELZ21" s="22"/>
      <c r="EMA21" s="22"/>
      <c r="EMB21" s="22"/>
      <c r="EMC21" s="22"/>
      <c r="EMD21" s="22"/>
      <c r="EME21" s="22"/>
      <c r="EMF21" s="22"/>
      <c r="EMG21" s="22"/>
      <c r="EMH21" s="22"/>
      <c r="EMI21" s="22"/>
      <c r="EMJ21" s="22"/>
      <c r="EMK21" s="22"/>
      <c r="EML21" s="22"/>
      <c r="EMM21" s="22"/>
      <c r="EMN21" s="22"/>
      <c r="EMO21" s="22"/>
      <c r="EMP21" s="22"/>
      <c r="EMQ21" s="22"/>
      <c r="EMR21" s="22"/>
      <c r="EMS21" s="22"/>
      <c r="EMT21" s="22"/>
      <c r="EMU21" s="22"/>
      <c r="EMV21" s="22"/>
      <c r="EMW21" s="22"/>
      <c r="EMX21" s="22"/>
      <c r="EMY21" s="22"/>
      <c r="EMZ21" s="22"/>
      <c r="ENA21" s="22"/>
      <c r="ENB21" s="22"/>
      <c r="ENC21" s="22"/>
      <c r="END21" s="22"/>
      <c r="ENE21" s="22"/>
      <c r="ENF21" s="22"/>
      <c r="ENG21" s="22"/>
      <c r="ENH21" s="22"/>
      <c r="ENI21" s="22"/>
      <c r="ENJ21" s="22"/>
      <c r="ENK21" s="22"/>
      <c r="ENL21" s="22"/>
      <c r="ENM21" s="22"/>
      <c r="ENN21" s="22"/>
      <c r="ENO21" s="22"/>
      <c r="ENP21" s="22"/>
      <c r="ENQ21" s="22"/>
      <c r="ENR21" s="22"/>
      <c r="ENS21" s="22"/>
      <c r="ENT21" s="22"/>
      <c r="ENU21" s="22"/>
      <c r="ENV21" s="22"/>
      <c r="ENW21" s="22"/>
      <c r="ENX21" s="22"/>
      <c r="ENY21" s="22"/>
      <c r="ENZ21" s="22"/>
      <c r="EOA21" s="22"/>
      <c r="EOB21" s="22"/>
      <c r="EOC21" s="22"/>
      <c r="EOD21" s="22"/>
      <c r="EOE21" s="22"/>
      <c r="EOF21" s="22"/>
      <c r="EOG21" s="22"/>
      <c r="EOH21" s="22"/>
      <c r="EOI21" s="22"/>
      <c r="EOJ21" s="22"/>
      <c r="EOK21" s="22"/>
      <c r="EOL21" s="22"/>
      <c r="EOM21" s="22"/>
      <c r="EON21" s="22"/>
      <c r="EOO21" s="22"/>
      <c r="EOP21" s="22"/>
      <c r="EOQ21" s="22"/>
      <c r="EOR21" s="22"/>
      <c r="EOS21" s="22"/>
      <c r="EOT21" s="22"/>
      <c r="EOU21" s="22"/>
      <c r="EOV21" s="22"/>
      <c r="EOW21" s="22"/>
      <c r="EOX21" s="22"/>
      <c r="EOY21" s="22"/>
      <c r="EOZ21" s="22"/>
      <c r="EPA21" s="22"/>
      <c r="EPB21" s="22"/>
      <c r="EPC21" s="22"/>
      <c r="EPD21" s="22"/>
      <c r="EPE21" s="22"/>
      <c r="EPF21" s="22"/>
      <c r="EPG21" s="22"/>
      <c r="EPH21" s="22"/>
      <c r="EPI21" s="22"/>
      <c r="EPJ21" s="22"/>
      <c r="EPK21" s="22"/>
      <c r="EPL21" s="22"/>
      <c r="EPM21" s="22"/>
      <c r="EPN21" s="22"/>
      <c r="EPO21" s="22"/>
      <c r="EPP21" s="22"/>
      <c r="EPQ21" s="22"/>
      <c r="EPR21" s="22"/>
      <c r="EPS21" s="22"/>
      <c r="EPT21" s="22"/>
      <c r="EPU21" s="22"/>
      <c r="EPV21" s="22"/>
      <c r="EPW21" s="22"/>
      <c r="EPX21" s="22"/>
      <c r="EPY21" s="22"/>
      <c r="EPZ21" s="22"/>
      <c r="EQA21" s="22"/>
      <c r="EQB21" s="22"/>
      <c r="EQC21" s="22"/>
      <c r="EQD21" s="22"/>
      <c r="EQE21" s="22"/>
      <c r="EQF21" s="22"/>
      <c r="EQG21" s="22"/>
      <c r="EQH21" s="22"/>
      <c r="EQI21" s="22"/>
      <c r="EQJ21" s="22"/>
      <c r="EQK21" s="22"/>
      <c r="EQL21" s="22"/>
      <c r="EQM21" s="22"/>
      <c r="EQN21" s="22"/>
      <c r="EQO21" s="22"/>
      <c r="EQP21" s="22"/>
      <c r="EQQ21" s="22"/>
      <c r="EQR21" s="22"/>
      <c r="EQS21" s="22"/>
      <c r="EQT21" s="22"/>
      <c r="EQU21" s="22"/>
      <c r="EQV21" s="22"/>
      <c r="EQW21" s="22"/>
      <c r="EQX21" s="22"/>
      <c r="EQY21" s="22"/>
      <c r="EQZ21" s="22"/>
      <c r="ERA21" s="22"/>
      <c r="ERB21" s="22"/>
      <c r="ERC21" s="22"/>
      <c r="ERD21" s="22"/>
      <c r="ERE21" s="22"/>
      <c r="ERF21" s="22"/>
      <c r="ERG21" s="22"/>
      <c r="ERH21" s="22"/>
      <c r="ERI21" s="22"/>
      <c r="ERJ21" s="22"/>
      <c r="ERK21" s="22"/>
      <c r="ERL21" s="22"/>
      <c r="ERM21" s="22"/>
      <c r="ERN21" s="22"/>
      <c r="ERO21" s="22"/>
      <c r="ERP21" s="22"/>
      <c r="ERQ21" s="22"/>
      <c r="ERR21" s="22"/>
      <c r="ERS21" s="22"/>
      <c r="ERT21" s="22"/>
      <c r="ERU21" s="22"/>
      <c r="ERV21" s="22"/>
      <c r="ERW21" s="22"/>
      <c r="ERX21" s="22"/>
      <c r="ERY21" s="22"/>
      <c r="ERZ21" s="22"/>
      <c r="ESA21" s="22"/>
      <c r="ESB21" s="22"/>
      <c r="ESC21" s="22"/>
      <c r="ESD21" s="22"/>
      <c r="ESE21" s="22"/>
      <c r="ESF21" s="22"/>
      <c r="ESG21" s="22"/>
      <c r="ESH21" s="22"/>
      <c r="ESI21" s="22"/>
      <c r="ESJ21" s="22"/>
      <c r="ESK21" s="22"/>
      <c r="ESL21" s="22"/>
      <c r="ESM21" s="22"/>
      <c r="ESN21" s="22"/>
      <c r="ESO21" s="22"/>
      <c r="ESP21" s="22"/>
      <c r="ESQ21" s="22"/>
      <c r="ESR21" s="22"/>
      <c r="ESS21" s="22"/>
      <c r="EST21" s="22"/>
      <c r="ESU21" s="22"/>
      <c r="ESV21" s="22"/>
      <c r="ESW21" s="22"/>
      <c r="ESX21" s="22"/>
      <c r="ESY21" s="22"/>
      <c r="ESZ21" s="22"/>
      <c r="ETA21" s="22"/>
      <c r="ETB21" s="22"/>
      <c r="ETC21" s="22"/>
      <c r="ETD21" s="22"/>
      <c r="ETE21" s="22"/>
      <c r="ETF21" s="22"/>
      <c r="ETG21" s="22"/>
      <c r="ETH21" s="22"/>
      <c r="ETI21" s="22"/>
      <c r="ETJ21" s="22"/>
      <c r="ETK21" s="22"/>
      <c r="ETL21" s="22"/>
      <c r="ETM21" s="22"/>
      <c r="ETN21" s="22"/>
      <c r="ETO21" s="22"/>
      <c r="ETP21" s="22"/>
      <c r="ETQ21" s="22"/>
      <c r="ETR21" s="22"/>
      <c r="ETS21" s="22"/>
      <c r="ETT21" s="22"/>
      <c r="ETU21" s="22"/>
      <c r="ETV21" s="22"/>
      <c r="ETW21" s="22"/>
      <c r="ETX21" s="22"/>
      <c r="ETY21" s="22"/>
      <c r="ETZ21" s="22"/>
      <c r="EUA21" s="22"/>
      <c r="EUB21" s="22"/>
      <c r="EUC21" s="22"/>
      <c r="EUD21" s="22"/>
      <c r="EUE21" s="22"/>
      <c r="EUF21" s="22"/>
      <c r="EUG21" s="22"/>
      <c r="EUH21" s="22"/>
      <c r="EUI21" s="22"/>
      <c r="EUJ21" s="22"/>
      <c r="EUK21" s="22"/>
      <c r="EUL21" s="22"/>
      <c r="EUM21" s="22"/>
      <c r="EUN21" s="22"/>
      <c r="EUO21" s="22"/>
      <c r="EUP21" s="22"/>
      <c r="EUQ21" s="22"/>
      <c r="EUR21" s="22"/>
      <c r="EUS21" s="22"/>
      <c r="EUT21" s="22"/>
      <c r="EUU21" s="22"/>
      <c r="EUV21" s="22"/>
      <c r="EUW21" s="22"/>
      <c r="EUX21" s="22"/>
      <c r="EUY21" s="22"/>
      <c r="EUZ21" s="22"/>
      <c r="EVA21" s="22"/>
      <c r="EVB21" s="22"/>
      <c r="EVC21" s="22"/>
      <c r="EVD21" s="22"/>
      <c r="EVE21" s="22"/>
      <c r="EVF21" s="22"/>
      <c r="EVG21" s="22"/>
      <c r="EVH21" s="22"/>
      <c r="EVI21" s="22"/>
      <c r="EVJ21" s="22"/>
      <c r="EVK21" s="22"/>
      <c r="EVL21" s="22"/>
      <c r="EVM21" s="22"/>
      <c r="EVN21" s="22"/>
      <c r="EVO21" s="22"/>
      <c r="EVP21" s="22"/>
      <c r="EVQ21" s="22"/>
      <c r="EVR21" s="22"/>
      <c r="EVS21" s="22"/>
      <c r="EVT21" s="22"/>
      <c r="EVU21" s="22"/>
      <c r="EVV21" s="22"/>
      <c r="EVW21" s="22"/>
      <c r="EVX21" s="22"/>
      <c r="EVY21" s="22"/>
      <c r="EVZ21" s="22"/>
      <c r="EWA21" s="22"/>
      <c r="EWB21" s="22"/>
      <c r="EWC21" s="22"/>
      <c r="EWD21" s="22"/>
      <c r="EWE21" s="22"/>
      <c r="EWF21" s="22"/>
      <c r="EWG21" s="22"/>
      <c r="EWH21" s="22"/>
      <c r="EWI21" s="22"/>
      <c r="EWJ21" s="22"/>
      <c r="EWK21" s="22"/>
      <c r="EWL21" s="22"/>
      <c r="EWM21" s="22"/>
      <c r="EWN21" s="22"/>
      <c r="EWO21" s="22"/>
      <c r="EWP21" s="22"/>
      <c r="EWQ21" s="22"/>
      <c r="EWR21" s="22"/>
      <c r="EWS21" s="22"/>
      <c r="EWT21" s="22"/>
      <c r="EWU21" s="22"/>
      <c r="EWV21" s="22"/>
      <c r="EWW21" s="22"/>
      <c r="EWX21" s="22"/>
      <c r="EWY21" s="22"/>
      <c r="EWZ21" s="22"/>
      <c r="EXA21" s="22"/>
      <c r="EXB21" s="22"/>
      <c r="EXC21" s="22"/>
      <c r="EXD21" s="22"/>
      <c r="EXE21" s="22"/>
      <c r="EXF21" s="22"/>
      <c r="EXG21" s="22"/>
      <c r="EXH21" s="22"/>
      <c r="EXI21" s="22"/>
      <c r="EXJ21" s="22"/>
      <c r="EXK21" s="22"/>
      <c r="EXL21" s="22"/>
      <c r="EXM21" s="22"/>
      <c r="EXN21" s="22"/>
      <c r="EXO21" s="22"/>
      <c r="EXP21" s="22"/>
      <c r="EXQ21" s="22"/>
      <c r="EXR21" s="22"/>
      <c r="EXS21" s="22"/>
      <c r="EXT21" s="22"/>
      <c r="EXU21" s="22"/>
      <c r="EXV21" s="22"/>
      <c r="EXW21" s="22"/>
      <c r="EXX21" s="22"/>
      <c r="EXY21" s="22"/>
      <c r="EXZ21" s="22"/>
      <c r="EYA21" s="22"/>
      <c r="EYB21" s="22"/>
      <c r="EYC21" s="22"/>
      <c r="EYD21" s="22"/>
      <c r="EYE21" s="22"/>
      <c r="EYF21" s="22"/>
      <c r="EYG21" s="22"/>
      <c r="EYH21" s="22"/>
      <c r="EYI21" s="22"/>
      <c r="EYJ21" s="22"/>
      <c r="EYK21" s="22"/>
      <c r="EYL21" s="22"/>
      <c r="EYM21" s="22"/>
      <c r="EYN21" s="22"/>
      <c r="EYO21" s="22"/>
      <c r="EYP21" s="22"/>
      <c r="EYQ21" s="22"/>
      <c r="EYR21" s="22"/>
      <c r="EYS21" s="22"/>
      <c r="EYT21" s="22"/>
      <c r="EYU21" s="22"/>
      <c r="EYV21" s="22"/>
      <c r="EYW21" s="22"/>
      <c r="EYX21" s="22"/>
      <c r="EYY21" s="22"/>
      <c r="EYZ21" s="22"/>
      <c r="EZA21" s="22"/>
      <c r="EZB21" s="22"/>
      <c r="EZC21" s="22"/>
      <c r="EZD21" s="22"/>
      <c r="EZE21" s="22"/>
      <c r="EZF21" s="22"/>
      <c r="EZG21" s="22"/>
      <c r="EZH21" s="22"/>
      <c r="EZI21" s="22"/>
      <c r="EZJ21" s="22"/>
      <c r="EZK21" s="22"/>
      <c r="EZL21" s="22"/>
      <c r="EZM21" s="22"/>
      <c r="EZN21" s="22"/>
      <c r="EZO21" s="22"/>
      <c r="EZP21" s="22"/>
      <c r="EZQ21" s="22"/>
      <c r="EZR21" s="22"/>
      <c r="EZS21" s="22"/>
      <c r="EZT21" s="22"/>
      <c r="EZU21" s="22"/>
      <c r="EZV21" s="22"/>
      <c r="EZW21" s="22"/>
      <c r="EZX21" s="22"/>
      <c r="EZY21" s="22"/>
      <c r="EZZ21" s="22"/>
      <c r="FAA21" s="22"/>
      <c r="FAB21" s="22"/>
      <c r="FAC21" s="22"/>
      <c r="FAD21" s="22"/>
      <c r="FAE21" s="22"/>
      <c r="FAF21" s="22"/>
      <c r="FAG21" s="22"/>
      <c r="FAH21" s="22"/>
      <c r="FAI21" s="22"/>
      <c r="FAJ21" s="22"/>
      <c r="FAK21" s="22"/>
      <c r="FAL21" s="22"/>
      <c r="FAM21" s="22"/>
      <c r="FAN21" s="22"/>
      <c r="FAO21" s="22"/>
      <c r="FAP21" s="22"/>
      <c r="FAQ21" s="22"/>
      <c r="FAR21" s="22"/>
      <c r="FAS21" s="22"/>
      <c r="FAT21" s="22"/>
      <c r="FAU21" s="22"/>
      <c r="FAV21" s="22"/>
      <c r="FAW21" s="22"/>
      <c r="FAX21" s="22"/>
      <c r="FAY21" s="22"/>
      <c r="FAZ21" s="22"/>
      <c r="FBA21" s="22"/>
      <c r="FBB21" s="22"/>
      <c r="FBC21" s="22"/>
      <c r="FBD21" s="22"/>
      <c r="FBE21" s="22"/>
      <c r="FBF21" s="22"/>
      <c r="FBG21" s="22"/>
      <c r="FBH21" s="22"/>
      <c r="FBI21" s="22"/>
      <c r="FBJ21" s="22"/>
      <c r="FBK21" s="22"/>
      <c r="FBL21" s="22"/>
      <c r="FBM21" s="22"/>
      <c r="FBN21" s="22"/>
      <c r="FBO21" s="22"/>
      <c r="FBP21" s="22"/>
      <c r="FBQ21" s="22"/>
      <c r="FBR21" s="22"/>
      <c r="FBS21" s="22"/>
      <c r="FBT21" s="22"/>
      <c r="FBU21" s="22"/>
      <c r="FBV21" s="22"/>
      <c r="FBW21" s="22"/>
      <c r="FBX21" s="22"/>
      <c r="FBY21" s="22"/>
      <c r="FBZ21" s="22"/>
      <c r="FCA21" s="22"/>
      <c r="FCB21" s="22"/>
      <c r="FCC21" s="22"/>
      <c r="FCD21" s="22"/>
      <c r="FCE21" s="22"/>
      <c r="FCF21" s="22"/>
      <c r="FCG21" s="22"/>
      <c r="FCH21" s="22"/>
      <c r="FCI21" s="22"/>
      <c r="FCJ21" s="22"/>
      <c r="FCK21" s="22"/>
      <c r="FCL21" s="22"/>
      <c r="FCM21" s="22"/>
      <c r="FCN21" s="22"/>
      <c r="FCO21" s="22"/>
      <c r="FCP21" s="22"/>
      <c r="FCQ21" s="22"/>
      <c r="FCR21" s="22"/>
      <c r="FCS21" s="22"/>
      <c r="FCT21" s="22"/>
      <c r="FCU21" s="22"/>
      <c r="FCV21" s="22"/>
      <c r="FCW21" s="22"/>
      <c r="FCX21" s="22"/>
      <c r="FCY21" s="22"/>
      <c r="FCZ21" s="22"/>
      <c r="FDA21" s="22"/>
      <c r="FDB21" s="22"/>
      <c r="FDC21" s="22"/>
      <c r="FDD21" s="22"/>
      <c r="FDE21" s="22"/>
      <c r="FDF21" s="22"/>
      <c r="FDG21" s="22"/>
      <c r="FDH21" s="22"/>
      <c r="FDI21" s="22"/>
      <c r="FDJ21" s="22"/>
      <c r="FDK21" s="22"/>
      <c r="FDL21" s="22"/>
      <c r="FDM21" s="22"/>
      <c r="FDN21" s="22"/>
      <c r="FDO21" s="22"/>
      <c r="FDP21" s="22"/>
      <c r="FDQ21" s="22"/>
      <c r="FDR21" s="22"/>
      <c r="FDS21" s="22"/>
      <c r="FDT21" s="22"/>
      <c r="FDU21" s="22"/>
      <c r="FDV21" s="22"/>
      <c r="FDW21" s="22"/>
      <c r="FDX21" s="22"/>
      <c r="FDY21" s="22"/>
      <c r="FDZ21" s="22"/>
      <c r="FEA21" s="22"/>
      <c r="FEB21" s="22"/>
      <c r="FEC21" s="22"/>
      <c r="FED21" s="22"/>
      <c r="FEE21" s="22"/>
      <c r="FEF21" s="22"/>
      <c r="FEG21" s="22"/>
      <c r="FEH21" s="22"/>
      <c r="FEI21" s="22"/>
      <c r="FEJ21" s="22"/>
      <c r="FEK21" s="22"/>
      <c r="FEL21" s="22"/>
      <c r="FEM21" s="22"/>
      <c r="FEN21" s="22"/>
      <c r="FEO21" s="22"/>
      <c r="FEP21" s="22"/>
      <c r="FEQ21" s="22"/>
      <c r="FER21" s="22"/>
      <c r="FES21" s="22"/>
      <c r="FET21" s="22"/>
      <c r="FEU21" s="22"/>
      <c r="FEV21" s="22"/>
      <c r="FEW21" s="22"/>
      <c r="FEX21" s="22"/>
      <c r="FEY21" s="22"/>
      <c r="FEZ21" s="22"/>
      <c r="FFA21" s="22"/>
      <c r="FFB21" s="22"/>
      <c r="FFC21" s="22"/>
      <c r="FFD21" s="22"/>
      <c r="FFE21" s="22"/>
      <c r="FFF21" s="22"/>
      <c r="FFG21" s="22"/>
      <c r="FFH21" s="22"/>
      <c r="FFI21" s="22"/>
      <c r="FFJ21" s="22"/>
      <c r="FFK21" s="22"/>
      <c r="FFL21" s="22"/>
      <c r="FFM21" s="22"/>
      <c r="FFN21" s="22"/>
      <c r="FFO21" s="22"/>
      <c r="FFP21" s="22"/>
      <c r="FFQ21" s="22"/>
      <c r="FFR21" s="22"/>
      <c r="FFS21" s="22"/>
      <c r="FFT21" s="22"/>
      <c r="FFU21" s="22"/>
      <c r="FFV21" s="22"/>
      <c r="FFW21" s="22"/>
      <c r="FFX21" s="22"/>
      <c r="FFY21" s="22"/>
      <c r="FFZ21" s="22"/>
      <c r="FGA21" s="22"/>
      <c r="FGB21" s="22"/>
      <c r="FGC21" s="22"/>
      <c r="FGD21" s="22"/>
      <c r="FGE21" s="22"/>
      <c r="FGF21" s="22"/>
      <c r="FGG21" s="22"/>
      <c r="FGH21" s="22"/>
      <c r="FGI21" s="22"/>
      <c r="FGJ21" s="22"/>
      <c r="FGK21" s="22"/>
      <c r="FGL21" s="22"/>
      <c r="FGM21" s="22"/>
      <c r="FGN21" s="22"/>
      <c r="FGO21" s="22"/>
      <c r="FGP21" s="22"/>
      <c r="FGQ21" s="22"/>
      <c r="FGR21" s="22"/>
      <c r="FGS21" s="22"/>
      <c r="FGT21" s="22"/>
      <c r="FGU21" s="22"/>
      <c r="FGV21" s="22"/>
      <c r="FGW21" s="22"/>
      <c r="FGX21" s="22"/>
      <c r="FGY21" s="22"/>
      <c r="FGZ21" s="22"/>
      <c r="FHA21" s="22"/>
      <c r="FHB21" s="22"/>
      <c r="FHC21" s="22"/>
      <c r="FHD21" s="22"/>
      <c r="FHE21" s="22"/>
      <c r="FHF21" s="22"/>
      <c r="FHG21" s="22"/>
      <c r="FHH21" s="22"/>
      <c r="FHI21" s="22"/>
      <c r="FHJ21" s="22"/>
      <c r="FHK21" s="22"/>
      <c r="FHL21" s="22"/>
      <c r="FHM21" s="22"/>
      <c r="FHN21" s="22"/>
      <c r="FHO21" s="22"/>
      <c r="FHP21" s="22"/>
      <c r="FHQ21" s="22"/>
      <c r="FHR21" s="22"/>
      <c r="FHS21" s="22"/>
      <c r="FHT21" s="22"/>
      <c r="FHU21" s="22"/>
      <c r="FHV21" s="22"/>
      <c r="FHW21" s="22"/>
      <c r="FHX21" s="22"/>
      <c r="FHY21" s="22"/>
      <c r="FHZ21" s="22"/>
      <c r="FIA21" s="22"/>
      <c r="FIB21" s="22"/>
      <c r="FIC21" s="22"/>
      <c r="FID21" s="22"/>
      <c r="FIE21" s="22"/>
      <c r="FIF21" s="22"/>
      <c r="FIG21" s="22"/>
      <c r="FIH21" s="22"/>
      <c r="FII21" s="22"/>
      <c r="FIJ21" s="22"/>
      <c r="FIK21" s="22"/>
      <c r="FIL21" s="22"/>
      <c r="FIM21" s="22"/>
      <c r="FIN21" s="22"/>
      <c r="FIO21" s="22"/>
      <c r="FIP21" s="22"/>
      <c r="FIQ21" s="22"/>
      <c r="FIR21" s="22"/>
      <c r="FIS21" s="22"/>
      <c r="FIT21" s="22"/>
      <c r="FIU21" s="22"/>
      <c r="FIV21" s="22"/>
      <c r="FIW21" s="22"/>
      <c r="FIX21" s="22"/>
      <c r="FIY21" s="22"/>
      <c r="FIZ21" s="22"/>
      <c r="FJA21" s="22"/>
      <c r="FJB21" s="22"/>
      <c r="FJC21" s="22"/>
      <c r="FJD21" s="22"/>
      <c r="FJE21" s="22"/>
      <c r="FJF21" s="22"/>
      <c r="FJG21" s="22"/>
      <c r="FJH21" s="22"/>
      <c r="FJI21" s="22"/>
      <c r="FJJ21" s="22"/>
      <c r="FJK21" s="22"/>
      <c r="FJL21" s="22"/>
      <c r="FJM21" s="22"/>
      <c r="FJN21" s="22"/>
      <c r="FJO21" s="22"/>
      <c r="FJP21" s="22"/>
      <c r="FJQ21" s="22"/>
      <c r="FJR21" s="22"/>
      <c r="FJS21" s="22"/>
      <c r="FJT21" s="22"/>
      <c r="FJU21" s="22"/>
      <c r="FJV21" s="22"/>
      <c r="FJW21" s="22"/>
      <c r="FJX21" s="22"/>
      <c r="FJY21" s="22"/>
      <c r="FJZ21" s="22"/>
      <c r="FKA21" s="22"/>
      <c r="FKB21" s="22"/>
      <c r="FKC21" s="22"/>
      <c r="FKD21" s="22"/>
      <c r="FKE21" s="22"/>
      <c r="FKF21" s="22"/>
      <c r="FKG21" s="22"/>
      <c r="FKH21" s="22"/>
      <c r="FKI21" s="22"/>
      <c r="FKJ21" s="22"/>
      <c r="FKK21" s="22"/>
      <c r="FKL21" s="22"/>
      <c r="FKM21" s="22"/>
      <c r="FKN21" s="22"/>
      <c r="FKO21" s="22"/>
      <c r="FKP21" s="22"/>
      <c r="FKQ21" s="22"/>
      <c r="FKR21" s="22"/>
      <c r="FKS21" s="22"/>
      <c r="FKT21" s="22"/>
      <c r="FKU21" s="22"/>
      <c r="FKV21" s="22"/>
      <c r="FKW21" s="22"/>
      <c r="FKX21" s="22"/>
      <c r="FKY21" s="22"/>
      <c r="FKZ21" s="22"/>
      <c r="FLA21" s="22"/>
      <c r="FLB21" s="22"/>
      <c r="FLC21" s="22"/>
      <c r="FLD21" s="22"/>
      <c r="FLE21" s="22"/>
      <c r="FLF21" s="22"/>
      <c r="FLG21" s="22"/>
      <c r="FLH21" s="22"/>
      <c r="FLI21" s="22"/>
      <c r="FLJ21" s="22"/>
      <c r="FLK21" s="22"/>
      <c r="FLL21" s="22"/>
      <c r="FLM21" s="22"/>
      <c r="FLN21" s="22"/>
      <c r="FLO21" s="22"/>
      <c r="FLP21" s="22"/>
      <c r="FLQ21" s="22"/>
      <c r="FLR21" s="22"/>
      <c r="FLS21" s="22"/>
      <c r="FLT21" s="22"/>
      <c r="FLU21" s="22"/>
      <c r="FLV21" s="22"/>
      <c r="FLW21" s="22"/>
      <c r="FLX21" s="22"/>
      <c r="FLY21" s="22"/>
      <c r="FLZ21" s="22"/>
      <c r="FMA21" s="22"/>
      <c r="FMB21" s="22"/>
      <c r="FMC21" s="22"/>
      <c r="FMD21" s="22"/>
      <c r="FME21" s="22"/>
      <c r="FMF21" s="22"/>
      <c r="FMG21" s="22"/>
      <c r="FMH21" s="22"/>
      <c r="FMI21" s="22"/>
      <c r="FMJ21" s="22"/>
      <c r="FMK21" s="22"/>
      <c r="FML21" s="22"/>
      <c r="FMM21" s="22"/>
      <c r="FMN21" s="22"/>
      <c r="FMO21" s="22"/>
      <c r="FMP21" s="22"/>
      <c r="FMQ21" s="22"/>
      <c r="FMR21" s="22"/>
      <c r="FMS21" s="22"/>
      <c r="FMT21" s="22"/>
      <c r="FMU21" s="22"/>
      <c r="FMV21" s="22"/>
      <c r="FMW21" s="22"/>
      <c r="FMX21" s="22"/>
      <c r="FMY21" s="22"/>
      <c r="FMZ21" s="22"/>
      <c r="FNA21" s="22"/>
      <c r="FNB21" s="22"/>
      <c r="FNC21" s="22"/>
      <c r="FND21" s="22"/>
      <c r="FNE21" s="22"/>
      <c r="FNF21" s="22"/>
      <c r="FNG21" s="22"/>
      <c r="FNH21" s="22"/>
      <c r="FNI21" s="22"/>
      <c r="FNJ21" s="22"/>
      <c r="FNK21" s="22"/>
      <c r="FNL21" s="22"/>
      <c r="FNM21" s="22"/>
      <c r="FNN21" s="22"/>
      <c r="FNO21" s="22"/>
      <c r="FNP21" s="22"/>
      <c r="FNQ21" s="22"/>
      <c r="FNR21" s="22"/>
      <c r="FNS21" s="22"/>
      <c r="FNT21" s="22"/>
      <c r="FNU21" s="22"/>
      <c r="FNV21" s="22"/>
      <c r="FNW21" s="22"/>
      <c r="FNX21" s="22"/>
      <c r="FNY21" s="22"/>
      <c r="FNZ21" s="22"/>
      <c r="FOA21" s="22"/>
      <c r="FOB21" s="22"/>
      <c r="FOC21" s="22"/>
      <c r="FOD21" s="22"/>
      <c r="FOE21" s="22"/>
      <c r="FOF21" s="22"/>
      <c r="FOG21" s="22"/>
      <c r="FOH21" s="22"/>
      <c r="FOI21" s="22"/>
      <c r="FOJ21" s="22"/>
      <c r="FOK21" s="22"/>
      <c r="FOL21" s="22"/>
      <c r="FOM21" s="22"/>
      <c r="FON21" s="22"/>
      <c r="FOO21" s="22"/>
      <c r="FOP21" s="22"/>
      <c r="FOQ21" s="22"/>
      <c r="FOR21" s="22"/>
      <c r="FOS21" s="22"/>
      <c r="FOT21" s="22"/>
      <c r="FOU21" s="22"/>
      <c r="FOV21" s="22"/>
      <c r="FOW21" s="22"/>
      <c r="FOX21" s="22"/>
      <c r="FOY21" s="22"/>
      <c r="FOZ21" s="22"/>
      <c r="FPA21" s="22"/>
      <c r="FPB21" s="22"/>
      <c r="FPC21" s="22"/>
      <c r="FPD21" s="22"/>
      <c r="FPE21" s="22"/>
      <c r="FPF21" s="22"/>
      <c r="FPG21" s="22"/>
      <c r="FPH21" s="22"/>
      <c r="FPI21" s="22"/>
      <c r="FPJ21" s="22"/>
      <c r="FPK21" s="22"/>
      <c r="FPL21" s="22"/>
      <c r="FPM21" s="22"/>
      <c r="FPN21" s="22"/>
      <c r="FPO21" s="22"/>
      <c r="FPP21" s="22"/>
      <c r="FPQ21" s="22"/>
      <c r="FPR21" s="22"/>
      <c r="FPS21" s="22"/>
      <c r="FPT21" s="22"/>
      <c r="FPU21" s="22"/>
      <c r="FPV21" s="22"/>
      <c r="FPW21" s="22"/>
      <c r="FPX21" s="22"/>
      <c r="FPY21" s="22"/>
      <c r="FPZ21" s="22"/>
      <c r="FQA21" s="22"/>
      <c r="FQB21" s="22"/>
      <c r="FQC21" s="22"/>
      <c r="FQD21" s="22"/>
      <c r="FQE21" s="22"/>
      <c r="FQF21" s="22"/>
      <c r="FQG21" s="22"/>
      <c r="FQH21" s="22"/>
      <c r="FQI21" s="22"/>
      <c r="FQJ21" s="22"/>
      <c r="FQK21" s="22"/>
      <c r="FQL21" s="22"/>
      <c r="FQM21" s="22"/>
      <c r="FQN21" s="22"/>
      <c r="FQO21" s="22"/>
      <c r="FQP21" s="22"/>
      <c r="FQQ21" s="22"/>
      <c r="FQR21" s="22"/>
      <c r="FQS21" s="22"/>
      <c r="FQT21" s="22"/>
      <c r="FQU21" s="22"/>
      <c r="FQV21" s="22"/>
      <c r="FQW21" s="22"/>
      <c r="FQX21" s="22"/>
      <c r="FQY21" s="22"/>
      <c r="FQZ21" s="22"/>
      <c r="FRA21" s="22"/>
      <c r="FRB21" s="22"/>
      <c r="FRC21" s="22"/>
      <c r="FRD21" s="22"/>
      <c r="FRE21" s="22"/>
      <c r="FRF21" s="22"/>
      <c r="FRG21" s="22"/>
      <c r="FRH21" s="22"/>
      <c r="FRI21" s="22"/>
      <c r="FRJ21" s="22"/>
      <c r="FRK21" s="22"/>
      <c r="FRL21" s="22"/>
      <c r="FRM21" s="22"/>
      <c r="FRN21" s="22"/>
      <c r="FRO21" s="22"/>
      <c r="FRP21" s="22"/>
      <c r="FRQ21" s="22"/>
      <c r="FRR21" s="22"/>
      <c r="FRS21" s="22"/>
      <c r="FRT21" s="22"/>
      <c r="FRU21" s="22"/>
      <c r="FRV21" s="22"/>
      <c r="FRW21" s="22"/>
      <c r="FRX21" s="22"/>
      <c r="FRY21" s="22"/>
      <c r="FRZ21" s="22"/>
      <c r="FSA21" s="22"/>
      <c r="FSB21" s="22"/>
      <c r="FSC21" s="22"/>
      <c r="FSD21" s="22"/>
      <c r="FSE21" s="22"/>
      <c r="FSF21" s="22"/>
      <c r="FSG21" s="22"/>
      <c r="FSH21" s="22"/>
      <c r="FSI21" s="22"/>
      <c r="FSJ21" s="22"/>
      <c r="FSK21" s="22"/>
      <c r="FSL21" s="22"/>
      <c r="FSM21" s="22"/>
      <c r="FSN21" s="22"/>
      <c r="FSO21" s="22"/>
      <c r="FSP21" s="22"/>
      <c r="FSQ21" s="22"/>
      <c r="FSR21" s="22"/>
      <c r="FSS21" s="22"/>
      <c r="FST21" s="22"/>
      <c r="FSU21" s="22"/>
      <c r="FSV21" s="22"/>
      <c r="FSW21" s="22"/>
      <c r="FSX21" s="22"/>
      <c r="FSY21" s="22"/>
      <c r="FSZ21" s="22"/>
      <c r="FTA21" s="22"/>
      <c r="FTB21" s="22"/>
      <c r="FTC21" s="22"/>
      <c r="FTD21" s="22"/>
      <c r="FTE21" s="22"/>
      <c r="FTF21" s="22"/>
      <c r="FTG21" s="22"/>
      <c r="FTH21" s="22"/>
      <c r="FTI21" s="22"/>
      <c r="FTJ21" s="22"/>
      <c r="FTK21" s="22"/>
      <c r="FTL21" s="22"/>
      <c r="FTM21" s="22"/>
      <c r="FTN21" s="22"/>
      <c r="FTO21" s="22"/>
      <c r="FTP21" s="22"/>
      <c r="FTQ21" s="22"/>
      <c r="FTR21" s="22"/>
      <c r="FTS21" s="22"/>
      <c r="FTT21" s="22"/>
      <c r="FTU21" s="22"/>
      <c r="FTV21" s="22"/>
      <c r="FTW21" s="22"/>
      <c r="FTX21" s="22"/>
      <c r="FTY21" s="22"/>
      <c r="FTZ21" s="22"/>
      <c r="FUA21" s="22"/>
      <c r="FUB21" s="22"/>
      <c r="FUC21" s="22"/>
      <c r="FUD21" s="22"/>
      <c r="FUE21" s="22"/>
      <c r="FUF21" s="22"/>
      <c r="FUG21" s="22"/>
      <c r="FUH21" s="22"/>
      <c r="FUI21" s="22"/>
      <c r="FUJ21" s="22"/>
      <c r="FUK21" s="22"/>
      <c r="FUL21" s="22"/>
      <c r="FUM21" s="22"/>
      <c r="FUN21" s="22"/>
      <c r="FUO21" s="22"/>
      <c r="FUP21" s="22"/>
      <c r="FUQ21" s="22"/>
      <c r="FUR21" s="22"/>
      <c r="FUS21" s="22"/>
      <c r="FUT21" s="22"/>
      <c r="FUU21" s="22"/>
      <c r="FUV21" s="22"/>
      <c r="FUW21" s="22"/>
      <c r="FUX21" s="22"/>
      <c r="FUY21" s="22"/>
      <c r="FUZ21" s="22"/>
      <c r="FVA21" s="22"/>
      <c r="FVB21" s="22"/>
      <c r="FVC21" s="22"/>
      <c r="FVD21" s="22"/>
      <c r="FVE21" s="22"/>
      <c r="FVF21" s="22"/>
      <c r="FVG21" s="22"/>
      <c r="FVH21" s="22"/>
      <c r="FVI21" s="22"/>
      <c r="FVJ21" s="22"/>
      <c r="FVK21" s="22"/>
      <c r="FVL21" s="22"/>
      <c r="FVM21" s="22"/>
      <c r="FVN21" s="22"/>
      <c r="FVO21" s="22"/>
      <c r="FVP21" s="22"/>
      <c r="FVQ21" s="22"/>
      <c r="FVR21" s="22"/>
      <c r="FVS21" s="22"/>
      <c r="FVT21" s="22"/>
      <c r="FVU21" s="22"/>
      <c r="FVV21" s="22"/>
      <c r="FVW21" s="22"/>
      <c r="FVX21" s="22"/>
      <c r="FVY21" s="22"/>
      <c r="FVZ21" s="22"/>
      <c r="FWA21" s="22"/>
      <c r="FWB21" s="22"/>
      <c r="FWC21" s="22"/>
      <c r="FWD21" s="22"/>
      <c r="FWE21" s="22"/>
      <c r="FWF21" s="22"/>
      <c r="FWG21" s="22"/>
      <c r="FWH21" s="22"/>
      <c r="FWI21" s="22"/>
      <c r="FWJ21" s="22"/>
      <c r="FWK21" s="22"/>
      <c r="FWL21" s="22"/>
      <c r="FWM21" s="22"/>
      <c r="FWN21" s="22"/>
      <c r="FWO21" s="22"/>
      <c r="FWP21" s="22"/>
      <c r="FWQ21" s="22"/>
      <c r="FWR21" s="22"/>
      <c r="FWS21" s="22"/>
      <c r="FWT21" s="22"/>
      <c r="FWU21" s="22"/>
      <c r="FWV21" s="22"/>
      <c r="FWW21" s="22"/>
      <c r="FWX21" s="22"/>
      <c r="FWY21" s="22"/>
      <c r="FWZ21" s="22"/>
      <c r="FXA21" s="22"/>
      <c r="FXB21" s="22"/>
      <c r="FXC21" s="22"/>
      <c r="FXD21" s="22"/>
      <c r="FXE21" s="22"/>
      <c r="FXF21" s="22"/>
      <c r="FXG21" s="22"/>
      <c r="FXH21" s="22"/>
      <c r="FXI21" s="22"/>
      <c r="FXJ21" s="22"/>
      <c r="FXK21" s="22"/>
      <c r="FXL21" s="22"/>
      <c r="FXM21" s="22"/>
      <c r="FXN21" s="22"/>
      <c r="FXO21" s="22"/>
      <c r="FXP21" s="22"/>
      <c r="FXQ21" s="22"/>
      <c r="FXR21" s="22"/>
      <c r="FXS21" s="22"/>
      <c r="FXT21" s="22"/>
      <c r="FXU21" s="22"/>
      <c r="FXV21" s="22"/>
      <c r="FXW21" s="22"/>
      <c r="FXX21" s="22"/>
      <c r="FXY21" s="22"/>
      <c r="FXZ21" s="22"/>
      <c r="FYA21" s="22"/>
      <c r="FYB21" s="22"/>
      <c r="FYC21" s="22"/>
      <c r="FYD21" s="22"/>
      <c r="FYE21" s="22"/>
      <c r="FYF21" s="22"/>
      <c r="FYG21" s="22"/>
      <c r="FYH21" s="22"/>
      <c r="FYI21" s="22"/>
      <c r="FYJ21" s="22"/>
      <c r="FYK21" s="22"/>
      <c r="FYL21" s="22"/>
      <c r="FYM21" s="22"/>
      <c r="FYN21" s="22"/>
      <c r="FYO21" s="22"/>
      <c r="FYP21" s="22"/>
      <c r="FYQ21" s="22"/>
      <c r="FYR21" s="22"/>
      <c r="FYS21" s="22"/>
      <c r="FYT21" s="22"/>
      <c r="FYU21" s="22"/>
      <c r="FYV21" s="22"/>
      <c r="FYW21" s="22"/>
      <c r="FYX21" s="22"/>
      <c r="FYY21" s="22"/>
      <c r="FYZ21" s="22"/>
      <c r="FZA21" s="22"/>
      <c r="FZB21" s="22"/>
      <c r="FZC21" s="22"/>
      <c r="FZD21" s="22"/>
      <c r="FZE21" s="22"/>
      <c r="FZF21" s="22"/>
      <c r="FZG21" s="22"/>
      <c r="FZH21" s="22"/>
      <c r="FZI21" s="22"/>
      <c r="FZJ21" s="22"/>
      <c r="FZK21" s="22"/>
      <c r="FZL21" s="22"/>
      <c r="FZM21" s="22"/>
      <c r="FZN21" s="22"/>
      <c r="FZO21" s="22"/>
      <c r="FZP21" s="22"/>
      <c r="FZQ21" s="22"/>
      <c r="FZR21" s="22"/>
      <c r="FZS21" s="22"/>
      <c r="FZT21" s="22"/>
      <c r="FZU21" s="22"/>
      <c r="FZV21" s="22"/>
      <c r="FZW21" s="22"/>
      <c r="FZX21" s="22"/>
      <c r="FZY21" s="22"/>
      <c r="FZZ21" s="22"/>
      <c r="GAA21" s="22"/>
      <c r="GAB21" s="22"/>
      <c r="GAC21" s="22"/>
      <c r="GAD21" s="22"/>
      <c r="GAE21" s="22"/>
      <c r="GAF21" s="22"/>
      <c r="GAG21" s="22"/>
      <c r="GAH21" s="22"/>
      <c r="GAI21" s="22"/>
      <c r="GAJ21" s="22"/>
      <c r="GAK21" s="22"/>
      <c r="GAL21" s="22"/>
      <c r="GAM21" s="22"/>
      <c r="GAN21" s="22"/>
      <c r="GAO21" s="22"/>
      <c r="GAP21" s="22"/>
      <c r="GAQ21" s="22"/>
      <c r="GAR21" s="22"/>
      <c r="GAS21" s="22"/>
      <c r="GAT21" s="22"/>
      <c r="GAU21" s="22"/>
      <c r="GAV21" s="22"/>
      <c r="GAW21" s="22"/>
      <c r="GAX21" s="22"/>
      <c r="GAY21" s="22"/>
      <c r="GAZ21" s="22"/>
      <c r="GBA21" s="22"/>
      <c r="GBB21" s="22"/>
      <c r="GBC21" s="22"/>
      <c r="GBD21" s="22"/>
      <c r="GBE21" s="22"/>
      <c r="GBF21" s="22"/>
      <c r="GBG21" s="22"/>
      <c r="GBH21" s="22"/>
      <c r="GBI21" s="22"/>
      <c r="GBJ21" s="22"/>
      <c r="GBK21" s="22"/>
      <c r="GBL21" s="22"/>
      <c r="GBM21" s="22"/>
      <c r="GBN21" s="22"/>
      <c r="GBO21" s="22"/>
      <c r="GBP21" s="22"/>
      <c r="GBQ21" s="22"/>
      <c r="GBR21" s="22"/>
      <c r="GBS21" s="22"/>
      <c r="GBT21" s="22"/>
      <c r="GBU21" s="22"/>
      <c r="GBV21" s="22"/>
      <c r="GBW21" s="22"/>
      <c r="GBX21" s="22"/>
      <c r="GBY21" s="22"/>
      <c r="GBZ21" s="22"/>
      <c r="GCA21" s="22"/>
      <c r="GCB21" s="22"/>
      <c r="GCC21" s="22"/>
      <c r="GCD21" s="22"/>
      <c r="GCE21" s="22"/>
      <c r="GCF21" s="22"/>
      <c r="GCG21" s="22"/>
      <c r="GCH21" s="22"/>
      <c r="GCI21" s="22"/>
      <c r="GCJ21" s="22"/>
      <c r="GCK21" s="22"/>
      <c r="GCL21" s="22"/>
      <c r="GCM21" s="22"/>
      <c r="GCN21" s="22"/>
      <c r="GCO21" s="22"/>
      <c r="GCP21" s="22"/>
      <c r="GCQ21" s="22"/>
      <c r="GCR21" s="22"/>
      <c r="GCS21" s="22"/>
      <c r="GCT21" s="22"/>
      <c r="GCU21" s="22"/>
      <c r="GCV21" s="22"/>
      <c r="GCW21" s="22"/>
      <c r="GCX21" s="22"/>
      <c r="GCY21" s="22"/>
      <c r="GCZ21" s="22"/>
      <c r="GDA21" s="22"/>
      <c r="GDB21" s="22"/>
      <c r="GDC21" s="22"/>
      <c r="GDD21" s="22"/>
      <c r="GDE21" s="22"/>
      <c r="GDF21" s="22"/>
      <c r="GDG21" s="22"/>
      <c r="GDH21" s="22"/>
      <c r="GDI21" s="22"/>
      <c r="GDJ21" s="22"/>
      <c r="GDK21" s="22"/>
      <c r="GDL21" s="22"/>
      <c r="GDM21" s="22"/>
      <c r="GDN21" s="22"/>
      <c r="GDO21" s="22"/>
      <c r="GDP21" s="22"/>
      <c r="GDQ21" s="22"/>
      <c r="GDR21" s="22"/>
      <c r="GDS21" s="22"/>
      <c r="GDT21" s="22"/>
      <c r="GDU21" s="22"/>
      <c r="GDV21" s="22"/>
      <c r="GDW21" s="22"/>
      <c r="GDX21" s="22"/>
      <c r="GDY21" s="22"/>
      <c r="GDZ21" s="22"/>
      <c r="GEA21" s="22"/>
      <c r="GEB21" s="22"/>
      <c r="GEC21" s="22"/>
      <c r="GED21" s="22"/>
      <c r="GEE21" s="22"/>
      <c r="GEF21" s="22"/>
      <c r="GEG21" s="22"/>
      <c r="GEH21" s="22"/>
      <c r="GEI21" s="22"/>
      <c r="GEJ21" s="22"/>
      <c r="GEK21" s="22"/>
      <c r="GEL21" s="22"/>
      <c r="GEM21" s="22"/>
      <c r="GEN21" s="22"/>
      <c r="GEO21" s="22"/>
      <c r="GEP21" s="22"/>
      <c r="GEQ21" s="22"/>
      <c r="GER21" s="22"/>
      <c r="GES21" s="22"/>
      <c r="GET21" s="22"/>
      <c r="GEU21" s="22"/>
      <c r="GEV21" s="22"/>
      <c r="GEW21" s="22"/>
      <c r="GEX21" s="22"/>
      <c r="GEY21" s="22"/>
      <c r="GEZ21" s="22"/>
      <c r="GFA21" s="22"/>
      <c r="GFB21" s="22"/>
      <c r="GFC21" s="22"/>
      <c r="GFD21" s="22"/>
      <c r="GFE21" s="22"/>
      <c r="GFF21" s="22"/>
      <c r="GFG21" s="22"/>
      <c r="GFH21" s="22"/>
      <c r="GFI21" s="22"/>
      <c r="GFJ21" s="22"/>
      <c r="GFK21" s="22"/>
      <c r="GFL21" s="22"/>
      <c r="GFM21" s="22"/>
      <c r="GFN21" s="22"/>
      <c r="GFO21" s="22"/>
      <c r="GFP21" s="22"/>
      <c r="GFQ21" s="22"/>
      <c r="GFR21" s="22"/>
      <c r="GFS21" s="22"/>
      <c r="GFT21" s="22"/>
      <c r="GFU21" s="22"/>
      <c r="GFV21" s="22"/>
      <c r="GFW21" s="22"/>
      <c r="GFX21" s="22"/>
      <c r="GFY21" s="22"/>
      <c r="GFZ21" s="22"/>
      <c r="GGA21" s="22"/>
      <c r="GGB21" s="22"/>
      <c r="GGC21" s="22"/>
      <c r="GGD21" s="22"/>
      <c r="GGE21" s="22"/>
      <c r="GGF21" s="22"/>
      <c r="GGG21" s="22"/>
      <c r="GGH21" s="22"/>
      <c r="GGI21" s="22"/>
      <c r="GGJ21" s="22"/>
      <c r="GGK21" s="22"/>
      <c r="GGL21" s="22"/>
      <c r="GGM21" s="22"/>
      <c r="GGN21" s="22"/>
      <c r="GGO21" s="22"/>
      <c r="GGP21" s="22"/>
      <c r="GGQ21" s="22"/>
      <c r="GGR21" s="22"/>
      <c r="GGS21" s="22"/>
      <c r="GGT21" s="22"/>
      <c r="GGU21" s="22"/>
      <c r="GGV21" s="22"/>
      <c r="GGW21" s="22"/>
      <c r="GGX21" s="22"/>
      <c r="GGY21" s="22"/>
      <c r="GGZ21" s="22"/>
      <c r="GHA21" s="22"/>
      <c r="GHB21" s="22"/>
      <c r="GHC21" s="22"/>
      <c r="GHD21" s="22"/>
      <c r="GHE21" s="22"/>
      <c r="GHF21" s="22"/>
      <c r="GHG21" s="22"/>
      <c r="GHH21" s="22"/>
      <c r="GHI21" s="22"/>
      <c r="GHJ21" s="22"/>
      <c r="GHK21" s="22"/>
      <c r="GHL21" s="22"/>
      <c r="GHM21" s="22"/>
      <c r="GHN21" s="22"/>
      <c r="GHO21" s="22"/>
      <c r="GHP21" s="22"/>
      <c r="GHQ21" s="22"/>
      <c r="GHR21" s="22"/>
      <c r="GHS21" s="22"/>
      <c r="GHT21" s="22"/>
      <c r="GHU21" s="22"/>
      <c r="GHV21" s="22"/>
      <c r="GHW21" s="22"/>
      <c r="GHX21" s="22"/>
      <c r="GHY21" s="22"/>
      <c r="GHZ21" s="22"/>
      <c r="GIA21" s="22"/>
      <c r="GIB21" s="22"/>
      <c r="GIC21" s="22"/>
      <c r="GID21" s="22"/>
      <c r="GIE21" s="22"/>
      <c r="GIF21" s="22"/>
      <c r="GIG21" s="22"/>
      <c r="GIH21" s="22"/>
      <c r="GII21" s="22"/>
      <c r="GIJ21" s="22"/>
      <c r="GIK21" s="22"/>
      <c r="GIL21" s="22"/>
      <c r="GIM21" s="22"/>
      <c r="GIN21" s="22"/>
      <c r="GIO21" s="22"/>
      <c r="GIP21" s="22"/>
      <c r="GIQ21" s="22"/>
      <c r="GIR21" s="22"/>
      <c r="GIS21" s="22"/>
      <c r="GIT21" s="22"/>
      <c r="GIU21" s="22"/>
      <c r="GIV21" s="22"/>
      <c r="GIW21" s="22"/>
      <c r="GIX21" s="22"/>
      <c r="GIY21" s="22"/>
      <c r="GIZ21" s="22"/>
      <c r="GJA21" s="22"/>
      <c r="GJB21" s="22"/>
      <c r="GJC21" s="22"/>
      <c r="GJD21" s="22"/>
      <c r="GJE21" s="22"/>
      <c r="GJF21" s="22"/>
      <c r="GJG21" s="22"/>
      <c r="GJH21" s="22"/>
      <c r="GJI21" s="22"/>
      <c r="GJJ21" s="22"/>
      <c r="GJK21" s="22"/>
      <c r="GJL21" s="22"/>
      <c r="GJM21" s="22"/>
      <c r="GJN21" s="22"/>
      <c r="GJO21" s="22"/>
      <c r="GJP21" s="22"/>
      <c r="GJQ21" s="22"/>
      <c r="GJR21" s="22"/>
      <c r="GJS21" s="22"/>
      <c r="GJT21" s="22"/>
      <c r="GJU21" s="22"/>
      <c r="GJV21" s="22"/>
      <c r="GJW21" s="22"/>
      <c r="GJX21" s="22"/>
      <c r="GJY21" s="22"/>
      <c r="GJZ21" s="22"/>
      <c r="GKA21" s="22"/>
      <c r="GKB21" s="22"/>
      <c r="GKC21" s="22"/>
      <c r="GKD21" s="22"/>
      <c r="GKE21" s="22"/>
      <c r="GKF21" s="22"/>
      <c r="GKG21" s="22"/>
      <c r="GKH21" s="22"/>
      <c r="GKI21" s="22"/>
      <c r="GKJ21" s="22"/>
      <c r="GKK21" s="22"/>
      <c r="GKL21" s="22"/>
      <c r="GKM21" s="22"/>
      <c r="GKN21" s="22"/>
      <c r="GKO21" s="22"/>
      <c r="GKP21" s="22"/>
      <c r="GKQ21" s="22"/>
      <c r="GKR21" s="22"/>
      <c r="GKS21" s="22"/>
      <c r="GKT21" s="22"/>
      <c r="GKU21" s="22"/>
      <c r="GKV21" s="22"/>
      <c r="GKW21" s="22"/>
      <c r="GKX21" s="22"/>
      <c r="GKY21" s="22"/>
      <c r="GKZ21" s="22"/>
      <c r="GLA21" s="22"/>
      <c r="GLB21" s="22"/>
      <c r="GLC21" s="22"/>
      <c r="GLD21" s="22"/>
      <c r="GLE21" s="22"/>
      <c r="GLF21" s="22"/>
      <c r="GLG21" s="22"/>
      <c r="GLH21" s="22"/>
      <c r="GLI21" s="22"/>
      <c r="GLJ21" s="22"/>
      <c r="GLK21" s="22"/>
      <c r="GLL21" s="22"/>
      <c r="GLM21" s="22"/>
      <c r="GLN21" s="22"/>
      <c r="GLO21" s="22"/>
      <c r="GLP21" s="22"/>
      <c r="GLQ21" s="22"/>
      <c r="GLR21" s="22"/>
      <c r="GLS21" s="22"/>
      <c r="GLT21" s="22"/>
      <c r="GLU21" s="22"/>
      <c r="GLV21" s="22"/>
      <c r="GLW21" s="22"/>
      <c r="GLX21" s="22"/>
      <c r="GLY21" s="22"/>
      <c r="GLZ21" s="22"/>
      <c r="GMA21" s="22"/>
      <c r="GMB21" s="22"/>
      <c r="GMC21" s="22"/>
      <c r="GMD21" s="22"/>
      <c r="GME21" s="22"/>
      <c r="GMF21" s="22"/>
      <c r="GMG21" s="22"/>
      <c r="GMH21" s="22"/>
      <c r="GMI21" s="22"/>
      <c r="GMJ21" s="22"/>
      <c r="GMK21" s="22"/>
      <c r="GML21" s="22"/>
      <c r="GMM21" s="22"/>
      <c r="GMN21" s="22"/>
      <c r="GMO21" s="22"/>
      <c r="GMP21" s="22"/>
      <c r="GMQ21" s="22"/>
      <c r="GMR21" s="22"/>
      <c r="GMS21" s="22"/>
      <c r="GMT21" s="22"/>
      <c r="GMU21" s="22"/>
      <c r="GMV21" s="22"/>
      <c r="GMW21" s="22"/>
      <c r="GMX21" s="22"/>
      <c r="GMY21" s="22"/>
      <c r="GMZ21" s="22"/>
      <c r="GNA21" s="22"/>
      <c r="GNB21" s="22"/>
      <c r="GNC21" s="22"/>
      <c r="GND21" s="22"/>
      <c r="GNE21" s="22"/>
      <c r="GNF21" s="22"/>
      <c r="GNG21" s="22"/>
      <c r="GNH21" s="22"/>
      <c r="GNI21" s="22"/>
      <c r="GNJ21" s="22"/>
      <c r="GNK21" s="22"/>
      <c r="GNL21" s="22"/>
      <c r="GNM21" s="22"/>
      <c r="GNN21" s="22"/>
      <c r="GNO21" s="22"/>
      <c r="GNP21" s="22"/>
      <c r="GNQ21" s="22"/>
      <c r="GNR21" s="22"/>
      <c r="GNS21" s="22"/>
      <c r="GNT21" s="22"/>
      <c r="GNU21" s="22"/>
      <c r="GNV21" s="22"/>
      <c r="GNW21" s="22"/>
      <c r="GNX21" s="22"/>
      <c r="GNY21" s="22"/>
      <c r="GNZ21" s="22"/>
      <c r="GOA21" s="22"/>
      <c r="GOB21" s="22"/>
      <c r="GOC21" s="22"/>
      <c r="GOD21" s="22"/>
      <c r="GOE21" s="22"/>
      <c r="GOF21" s="22"/>
      <c r="GOG21" s="22"/>
      <c r="GOH21" s="22"/>
      <c r="GOI21" s="22"/>
      <c r="GOJ21" s="22"/>
      <c r="GOK21" s="22"/>
      <c r="GOL21" s="22"/>
      <c r="GOM21" s="22"/>
      <c r="GON21" s="22"/>
      <c r="GOO21" s="22"/>
      <c r="GOP21" s="22"/>
      <c r="GOQ21" s="22"/>
      <c r="GOR21" s="22"/>
      <c r="GOS21" s="22"/>
      <c r="GOT21" s="22"/>
      <c r="GOU21" s="22"/>
      <c r="GOV21" s="22"/>
      <c r="GOW21" s="22"/>
      <c r="GOX21" s="22"/>
      <c r="GOY21" s="22"/>
      <c r="GOZ21" s="22"/>
      <c r="GPA21" s="22"/>
      <c r="GPB21" s="22"/>
      <c r="GPC21" s="22"/>
      <c r="GPD21" s="22"/>
      <c r="GPE21" s="22"/>
      <c r="GPF21" s="22"/>
      <c r="GPG21" s="22"/>
      <c r="GPH21" s="22"/>
      <c r="GPI21" s="22"/>
      <c r="GPJ21" s="22"/>
      <c r="GPK21" s="22"/>
      <c r="GPL21" s="22"/>
      <c r="GPM21" s="22"/>
      <c r="GPN21" s="22"/>
      <c r="GPO21" s="22"/>
      <c r="GPP21" s="22"/>
      <c r="GPQ21" s="22"/>
      <c r="GPR21" s="22"/>
      <c r="GPS21" s="22"/>
      <c r="GPT21" s="22"/>
      <c r="GPU21" s="22"/>
      <c r="GPV21" s="22"/>
      <c r="GPW21" s="22"/>
      <c r="GPX21" s="22"/>
      <c r="GPY21" s="22"/>
      <c r="GPZ21" s="22"/>
      <c r="GQA21" s="22"/>
      <c r="GQB21" s="22"/>
      <c r="GQC21" s="22"/>
      <c r="GQD21" s="22"/>
      <c r="GQE21" s="22"/>
      <c r="GQF21" s="22"/>
      <c r="GQG21" s="22"/>
      <c r="GQH21" s="22"/>
      <c r="GQI21" s="22"/>
      <c r="GQJ21" s="22"/>
      <c r="GQK21" s="22"/>
      <c r="GQL21" s="22"/>
      <c r="GQM21" s="22"/>
      <c r="GQN21" s="22"/>
      <c r="GQO21" s="22"/>
      <c r="GQP21" s="22"/>
      <c r="GQQ21" s="22"/>
      <c r="GQR21" s="22"/>
      <c r="GQS21" s="22"/>
      <c r="GQT21" s="22"/>
      <c r="GQU21" s="22"/>
      <c r="GQV21" s="22"/>
      <c r="GQW21" s="22"/>
      <c r="GQX21" s="22"/>
      <c r="GQY21" s="22"/>
      <c r="GQZ21" s="22"/>
      <c r="GRA21" s="22"/>
      <c r="GRB21" s="22"/>
      <c r="GRC21" s="22"/>
      <c r="GRD21" s="22"/>
      <c r="GRE21" s="22"/>
      <c r="GRF21" s="22"/>
      <c r="GRG21" s="22"/>
      <c r="GRH21" s="22"/>
      <c r="GRI21" s="22"/>
      <c r="GRJ21" s="22"/>
      <c r="GRK21" s="22"/>
      <c r="GRL21" s="22"/>
      <c r="GRM21" s="22"/>
      <c r="GRN21" s="22"/>
      <c r="GRO21" s="22"/>
      <c r="GRP21" s="22"/>
      <c r="GRQ21" s="22"/>
      <c r="GRR21" s="22"/>
      <c r="GRS21" s="22"/>
      <c r="GRT21" s="22"/>
      <c r="GRU21" s="22"/>
      <c r="GRV21" s="22"/>
      <c r="GRW21" s="22"/>
      <c r="GRX21" s="22"/>
      <c r="GRY21" s="22"/>
      <c r="GRZ21" s="22"/>
      <c r="GSA21" s="22"/>
      <c r="GSB21" s="22"/>
      <c r="GSC21" s="22"/>
      <c r="GSD21" s="22"/>
      <c r="GSE21" s="22"/>
      <c r="GSF21" s="22"/>
      <c r="GSG21" s="22"/>
      <c r="GSH21" s="22"/>
      <c r="GSI21" s="22"/>
      <c r="GSJ21" s="22"/>
      <c r="GSK21" s="22"/>
      <c r="GSL21" s="22"/>
      <c r="GSM21" s="22"/>
      <c r="GSN21" s="22"/>
      <c r="GSO21" s="22"/>
      <c r="GSP21" s="22"/>
      <c r="GSQ21" s="22"/>
      <c r="GSR21" s="22"/>
      <c r="GSS21" s="22"/>
      <c r="GST21" s="22"/>
      <c r="GSU21" s="22"/>
      <c r="GSV21" s="22"/>
      <c r="GSW21" s="22"/>
      <c r="GSX21" s="22"/>
      <c r="GSY21" s="22"/>
      <c r="GSZ21" s="22"/>
      <c r="GTA21" s="22"/>
      <c r="GTB21" s="22"/>
      <c r="GTC21" s="22"/>
      <c r="GTD21" s="22"/>
      <c r="GTE21" s="22"/>
      <c r="GTF21" s="22"/>
      <c r="GTG21" s="22"/>
      <c r="GTH21" s="22"/>
      <c r="GTI21" s="22"/>
      <c r="GTJ21" s="22"/>
      <c r="GTK21" s="22"/>
      <c r="GTL21" s="22"/>
      <c r="GTM21" s="22"/>
      <c r="GTN21" s="22"/>
      <c r="GTO21" s="22"/>
      <c r="GTP21" s="22"/>
      <c r="GTQ21" s="22"/>
      <c r="GTR21" s="22"/>
      <c r="GTS21" s="22"/>
      <c r="GTT21" s="22"/>
      <c r="GTU21" s="22"/>
      <c r="GTV21" s="22"/>
      <c r="GTW21" s="22"/>
      <c r="GTX21" s="22"/>
      <c r="GTY21" s="22"/>
      <c r="GTZ21" s="22"/>
      <c r="GUA21" s="22"/>
      <c r="GUB21" s="22"/>
      <c r="GUC21" s="22"/>
      <c r="GUD21" s="22"/>
      <c r="GUE21" s="22"/>
      <c r="GUF21" s="22"/>
      <c r="GUG21" s="22"/>
      <c r="GUH21" s="22"/>
      <c r="GUI21" s="22"/>
      <c r="GUJ21" s="22"/>
      <c r="GUK21" s="22"/>
      <c r="GUL21" s="22"/>
      <c r="GUM21" s="22"/>
      <c r="GUN21" s="22"/>
      <c r="GUO21" s="22"/>
      <c r="GUP21" s="22"/>
      <c r="GUQ21" s="22"/>
      <c r="GUR21" s="22"/>
      <c r="GUS21" s="22"/>
      <c r="GUT21" s="22"/>
      <c r="GUU21" s="22"/>
      <c r="GUV21" s="22"/>
      <c r="GUW21" s="22"/>
      <c r="GUX21" s="22"/>
      <c r="GUY21" s="22"/>
      <c r="GUZ21" s="22"/>
      <c r="GVA21" s="22"/>
      <c r="GVB21" s="22"/>
      <c r="GVC21" s="22"/>
      <c r="GVD21" s="22"/>
      <c r="GVE21" s="22"/>
      <c r="GVF21" s="22"/>
      <c r="GVG21" s="22"/>
      <c r="GVH21" s="22"/>
      <c r="GVI21" s="22"/>
      <c r="GVJ21" s="22"/>
      <c r="GVK21" s="22"/>
      <c r="GVL21" s="22"/>
      <c r="GVM21" s="22"/>
      <c r="GVN21" s="22"/>
      <c r="GVO21" s="22"/>
      <c r="GVP21" s="22"/>
      <c r="GVQ21" s="22"/>
      <c r="GVR21" s="22"/>
      <c r="GVS21" s="22"/>
      <c r="GVT21" s="22"/>
      <c r="GVU21" s="22"/>
      <c r="GVV21" s="22"/>
      <c r="GVW21" s="22"/>
      <c r="GVX21" s="22"/>
      <c r="GVY21" s="22"/>
      <c r="GVZ21" s="22"/>
      <c r="GWA21" s="22"/>
      <c r="GWB21" s="22"/>
      <c r="GWC21" s="22"/>
      <c r="GWD21" s="22"/>
      <c r="GWE21" s="22"/>
      <c r="GWF21" s="22"/>
      <c r="GWG21" s="22"/>
      <c r="GWH21" s="22"/>
      <c r="GWI21" s="22"/>
      <c r="GWJ21" s="22"/>
      <c r="GWK21" s="22"/>
      <c r="GWL21" s="22"/>
      <c r="GWM21" s="22"/>
      <c r="GWN21" s="22"/>
      <c r="GWO21" s="22"/>
      <c r="GWP21" s="22"/>
      <c r="GWQ21" s="22"/>
      <c r="GWR21" s="22"/>
      <c r="GWS21" s="22"/>
      <c r="GWT21" s="22"/>
      <c r="GWU21" s="22"/>
      <c r="GWV21" s="22"/>
      <c r="GWW21" s="22"/>
      <c r="GWX21" s="22"/>
      <c r="GWY21" s="22"/>
      <c r="GWZ21" s="22"/>
      <c r="GXA21" s="22"/>
      <c r="GXB21" s="22"/>
      <c r="GXC21" s="22"/>
      <c r="GXD21" s="22"/>
      <c r="GXE21" s="22"/>
      <c r="GXF21" s="22"/>
      <c r="GXG21" s="22"/>
      <c r="GXH21" s="22"/>
      <c r="GXI21" s="22"/>
      <c r="GXJ21" s="22"/>
      <c r="GXK21" s="22"/>
      <c r="GXL21" s="22"/>
      <c r="GXM21" s="22"/>
      <c r="GXN21" s="22"/>
      <c r="GXO21" s="22"/>
      <c r="GXP21" s="22"/>
      <c r="GXQ21" s="22"/>
      <c r="GXR21" s="22"/>
      <c r="GXS21" s="22"/>
      <c r="GXT21" s="22"/>
      <c r="GXU21" s="22"/>
      <c r="GXV21" s="22"/>
      <c r="GXW21" s="22"/>
      <c r="GXX21" s="22"/>
      <c r="GXY21" s="22"/>
      <c r="GXZ21" s="22"/>
      <c r="GYA21" s="22"/>
      <c r="GYB21" s="22"/>
      <c r="GYC21" s="22"/>
      <c r="GYD21" s="22"/>
      <c r="GYE21" s="22"/>
      <c r="GYF21" s="22"/>
      <c r="GYG21" s="22"/>
      <c r="GYH21" s="22"/>
      <c r="GYI21" s="22"/>
      <c r="GYJ21" s="22"/>
      <c r="GYK21" s="22"/>
      <c r="GYL21" s="22"/>
      <c r="GYM21" s="22"/>
      <c r="GYN21" s="22"/>
      <c r="GYO21" s="22"/>
      <c r="GYP21" s="22"/>
      <c r="GYQ21" s="22"/>
      <c r="GYR21" s="22"/>
      <c r="GYS21" s="22"/>
      <c r="GYT21" s="22"/>
      <c r="GYU21" s="22"/>
      <c r="GYV21" s="22"/>
      <c r="GYW21" s="22"/>
      <c r="GYX21" s="22"/>
      <c r="GYY21" s="22"/>
      <c r="GYZ21" s="22"/>
      <c r="GZA21" s="22"/>
      <c r="GZB21" s="22"/>
      <c r="GZC21" s="22"/>
      <c r="GZD21" s="22"/>
      <c r="GZE21" s="22"/>
      <c r="GZF21" s="22"/>
      <c r="GZG21" s="22"/>
      <c r="GZH21" s="22"/>
      <c r="GZI21" s="22"/>
      <c r="GZJ21" s="22"/>
      <c r="GZK21" s="22"/>
      <c r="GZL21" s="22"/>
      <c r="GZM21" s="22"/>
      <c r="GZN21" s="22"/>
      <c r="GZO21" s="22"/>
      <c r="GZP21" s="22"/>
      <c r="GZQ21" s="22"/>
      <c r="GZR21" s="22"/>
      <c r="GZS21" s="22"/>
      <c r="GZT21" s="22"/>
      <c r="GZU21" s="22"/>
      <c r="GZV21" s="22"/>
      <c r="GZW21" s="22"/>
      <c r="GZX21" s="22"/>
      <c r="GZY21" s="22"/>
      <c r="GZZ21" s="22"/>
      <c r="HAA21" s="22"/>
      <c r="HAB21" s="22"/>
      <c r="HAC21" s="22"/>
      <c r="HAD21" s="22"/>
      <c r="HAE21" s="22"/>
      <c r="HAF21" s="22"/>
      <c r="HAG21" s="22"/>
      <c r="HAH21" s="22"/>
      <c r="HAI21" s="22"/>
      <c r="HAJ21" s="22"/>
      <c r="HAK21" s="22"/>
      <c r="HAL21" s="22"/>
      <c r="HAM21" s="22"/>
      <c r="HAN21" s="22"/>
      <c r="HAO21" s="22"/>
      <c r="HAP21" s="22"/>
      <c r="HAQ21" s="22"/>
      <c r="HAR21" s="22"/>
      <c r="HAS21" s="22"/>
      <c r="HAT21" s="22"/>
      <c r="HAU21" s="22"/>
      <c r="HAV21" s="22"/>
      <c r="HAW21" s="22"/>
      <c r="HAX21" s="22"/>
      <c r="HAY21" s="22"/>
      <c r="HAZ21" s="22"/>
      <c r="HBA21" s="22"/>
      <c r="HBB21" s="22"/>
      <c r="HBC21" s="22"/>
      <c r="HBD21" s="22"/>
      <c r="HBE21" s="22"/>
      <c r="HBF21" s="22"/>
      <c r="HBG21" s="22"/>
      <c r="HBH21" s="22"/>
      <c r="HBI21" s="22"/>
      <c r="HBJ21" s="22"/>
      <c r="HBK21" s="22"/>
      <c r="HBL21" s="22"/>
      <c r="HBM21" s="22"/>
      <c r="HBN21" s="22"/>
      <c r="HBO21" s="22"/>
      <c r="HBP21" s="22"/>
      <c r="HBQ21" s="22"/>
      <c r="HBR21" s="22"/>
      <c r="HBS21" s="22"/>
      <c r="HBT21" s="22"/>
      <c r="HBU21" s="22"/>
      <c r="HBV21" s="22"/>
      <c r="HBW21" s="22"/>
      <c r="HBX21" s="22"/>
      <c r="HBY21" s="22"/>
      <c r="HBZ21" s="22"/>
      <c r="HCA21" s="22"/>
      <c r="HCB21" s="22"/>
      <c r="HCC21" s="22"/>
      <c r="HCD21" s="22"/>
      <c r="HCE21" s="22"/>
      <c r="HCF21" s="22"/>
      <c r="HCG21" s="22"/>
      <c r="HCH21" s="22"/>
      <c r="HCI21" s="22"/>
      <c r="HCJ21" s="22"/>
      <c r="HCK21" s="22"/>
      <c r="HCL21" s="22"/>
      <c r="HCM21" s="22"/>
      <c r="HCN21" s="22"/>
      <c r="HCO21" s="22"/>
      <c r="HCP21" s="22"/>
      <c r="HCQ21" s="22"/>
      <c r="HCR21" s="22"/>
      <c r="HCS21" s="22"/>
      <c r="HCT21" s="22"/>
      <c r="HCU21" s="22"/>
      <c r="HCV21" s="22"/>
      <c r="HCW21" s="22"/>
      <c r="HCX21" s="22"/>
      <c r="HCY21" s="22"/>
      <c r="HCZ21" s="22"/>
      <c r="HDA21" s="22"/>
      <c r="HDB21" s="22"/>
      <c r="HDC21" s="22"/>
      <c r="HDD21" s="22"/>
      <c r="HDE21" s="22"/>
      <c r="HDF21" s="22"/>
      <c r="HDG21" s="22"/>
      <c r="HDH21" s="22"/>
      <c r="HDI21" s="22"/>
      <c r="HDJ21" s="22"/>
      <c r="HDK21" s="22"/>
      <c r="HDL21" s="22"/>
      <c r="HDM21" s="22"/>
      <c r="HDN21" s="22"/>
      <c r="HDO21" s="22"/>
      <c r="HDP21" s="22"/>
      <c r="HDQ21" s="22"/>
      <c r="HDR21" s="22"/>
      <c r="HDS21" s="22"/>
      <c r="HDT21" s="22"/>
      <c r="HDU21" s="22"/>
      <c r="HDV21" s="22"/>
      <c r="HDW21" s="22"/>
      <c r="HDX21" s="22"/>
      <c r="HDY21" s="22"/>
      <c r="HDZ21" s="22"/>
      <c r="HEA21" s="22"/>
      <c r="HEB21" s="22"/>
      <c r="HEC21" s="22"/>
      <c r="HED21" s="22"/>
      <c r="HEE21" s="22"/>
      <c r="HEF21" s="22"/>
      <c r="HEG21" s="22"/>
      <c r="HEH21" s="22"/>
      <c r="HEI21" s="22"/>
      <c r="HEJ21" s="22"/>
      <c r="HEK21" s="22"/>
      <c r="HEL21" s="22"/>
      <c r="HEM21" s="22"/>
      <c r="HEN21" s="22"/>
      <c r="HEO21" s="22"/>
      <c r="HEP21" s="22"/>
      <c r="HEQ21" s="22"/>
      <c r="HER21" s="22"/>
      <c r="HES21" s="22"/>
      <c r="HET21" s="22"/>
      <c r="HEU21" s="22"/>
      <c r="HEV21" s="22"/>
      <c r="HEW21" s="22"/>
      <c r="HEX21" s="22"/>
      <c r="HEY21" s="22"/>
      <c r="HEZ21" s="22"/>
      <c r="HFA21" s="22"/>
      <c r="HFB21" s="22"/>
      <c r="HFC21" s="22"/>
      <c r="HFD21" s="22"/>
      <c r="HFE21" s="22"/>
      <c r="HFF21" s="22"/>
      <c r="HFG21" s="22"/>
      <c r="HFH21" s="22"/>
      <c r="HFI21" s="22"/>
      <c r="HFJ21" s="22"/>
      <c r="HFK21" s="22"/>
      <c r="HFL21" s="22"/>
      <c r="HFM21" s="22"/>
      <c r="HFN21" s="22"/>
      <c r="HFO21" s="22"/>
      <c r="HFP21" s="22"/>
      <c r="HFQ21" s="22"/>
      <c r="HFR21" s="22"/>
      <c r="HFS21" s="22"/>
      <c r="HFT21" s="22"/>
      <c r="HFU21" s="22"/>
      <c r="HFV21" s="22"/>
      <c r="HFW21" s="22"/>
      <c r="HFX21" s="22"/>
      <c r="HFY21" s="22"/>
      <c r="HFZ21" s="22"/>
      <c r="HGA21" s="22"/>
      <c r="HGB21" s="22"/>
      <c r="HGC21" s="22"/>
      <c r="HGD21" s="22"/>
      <c r="HGE21" s="22"/>
      <c r="HGF21" s="22"/>
      <c r="HGG21" s="22"/>
      <c r="HGH21" s="22"/>
      <c r="HGI21" s="22"/>
      <c r="HGJ21" s="22"/>
      <c r="HGK21" s="22"/>
      <c r="HGL21" s="22"/>
      <c r="HGM21" s="22"/>
      <c r="HGN21" s="22"/>
      <c r="HGO21" s="22"/>
      <c r="HGP21" s="22"/>
      <c r="HGQ21" s="22"/>
      <c r="HGR21" s="22"/>
      <c r="HGS21" s="22"/>
      <c r="HGT21" s="22"/>
      <c r="HGU21" s="22"/>
      <c r="HGV21" s="22"/>
      <c r="HGW21" s="22"/>
      <c r="HGX21" s="22"/>
      <c r="HGY21" s="22"/>
      <c r="HGZ21" s="22"/>
      <c r="HHA21" s="22"/>
      <c r="HHB21" s="22"/>
      <c r="HHC21" s="22"/>
      <c r="HHD21" s="22"/>
      <c r="HHE21" s="22"/>
      <c r="HHF21" s="22"/>
      <c r="HHG21" s="22"/>
      <c r="HHH21" s="22"/>
      <c r="HHI21" s="22"/>
      <c r="HHJ21" s="22"/>
      <c r="HHK21" s="22"/>
      <c r="HHL21" s="22"/>
      <c r="HHM21" s="22"/>
      <c r="HHN21" s="22"/>
      <c r="HHO21" s="22"/>
      <c r="HHP21" s="22"/>
      <c r="HHQ21" s="22"/>
      <c r="HHR21" s="22"/>
      <c r="HHS21" s="22"/>
      <c r="HHT21" s="22"/>
      <c r="HHU21" s="22"/>
      <c r="HHV21" s="22"/>
      <c r="HHW21" s="22"/>
      <c r="HHX21" s="22"/>
      <c r="HHY21" s="22"/>
      <c r="HHZ21" s="22"/>
      <c r="HIA21" s="22"/>
      <c r="HIB21" s="22"/>
      <c r="HIC21" s="22"/>
      <c r="HID21" s="22"/>
      <c r="HIE21" s="22"/>
      <c r="HIF21" s="22"/>
      <c r="HIG21" s="22"/>
      <c r="HIH21" s="22"/>
      <c r="HII21" s="22"/>
      <c r="HIJ21" s="22"/>
      <c r="HIK21" s="22"/>
      <c r="HIL21" s="22"/>
      <c r="HIM21" s="22"/>
      <c r="HIN21" s="22"/>
      <c r="HIO21" s="22"/>
      <c r="HIP21" s="22"/>
      <c r="HIQ21" s="22"/>
      <c r="HIR21" s="22"/>
      <c r="HIS21" s="22"/>
      <c r="HIT21" s="22"/>
      <c r="HIU21" s="22"/>
      <c r="HIV21" s="22"/>
      <c r="HIW21" s="22"/>
      <c r="HIX21" s="22"/>
      <c r="HIY21" s="22"/>
      <c r="HIZ21" s="22"/>
      <c r="HJA21" s="22"/>
      <c r="HJB21" s="22"/>
      <c r="HJC21" s="22"/>
      <c r="HJD21" s="22"/>
      <c r="HJE21" s="22"/>
      <c r="HJF21" s="22"/>
      <c r="HJG21" s="22"/>
      <c r="HJH21" s="22"/>
      <c r="HJI21" s="22"/>
      <c r="HJJ21" s="22"/>
      <c r="HJK21" s="22"/>
      <c r="HJL21" s="22"/>
      <c r="HJM21" s="22"/>
      <c r="HJN21" s="22"/>
      <c r="HJO21" s="22"/>
      <c r="HJP21" s="22"/>
      <c r="HJQ21" s="22"/>
      <c r="HJR21" s="22"/>
      <c r="HJS21" s="22"/>
      <c r="HJT21" s="22"/>
      <c r="HJU21" s="22"/>
      <c r="HJV21" s="22"/>
      <c r="HJW21" s="22"/>
      <c r="HJX21" s="22"/>
      <c r="HJY21" s="22"/>
      <c r="HJZ21" s="22"/>
      <c r="HKA21" s="22"/>
      <c r="HKB21" s="22"/>
      <c r="HKC21" s="22"/>
      <c r="HKD21" s="22"/>
      <c r="HKE21" s="22"/>
      <c r="HKF21" s="22"/>
      <c r="HKG21" s="22"/>
      <c r="HKH21" s="22"/>
      <c r="HKI21" s="22"/>
      <c r="HKJ21" s="22"/>
      <c r="HKK21" s="22"/>
      <c r="HKL21" s="22"/>
      <c r="HKM21" s="22"/>
      <c r="HKN21" s="22"/>
      <c r="HKO21" s="22"/>
      <c r="HKP21" s="22"/>
      <c r="HKQ21" s="22"/>
      <c r="HKR21" s="22"/>
      <c r="HKS21" s="22"/>
      <c r="HKT21" s="22"/>
      <c r="HKU21" s="22"/>
      <c r="HKV21" s="22"/>
      <c r="HKW21" s="22"/>
      <c r="HKX21" s="22"/>
      <c r="HKY21" s="22"/>
      <c r="HKZ21" s="22"/>
      <c r="HLA21" s="22"/>
      <c r="HLB21" s="22"/>
      <c r="HLC21" s="22"/>
      <c r="HLD21" s="22"/>
      <c r="HLE21" s="22"/>
      <c r="HLF21" s="22"/>
      <c r="HLG21" s="22"/>
      <c r="HLH21" s="22"/>
      <c r="HLI21" s="22"/>
      <c r="HLJ21" s="22"/>
      <c r="HLK21" s="22"/>
      <c r="HLL21" s="22"/>
      <c r="HLM21" s="22"/>
      <c r="HLN21" s="22"/>
      <c r="HLO21" s="22"/>
      <c r="HLP21" s="22"/>
      <c r="HLQ21" s="22"/>
      <c r="HLR21" s="22"/>
      <c r="HLS21" s="22"/>
      <c r="HLT21" s="22"/>
      <c r="HLU21" s="22"/>
      <c r="HLV21" s="22"/>
      <c r="HLW21" s="22"/>
      <c r="HLX21" s="22"/>
      <c r="HLY21" s="22"/>
      <c r="HLZ21" s="22"/>
      <c r="HMA21" s="22"/>
      <c r="HMB21" s="22"/>
      <c r="HMC21" s="22"/>
      <c r="HMD21" s="22"/>
      <c r="HME21" s="22"/>
      <c r="HMF21" s="22"/>
      <c r="HMG21" s="22"/>
      <c r="HMH21" s="22"/>
      <c r="HMI21" s="22"/>
      <c r="HMJ21" s="22"/>
      <c r="HMK21" s="22"/>
      <c r="HML21" s="22"/>
      <c r="HMM21" s="22"/>
      <c r="HMN21" s="22"/>
      <c r="HMO21" s="22"/>
      <c r="HMP21" s="22"/>
      <c r="HMQ21" s="22"/>
      <c r="HMR21" s="22"/>
      <c r="HMS21" s="22"/>
      <c r="HMT21" s="22"/>
      <c r="HMU21" s="22"/>
      <c r="HMV21" s="22"/>
      <c r="HMW21" s="22"/>
      <c r="HMX21" s="22"/>
      <c r="HMY21" s="22"/>
      <c r="HMZ21" s="22"/>
      <c r="HNA21" s="22"/>
      <c r="HNB21" s="22"/>
      <c r="HNC21" s="22"/>
      <c r="HND21" s="22"/>
      <c r="HNE21" s="22"/>
      <c r="HNF21" s="22"/>
      <c r="HNG21" s="22"/>
      <c r="HNH21" s="22"/>
      <c r="HNI21" s="22"/>
      <c r="HNJ21" s="22"/>
      <c r="HNK21" s="22"/>
      <c r="HNL21" s="22"/>
      <c r="HNM21" s="22"/>
      <c r="HNN21" s="22"/>
      <c r="HNO21" s="22"/>
      <c r="HNP21" s="22"/>
      <c r="HNQ21" s="22"/>
      <c r="HNR21" s="22"/>
      <c r="HNS21" s="22"/>
      <c r="HNT21" s="22"/>
      <c r="HNU21" s="22"/>
      <c r="HNV21" s="22"/>
      <c r="HNW21" s="22"/>
      <c r="HNX21" s="22"/>
      <c r="HNY21" s="22"/>
      <c r="HNZ21" s="22"/>
      <c r="HOA21" s="22"/>
      <c r="HOB21" s="22"/>
      <c r="HOC21" s="22"/>
      <c r="HOD21" s="22"/>
      <c r="HOE21" s="22"/>
      <c r="HOF21" s="22"/>
      <c r="HOG21" s="22"/>
      <c r="HOH21" s="22"/>
      <c r="HOI21" s="22"/>
      <c r="HOJ21" s="22"/>
      <c r="HOK21" s="22"/>
      <c r="HOL21" s="22"/>
      <c r="HOM21" s="22"/>
      <c r="HON21" s="22"/>
      <c r="HOO21" s="22"/>
      <c r="HOP21" s="22"/>
      <c r="HOQ21" s="22"/>
      <c r="HOR21" s="22"/>
      <c r="HOS21" s="22"/>
      <c r="HOT21" s="22"/>
      <c r="HOU21" s="22"/>
      <c r="HOV21" s="22"/>
      <c r="HOW21" s="22"/>
      <c r="HOX21" s="22"/>
      <c r="HOY21" s="22"/>
      <c r="HOZ21" s="22"/>
      <c r="HPA21" s="22"/>
      <c r="HPB21" s="22"/>
      <c r="HPC21" s="22"/>
      <c r="HPD21" s="22"/>
      <c r="HPE21" s="22"/>
      <c r="HPF21" s="22"/>
      <c r="HPG21" s="22"/>
      <c r="HPH21" s="22"/>
      <c r="HPI21" s="22"/>
      <c r="HPJ21" s="22"/>
      <c r="HPK21" s="22"/>
      <c r="HPL21" s="22"/>
      <c r="HPM21" s="22"/>
      <c r="HPN21" s="22"/>
      <c r="HPO21" s="22"/>
      <c r="HPP21" s="22"/>
      <c r="HPQ21" s="22"/>
      <c r="HPR21" s="22"/>
      <c r="HPS21" s="22"/>
      <c r="HPT21" s="22"/>
      <c r="HPU21" s="22"/>
      <c r="HPV21" s="22"/>
      <c r="HPW21" s="22"/>
      <c r="HPX21" s="22"/>
      <c r="HPY21" s="22"/>
      <c r="HPZ21" s="22"/>
      <c r="HQA21" s="22"/>
      <c r="HQB21" s="22"/>
      <c r="HQC21" s="22"/>
      <c r="HQD21" s="22"/>
      <c r="HQE21" s="22"/>
      <c r="HQF21" s="22"/>
      <c r="HQG21" s="22"/>
      <c r="HQH21" s="22"/>
      <c r="HQI21" s="22"/>
      <c r="HQJ21" s="22"/>
      <c r="HQK21" s="22"/>
      <c r="HQL21" s="22"/>
      <c r="HQM21" s="22"/>
      <c r="HQN21" s="22"/>
      <c r="HQO21" s="22"/>
      <c r="HQP21" s="22"/>
      <c r="HQQ21" s="22"/>
      <c r="HQR21" s="22"/>
      <c r="HQS21" s="22"/>
      <c r="HQT21" s="22"/>
      <c r="HQU21" s="22"/>
      <c r="HQV21" s="22"/>
      <c r="HQW21" s="22"/>
      <c r="HQX21" s="22"/>
      <c r="HQY21" s="22"/>
      <c r="HQZ21" s="22"/>
      <c r="HRA21" s="22"/>
      <c r="HRB21" s="22"/>
      <c r="HRC21" s="22"/>
      <c r="HRD21" s="22"/>
      <c r="HRE21" s="22"/>
      <c r="HRF21" s="22"/>
      <c r="HRG21" s="22"/>
      <c r="HRH21" s="22"/>
      <c r="HRI21" s="22"/>
      <c r="HRJ21" s="22"/>
      <c r="HRK21" s="22"/>
      <c r="HRL21" s="22"/>
      <c r="HRM21" s="22"/>
      <c r="HRN21" s="22"/>
      <c r="HRO21" s="22"/>
      <c r="HRP21" s="22"/>
      <c r="HRQ21" s="22"/>
      <c r="HRR21" s="22"/>
      <c r="HRS21" s="22"/>
      <c r="HRT21" s="22"/>
      <c r="HRU21" s="22"/>
      <c r="HRV21" s="22"/>
      <c r="HRW21" s="22"/>
      <c r="HRX21" s="22"/>
      <c r="HRY21" s="22"/>
      <c r="HRZ21" s="22"/>
      <c r="HSA21" s="22"/>
      <c r="HSB21" s="22"/>
      <c r="HSC21" s="22"/>
      <c r="HSD21" s="22"/>
      <c r="HSE21" s="22"/>
      <c r="HSF21" s="22"/>
      <c r="HSG21" s="22"/>
      <c r="HSH21" s="22"/>
      <c r="HSI21" s="22"/>
      <c r="HSJ21" s="22"/>
      <c r="HSK21" s="22"/>
      <c r="HSL21" s="22"/>
      <c r="HSM21" s="22"/>
      <c r="HSN21" s="22"/>
      <c r="HSO21" s="22"/>
      <c r="HSP21" s="22"/>
      <c r="HSQ21" s="22"/>
      <c r="HSR21" s="22"/>
      <c r="HSS21" s="22"/>
      <c r="HST21" s="22"/>
      <c r="HSU21" s="22"/>
      <c r="HSV21" s="22"/>
      <c r="HSW21" s="22"/>
      <c r="HSX21" s="22"/>
      <c r="HSY21" s="22"/>
      <c r="HSZ21" s="22"/>
      <c r="HTA21" s="22"/>
      <c r="HTB21" s="22"/>
      <c r="HTC21" s="22"/>
      <c r="HTD21" s="22"/>
      <c r="HTE21" s="22"/>
      <c r="HTF21" s="22"/>
      <c r="HTG21" s="22"/>
      <c r="HTH21" s="22"/>
      <c r="HTI21" s="22"/>
      <c r="HTJ21" s="22"/>
      <c r="HTK21" s="22"/>
      <c r="HTL21" s="22"/>
      <c r="HTM21" s="22"/>
      <c r="HTN21" s="22"/>
      <c r="HTO21" s="22"/>
      <c r="HTP21" s="22"/>
      <c r="HTQ21" s="22"/>
      <c r="HTR21" s="22"/>
      <c r="HTS21" s="22"/>
      <c r="HTT21" s="22"/>
      <c r="HTU21" s="22"/>
      <c r="HTV21" s="22"/>
      <c r="HTW21" s="22"/>
      <c r="HTX21" s="22"/>
      <c r="HTY21" s="22"/>
      <c r="HTZ21" s="22"/>
      <c r="HUA21" s="22"/>
      <c r="HUB21" s="22"/>
      <c r="HUC21" s="22"/>
      <c r="HUD21" s="22"/>
      <c r="HUE21" s="22"/>
      <c r="HUF21" s="22"/>
      <c r="HUG21" s="22"/>
      <c r="HUH21" s="22"/>
      <c r="HUI21" s="22"/>
      <c r="HUJ21" s="22"/>
      <c r="HUK21" s="22"/>
      <c r="HUL21" s="22"/>
      <c r="HUM21" s="22"/>
      <c r="HUN21" s="22"/>
      <c r="HUO21" s="22"/>
      <c r="HUP21" s="22"/>
      <c r="HUQ21" s="22"/>
      <c r="HUR21" s="22"/>
      <c r="HUS21" s="22"/>
      <c r="HUT21" s="22"/>
      <c r="HUU21" s="22"/>
      <c r="HUV21" s="22"/>
      <c r="HUW21" s="22"/>
      <c r="HUX21" s="22"/>
      <c r="HUY21" s="22"/>
      <c r="HUZ21" s="22"/>
      <c r="HVA21" s="22"/>
      <c r="HVB21" s="22"/>
      <c r="HVC21" s="22"/>
      <c r="HVD21" s="22"/>
      <c r="HVE21" s="22"/>
      <c r="HVF21" s="22"/>
      <c r="HVG21" s="22"/>
      <c r="HVH21" s="22"/>
      <c r="HVI21" s="22"/>
      <c r="HVJ21" s="22"/>
      <c r="HVK21" s="22"/>
      <c r="HVL21" s="22"/>
      <c r="HVM21" s="22"/>
      <c r="HVN21" s="22"/>
      <c r="HVO21" s="22"/>
      <c r="HVP21" s="22"/>
      <c r="HVQ21" s="22"/>
      <c r="HVR21" s="22"/>
      <c r="HVS21" s="22"/>
      <c r="HVT21" s="22"/>
      <c r="HVU21" s="22"/>
      <c r="HVV21" s="22"/>
      <c r="HVW21" s="22"/>
      <c r="HVX21" s="22"/>
      <c r="HVY21" s="22"/>
      <c r="HVZ21" s="22"/>
      <c r="HWA21" s="22"/>
      <c r="HWB21" s="22"/>
      <c r="HWC21" s="22"/>
      <c r="HWD21" s="22"/>
      <c r="HWE21" s="22"/>
      <c r="HWF21" s="22"/>
      <c r="HWG21" s="22"/>
      <c r="HWH21" s="22"/>
      <c r="HWI21" s="22"/>
      <c r="HWJ21" s="22"/>
      <c r="HWK21" s="22"/>
      <c r="HWL21" s="22"/>
      <c r="HWM21" s="22"/>
      <c r="HWN21" s="22"/>
      <c r="HWO21" s="22"/>
      <c r="HWP21" s="22"/>
      <c r="HWQ21" s="22"/>
      <c r="HWR21" s="22"/>
      <c r="HWS21" s="22"/>
      <c r="HWT21" s="22"/>
      <c r="HWU21" s="22"/>
      <c r="HWV21" s="22"/>
      <c r="HWW21" s="22"/>
      <c r="HWX21" s="22"/>
      <c r="HWY21" s="22"/>
      <c r="HWZ21" s="22"/>
      <c r="HXA21" s="22"/>
      <c r="HXB21" s="22"/>
      <c r="HXC21" s="22"/>
      <c r="HXD21" s="22"/>
      <c r="HXE21" s="22"/>
      <c r="HXF21" s="22"/>
      <c r="HXG21" s="22"/>
      <c r="HXH21" s="22"/>
      <c r="HXI21" s="22"/>
      <c r="HXJ21" s="22"/>
      <c r="HXK21" s="22"/>
      <c r="HXL21" s="22"/>
      <c r="HXM21" s="22"/>
      <c r="HXN21" s="22"/>
      <c r="HXO21" s="22"/>
      <c r="HXP21" s="22"/>
      <c r="HXQ21" s="22"/>
      <c r="HXR21" s="22"/>
      <c r="HXS21" s="22"/>
      <c r="HXT21" s="22"/>
      <c r="HXU21" s="22"/>
      <c r="HXV21" s="22"/>
      <c r="HXW21" s="22"/>
      <c r="HXX21" s="22"/>
      <c r="HXY21" s="22"/>
      <c r="HXZ21" s="22"/>
      <c r="HYA21" s="22"/>
      <c r="HYB21" s="22"/>
      <c r="HYC21" s="22"/>
      <c r="HYD21" s="22"/>
      <c r="HYE21" s="22"/>
      <c r="HYF21" s="22"/>
      <c r="HYG21" s="22"/>
      <c r="HYH21" s="22"/>
      <c r="HYI21" s="22"/>
      <c r="HYJ21" s="22"/>
      <c r="HYK21" s="22"/>
      <c r="HYL21" s="22"/>
      <c r="HYM21" s="22"/>
      <c r="HYN21" s="22"/>
      <c r="HYO21" s="22"/>
      <c r="HYP21" s="22"/>
      <c r="HYQ21" s="22"/>
      <c r="HYR21" s="22"/>
      <c r="HYS21" s="22"/>
      <c r="HYT21" s="22"/>
      <c r="HYU21" s="22"/>
      <c r="HYV21" s="22"/>
      <c r="HYW21" s="22"/>
      <c r="HYX21" s="22"/>
      <c r="HYY21" s="22"/>
      <c r="HYZ21" s="22"/>
      <c r="HZA21" s="22"/>
      <c r="HZB21" s="22"/>
      <c r="HZC21" s="22"/>
      <c r="HZD21" s="22"/>
      <c r="HZE21" s="22"/>
      <c r="HZF21" s="22"/>
      <c r="HZG21" s="22"/>
      <c r="HZH21" s="22"/>
      <c r="HZI21" s="22"/>
      <c r="HZJ21" s="22"/>
      <c r="HZK21" s="22"/>
      <c r="HZL21" s="22"/>
      <c r="HZM21" s="22"/>
      <c r="HZN21" s="22"/>
      <c r="HZO21" s="22"/>
      <c r="HZP21" s="22"/>
      <c r="HZQ21" s="22"/>
      <c r="HZR21" s="22"/>
      <c r="HZS21" s="22"/>
      <c r="HZT21" s="22"/>
      <c r="HZU21" s="22"/>
      <c r="HZV21" s="22"/>
      <c r="HZW21" s="22"/>
      <c r="HZX21" s="22"/>
      <c r="HZY21" s="22"/>
      <c r="HZZ21" s="22"/>
      <c r="IAA21" s="22"/>
      <c r="IAB21" s="22"/>
      <c r="IAC21" s="22"/>
      <c r="IAD21" s="22"/>
      <c r="IAE21" s="22"/>
      <c r="IAF21" s="22"/>
      <c r="IAG21" s="22"/>
      <c r="IAH21" s="22"/>
      <c r="IAI21" s="22"/>
      <c r="IAJ21" s="22"/>
      <c r="IAK21" s="22"/>
      <c r="IAL21" s="22"/>
      <c r="IAM21" s="22"/>
      <c r="IAN21" s="22"/>
      <c r="IAO21" s="22"/>
      <c r="IAP21" s="22"/>
      <c r="IAQ21" s="22"/>
      <c r="IAR21" s="22"/>
      <c r="IAS21" s="22"/>
      <c r="IAT21" s="22"/>
      <c r="IAU21" s="22"/>
      <c r="IAV21" s="22"/>
      <c r="IAW21" s="22"/>
      <c r="IAX21" s="22"/>
      <c r="IAY21" s="22"/>
      <c r="IAZ21" s="22"/>
      <c r="IBA21" s="22"/>
      <c r="IBB21" s="22"/>
      <c r="IBC21" s="22"/>
      <c r="IBD21" s="22"/>
      <c r="IBE21" s="22"/>
      <c r="IBF21" s="22"/>
      <c r="IBG21" s="22"/>
      <c r="IBH21" s="22"/>
      <c r="IBI21" s="22"/>
      <c r="IBJ21" s="22"/>
      <c r="IBK21" s="22"/>
      <c r="IBL21" s="22"/>
      <c r="IBM21" s="22"/>
      <c r="IBN21" s="22"/>
      <c r="IBO21" s="22"/>
      <c r="IBP21" s="22"/>
      <c r="IBQ21" s="22"/>
      <c r="IBR21" s="22"/>
      <c r="IBS21" s="22"/>
      <c r="IBT21" s="22"/>
      <c r="IBU21" s="22"/>
      <c r="IBV21" s="22"/>
      <c r="IBW21" s="22"/>
      <c r="IBX21" s="22"/>
      <c r="IBY21" s="22"/>
      <c r="IBZ21" s="22"/>
      <c r="ICA21" s="22"/>
      <c r="ICB21" s="22"/>
      <c r="ICC21" s="22"/>
      <c r="ICD21" s="22"/>
      <c r="ICE21" s="22"/>
      <c r="ICF21" s="22"/>
      <c r="ICG21" s="22"/>
      <c r="ICH21" s="22"/>
      <c r="ICI21" s="22"/>
      <c r="ICJ21" s="22"/>
      <c r="ICK21" s="22"/>
      <c r="ICL21" s="22"/>
      <c r="ICM21" s="22"/>
      <c r="ICN21" s="22"/>
      <c r="ICO21" s="22"/>
      <c r="ICP21" s="22"/>
      <c r="ICQ21" s="22"/>
      <c r="ICR21" s="22"/>
      <c r="ICS21" s="22"/>
      <c r="ICT21" s="22"/>
      <c r="ICU21" s="22"/>
      <c r="ICV21" s="22"/>
      <c r="ICW21" s="22"/>
      <c r="ICX21" s="22"/>
      <c r="ICY21" s="22"/>
      <c r="ICZ21" s="22"/>
      <c r="IDA21" s="22"/>
      <c r="IDB21" s="22"/>
      <c r="IDC21" s="22"/>
      <c r="IDD21" s="22"/>
      <c r="IDE21" s="22"/>
      <c r="IDF21" s="22"/>
      <c r="IDG21" s="22"/>
      <c r="IDH21" s="22"/>
      <c r="IDI21" s="22"/>
      <c r="IDJ21" s="22"/>
      <c r="IDK21" s="22"/>
      <c r="IDL21" s="22"/>
      <c r="IDM21" s="22"/>
      <c r="IDN21" s="22"/>
      <c r="IDO21" s="22"/>
      <c r="IDP21" s="22"/>
      <c r="IDQ21" s="22"/>
      <c r="IDR21" s="22"/>
      <c r="IDS21" s="22"/>
      <c r="IDT21" s="22"/>
      <c r="IDU21" s="22"/>
      <c r="IDV21" s="22"/>
      <c r="IDW21" s="22"/>
      <c r="IDX21" s="22"/>
      <c r="IDY21" s="22"/>
      <c r="IDZ21" s="22"/>
      <c r="IEA21" s="22"/>
      <c r="IEB21" s="22"/>
      <c r="IEC21" s="22"/>
      <c r="IED21" s="22"/>
      <c r="IEE21" s="22"/>
      <c r="IEF21" s="22"/>
      <c r="IEG21" s="22"/>
      <c r="IEH21" s="22"/>
      <c r="IEI21" s="22"/>
      <c r="IEJ21" s="22"/>
      <c r="IEK21" s="22"/>
      <c r="IEL21" s="22"/>
      <c r="IEM21" s="22"/>
      <c r="IEN21" s="22"/>
      <c r="IEO21" s="22"/>
      <c r="IEP21" s="22"/>
      <c r="IEQ21" s="22"/>
      <c r="IER21" s="22"/>
      <c r="IES21" s="22"/>
      <c r="IET21" s="22"/>
      <c r="IEU21" s="22"/>
      <c r="IEV21" s="22"/>
      <c r="IEW21" s="22"/>
      <c r="IEX21" s="22"/>
      <c r="IEY21" s="22"/>
      <c r="IEZ21" s="22"/>
      <c r="IFA21" s="22"/>
      <c r="IFB21" s="22"/>
      <c r="IFC21" s="22"/>
      <c r="IFD21" s="22"/>
      <c r="IFE21" s="22"/>
      <c r="IFF21" s="22"/>
      <c r="IFG21" s="22"/>
      <c r="IFH21" s="22"/>
      <c r="IFI21" s="22"/>
      <c r="IFJ21" s="22"/>
      <c r="IFK21" s="22"/>
      <c r="IFL21" s="22"/>
      <c r="IFM21" s="22"/>
      <c r="IFN21" s="22"/>
      <c r="IFO21" s="22"/>
      <c r="IFP21" s="22"/>
      <c r="IFQ21" s="22"/>
      <c r="IFR21" s="22"/>
      <c r="IFS21" s="22"/>
      <c r="IFT21" s="22"/>
      <c r="IFU21" s="22"/>
      <c r="IFV21" s="22"/>
      <c r="IFW21" s="22"/>
      <c r="IFX21" s="22"/>
      <c r="IFY21" s="22"/>
      <c r="IFZ21" s="22"/>
      <c r="IGA21" s="22"/>
      <c r="IGB21" s="22"/>
      <c r="IGC21" s="22"/>
      <c r="IGD21" s="22"/>
      <c r="IGE21" s="22"/>
      <c r="IGF21" s="22"/>
      <c r="IGG21" s="22"/>
      <c r="IGH21" s="22"/>
      <c r="IGI21" s="22"/>
      <c r="IGJ21" s="22"/>
      <c r="IGK21" s="22"/>
      <c r="IGL21" s="22"/>
      <c r="IGM21" s="22"/>
      <c r="IGN21" s="22"/>
      <c r="IGO21" s="22"/>
      <c r="IGP21" s="22"/>
      <c r="IGQ21" s="22"/>
      <c r="IGR21" s="22"/>
      <c r="IGS21" s="22"/>
      <c r="IGT21" s="22"/>
      <c r="IGU21" s="22"/>
      <c r="IGV21" s="22"/>
      <c r="IGW21" s="22"/>
      <c r="IGX21" s="22"/>
      <c r="IGY21" s="22"/>
      <c r="IGZ21" s="22"/>
      <c r="IHA21" s="22"/>
      <c r="IHB21" s="22"/>
      <c r="IHC21" s="22"/>
      <c r="IHD21" s="22"/>
      <c r="IHE21" s="22"/>
      <c r="IHF21" s="22"/>
      <c r="IHG21" s="22"/>
      <c r="IHH21" s="22"/>
      <c r="IHI21" s="22"/>
      <c r="IHJ21" s="22"/>
      <c r="IHK21" s="22"/>
      <c r="IHL21" s="22"/>
      <c r="IHM21" s="22"/>
      <c r="IHN21" s="22"/>
      <c r="IHO21" s="22"/>
      <c r="IHP21" s="22"/>
      <c r="IHQ21" s="22"/>
      <c r="IHR21" s="22"/>
      <c r="IHS21" s="22"/>
      <c r="IHT21" s="22"/>
      <c r="IHU21" s="22"/>
      <c r="IHV21" s="22"/>
      <c r="IHW21" s="22"/>
      <c r="IHX21" s="22"/>
      <c r="IHY21" s="22"/>
      <c r="IHZ21" s="22"/>
      <c r="IIA21" s="22"/>
      <c r="IIB21" s="22"/>
      <c r="IIC21" s="22"/>
      <c r="IID21" s="22"/>
      <c r="IIE21" s="22"/>
      <c r="IIF21" s="22"/>
      <c r="IIG21" s="22"/>
      <c r="IIH21" s="22"/>
      <c r="III21" s="22"/>
      <c r="IIJ21" s="22"/>
      <c r="IIK21" s="22"/>
      <c r="IIL21" s="22"/>
      <c r="IIM21" s="22"/>
      <c r="IIN21" s="22"/>
      <c r="IIO21" s="22"/>
      <c r="IIP21" s="22"/>
      <c r="IIQ21" s="22"/>
      <c r="IIR21" s="22"/>
      <c r="IIS21" s="22"/>
      <c r="IIT21" s="22"/>
      <c r="IIU21" s="22"/>
      <c r="IIV21" s="22"/>
      <c r="IIW21" s="22"/>
      <c r="IIX21" s="22"/>
      <c r="IIY21" s="22"/>
      <c r="IIZ21" s="22"/>
      <c r="IJA21" s="22"/>
      <c r="IJB21" s="22"/>
      <c r="IJC21" s="22"/>
      <c r="IJD21" s="22"/>
      <c r="IJE21" s="22"/>
      <c r="IJF21" s="22"/>
      <c r="IJG21" s="22"/>
      <c r="IJH21" s="22"/>
      <c r="IJI21" s="22"/>
      <c r="IJJ21" s="22"/>
      <c r="IJK21" s="22"/>
      <c r="IJL21" s="22"/>
      <c r="IJM21" s="22"/>
      <c r="IJN21" s="22"/>
      <c r="IJO21" s="22"/>
      <c r="IJP21" s="22"/>
      <c r="IJQ21" s="22"/>
      <c r="IJR21" s="22"/>
      <c r="IJS21" s="22"/>
      <c r="IJT21" s="22"/>
      <c r="IJU21" s="22"/>
      <c r="IJV21" s="22"/>
      <c r="IJW21" s="22"/>
      <c r="IJX21" s="22"/>
      <c r="IJY21" s="22"/>
      <c r="IJZ21" s="22"/>
      <c r="IKA21" s="22"/>
      <c r="IKB21" s="22"/>
      <c r="IKC21" s="22"/>
      <c r="IKD21" s="22"/>
      <c r="IKE21" s="22"/>
      <c r="IKF21" s="22"/>
      <c r="IKG21" s="22"/>
      <c r="IKH21" s="22"/>
      <c r="IKI21" s="22"/>
      <c r="IKJ21" s="22"/>
      <c r="IKK21" s="22"/>
      <c r="IKL21" s="22"/>
      <c r="IKM21" s="22"/>
      <c r="IKN21" s="22"/>
      <c r="IKO21" s="22"/>
      <c r="IKP21" s="22"/>
      <c r="IKQ21" s="22"/>
      <c r="IKR21" s="22"/>
      <c r="IKS21" s="22"/>
      <c r="IKT21" s="22"/>
      <c r="IKU21" s="22"/>
      <c r="IKV21" s="22"/>
      <c r="IKW21" s="22"/>
      <c r="IKX21" s="22"/>
      <c r="IKY21" s="22"/>
      <c r="IKZ21" s="22"/>
      <c r="ILA21" s="22"/>
      <c r="ILB21" s="22"/>
      <c r="ILC21" s="22"/>
      <c r="ILD21" s="22"/>
      <c r="ILE21" s="22"/>
      <c r="ILF21" s="22"/>
      <c r="ILG21" s="22"/>
      <c r="ILH21" s="22"/>
      <c r="ILI21" s="22"/>
      <c r="ILJ21" s="22"/>
      <c r="ILK21" s="22"/>
      <c r="ILL21" s="22"/>
      <c r="ILM21" s="22"/>
      <c r="ILN21" s="22"/>
      <c r="ILO21" s="22"/>
      <c r="ILP21" s="22"/>
      <c r="ILQ21" s="22"/>
      <c r="ILR21" s="22"/>
      <c r="ILS21" s="22"/>
      <c r="ILT21" s="22"/>
      <c r="ILU21" s="22"/>
      <c r="ILV21" s="22"/>
      <c r="ILW21" s="22"/>
      <c r="ILX21" s="22"/>
      <c r="ILY21" s="22"/>
      <c r="ILZ21" s="22"/>
      <c r="IMA21" s="22"/>
      <c r="IMB21" s="22"/>
      <c r="IMC21" s="22"/>
      <c r="IMD21" s="22"/>
      <c r="IME21" s="22"/>
      <c r="IMF21" s="22"/>
      <c r="IMG21" s="22"/>
      <c r="IMH21" s="22"/>
      <c r="IMI21" s="22"/>
      <c r="IMJ21" s="22"/>
      <c r="IMK21" s="22"/>
      <c r="IML21" s="22"/>
      <c r="IMM21" s="22"/>
      <c r="IMN21" s="22"/>
      <c r="IMO21" s="22"/>
      <c r="IMP21" s="22"/>
      <c r="IMQ21" s="22"/>
      <c r="IMR21" s="22"/>
      <c r="IMS21" s="22"/>
      <c r="IMT21" s="22"/>
      <c r="IMU21" s="22"/>
      <c r="IMV21" s="22"/>
      <c r="IMW21" s="22"/>
      <c r="IMX21" s="22"/>
      <c r="IMY21" s="22"/>
      <c r="IMZ21" s="22"/>
      <c r="INA21" s="22"/>
      <c r="INB21" s="22"/>
      <c r="INC21" s="22"/>
      <c r="IND21" s="22"/>
      <c r="INE21" s="22"/>
      <c r="INF21" s="22"/>
      <c r="ING21" s="22"/>
      <c r="INH21" s="22"/>
      <c r="INI21" s="22"/>
      <c r="INJ21" s="22"/>
      <c r="INK21" s="22"/>
      <c r="INL21" s="22"/>
      <c r="INM21" s="22"/>
      <c r="INN21" s="22"/>
      <c r="INO21" s="22"/>
      <c r="INP21" s="22"/>
      <c r="INQ21" s="22"/>
      <c r="INR21" s="22"/>
      <c r="INS21" s="22"/>
      <c r="INT21" s="22"/>
      <c r="INU21" s="22"/>
      <c r="INV21" s="22"/>
      <c r="INW21" s="22"/>
      <c r="INX21" s="22"/>
      <c r="INY21" s="22"/>
      <c r="INZ21" s="22"/>
      <c r="IOA21" s="22"/>
      <c r="IOB21" s="22"/>
      <c r="IOC21" s="22"/>
      <c r="IOD21" s="22"/>
      <c r="IOE21" s="22"/>
      <c r="IOF21" s="22"/>
      <c r="IOG21" s="22"/>
      <c r="IOH21" s="22"/>
      <c r="IOI21" s="22"/>
      <c r="IOJ21" s="22"/>
      <c r="IOK21" s="22"/>
      <c r="IOL21" s="22"/>
      <c r="IOM21" s="22"/>
      <c r="ION21" s="22"/>
      <c r="IOO21" s="22"/>
      <c r="IOP21" s="22"/>
      <c r="IOQ21" s="22"/>
      <c r="IOR21" s="22"/>
      <c r="IOS21" s="22"/>
      <c r="IOT21" s="22"/>
      <c r="IOU21" s="22"/>
      <c r="IOV21" s="22"/>
      <c r="IOW21" s="22"/>
      <c r="IOX21" s="22"/>
      <c r="IOY21" s="22"/>
      <c r="IOZ21" s="22"/>
      <c r="IPA21" s="22"/>
      <c r="IPB21" s="22"/>
      <c r="IPC21" s="22"/>
      <c r="IPD21" s="22"/>
      <c r="IPE21" s="22"/>
      <c r="IPF21" s="22"/>
      <c r="IPG21" s="22"/>
      <c r="IPH21" s="22"/>
      <c r="IPI21" s="22"/>
      <c r="IPJ21" s="22"/>
      <c r="IPK21" s="22"/>
      <c r="IPL21" s="22"/>
      <c r="IPM21" s="22"/>
      <c r="IPN21" s="22"/>
      <c r="IPO21" s="22"/>
      <c r="IPP21" s="22"/>
      <c r="IPQ21" s="22"/>
      <c r="IPR21" s="22"/>
      <c r="IPS21" s="22"/>
      <c r="IPT21" s="22"/>
      <c r="IPU21" s="22"/>
      <c r="IPV21" s="22"/>
      <c r="IPW21" s="22"/>
      <c r="IPX21" s="22"/>
      <c r="IPY21" s="22"/>
      <c r="IPZ21" s="22"/>
      <c r="IQA21" s="22"/>
      <c r="IQB21" s="22"/>
      <c r="IQC21" s="22"/>
      <c r="IQD21" s="22"/>
      <c r="IQE21" s="22"/>
      <c r="IQF21" s="22"/>
      <c r="IQG21" s="22"/>
      <c r="IQH21" s="22"/>
      <c r="IQI21" s="22"/>
      <c r="IQJ21" s="22"/>
      <c r="IQK21" s="22"/>
      <c r="IQL21" s="22"/>
      <c r="IQM21" s="22"/>
      <c r="IQN21" s="22"/>
      <c r="IQO21" s="22"/>
      <c r="IQP21" s="22"/>
      <c r="IQQ21" s="22"/>
      <c r="IQR21" s="22"/>
      <c r="IQS21" s="22"/>
      <c r="IQT21" s="22"/>
      <c r="IQU21" s="22"/>
      <c r="IQV21" s="22"/>
      <c r="IQW21" s="22"/>
      <c r="IQX21" s="22"/>
      <c r="IQY21" s="22"/>
      <c r="IQZ21" s="22"/>
      <c r="IRA21" s="22"/>
      <c r="IRB21" s="22"/>
      <c r="IRC21" s="22"/>
      <c r="IRD21" s="22"/>
      <c r="IRE21" s="22"/>
      <c r="IRF21" s="22"/>
      <c r="IRG21" s="22"/>
      <c r="IRH21" s="22"/>
      <c r="IRI21" s="22"/>
      <c r="IRJ21" s="22"/>
      <c r="IRK21" s="22"/>
      <c r="IRL21" s="22"/>
      <c r="IRM21" s="22"/>
      <c r="IRN21" s="22"/>
      <c r="IRO21" s="22"/>
      <c r="IRP21" s="22"/>
      <c r="IRQ21" s="22"/>
      <c r="IRR21" s="22"/>
      <c r="IRS21" s="22"/>
      <c r="IRT21" s="22"/>
      <c r="IRU21" s="22"/>
      <c r="IRV21" s="22"/>
      <c r="IRW21" s="22"/>
      <c r="IRX21" s="22"/>
      <c r="IRY21" s="22"/>
      <c r="IRZ21" s="22"/>
      <c r="ISA21" s="22"/>
      <c r="ISB21" s="22"/>
      <c r="ISC21" s="22"/>
      <c r="ISD21" s="22"/>
      <c r="ISE21" s="22"/>
      <c r="ISF21" s="22"/>
      <c r="ISG21" s="22"/>
      <c r="ISH21" s="22"/>
      <c r="ISI21" s="22"/>
      <c r="ISJ21" s="22"/>
      <c r="ISK21" s="22"/>
      <c r="ISL21" s="22"/>
      <c r="ISM21" s="22"/>
      <c r="ISN21" s="22"/>
      <c r="ISO21" s="22"/>
      <c r="ISP21" s="22"/>
      <c r="ISQ21" s="22"/>
      <c r="ISR21" s="22"/>
      <c r="ISS21" s="22"/>
      <c r="IST21" s="22"/>
      <c r="ISU21" s="22"/>
      <c r="ISV21" s="22"/>
      <c r="ISW21" s="22"/>
      <c r="ISX21" s="22"/>
      <c r="ISY21" s="22"/>
      <c r="ISZ21" s="22"/>
      <c r="ITA21" s="22"/>
      <c r="ITB21" s="22"/>
      <c r="ITC21" s="22"/>
      <c r="ITD21" s="22"/>
      <c r="ITE21" s="22"/>
      <c r="ITF21" s="22"/>
      <c r="ITG21" s="22"/>
      <c r="ITH21" s="22"/>
      <c r="ITI21" s="22"/>
      <c r="ITJ21" s="22"/>
      <c r="ITK21" s="22"/>
      <c r="ITL21" s="22"/>
      <c r="ITM21" s="22"/>
      <c r="ITN21" s="22"/>
      <c r="ITO21" s="22"/>
      <c r="ITP21" s="22"/>
      <c r="ITQ21" s="22"/>
      <c r="ITR21" s="22"/>
      <c r="ITS21" s="22"/>
      <c r="ITT21" s="22"/>
      <c r="ITU21" s="22"/>
      <c r="ITV21" s="22"/>
      <c r="ITW21" s="22"/>
      <c r="ITX21" s="22"/>
      <c r="ITY21" s="22"/>
      <c r="ITZ21" s="22"/>
      <c r="IUA21" s="22"/>
      <c r="IUB21" s="22"/>
      <c r="IUC21" s="22"/>
      <c r="IUD21" s="22"/>
      <c r="IUE21" s="22"/>
      <c r="IUF21" s="22"/>
      <c r="IUG21" s="22"/>
      <c r="IUH21" s="22"/>
      <c r="IUI21" s="22"/>
      <c r="IUJ21" s="22"/>
      <c r="IUK21" s="22"/>
      <c r="IUL21" s="22"/>
      <c r="IUM21" s="22"/>
      <c r="IUN21" s="22"/>
      <c r="IUO21" s="22"/>
      <c r="IUP21" s="22"/>
      <c r="IUQ21" s="22"/>
      <c r="IUR21" s="22"/>
      <c r="IUS21" s="22"/>
      <c r="IUT21" s="22"/>
      <c r="IUU21" s="22"/>
      <c r="IUV21" s="22"/>
      <c r="IUW21" s="22"/>
      <c r="IUX21" s="22"/>
      <c r="IUY21" s="22"/>
      <c r="IUZ21" s="22"/>
      <c r="IVA21" s="22"/>
      <c r="IVB21" s="22"/>
      <c r="IVC21" s="22"/>
      <c r="IVD21" s="22"/>
      <c r="IVE21" s="22"/>
      <c r="IVF21" s="22"/>
      <c r="IVG21" s="22"/>
      <c r="IVH21" s="22"/>
      <c r="IVI21" s="22"/>
      <c r="IVJ21" s="22"/>
      <c r="IVK21" s="22"/>
      <c r="IVL21" s="22"/>
      <c r="IVM21" s="22"/>
      <c r="IVN21" s="22"/>
      <c r="IVO21" s="22"/>
      <c r="IVP21" s="22"/>
      <c r="IVQ21" s="22"/>
      <c r="IVR21" s="22"/>
      <c r="IVS21" s="22"/>
      <c r="IVT21" s="22"/>
      <c r="IVU21" s="22"/>
      <c r="IVV21" s="22"/>
      <c r="IVW21" s="22"/>
      <c r="IVX21" s="22"/>
      <c r="IVY21" s="22"/>
      <c r="IVZ21" s="22"/>
      <c r="IWA21" s="22"/>
      <c r="IWB21" s="22"/>
      <c r="IWC21" s="22"/>
      <c r="IWD21" s="22"/>
      <c r="IWE21" s="22"/>
      <c r="IWF21" s="22"/>
      <c r="IWG21" s="22"/>
      <c r="IWH21" s="22"/>
      <c r="IWI21" s="22"/>
      <c r="IWJ21" s="22"/>
      <c r="IWK21" s="22"/>
      <c r="IWL21" s="22"/>
      <c r="IWM21" s="22"/>
      <c r="IWN21" s="22"/>
      <c r="IWO21" s="22"/>
      <c r="IWP21" s="22"/>
      <c r="IWQ21" s="22"/>
      <c r="IWR21" s="22"/>
      <c r="IWS21" s="22"/>
      <c r="IWT21" s="22"/>
      <c r="IWU21" s="22"/>
      <c r="IWV21" s="22"/>
      <c r="IWW21" s="22"/>
      <c r="IWX21" s="22"/>
      <c r="IWY21" s="22"/>
      <c r="IWZ21" s="22"/>
      <c r="IXA21" s="22"/>
      <c r="IXB21" s="22"/>
      <c r="IXC21" s="22"/>
      <c r="IXD21" s="22"/>
      <c r="IXE21" s="22"/>
      <c r="IXF21" s="22"/>
      <c r="IXG21" s="22"/>
      <c r="IXH21" s="22"/>
      <c r="IXI21" s="22"/>
      <c r="IXJ21" s="22"/>
      <c r="IXK21" s="22"/>
      <c r="IXL21" s="22"/>
      <c r="IXM21" s="22"/>
      <c r="IXN21" s="22"/>
      <c r="IXO21" s="22"/>
      <c r="IXP21" s="22"/>
      <c r="IXQ21" s="22"/>
      <c r="IXR21" s="22"/>
      <c r="IXS21" s="22"/>
      <c r="IXT21" s="22"/>
      <c r="IXU21" s="22"/>
      <c r="IXV21" s="22"/>
      <c r="IXW21" s="22"/>
      <c r="IXX21" s="22"/>
      <c r="IXY21" s="22"/>
      <c r="IXZ21" s="22"/>
      <c r="IYA21" s="22"/>
      <c r="IYB21" s="22"/>
      <c r="IYC21" s="22"/>
      <c r="IYD21" s="22"/>
      <c r="IYE21" s="22"/>
      <c r="IYF21" s="22"/>
      <c r="IYG21" s="22"/>
      <c r="IYH21" s="22"/>
      <c r="IYI21" s="22"/>
      <c r="IYJ21" s="22"/>
      <c r="IYK21" s="22"/>
      <c r="IYL21" s="22"/>
      <c r="IYM21" s="22"/>
      <c r="IYN21" s="22"/>
      <c r="IYO21" s="22"/>
      <c r="IYP21" s="22"/>
      <c r="IYQ21" s="22"/>
      <c r="IYR21" s="22"/>
      <c r="IYS21" s="22"/>
      <c r="IYT21" s="22"/>
      <c r="IYU21" s="22"/>
      <c r="IYV21" s="22"/>
      <c r="IYW21" s="22"/>
      <c r="IYX21" s="22"/>
      <c r="IYY21" s="22"/>
      <c r="IYZ21" s="22"/>
      <c r="IZA21" s="22"/>
      <c r="IZB21" s="22"/>
      <c r="IZC21" s="22"/>
      <c r="IZD21" s="22"/>
      <c r="IZE21" s="22"/>
      <c r="IZF21" s="22"/>
      <c r="IZG21" s="22"/>
      <c r="IZH21" s="22"/>
      <c r="IZI21" s="22"/>
      <c r="IZJ21" s="22"/>
      <c r="IZK21" s="22"/>
      <c r="IZL21" s="22"/>
      <c r="IZM21" s="22"/>
      <c r="IZN21" s="22"/>
      <c r="IZO21" s="22"/>
      <c r="IZP21" s="22"/>
      <c r="IZQ21" s="22"/>
      <c r="IZR21" s="22"/>
      <c r="IZS21" s="22"/>
      <c r="IZT21" s="22"/>
      <c r="IZU21" s="22"/>
      <c r="IZV21" s="22"/>
      <c r="IZW21" s="22"/>
      <c r="IZX21" s="22"/>
      <c r="IZY21" s="22"/>
      <c r="IZZ21" s="22"/>
      <c r="JAA21" s="22"/>
      <c r="JAB21" s="22"/>
      <c r="JAC21" s="22"/>
      <c r="JAD21" s="22"/>
      <c r="JAE21" s="22"/>
      <c r="JAF21" s="22"/>
      <c r="JAG21" s="22"/>
      <c r="JAH21" s="22"/>
      <c r="JAI21" s="22"/>
      <c r="JAJ21" s="22"/>
      <c r="JAK21" s="22"/>
      <c r="JAL21" s="22"/>
      <c r="JAM21" s="22"/>
      <c r="JAN21" s="22"/>
      <c r="JAO21" s="22"/>
      <c r="JAP21" s="22"/>
      <c r="JAQ21" s="22"/>
      <c r="JAR21" s="22"/>
      <c r="JAS21" s="22"/>
      <c r="JAT21" s="22"/>
      <c r="JAU21" s="22"/>
      <c r="JAV21" s="22"/>
      <c r="JAW21" s="22"/>
      <c r="JAX21" s="22"/>
      <c r="JAY21" s="22"/>
      <c r="JAZ21" s="22"/>
      <c r="JBA21" s="22"/>
      <c r="JBB21" s="22"/>
      <c r="JBC21" s="22"/>
      <c r="JBD21" s="22"/>
      <c r="JBE21" s="22"/>
      <c r="JBF21" s="22"/>
      <c r="JBG21" s="22"/>
      <c r="JBH21" s="22"/>
      <c r="JBI21" s="22"/>
      <c r="JBJ21" s="22"/>
      <c r="JBK21" s="22"/>
      <c r="JBL21" s="22"/>
      <c r="JBM21" s="22"/>
      <c r="JBN21" s="22"/>
      <c r="JBO21" s="22"/>
      <c r="JBP21" s="22"/>
      <c r="JBQ21" s="22"/>
      <c r="JBR21" s="22"/>
      <c r="JBS21" s="22"/>
      <c r="JBT21" s="22"/>
      <c r="JBU21" s="22"/>
      <c r="JBV21" s="22"/>
      <c r="JBW21" s="22"/>
      <c r="JBX21" s="22"/>
      <c r="JBY21" s="22"/>
      <c r="JBZ21" s="22"/>
      <c r="JCA21" s="22"/>
      <c r="JCB21" s="22"/>
      <c r="JCC21" s="22"/>
      <c r="JCD21" s="22"/>
      <c r="JCE21" s="22"/>
      <c r="JCF21" s="22"/>
      <c r="JCG21" s="22"/>
      <c r="JCH21" s="22"/>
      <c r="JCI21" s="22"/>
      <c r="JCJ21" s="22"/>
      <c r="JCK21" s="22"/>
      <c r="JCL21" s="22"/>
      <c r="JCM21" s="22"/>
      <c r="JCN21" s="22"/>
      <c r="JCO21" s="22"/>
      <c r="JCP21" s="22"/>
      <c r="JCQ21" s="22"/>
      <c r="JCR21" s="22"/>
      <c r="JCS21" s="22"/>
      <c r="JCT21" s="22"/>
      <c r="JCU21" s="22"/>
      <c r="JCV21" s="22"/>
      <c r="JCW21" s="22"/>
      <c r="JCX21" s="22"/>
      <c r="JCY21" s="22"/>
      <c r="JCZ21" s="22"/>
      <c r="JDA21" s="22"/>
      <c r="JDB21" s="22"/>
      <c r="JDC21" s="22"/>
      <c r="JDD21" s="22"/>
      <c r="JDE21" s="22"/>
      <c r="JDF21" s="22"/>
      <c r="JDG21" s="22"/>
      <c r="JDH21" s="22"/>
      <c r="JDI21" s="22"/>
      <c r="JDJ21" s="22"/>
      <c r="JDK21" s="22"/>
      <c r="JDL21" s="22"/>
      <c r="JDM21" s="22"/>
      <c r="JDN21" s="22"/>
      <c r="JDO21" s="22"/>
      <c r="JDP21" s="22"/>
      <c r="JDQ21" s="22"/>
      <c r="JDR21" s="22"/>
      <c r="JDS21" s="22"/>
      <c r="JDT21" s="22"/>
      <c r="JDU21" s="22"/>
      <c r="JDV21" s="22"/>
      <c r="JDW21" s="22"/>
      <c r="JDX21" s="22"/>
      <c r="JDY21" s="22"/>
      <c r="JDZ21" s="22"/>
      <c r="JEA21" s="22"/>
      <c r="JEB21" s="22"/>
      <c r="JEC21" s="22"/>
      <c r="JED21" s="22"/>
      <c r="JEE21" s="22"/>
      <c r="JEF21" s="22"/>
      <c r="JEG21" s="22"/>
      <c r="JEH21" s="22"/>
      <c r="JEI21" s="22"/>
      <c r="JEJ21" s="22"/>
      <c r="JEK21" s="22"/>
      <c r="JEL21" s="22"/>
      <c r="JEM21" s="22"/>
      <c r="JEN21" s="22"/>
      <c r="JEO21" s="22"/>
      <c r="JEP21" s="22"/>
      <c r="JEQ21" s="22"/>
      <c r="JER21" s="22"/>
      <c r="JES21" s="22"/>
      <c r="JET21" s="22"/>
      <c r="JEU21" s="22"/>
      <c r="JEV21" s="22"/>
      <c r="JEW21" s="22"/>
      <c r="JEX21" s="22"/>
      <c r="JEY21" s="22"/>
      <c r="JEZ21" s="22"/>
      <c r="JFA21" s="22"/>
      <c r="JFB21" s="22"/>
      <c r="JFC21" s="22"/>
      <c r="JFD21" s="22"/>
      <c r="JFE21" s="22"/>
      <c r="JFF21" s="22"/>
      <c r="JFG21" s="22"/>
      <c r="JFH21" s="22"/>
      <c r="JFI21" s="22"/>
      <c r="JFJ21" s="22"/>
      <c r="JFK21" s="22"/>
      <c r="JFL21" s="22"/>
      <c r="JFM21" s="22"/>
      <c r="JFN21" s="22"/>
      <c r="JFO21" s="22"/>
      <c r="JFP21" s="22"/>
      <c r="JFQ21" s="22"/>
      <c r="JFR21" s="22"/>
      <c r="JFS21" s="22"/>
      <c r="JFT21" s="22"/>
      <c r="JFU21" s="22"/>
      <c r="JFV21" s="22"/>
      <c r="JFW21" s="22"/>
      <c r="JFX21" s="22"/>
      <c r="JFY21" s="22"/>
      <c r="JFZ21" s="22"/>
      <c r="JGA21" s="22"/>
      <c r="JGB21" s="22"/>
      <c r="JGC21" s="22"/>
      <c r="JGD21" s="22"/>
      <c r="JGE21" s="22"/>
      <c r="JGF21" s="22"/>
      <c r="JGG21" s="22"/>
      <c r="JGH21" s="22"/>
      <c r="JGI21" s="22"/>
      <c r="JGJ21" s="22"/>
      <c r="JGK21" s="22"/>
      <c r="JGL21" s="22"/>
      <c r="JGM21" s="22"/>
      <c r="JGN21" s="22"/>
      <c r="JGO21" s="22"/>
      <c r="JGP21" s="22"/>
      <c r="JGQ21" s="22"/>
      <c r="JGR21" s="22"/>
      <c r="JGS21" s="22"/>
      <c r="JGT21" s="22"/>
      <c r="JGU21" s="22"/>
      <c r="JGV21" s="22"/>
      <c r="JGW21" s="22"/>
      <c r="JGX21" s="22"/>
      <c r="JGY21" s="22"/>
      <c r="JGZ21" s="22"/>
      <c r="JHA21" s="22"/>
      <c r="JHB21" s="22"/>
      <c r="JHC21" s="22"/>
      <c r="JHD21" s="22"/>
      <c r="JHE21" s="22"/>
      <c r="JHF21" s="22"/>
      <c r="JHG21" s="22"/>
      <c r="JHH21" s="22"/>
      <c r="JHI21" s="22"/>
      <c r="JHJ21" s="22"/>
      <c r="JHK21" s="22"/>
      <c r="JHL21" s="22"/>
      <c r="JHM21" s="22"/>
      <c r="JHN21" s="22"/>
      <c r="JHO21" s="22"/>
      <c r="JHP21" s="22"/>
      <c r="JHQ21" s="22"/>
      <c r="JHR21" s="22"/>
      <c r="JHS21" s="22"/>
      <c r="JHT21" s="22"/>
      <c r="JHU21" s="22"/>
      <c r="JHV21" s="22"/>
      <c r="JHW21" s="22"/>
      <c r="JHX21" s="22"/>
      <c r="JHY21" s="22"/>
      <c r="JHZ21" s="22"/>
      <c r="JIA21" s="22"/>
      <c r="JIB21" s="22"/>
      <c r="JIC21" s="22"/>
      <c r="JID21" s="22"/>
      <c r="JIE21" s="22"/>
      <c r="JIF21" s="22"/>
      <c r="JIG21" s="22"/>
      <c r="JIH21" s="22"/>
      <c r="JII21" s="22"/>
      <c r="JIJ21" s="22"/>
      <c r="JIK21" s="22"/>
      <c r="JIL21" s="22"/>
      <c r="JIM21" s="22"/>
      <c r="JIN21" s="22"/>
      <c r="JIO21" s="22"/>
      <c r="JIP21" s="22"/>
      <c r="JIQ21" s="22"/>
      <c r="JIR21" s="22"/>
      <c r="JIS21" s="22"/>
      <c r="JIT21" s="22"/>
      <c r="JIU21" s="22"/>
      <c r="JIV21" s="22"/>
      <c r="JIW21" s="22"/>
      <c r="JIX21" s="22"/>
      <c r="JIY21" s="22"/>
      <c r="JIZ21" s="22"/>
      <c r="JJA21" s="22"/>
      <c r="JJB21" s="22"/>
      <c r="JJC21" s="22"/>
      <c r="JJD21" s="22"/>
      <c r="JJE21" s="22"/>
      <c r="JJF21" s="22"/>
      <c r="JJG21" s="22"/>
      <c r="JJH21" s="22"/>
      <c r="JJI21" s="22"/>
      <c r="JJJ21" s="22"/>
      <c r="JJK21" s="22"/>
      <c r="JJL21" s="22"/>
      <c r="JJM21" s="22"/>
      <c r="JJN21" s="22"/>
      <c r="JJO21" s="22"/>
      <c r="JJP21" s="22"/>
      <c r="JJQ21" s="22"/>
      <c r="JJR21" s="22"/>
      <c r="JJS21" s="22"/>
      <c r="JJT21" s="22"/>
      <c r="JJU21" s="22"/>
      <c r="JJV21" s="22"/>
      <c r="JJW21" s="22"/>
      <c r="JJX21" s="22"/>
      <c r="JJY21" s="22"/>
      <c r="JJZ21" s="22"/>
      <c r="JKA21" s="22"/>
      <c r="JKB21" s="22"/>
      <c r="JKC21" s="22"/>
      <c r="JKD21" s="22"/>
      <c r="JKE21" s="22"/>
      <c r="JKF21" s="22"/>
      <c r="JKG21" s="22"/>
      <c r="JKH21" s="22"/>
      <c r="JKI21" s="22"/>
      <c r="JKJ21" s="22"/>
      <c r="JKK21" s="22"/>
      <c r="JKL21" s="22"/>
      <c r="JKM21" s="22"/>
      <c r="JKN21" s="22"/>
      <c r="JKO21" s="22"/>
      <c r="JKP21" s="22"/>
      <c r="JKQ21" s="22"/>
      <c r="JKR21" s="22"/>
      <c r="JKS21" s="22"/>
      <c r="JKT21" s="22"/>
      <c r="JKU21" s="22"/>
      <c r="JKV21" s="22"/>
      <c r="JKW21" s="22"/>
      <c r="JKX21" s="22"/>
      <c r="JKY21" s="22"/>
      <c r="JKZ21" s="22"/>
      <c r="JLA21" s="22"/>
      <c r="JLB21" s="22"/>
      <c r="JLC21" s="22"/>
      <c r="JLD21" s="22"/>
      <c r="JLE21" s="22"/>
      <c r="JLF21" s="22"/>
      <c r="JLG21" s="22"/>
      <c r="JLH21" s="22"/>
      <c r="JLI21" s="22"/>
      <c r="JLJ21" s="22"/>
      <c r="JLK21" s="22"/>
      <c r="JLL21" s="22"/>
      <c r="JLM21" s="22"/>
      <c r="JLN21" s="22"/>
      <c r="JLO21" s="22"/>
      <c r="JLP21" s="22"/>
      <c r="JLQ21" s="22"/>
      <c r="JLR21" s="22"/>
      <c r="JLS21" s="22"/>
      <c r="JLT21" s="22"/>
      <c r="JLU21" s="22"/>
      <c r="JLV21" s="22"/>
      <c r="JLW21" s="22"/>
      <c r="JLX21" s="22"/>
      <c r="JLY21" s="22"/>
      <c r="JLZ21" s="22"/>
      <c r="JMA21" s="22"/>
      <c r="JMB21" s="22"/>
      <c r="JMC21" s="22"/>
      <c r="JMD21" s="22"/>
      <c r="JME21" s="22"/>
      <c r="JMF21" s="22"/>
      <c r="JMG21" s="22"/>
      <c r="JMH21" s="22"/>
      <c r="JMI21" s="22"/>
      <c r="JMJ21" s="22"/>
      <c r="JMK21" s="22"/>
      <c r="JML21" s="22"/>
      <c r="JMM21" s="22"/>
      <c r="JMN21" s="22"/>
      <c r="JMO21" s="22"/>
      <c r="JMP21" s="22"/>
      <c r="JMQ21" s="22"/>
      <c r="JMR21" s="22"/>
      <c r="JMS21" s="22"/>
      <c r="JMT21" s="22"/>
      <c r="JMU21" s="22"/>
      <c r="JMV21" s="22"/>
      <c r="JMW21" s="22"/>
      <c r="JMX21" s="22"/>
      <c r="JMY21" s="22"/>
      <c r="JMZ21" s="22"/>
      <c r="JNA21" s="22"/>
      <c r="JNB21" s="22"/>
      <c r="JNC21" s="22"/>
      <c r="JND21" s="22"/>
      <c r="JNE21" s="22"/>
      <c r="JNF21" s="22"/>
      <c r="JNG21" s="22"/>
      <c r="JNH21" s="22"/>
      <c r="JNI21" s="22"/>
      <c r="JNJ21" s="22"/>
      <c r="JNK21" s="22"/>
      <c r="JNL21" s="22"/>
      <c r="JNM21" s="22"/>
      <c r="JNN21" s="22"/>
      <c r="JNO21" s="22"/>
      <c r="JNP21" s="22"/>
      <c r="JNQ21" s="22"/>
      <c r="JNR21" s="22"/>
      <c r="JNS21" s="22"/>
      <c r="JNT21" s="22"/>
      <c r="JNU21" s="22"/>
      <c r="JNV21" s="22"/>
      <c r="JNW21" s="22"/>
      <c r="JNX21" s="22"/>
      <c r="JNY21" s="22"/>
      <c r="JNZ21" s="22"/>
      <c r="JOA21" s="22"/>
      <c r="JOB21" s="22"/>
      <c r="JOC21" s="22"/>
      <c r="JOD21" s="22"/>
      <c r="JOE21" s="22"/>
      <c r="JOF21" s="22"/>
      <c r="JOG21" s="22"/>
      <c r="JOH21" s="22"/>
      <c r="JOI21" s="22"/>
      <c r="JOJ21" s="22"/>
      <c r="JOK21" s="22"/>
      <c r="JOL21" s="22"/>
      <c r="JOM21" s="22"/>
      <c r="JON21" s="22"/>
      <c r="JOO21" s="22"/>
      <c r="JOP21" s="22"/>
      <c r="JOQ21" s="22"/>
      <c r="JOR21" s="22"/>
      <c r="JOS21" s="22"/>
      <c r="JOT21" s="22"/>
      <c r="JOU21" s="22"/>
      <c r="JOV21" s="22"/>
      <c r="JOW21" s="22"/>
      <c r="JOX21" s="22"/>
      <c r="JOY21" s="22"/>
      <c r="JOZ21" s="22"/>
      <c r="JPA21" s="22"/>
      <c r="JPB21" s="22"/>
      <c r="JPC21" s="22"/>
      <c r="JPD21" s="22"/>
      <c r="JPE21" s="22"/>
      <c r="JPF21" s="22"/>
      <c r="JPG21" s="22"/>
      <c r="JPH21" s="22"/>
      <c r="JPI21" s="22"/>
      <c r="JPJ21" s="22"/>
      <c r="JPK21" s="22"/>
      <c r="JPL21" s="22"/>
      <c r="JPM21" s="22"/>
      <c r="JPN21" s="22"/>
      <c r="JPO21" s="22"/>
      <c r="JPP21" s="22"/>
      <c r="JPQ21" s="22"/>
      <c r="JPR21" s="22"/>
      <c r="JPS21" s="22"/>
      <c r="JPT21" s="22"/>
      <c r="JPU21" s="22"/>
      <c r="JPV21" s="22"/>
      <c r="JPW21" s="22"/>
      <c r="JPX21" s="22"/>
      <c r="JPY21" s="22"/>
      <c r="JPZ21" s="22"/>
      <c r="JQA21" s="22"/>
      <c r="JQB21" s="22"/>
      <c r="JQC21" s="22"/>
      <c r="JQD21" s="22"/>
      <c r="JQE21" s="22"/>
      <c r="JQF21" s="22"/>
      <c r="JQG21" s="22"/>
      <c r="JQH21" s="22"/>
      <c r="JQI21" s="22"/>
      <c r="JQJ21" s="22"/>
      <c r="JQK21" s="22"/>
      <c r="JQL21" s="22"/>
      <c r="JQM21" s="22"/>
      <c r="JQN21" s="22"/>
      <c r="JQO21" s="22"/>
      <c r="JQP21" s="22"/>
      <c r="JQQ21" s="22"/>
      <c r="JQR21" s="22"/>
      <c r="JQS21" s="22"/>
      <c r="JQT21" s="22"/>
      <c r="JQU21" s="22"/>
      <c r="JQV21" s="22"/>
      <c r="JQW21" s="22"/>
      <c r="JQX21" s="22"/>
      <c r="JQY21" s="22"/>
      <c r="JQZ21" s="22"/>
      <c r="JRA21" s="22"/>
      <c r="JRB21" s="22"/>
      <c r="JRC21" s="22"/>
      <c r="JRD21" s="22"/>
      <c r="JRE21" s="22"/>
      <c r="JRF21" s="22"/>
      <c r="JRG21" s="22"/>
      <c r="JRH21" s="22"/>
      <c r="JRI21" s="22"/>
      <c r="JRJ21" s="22"/>
      <c r="JRK21" s="22"/>
      <c r="JRL21" s="22"/>
      <c r="JRM21" s="22"/>
      <c r="JRN21" s="22"/>
      <c r="JRO21" s="22"/>
      <c r="JRP21" s="22"/>
      <c r="JRQ21" s="22"/>
      <c r="JRR21" s="22"/>
      <c r="JRS21" s="22"/>
      <c r="JRT21" s="22"/>
      <c r="JRU21" s="22"/>
      <c r="JRV21" s="22"/>
      <c r="JRW21" s="22"/>
      <c r="JRX21" s="22"/>
      <c r="JRY21" s="22"/>
      <c r="JRZ21" s="22"/>
      <c r="JSA21" s="22"/>
      <c r="JSB21" s="22"/>
      <c r="JSC21" s="22"/>
      <c r="JSD21" s="22"/>
      <c r="JSE21" s="22"/>
      <c r="JSF21" s="22"/>
      <c r="JSG21" s="22"/>
      <c r="JSH21" s="22"/>
      <c r="JSI21" s="22"/>
      <c r="JSJ21" s="22"/>
      <c r="JSK21" s="22"/>
      <c r="JSL21" s="22"/>
      <c r="JSM21" s="22"/>
      <c r="JSN21" s="22"/>
      <c r="JSO21" s="22"/>
      <c r="JSP21" s="22"/>
      <c r="JSQ21" s="22"/>
      <c r="JSR21" s="22"/>
      <c r="JSS21" s="22"/>
      <c r="JST21" s="22"/>
      <c r="JSU21" s="22"/>
      <c r="JSV21" s="22"/>
      <c r="JSW21" s="22"/>
      <c r="JSX21" s="22"/>
      <c r="JSY21" s="22"/>
      <c r="JSZ21" s="22"/>
      <c r="JTA21" s="22"/>
      <c r="JTB21" s="22"/>
      <c r="JTC21" s="22"/>
      <c r="JTD21" s="22"/>
      <c r="JTE21" s="22"/>
      <c r="JTF21" s="22"/>
      <c r="JTG21" s="22"/>
      <c r="JTH21" s="22"/>
      <c r="JTI21" s="22"/>
      <c r="JTJ21" s="22"/>
      <c r="JTK21" s="22"/>
      <c r="JTL21" s="22"/>
      <c r="JTM21" s="22"/>
      <c r="JTN21" s="22"/>
      <c r="JTO21" s="22"/>
      <c r="JTP21" s="22"/>
      <c r="JTQ21" s="22"/>
      <c r="JTR21" s="22"/>
      <c r="JTS21" s="22"/>
      <c r="JTT21" s="22"/>
      <c r="JTU21" s="22"/>
      <c r="JTV21" s="22"/>
      <c r="JTW21" s="22"/>
      <c r="JTX21" s="22"/>
      <c r="JTY21" s="22"/>
      <c r="JTZ21" s="22"/>
      <c r="JUA21" s="22"/>
      <c r="JUB21" s="22"/>
      <c r="JUC21" s="22"/>
      <c r="JUD21" s="22"/>
      <c r="JUE21" s="22"/>
      <c r="JUF21" s="22"/>
      <c r="JUG21" s="22"/>
      <c r="JUH21" s="22"/>
      <c r="JUI21" s="22"/>
      <c r="JUJ21" s="22"/>
      <c r="JUK21" s="22"/>
      <c r="JUL21" s="22"/>
      <c r="JUM21" s="22"/>
      <c r="JUN21" s="22"/>
      <c r="JUO21" s="22"/>
      <c r="JUP21" s="22"/>
      <c r="JUQ21" s="22"/>
      <c r="JUR21" s="22"/>
      <c r="JUS21" s="22"/>
      <c r="JUT21" s="22"/>
      <c r="JUU21" s="22"/>
      <c r="JUV21" s="22"/>
      <c r="JUW21" s="22"/>
      <c r="JUX21" s="22"/>
      <c r="JUY21" s="22"/>
      <c r="JUZ21" s="22"/>
      <c r="JVA21" s="22"/>
      <c r="JVB21" s="22"/>
      <c r="JVC21" s="22"/>
      <c r="JVD21" s="22"/>
      <c r="JVE21" s="22"/>
      <c r="JVF21" s="22"/>
      <c r="JVG21" s="22"/>
      <c r="JVH21" s="22"/>
      <c r="JVI21" s="22"/>
      <c r="JVJ21" s="22"/>
      <c r="JVK21" s="22"/>
      <c r="JVL21" s="22"/>
      <c r="JVM21" s="22"/>
      <c r="JVN21" s="22"/>
      <c r="JVO21" s="22"/>
      <c r="JVP21" s="22"/>
      <c r="JVQ21" s="22"/>
      <c r="JVR21" s="22"/>
      <c r="JVS21" s="22"/>
      <c r="JVT21" s="22"/>
      <c r="JVU21" s="22"/>
      <c r="JVV21" s="22"/>
      <c r="JVW21" s="22"/>
      <c r="JVX21" s="22"/>
      <c r="JVY21" s="22"/>
      <c r="JVZ21" s="22"/>
      <c r="JWA21" s="22"/>
      <c r="JWB21" s="22"/>
      <c r="JWC21" s="22"/>
      <c r="JWD21" s="22"/>
      <c r="JWE21" s="22"/>
      <c r="JWF21" s="22"/>
      <c r="JWG21" s="22"/>
      <c r="JWH21" s="22"/>
      <c r="JWI21" s="22"/>
      <c r="JWJ21" s="22"/>
      <c r="JWK21" s="22"/>
      <c r="JWL21" s="22"/>
      <c r="JWM21" s="22"/>
      <c r="JWN21" s="22"/>
      <c r="JWO21" s="22"/>
      <c r="JWP21" s="22"/>
      <c r="JWQ21" s="22"/>
      <c r="JWR21" s="22"/>
      <c r="JWS21" s="22"/>
      <c r="JWT21" s="22"/>
      <c r="JWU21" s="22"/>
      <c r="JWV21" s="22"/>
      <c r="JWW21" s="22"/>
      <c r="JWX21" s="22"/>
      <c r="JWY21" s="22"/>
      <c r="JWZ21" s="22"/>
      <c r="JXA21" s="22"/>
      <c r="JXB21" s="22"/>
      <c r="JXC21" s="22"/>
      <c r="JXD21" s="22"/>
      <c r="JXE21" s="22"/>
      <c r="JXF21" s="22"/>
      <c r="JXG21" s="22"/>
      <c r="JXH21" s="22"/>
      <c r="JXI21" s="22"/>
      <c r="JXJ21" s="22"/>
      <c r="JXK21" s="22"/>
      <c r="JXL21" s="22"/>
      <c r="JXM21" s="22"/>
      <c r="JXN21" s="22"/>
      <c r="JXO21" s="22"/>
      <c r="JXP21" s="22"/>
      <c r="JXQ21" s="22"/>
      <c r="JXR21" s="22"/>
      <c r="JXS21" s="22"/>
      <c r="JXT21" s="22"/>
      <c r="JXU21" s="22"/>
      <c r="JXV21" s="22"/>
      <c r="JXW21" s="22"/>
      <c r="JXX21" s="22"/>
      <c r="JXY21" s="22"/>
      <c r="JXZ21" s="22"/>
      <c r="JYA21" s="22"/>
      <c r="JYB21" s="22"/>
      <c r="JYC21" s="22"/>
      <c r="JYD21" s="22"/>
      <c r="JYE21" s="22"/>
      <c r="JYF21" s="22"/>
      <c r="JYG21" s="22"/>
      <c r="JYH21" s="22"/>
      <c r="JYI21" s="22"/>
      <c r="JYJ21" s="22"/>
      <c r="JYK21" s="22"/>
      <c r="JYL21" s="22"/>
      <c r="JYM21" s="22"/>
      <c r="JYN21" s="22"/>
      <c r="JYO21" s="22"/>
      <c r="JYP21" s="22"/>
      <c r="JYQ21" s="22"/>
      <c r="JYR21" s="22"/>
      <c r="JYS21" s="22"/>
      <c r="JYT21" s="22"/>
      <c r="JYU21" s="22"/>
      <c r="JYV21" s="22"/>
      <c r="JYW21" s="22"/>
      <c r="JYX21" s="22"/>
      <c r="JYY21" s="22"/>
      <c r="JYZ21" s="22"/>
      <c r="JZA21" s="22"/>
      <c r="JZB21" s="22"/>
      <c r="JZC21" s="22"/>
      <c r="JZD21" s="22"/>
      <c r="JZE21" s="22"/>
      <c r="JZF21" s="22"/>
      <c r="JZG21" s="22"/>
      <c r="JZH21" s="22"/>
      <c r="JZI21" s="22"/>
      <c r="JZJ21" s="22"/>
      <c r="JZK21" s="22"/>
      <c r="JZL21" s="22"/>
      <c r="JZM21" s="22"/>
      <c r="JZN21" s="22"/>
      <c r="JZO21" s="22"/>
      <c r="JZP21" s="22"/>
      <c r="JZQ21" s="22"/>
      <c r="JZR21" s="22"/>
      <c r="JZS21" s="22"/>
      <c r="JZT21" s="22"/>
      <c r="JZU21" s="22"/>
      <c r="JZV21" s="22"/>
      <c r="JZW21" s="22"/>
      <c r="JZX21" s="22"/>
      <c r="JZY21" s="22"/>
      <c r="JZZ21" s="22"/>
      <c r="KAA21" s="22"/>
      <c r="KAB21" s="22"/>
      <c r="KAC21" s="22"/>
      <c r="KAD21" s="22"/>
      <c r="KAE21" s="22"/>
      <c r="KAF21" s="22"/>
      <c r="KAG21" s="22"/>
      <c r="KAH21" s="22"/>
      <c r="KAI21" s="22"/>
      <c r="KAJ21" s="22"/>
      <c r="KAK21" s="22"/>
      <c r="KAL21" s="22"/>
      <c r="KAM21" s="22"/>
      <c r="KAN21" s="22"/>
      <c r="KAO21" s="22"/>
      <c r="KAP21" s="22"/>
      <c r="KAQ21" s="22"/>
      <c r="KAR21" s="22"/>
      <c r="KAS21" s="22"/>
      <c r="KAT21" s="22"/>
      <c r="KAU21" s="22"/>
      <c r="KAV21" s="22"/>
      <c r="KAW21" s="22"/>
      <c r="KAX21" s="22"/>
      <c r="KAY21" s="22"/>
      <c r="KAZ21" s="22"/>
      <c r="KBA21" s="22"/>
      <c r="KBB21" s="22"/>
      <c r="KBC21" s="22"/>
      <c r="KBD21" s="22"/>
      <c r="KBE21" s="22"/>
      <c r="KBF21" s="22"/>
      <c r="KBG21" s="22"/>
      <c r="KBH21" s="22"/>
      <c r="KBI21" s="22"/>
      <c r="KBJ21" s="22"/>
      <c r="KBK21" s="22"/>
      <c r="KBL21" s="22"/>
      <c r="KBM21" s="22"/>
      <c r="KBN21" s="22"/>
      <c r="KBO21" s="22"/>
      <c r="KBP21" s="22"/>
      <c r="KBQ21" s="22"/>
      <c r="KBR21" s="22"/>
      <c r="KBS21" s="22"/>
      <c r="KBT21" s="22"/>
      <c r="KBU21" s="22"/>
      <c r="KBV21" s="22"/>
      <c r="KBW21" s="22"/>
      <c r="KBX21" s="22"/>
      <c r="KBY21" s="22"/>
      <c r="KBZ21" s="22"/>
      <c r="KCA21" s="22"/>
      <c r="KCB21" s="22"/>
      <c r="KCC21" s="22"/>
      <c r="KCD21" s="22"/>
      <c r="KCE21" s="22"/>
      <c r="KCF21" s="22"/>
      <c r="KCG21" s="22"/>
      <c r="KCH21" s="22"/>
      <c r="KCI21" s="22"/>
      <c r="KCJ21" s="22"/>
      <c r="KCK21" s="22"/>
      <c r="KCL21" s="22"/>
      <c r="KCM21" s="22"/>
      <c r="KCN21" s="22"/>
      <c r="KCO21" s="22"/>
      <c r="KCP21" s="22"/>
      <c r="KCQ21" s="22"/>
      <c r="KCR21" s="22"/>
      <c r="KCS21" s="22"/>
      <c r="KCT21" s="22"/>
      <c r="KCU21" s="22"/>
      <c r="KCV21" s="22"/>
      <c r="KCW21" s="22"/>
      <c r="KCX21" s="22"/>
      <c r="KCY21" s="22"/>
      <c r="KCZ21" s="22"/>
      <c r="KDA21" s="22"/>
      <c r="KDB21" s="22"/>
      <c r="KDC21" s="22"/>
      <c r="KDD21" s="22"/>
      <c r="KDE21" s="22"/>
      <c r="KDF21" s="22"/>
      <c r="KDG21" s="22"/>
      <c r="KDH21" s="22"/>
      <c r="KDI21" s="22"/>
      <c r="KDJ21" s="22"/>
      <c r="KDK21" s="22"/>
      <c r="KDL21" s="22"/>
      <c r="KDM21" s="22"/>
      <c r="KDN21" s="22"/>
      <c r="KDO21" s="22"/>
      <c r="KDP21" s="22"/>
      <c r="KDQ21" s="22"/>
      <c r="KDR21" s="22"/>
      <c r="KDS21" s="22"/>
      <c r="KDT21" s="22"/>
      <c r="KDU21" s="22"/>
      <c r="KDV21" s="22"/>
      <c r="KDW21" s="22"/>
      <c r="KDX21" s="22"/>
      <c r="KDY21" s="22"/>
      <c r="KDZ21" s="22"/>
      <c r="KEA21" s="22"/>
      <c r="KEB21" s="22"/>
      <c r="KEC21" s="22"/>
      <c r="KED21" s="22"/>
      <c r="KEE21" s="22"/>
      <c r="KEF21" s="22"/>
      <c r="KEG21" s="22"/>
      <c r="KEH21" s="22"/>
      <c r="KEI21" s="22"/>
      <c r="KEJ21" s="22"/>
      <c r="KEK21" s="22"/>
      <c r="KEL21" s="22"/>
      <c r="KEM21" s="22"/>
      <c r="KEN21" s="22"/>
      <c r="KEO21" s="22"/>
      <c r="KEP21" s="22"/>
      <c r="KEQ21" s="22"/>
      <c r="KER21" s="22"/>
      <c r="KES21" s="22"/>
      <c r="KET21" s="22"/>
      <c r="KEU21" s="22"/>
      <c r="KEV21" s="22"/>
      <c r="KEW21" s="22"/>
      <c r="KEX21" s="22"/>
      <c r="KEY21" s="22"/>
      <c r="KEZ21" s="22"/>
      <c r="KFA21" s="22"/>
      <c r="KFB21" s="22"/>
      <c r="KFC21" s="22"/>
      <c r="KFD21" s="22"/>
      <c r="KFE21" s="22"/>
      <c r="KFF21" s="22"/>
      <c r="KFG21" s="22"/>
      <c r="KFH21" s="22"/>
      <c r="KFI21" s="22"/>
      <c r="KFJ21" s="22"/>
      <c r="KFK21" s="22"/>
      <c r="KFL21" s="22"/>
      <c r="KFM21" s="22"/>
      <c r="KFN21" s="22"/>
      <c r="KFO21" s="22"/>
      <c r="KFP21" s="22"/>
      <c r="KFQ21" s="22"/>
      <c r="KFR21" s="22"/>
      <c r="KFS21" s="22"/>
      <c r="KFT21" s="22"/>
      <c r="KFU21" s="22"/>
      <c r="KFV21" s="22"/>
      <c r="KFW21" s="22"/>
      <c r="KFX21" s="22"/>
      <c r="KFY21" s="22"/>
      <c r="KFZ21" s="22"/>
      <c r="KGA21" s="22"/>
      <c r="KGB21" s="22"/>
      <c r="KGC21" s="22"/>
      <c r="KGD21" s="22"/>
      <c r="KGE21" s="22"/>
      <c r="KGF21" s="22"/>
      <c r="KGG21" s="22"/>
      <c r="KGH21" s="22"/>
      <c r="KGI21" s="22"/>
      <c r="KGJ21" s="22"/>
      <c r="KGK21" s="22"/>
      <c r="KGL21" s="22"/>
      <c r="KGM21" s="22"/>
      <c r="KGN21" s="22"/>
      <c r="KGO21" s="22"/>
      <c r="KGP21" s="22"/>
      <c r="KGQ21" s="22"/>
      <c r="KGR21" s="22"/>
      <c r="KGS21" s="22"/>
      <c r="KGT21" s="22"/>
      <c r="KGU21" s="22"/>
      <c r="KGV21" s="22"/>
      <c r="KGW21" s="22"/>
      <c r="KGX21" s="22"/>
      <c r="KGY21" s="22"/>
      <c r="KGZ21" s="22"/>
      <c r="KHA21" s="22"/>
      <c r="KHB21" s="22"/>
      <c r="KHC21" s="22"/>
      <c r="KHD21" s="22"/>
      <c r="KHE21" s="22"/>
      <c r="KHF21" s="22"/>
      <c r="KHG21" s="22"/>
      <c r="KHH21" s="22"/>
      <c r="KHI21" s="22"/>
      <c r="KHJ21" s="22"/>
      <c r="KHK21" s="22"/>
      <c r="KHL21" s="22"/>
      <c r="KHM21" s="22"/>
      <c r="KHN21" s="22"/>
      <c r="KHO21" s="22"/>
      <c r="KHP21" s="22"/>
      <c r="KHQ21" s="22"/>
      <c r="KHR21" s="22"/>
      <c r="KHS21" s="22"/>
      <c r="KHT21" s="22"/>
      <c r="KHU21" s="22"/>
      <c r="KHV21" s="22"/>
      <c r="KHW21" s="22"/>
      <c r="KHX21" s="22"/>
      <c r="KHY21" s="22"/>
      <c r="KHZ21" s="22"/>
      <c r="KIA21" s="22"/>
      <c r="KIB21" s="22"/>
      <c r="KIC21" s="22"/>
      <c r="KID21" s="22"/>
      <c r="KIE21" s="22"/>
      <c r="KIF21" s="22"/>
      <c r="KIG21" s="22"/>
      <c r="KIH21" s="22"/>
      <c r="KII21" s="22"/>
      <c r="KIJ21" s="22"/>
      <c r="KIK21" s="22"/>
      <c r="KIL21" s="22"/>
      <c r="KIM21" s="22"/>
      <c r="KIN21" s="22"/>
      <c r="KIO21" s="22"/>
      <c r="KIP21" s="22"/>
      <c r="KIQ21" s="22"/>
      <c r="KIR21" s="22"/>
      <c r="KIS21" s="22"/>
      <c r="KIT21" s="22"/>
      <c r="KIU21" s="22"/>
      <c r="KIV21" s="22"/>
      <c r="KIW21" s="22"/>
      <c r="KIX21" s="22"/>
      <c r="KIY21" s="22"/>
      <c r="KIZ21" s="22"/>
      <c r="KJA21" s="22"/>
      <c r="KJB21" s="22"/>
      <c r="KJC21" s="22"/>
      <c r="KJD21" s="22"/>
      <c r="KJE21" s="22"/>
      <c r="KJF21" s="22"/>
      <c r="KJG21" s="22"/>
      <c r="KJH21" s="22"/>
      <c r="KJI21" s="22"/>
      <c r="KJJ21" s="22"/>
      <c r="KJK21" s="22"/>
      <c r="KJL21" s="22"/>
      <c r="KJM21" s="22"/>
      <c r="KJN21" s="22"/>
      <c r="KJO21" s="22"/>
      <c r="KJP21" s="22"/>
      <c r="KJQ21" s="22"/>
      <c r="KJR21" s="22"/>
      <c r="KJS21" s="22"/>
      <c r="KJT21" s="22"/>
      <c r="KJU21" s="22"/>
      <c r="KJV21" s="22"/>
      <c r="KJW21" s="22"/>
      <c r="KJX21" s="22"/>
      <c r="KJY21" s="22"/>
      <c r="KJZ21" s="22"/>
      <c r="KKA21" s="22"/>
      <c r="KKB21" s="22"/>
      <c r="KKC21" s="22"/>
      <c r="KKD21" s="22"/>
      <c r="KKE21" s="22"/>
      <c r="KKF21" s="22"/>
      <c r="KKG21" s="22"/>
      <c r="KKH21" s="22"/>
      <c r="KKI21" s="22"/>
      <c r="KKJ21" s="22"/>
      <c r="KKK21" s="22"/>
      <c r="KKL21" s="22"/>
      <c r="KKM21" s="22"/>
      <c r="KKN21" s="22"/>
      <c r="KKO21" s="22"/>
      <c r="KKP21" s="22"/>
      <c r="KKQ21" s="22"/>
      <c r="KKR21" s="22"/>
      <c r="KKS21" s="22"/>
      <c r="KKT21" s="22"/>
      <c r="KKU21" s="22"/>
      <c r="KKV21" s="22"/>
      <c r="KKW21" s="22"/>
      <c r="KKX21" s="22"/>
      <c r="KKY21" s="22"/>
      <c r="KKZ21" s="22"/>
      <c r="KLA21" s="22"/>
      <c r="KLB21" s="22"/>
      <c r="KLC21" s="22"/>
      <c r="KLD21" s="22"/>
      <c r="KLE21" s="22"/>
      <c r="KLF21" s="22"/>
      <c r="KLG21" s="22"/>
      <c r="KLH21" s="22"/>
      <c r="KLI21" s="22"/>
      <c r="KLJ21" s="22"/>
      <c r="KLK21" s="22"/>
      <c r="KLL21" s="22"/>
      <c r="KLM21" s="22"/>
      <c r="KLN21" s="22"/>
      <c r="KLO21" s="22"/>
      <c r="KLP21" s="22"/>
      <c r="KLQ21" s="22"/>
      <c r="KLR21" s="22"/>
      <c r="KLS21" s="22"/>
      <c r="KLT21" s="22"/>
      <c r="KLU21" s="22"/>
      <c r="KLV21" s="22"/>
      <c r="KLW21" s="22"/>
      <c r="KLX21" s="22"/>
      <c r="KLY21" s="22"/>
      <c r="KLZ21" s="22"/>
      <c r="KMA21" s="22"/>
      <c r="KMB21" s="22"/>
      <c r="KMC21" s="22"/>
      <c r="KMD21" s="22"/>
      <c r="KME21" s="22"/>
      <c r="KMF21" s="22"/>
      <c r="KMG21" s="22"/>
      <c r="KMH21" s="22"/>
      <c r="KMI21" s="22"/>
      <c r="KMJ21" s="22"/>
      <c r="KMK21" s="22"/>
      <c r="KML21" s="22"/>
      <c r="KMM21" s="22"/>
      <c r="KMN21" s="22"/>
      <c r="KMO21" s="22"/>
      <c r="KMP21" s="22"/>
      <c r="KMQ21" s="22"/>
      <c r="KMR21" s="22"/>
      <c r="KMS21" s="22"/>
      <c r="KMT21" s="22"/>
      <c r="KMU21" s="22"/>
      <c r="KMV21" s="22"/>
      <c r="KMW21" s="22"/>
      <c r="KMX21" s="22"/>
      <c r="KMY21" s="22"/>
      <c r="KMZ21" s="22"/>
      <c r="KNA21" s="22"/>
      <c r="KNB21" s="22"/>
      <c r="KNC21" s="22"/>
      <c r="KND21" s="22"/>
      <c r="KNE21" s="22"/>
      <c r="KNF21" s="22"/>
      <c r="KNG21" s="22"/>
      <c r="KNH21" s="22"/>
      <c r="KNI21" s="22"/>
      <c r="KNJ21" s="22"/>
      <c r="KNK21" s="22"/>
      <c r="KNL21" s="22"/>
      <c r="KNM21" s="22"/>
      <c r="KNN21" s="22"/>
      <c r="KNO21" s="22"/>
      <c r="KNP21" s="22"/>
      <c r="KNQ21" s="22"/>
      <c r="KNR21" s="22"/>
      <c r="KNS21" s="22"/>
      <c r="KNT21" s="22"/>
      <c r="KNU21" s="22"/>
      <c r="KNV21" s="22"/>
      <c r="KNW21" s="22"/>
      <c r="KNX21" s="22"/>
      <c r="KNY21" s="22"/>
      <c r="KNZ21" s="22"/>
      <c r="KOA21" s="22"/>
      <c r="KOB21" s="22"/>
      <c r="KOC21" s="22"/>
      <c r="KOD21" s="22"/>
      <c r="KOE21" s="22"/>
      <c r="KOF21" s="22"/>
      <c r="KOG21" s="22"/>
      <c r="KOH21" s="22"/>
      <c r="KOI21" s="22"/>
      <c r="KOJ21" s="22"/>
      <c r="KOK21" s="22"/>
      <c r="KOL21" s="22"/>
      <c r="KOM21" s="22"/>
      <c r="KON21" s="22"/>
      <c r="KOO21" s="22"/>
      <c r="KOP21" s="22"/>
      <c r="KOQ21" s="22"/>
      <c r="KOR21" s="22"/>
      <c r="KOS21" s="22"/>
      <c r="KOT21" s="22"/>
      <c r="KOU21" s="22"/>
      <c r="KOV21" s="22"/>
      <c r="KOW21" s="22"/>
      <c r="KOX21" s="22"/>
      <c r="KOY21" s="22"/>
      <c r="KOZ21" s="22"/>
      <c r="KPA21" s="22"/>
      <c r="KPB21" s="22"/>
      <c r="KPC21" s="22"/>
      <c r="KPD21" s="22"/>
      <c r="KPE21" s="22"/>
      <c r="KPF21" s="22"/>
      <c r="KPG21" s="22"/>
      <c r="KPH21" s="22"/>
      <c r="KPI21" s="22"/>
      <c r="KPJ21" s="22"/>
      <c r="KPK21" s="22"/>
      <c r="KPL21" s="22"/>
      <c r="KPM21" s="22"/>
      <c r="KPN21" s="22"/>
      <c r="KPO21" s="22"/>
      <c r="KPP21" s="22"/>
      <c r="KPQ21" s="22"/>
      <c r="KPR21" s="22"/>
      <c r="KPS21" s="22"/>
      <c r="KPT21" s="22"/>
      <c r="KPU21" s="22"/>
      <c r="KPV21" s="22"/>
      <c r="KPW21" s="22"/>
      <c r="KPX21" s="22"/>
      <c r="KPY21" s="22"/>
      <c r="KPZ21" s="22"/>
      <c r="KQA21" s="22"/>
      <c r="KQB21" s="22"/>
      <c r="KQC21" s="22"/>
      <c r="KQD21" s="22"/>
      <c r="KQE21" s="22"/>
      <c r="KQF21" s="22"/>
      <c r="KQG21" s="22"/>
      <c r="KQH21" s="22"/>
      <c r="KQI21" s="22"/>
      <c r="KQJ21" s="22"/>
      <c r="KQK21" s="22"/>
      <c r="KQL21" s="22"/>
      <c r="KQM21" s="22"/>
      <c r="KQN21" s="22"/>
      <c r="KQO21" s="22"/>
      <c r="KQP21" s="22"/>
      <c r="KQQ21" s="22"/>
      <c r="KQR21" s="22"/>
      <c r="KQS21" s="22"/>
      <c r="KQT21" s="22"/>
      <c r="KQU21" s="22"/>
      <c r="KQV21" s="22"/>
      <c r="KQW21" s="22"/>
      <c r="KQX21" s="22"/>
      <c r="KQY21" s="22"/>
      <c r="KQZ21" s="22"/>
      <c r="KRA21" s="22"/>
      <c r="KRB21" s="22"/>
      <c r="KRC21" s="22"/>
      <c r="KRD21" s="22"/>
      <c r="KRE21" s="22"/>
      <c r="KRF21" s="22"/>
      <c r="KRG21" s="22"/>
      <c r="KRH21" s="22"/>
      <c r="KRI21" s="22"/>
      <c r="KRJ21" s="22"/>
      <c r="KRK21" s="22"/>
      <c r="KRL21" s="22"/>
      <c r="KRM21" s="22"/>
      <c r="KRN21" s="22"/>
      <c r="KRO21" s="22"/>
      <c r="KRP21" s="22"/>
      <c r="KRQ21" s="22"/>
      <c r="KRR21" s="22"/>
      <c r="KRS21" s="22"/>
      <c r="KRT21" s="22"/>
      <c r="KRU21" s="22"/>
      <c r="KRV21" s="22"/>
      <c r="KRW21" s="22"/>
      <c r="KRX21" s="22"/>
      <c r="KRY21" s="22"/>
      <c r="KRZ21" s="22"/>
      <c r="KSA21" s="22"/>
      <c r="KSB21" s="22"/>
      <c r="KSC21" s="22"/>
      <c r="KSD21" s="22"/>
      <c r="KSE21" s="22"/>
      <c r="KSF21" s="22"/>
      <c r="KSG21" s="22"/>
      <c r="KSH21" s="22"/>
      <c r="KSI21" s="22"/>
      <c r="KSJ21" s="22"/>
      <c r="KSK21" s="22"/>
      <c r="KSL21" s="22"/>
      <c r="KSM21" s="22"/>
      <c r="KSN21" s="22"/>
      <c r="KSO21" s="22"/>
      <c r="KSP21" s="22"/>
      <c r="KSQ21" s="22"/>
      <c r="KSR21" s="22"/>
      <c r="KSS21" s="22"/>
      <c r="KST21" s="22"/>
      <c r="KSU21" s="22"/>
      <c r="KSV21" s="22"/>
      <c r="KSW21" s="22"/>
      <c r="KSX21" s="22"/>
      <c r="KSY21" s="22"/>
      <c r="KSZ21" s="22"/>
      <c r="KTA21" s="22"/>
      <c r="KTB21" s="22"/>
      <c r="KTC21" s="22"/>
      <c r="KTD21" s="22"/>
      <c r="KTE21" s="22"/>
      <c r="KTF21" s="22"/>
      <c r="KTG21" s="22"/>
      <c r="KTH21" s="22"/>
      <c r="KTI21" s="22"/>
      <c r="KTJ21" s="22"/>
      <c r="KTK21" s="22"/>
      <c r="KTL21" s="22"/>
      <c r="KTM21" s="22"/>
      <c r="KTN21" s="22"/>
      <c r="KTO21" s="22"/>
      <c r="KTP21" s="22"/>
      <c r="KTQ21" s="22"/>
      <c r="KTR21" s="22"/>
      <c r="KTS21" s="22"/>
      <c r="KTT21" s="22"/>
      <c r="KTU21" s="22"/>
      <c r="KTV21" s="22"/>
      <c r="KTW21" s="22"/>
      <c r="KTX21" s="22"/>
      <c r="KTY21" s="22"/>
      <c r="KTZ21" s="22"/>
      <c r="KUA21" s="22"/>
      <c r="KUB21" s="22"/>
      <c r="KUC21" s="22"/>
      <c r="KUD21" s="22"/>
      <c r="KUE21" s="22"/>
      <c r="KUF21" s="22"/>
      <c r="KUG21" s="22"/>
      <c r="KUH21" s="22"/>
      <c r="KUI21" s="22"/>
      <c r="KUJ21" s="22"/>
      <c r="KUK21" s="22"/>
      <c r="KUL21" s="22"/>
      <c r="KUM21" s="22"/>
      <c r="KUN21" s="22"/>
      <c r="KUO21" s="22"/>
      <c r="KUP21" s="22"/>
      <c r="KUQ21" s="22"/>
      <c r="KUR21" s="22"/>
      <c r="KUS21" s="22"/>
      <c r="KUT21" s="22"/>
      <c r="KUU21" s="22"/>
      <c r="KUV21" s="22"/>
      <c r="KUW21" s="22"/>
      <c r="KUX21" s="22"/>
      <c r="KUY21" s="22"/>
      <c r="KUZ21" s="22"/>
      <c r="KVA21" s="22"/>
      <c r="KVB21" s="22"/>
      <c r="KVC21" s="22"/>
      <c r="KVD21" s="22"/>
      <c r="KVE21" s="22"/>
      <c r="KVF21" s="22"/>
      <c r="KVG21" s="22"/>
      <c r="KVH21" s="22"/>
      <c r="KVI21" s="22"/>
      <c r="KVJ21" s="22"/>
      <c r="KVK21" s="22"/>
      <c r="KVL21" s="22"/>
      <c r="KVM21" s="22"/>
      <c r="KVN21" s="22"/>
      <c r="KVO21" s="22"/>
      <c r="KVP21" s="22"/>
      <c r="KVQ21" s="22"/>
      <c r="KVR21" s="22"/>
      <c r="KVS21" s="22"/>
      <c r="KVT21" s="22"/>
      <c r="KVU21" s="22"/>
      <c r="KVV21" s="22"/>
      <c r="KVW21" s="22"/>
      <c r="KVX21" s="22"/>
      <c r="KVY21" s="22"/>
      <c r="KVZ21" s="22"/>
      <c r="KWA21" s="22"/>
      <c r="KWB21" s="22"/>
      <c r="KWC21" s="22"/>
      <c r="KWD21" s="22"/>
      <c r="KWE21" s="22"/>
      <c r="KWF21" s="22"/>
      <c r="KWG21" s="22"/>
      <c r="KWH21" s="22"/>
      <c r="KWI21" s="22"/>
      <c r="KWJ21" s="22"/>
      <c r="KWK21" s="22"/>
      <c r="KWL21" s="22"/>
      <c r="KWM21" s="22"/>
      <c r="KWN21" s="22"/>
      <c r="KWO21" s="22"/>
      <c r="KWP21" s="22"/>
      <c r="KWQ21" s="22"/>
      <c r="KWR21" s="22"/>
      <c r="KWS21" s="22"/>
      <c r="KWT21" s="22"/>
      <c r="KWU21" s="22"/>
      <c r="KWV21" s="22"/>
      <c r="KWW21" s="22"/>
      <c r="KWX21" s="22"/>
      <c r="KWY21" s="22"/>
      <c r="KWZ21" s="22"/>
      <c r="KXA21" s="22"/>
      <c r="KXB21" s="22"/>
      <c r="KXC21" s="22"/>
      <c r="KXD21" s="22"/>
      <c r="KXE21" s="22"/>
      <c r="KXF21" s="22"/>
      <c r="KXG21" s="22"/>
      <c r="KXH21" s="22"/>
      <c r="KXI21" s="22"/>
      <c r="KXJ21" s="22"/>
      <c r="KXK21" s="22"/>
      <c r="KXL21" s="22"/>
      <c r="KXM21" s="22"/>
      <c r="KXN21" s="22"/>
      <c r="KXO21" s="22"/>
      <c r="KXP21" s="22"/>
      <c r="KXQ21" s="22"/>
      <c r="KXR21" s="22"/>
      <c r="KXS21" s="22"/>
      <c r="KXT21" s="22"/>
      <c r="KXU21" s="22"/>
      <c r="KXV21" s="22"/>
      <c r="KXW21" s="22"/>
      <c r="KXX21" s="22"/>
      <c r="KXY21" s="22"/>
      <c r="KXZ21" s="22"/>
      <c r="KYA21" s="22"/>
      <c r="KYB21" s="22"/>
      <c r="KYC21" s="22"/>
      <c r="KYD21" s="22"/>
      <c r="KYE21" s="22"/>
      <c r="KYF21" s="22"/>
      <c r="KYG21" s="22"/>
      <c r="KYH21" s="22"/>
      <c r="KYI21" s="22"/>
      <c r="KYJ21" s="22"/>
      <c r="KYK21" s="22"/>
      <c r="KYL21" s="22"/>
      <c r="KYM21" s="22"/>
      <c r="KYN21" s="22"/>
      <c r="KYO21" s="22"/>
      <c r="KYP21" s="22"/>
      <c r="KYQ21" s="22"/>
      <c r="KYR21" s="22"/>
      <c r="KYS21" s="22"/>
      <c r="KYT21" s="22"/>
      <c r="KYU21" s="22"/>
      <c r="KYV21" s="22"/>
      <c r="KYW21" s="22"/>
      <c r="KYX21" s="22"/>
      <c r="KYY21" s="22"/>
      <c r="KYZ21" s="22"/>
      <c r="KZA21" s="22"/>
      <c r="KZB21" s="22"/>
      <c r="KZC21" s="22"/>
      <c r="KZD21" s="22"/>
      <c r="KZE21" s="22"/>
      <c r="KZF21" s="22"/>
      <c r="KZG21" s="22"/>
      <c r="KZH21" s="22"/>
      <c r="KZI21" s="22"/>
      <c r="KZJ21" s="22"/>
      <c r="KZK21" s="22"/>
      <c r="KZL21" s="22"/>
      <c r="KZM21" s="22"/>
      <c r="KZN21" s="22"/>
      <c r="KZO21" s="22"/>
      <c r="KZP21" s="22"/>
      <c r="KZQ21" s="22"/>
      <c r="KZR21" s="22"/>
      <c r="KZS21" s="22"/>
      <c r="KZT21" s="22"/>
      <c r="KZU21" s="22"/>
      <c r="KZV21" s="22"/>
      <c r="KZW21" s="22"/>
      <c r="KZX21" s="22"/>
      <c r="KZY21" s="22"/>
      <c r="KZZ21" s="22"/>
      <c r="LAA21" s="22"/>
      <c r="LAB21" s="22"/>
      <c r="LAC21" s="22"/>
      <c r="LAD21" s="22"/>
      <c r="LAE21" s="22"/>
      <c r="LAF21" s="22"/>
      <c r="LAG21" s="22"/>
      <c r="LAH21" s="22"/>
      <c r="LAI21" s="22"/>
      <c r="LAJ21" s="22"/>
      <c r="LAK21" s="22"/>
      <c r="LAL21" s="22"/>
      <c r="LAM21" s="22"/>
      <c r="LAN21" s="22"/>
      <c r="LAO21" s="22"/>
      <c r="LAP21" s="22"/>
      <c r="LAQ21" s="22"/>
      <c r="LAR21" s="22"/>
      <c r="LAS21" s="22"/>
      <c r="LAT21" s="22"/>
      <c r="LAU21" s="22"/>
      <c r="LAV21" s="22"/>
      <c r="LAW21" s="22"/>
      <c r="LAX21" s="22"/>
      <c r="LAY21" s="22"/>
      <c r="LAZ21" s="22"/>
      <c r="LBA21" s="22"/>
      <c r="LBB21" s="22"/>
      <c r="LBC21" s="22"/>
      <c r="LBD21" s="22"/>
      <c r="LBE21" s="22"/>
      <c r="LBF21" s="22"/>
      <c r="LBG21" s="22"/>
      <c r="LBH21" s="22"/>
      <c r="LBI21" s="22"/>
      <c r="LBJ21" s="22"/>
      <c r="LBK21" s="22"/>
      <c r="LBL21" s="22"/>
      <c r="LBM21" s="22"/>
      <c r="LBN21" s="22"/>
      <c r="LBO21" s="22"/>
      <c r="LBP21" s="22"/>
      <c r="LBQ21" s="22"/>
      <c r="LBR21" s="22"/>
      <c r="LBS21" s="22"/>
      <c r="LBT21" s="22"/>
      <c r="LBU21" s="22"/>
      <c r="LBV21" s="22"/>
      <c r="LBW21" s="22"/>
      <c r="LBX21" s="22"/>
      <c r="LBY21" s="22"/>
      <c r="LBZ21" s="22"/>
      <c r="LCA21" s="22"/>
      <c r="LCB21" s="22"/>
      <c r="LCC21" s="22"/>
      <c r="LCD21" s="22"/>
      <c r="LCE21" s="22"/>
      <c r="LCF21" s="22"/>
      <c r="LCG21" s="22"/>
      <c r="LCH21" s="22"/>
      <c r="LCI21" s="22"/>
      <c r="LCJ21" s="22"/>
      <c r="LCK21" s="22"/>
      <c r="LCL21" s="22"/>
      <c r="LCM21" s="22"/>
      <c r="LCN21" s="22"/>
      <c r="LCO21" s="22"/>
      <c r="LCP21" s="22"/>
      <c r="LCQ21" s="22"/>
      <c r="LCR21" s="22"/>
      <c r="LCS21" s="22"/>
      <c r="LCT21" s="22"/>
      <c r="LCU21" s="22"/>
      <c r="LCV21" s="22"/>
      <c r="LCW21" s="22"/>
      <c r="LCX21" s="22"/>
      <c r="LCY21" s="22"/>
      <c r="LCZ21" s="22"/>
      <c r="LDA21" s="22"/>
      <c r="LDB21" s="22"/>
      <c r="LDC21" s="22"/>
      <c r="LDD21" s="22"/>
      <c r="LDE21" s="22"/>
      <c r="LDF21" s="22"/>
      <c r="LDG21" s="22"/>
      <c r="LDH21" s="22"/>
      <c r="LDI21" s="22"/>
      <c r="LDJ21" s="22"/>
      <c r="LDK21" s="22"/>
      <c r="LDL21" s="22"/>
      <c r="LDM21" s="22"/>
      <c r="LDN21" s="22"/>
      <c r="LDO21" s="22"/>
      <c r="LDP21" s="22"/>
      <c r="LDQ21" s="22"/>
      <c r="LDR21" s="22"/>
      <c r="LDS21" s="22"/>
      <c r="LDT21" s="22"/>
      <c r="LDU21" s="22"/>
      <c r="LDV21" s="22"/>
      <c r="LDW21" s="22"/>
      <c r="LDX21" s="22"/>
      <c r="LDY21" s="22"/>
      <c r="LDZ21" s="22"/>
      <c r="LEA21" s="22"/>
      <c r="LEB21" s="22"/>
      <c r="LEC21" s="22"/>
      <c r="LED21" s="22"/>
      <c r="LEE21" s="22"/>
      <c r="LEF21" s="22"/>
      <c r="LEG21" s="22"/>
      <c r="LEH21" s="22"/>
      <c r="LEI21" s="22"/>
      <c r="LEJ21" s="22"/>
      <c r="LEK21" s="22"/>
      <c r="LEL21" s="22"/>
      <c r="LEM21" s="22"/>
      <c r="LEN21" s="22"/>
      <c r="LEO21" s="22"/>
      <c r="LEP21" s="22"/>
      <c r="LEQ21" s="22"/>
      <c r="LER21" s="22"/>
      <c r="LES21" s="22"/>
      <c r="LET21" s="22"/>
      <c r="LEU21" s="22"/>
      <c r="LEV21" s="22"/>
      <c r="LEW21" s="22"/>
      <c r="LEX21" s="22"/>
      <c r="LEY21" s="22"/>
      <c r="LEZ21" s="22"/>
      <c r="LFA21" s="22"/>
      <c r="LFB21" s="22"/>
      <c r="LFC21" s="22"/>
      <c r="LFD21" s="22"/>
      <c r="LFE21" s="22"/>
      <c r="LFF21" s="22"/>
      <c r="LFG21" s="22"/>
      <c r="LFH21" s="22"/>
      <c r="LFI21" s="22"/>
      <c r="LFJ21" s="22"/>
      <c r="LFK21" s="22"/>
      <c r="LFL21" s="22"/>
      <c r="LFM21" s="22"/>
      <c r="LFN21" s="22"/>
      <c r="LFO21" s="22"/>
      <c r="LFP21" s="22"/>
      <c r="LFQ21" s="22"/>
      <c r="LFR21" s="22"/>
      <c r="LFS21" s="22"/>
      <c r="LFT21" s="22"/>
      <c r="LFU21" s="22"/>
      <c r="LFV21" s="22"/>
      <c r="LFW21" s="22"/>
      <c r="LFX21" s="22"/>
      <c r="LFY21" s="22"/>
      <c r="LFZ21" s="22"/>
      <c r="LGA21" s="22"/>
      <c r="LGB21" s="22"/>
      <c r="LGC21" s="22"/>
      <c r="LGD21" s="22"/>
      <c r="LGE21" s="22"/>
      <c r="LGF21" s="22"/>
      <c r="LGG21" s="22"/>
      <c r="LGH21" s="22"/>
      <c r="LGI21" s="22"/>
      <c r="LGJ21" s="22"/>
      <c r="LGK21" s="22"/>
      <c r="LGL21" s="22"/>
      <c r="LGM21" s="22"/>
      <c r="LGN21" s="22"/>
      <c r="LGO21" s="22"/>
      <c r="LGP21" s="22"/>
      <c r="LGQ21" s="22"/>
      <c r="LGR21" s="22"/>
      <c r="LGS21" s="22"/>
      <c r="LGT21" s="22"/>
      <c r="LGU21" s="22"/>
      <c r="LGV21" s="22"/>
      <c r="LGW21" s="22"/>
      <c r="LGX21" s="22"/>
      <c r="LGY21" s="22"/>
      <c r="LGZ21" s="22"/>
      <c r="LHA21" s="22"/>
      <c r="LHB21" s="22"/>
      <c r="LHC21" s="22"/>
      <c r="LHD21" s="22"/>
      <c r="LHE21" s="22"/>
      <c r="LHF21" s="22"/>
      <c r="LHG21" s="22"/>
      <c r="LHH21" s="22"/>
      <c r="LHI21" s="22"/>
      <c r="LHJ21" s="22"/>
      <c r="LHK21" s="22"/>
      <c r="LHL21" s="22"/>
      <c r="LHM21" s="22"/>
      <c r="LHN21" s="22"/>
      <c r="LHO21" s="22"/>
      <c r="LHP21" s="22"/>
      <c r="LHQ21" s="22"/>
      <c r="LHR21" s="22"/>
      <c r="LHS21" s="22"/>
      <c r="LHT21" s="22"/>
      <c r="LHU21" s="22"/>
      <c r="LHV21" s="22"/>
      <c r="LHW21" s="22"/>
      <c r="LHX21" s="22"/>
      <c r="LHY21" s="22"/>
      <c r="LHZ21" s="22"/>
      <c r="LIA21" s="22"/>
      <c r="LIB21" s="22"/>
      <c r="LIC21" s="22"/>
      <c r="LID21" s="22"/>
      <c r="LIE21" s="22"/>
      <c r="LIF21" s="22"/>
      <c r="LIG21" s="22"/>
      <c r="LIH21" s="22"/>
      <c r="LII21" s="22"/>
      <c r="LIJ21" s="22"/>
      <c r="LIK21" s="22"/>
      <c r="LIL21" s="22"/>
      <c r="LIM21" s="22"/>
      <c r="LIN21" s="22"/>
      <c r="LIO21" s="22"/>
      <c r="LIP21" s="22"/>
      <c r="LIQ21" s="22"/>
      <c r="LIR21" s="22"/>
      <c r="LIS21" s="22"/>
      <c r="LIT21" s="22"/>
      <c r="LIU21" s="22"/>
      <c r="LIV21" s="22"/>
      <c r="LIW21" s="22"/>
      <c r="LIX21" s="22"/>
      <c r="LIY21" s="22"/>
      <c r="LIZ21" s="22"/>
      <c r="LJA21" s="22"/>
      <c r="LJB21" s="22"/>
      <c r="LJC21" s="22"/>
      <c r="LJD21" s="22"/>
      <c r="LJE21" s="22"/>
      <c r="LJF21" s="22"/>
      <c r="LJG21" s="22"/>
      <c r="LJH21" s="22"/>
      <c r="LJI21" s="22"/>
      <c r="LJJ21" s="22"/>
      <c r="LJK21" s="22"/>
      <c r="LJL21" s="22"/>
      <c r="LJM21" s="22"/>
      <c r="LJN21" s="22"/>
      <c r="LJO21" s="22"/>
      <c r="LJP21" s="22"/>
      <c r="LJQ21" s="22"/>
      <c r="LJR21" s="22"/>
      <c r="LJS21" s="22"/>
      <c r="LJT21" s="22"/>
      <c r="LJU21" s="22"/>
      <c r="LJV21" s="22"/>
      <c r="LJW21" s="22"/>
      <c r="LJX21" s="22"/>
      <c r="LJY21" s="22"/>
      <c r="LJZ21" s="22"/>
      <c r="LKA21" s="22"/>
      <c r="LKB21" s="22"/>
      <c r="LKC21" s="22"/>
      <c r="LKD21" s="22"/>
      <c r="LKE21" s="22"/>
      <c r="LKF21" s="22"/>
      <c r="LKG21" s="22"/>
      <c r="LKH21" s="22"/>
      <c r="LKI21" s="22"/>
      <c r="LKJ21" s="22"/>
      <c r="LKK21" s="22"/>
      <c r="LKL21" s="22"/>
      <c r="LKM21" s="22"/>
      <c r="LKN21" s="22"/>
      <c r="LKO21" s="22"/>
      <c r="LKP21" s="22"/>
      <c r="LKQ21" s="22"/>
      <c r="LKR21" s="22"/>
      <c r="LKS21" s="22"/>
      <c r="LKT21" s="22"/>
      <c r="LKU21" s="22"/>
      <c r="LKV21" s="22"/>
      <c r="LKW21" s="22"/>
      <c r="LKX21" s="22"/>
      <c r="LKY21" s="22"/>
      <c r="LKZ21" s="22"/>
      <c r="LLA21" s="22"/>
      <c r="LLB21" s="22"/>
      <c r="LLC21" s="22"/>
      <c r="LLD21" s="22"/>
      <c r="LLE21" s="22"/>
      <c r="LLF21" s="22"/>
      <c r="LLG21" s="22"/>
      <c r="LLH21" s="22"/>
      <c r="LLI21" s="22"/>
      <c r="LLJ21" s="22"/>
      <c r="LLK21" s="22"/>
      <c r="LLL21" s="22"/>
      <c r="LLM21" s="22"/>
      <c r="LLN21" s="22"/>
      <c r="LLO21" s="22"/>
      <c r="LLP21" s="22"/>
      <c r="LLQ21" s="22"/>
      <c r="LLR21" s="22"/>
      <c r="LLS21" s="22"/>
      <c r="LLT21" s="22"/>
      <c r="LLU21" s="22"/>
      <c r="LLV21" s="22"/>
      <c r="LLW21" s="22"/>
      <c r="LLX21" s="22"/>
      <c r="LLY21" s="22"/>
      <c r="LLZ21" s="22"/>
      <c r="LMA21" s="22"/>
      <c r="LMB21" s="22"/>
      <c r="LMC21" s="22"/>
      <c r="LMD21" s="22"/>
      <c r="LME21" s="22"/>
      <c r="LMF21" s="22"/>
      <c r="LMG21" s="22"/>
      <c r="LMH21" s="22"/>
      <c r="LMI21" s="22"/>
      <c r="LMJ21" s="22"/>
      <c r="LMK21" s="22"/>
      <c r="LML21" s="22"/>
      <c r="LMM21" s="22"/>
      <c r="LMN21" s="22"/>
      <c r="LMO21" s="22"/>
      <c r="LMP21" s="22"/>
      <c r="LMQ21" s="22"/>
      <c r="LMR21" s="22"/>
      <c r="LMS21" s="22"/>
      <c r="LMT21" s="22"/>
      <c r="LMU21" s="22"/>
      <c r="LMV21" s="22"/>
      <c r="LMW21" s="22"/>
      <c r="LMX21" s="22"/>
      <c r="LMY21" s="22"/>
      <c r="LMZ21" s="22"/>
      <c r="LNA21" s="22"/>
      <c r="LNB21" s="22"/>
      <c r="LNC21" s="22"/>
      <c r="LND21" s="22"/>
      <c r="LNE21" s="22"/>
      <c r="LNF21" s="22"/>
      <c r="LNG21" s="22"/>
      <c r="LNH21" s="22"/>
      <c r="LNI21" s="22"/>
      <c r="LNJ21" s="22"/>
      <c r="LNK21" s="22"/>
      <c r="LNL21" s="22"/>
      <c r="LNM21" s="22"/>
      <c r="LNN21" s="22"/>
      <c r="LNO21" s="22"/>
      <c r="LNP21" s="22"/>
      <c r="LNQ21" s="22"/>
      <c r="LNR21" s="22"/>
      <c r="LNS21" s="22"/>
      <c r="LNT21" s="22"/>
      <c r="LNU21" s="22"/>
      <c r="LNV21" s="22"/>
      <c r="LNW21" s="22"/>
      <c r="LNX21" s="22"/>
      <c r="LNY21" s="22"/>
      <c r="LNZ21" s="22"/>
      <c r="LOA21" s="22"/>
      <c r="LOB21" s="22"/>
      <c r="LOC21" s="22"/>
      <c r="LOD21" s="22"/>
      <c r="LOE21" s="22"/>
      <c r="LOF21" s="22"/>
      <c r="LOG21" s="22"/>
      <c r="LOH21" s="22"/>
      <c r="LOI21" s="22"/>
      <c r="LOJ21" s="22"/>
      <c r="LOK21" s="22"/>
      <c r="LOL21" s="22"/>
      <c r="LOM21" s="22"/>
      <c r="LON21" s="22"/>
      <c r="LOO21" s="22"/>
      <c r="LOP21" s="22"/>
      <c r="LOQ21" s="22"/>
      <c r="LOR21" s="22"/>
      <c r="LOS21" s="22"/>
      <c r="LOT21" s="22"/>
      <c r="LOU21" s="22"/>
      <c r="LOV21" s="22"/>
      <c r="LOW21" s="22"/>
      <c r="LOX21" s="22"/>
      <c r="LOY21" s="22"/>
      <c r="LOZ21" s="22"/>
      <c r="LPA21" s="22"/>
      <c r="LPB21" s="22"/>
      <c r="LPC21" s="22"/>
      <c r="LPD21" s="22"/>
      <c r="LPE21" s="22"/>
      <c r="LPF21" s="22"/>
      <c r="LPG21" s="22"/>
      <c r="LPH21" s="22"/>
      <c r="LPI21" s="22"/>
      <c r="LPJ21" s="22"/>
      <c r="LPK21" s="22"/>
      <c r="LPL21" s="22"/>
      <c r="LPM21" s="22"/>
      <c r="LPN21" s="22"/>
      <c r="LPO21" s="22"/>
      <c r="LPP21" s="22"/>
      <c r="LPQ21" s="22"/>
      <c r="LPR21" s="22"/>
      <c r="LPS21" s="22"/>
      <c r="LPT21" s="22"/>
      <c r="LPU21" s="22"/>
      <c r="LPV21" s="22"/>
      <c r="LPW21" s="22"/>
      <c r="LPX21" s="22"/>
      <c r="LPY21" s="22"/>
      <c r="LPZ21" s="22"/>
      <c r="LQA21" s="22"/>
      <c r="LQB21" s="22"/>
      <c r="LQC21" s="22"/>
      <c r="LQD21" s="22"/>
      <c r="LQE21" s="22"/>
      <c r="LQF21" s="22"/>
      <c r="LQG21" s="22"/>
      <c r="LQH21" s="22"/>
      <c r="LQI21" s="22"/>
      <c r="LQJ21" s="22"/>
      <c r="LQK21" s="22"/>
      <c r="LQL21" s="22"/>
      <c r="LQM21" s="22"/>
      <c r="LQN21" s="22"/>
      <c r="LQO21" s="22"/>
      <c r="LQP21" s="22"/>
      <c r="LQQ21" s="22"/>
      <c r="LQR21" s="22"/>
      <c r="LQS21" s="22"/>
      <c r="LQT21" s="22"/>
      <c r="LQU21" s="22"/>
      <c r="LQV21" s="22"/>
      <c r="LQW21" s="22"/>
      <c r="LQX21" s="22"/>
      <c r="LQY21" s="22"/>
      <c r="LQZ21" s="22"/>
      <c r="LRA21" s="22"/>
      <c r="LRB21" s="22"/>
      <c r="LRC21" s="22"/>
      <c r="LRD21" s="22"/>
      <c r="LRE21" s="22"/>
      <c r="LRF21" s="22"/>
      <c r="LRG21" s="22"/>
      <c r="LRH21" s="22"/>
      <c r="LRI21" s="22"/>
      <c r="LRJ21" s="22"/>
      <c r="LRK21" s="22"/>
      <c r="LRL21" s="22"/>
      <c r="LRM21" s="22"/>
      <c r="LRN21" s="22"/>
      <c r="LRO21" s="22"/>
      <c r="LRP21" s="22"/>
      <c r="LRQ21" s="22"/>
      <c r="LRR21" s="22"/>
      <c r="LRS21" s="22"/>
      <c r="LRT21" s="22"/>
      <c r="LRU21" s="22"/>
      <c r="LRV21" s="22"/>
      <c r="LRW21" s="22"/>
      <c r="LRX21" s="22"/>
      <c r="LRY21" s="22"/>
      <c r="LRZ21" s="22"/>
      <c r="LSA21" s="22"/>
      <c r="LSB21" s="22"/>
      <c r="LSC21" s="22"/>
      <c r="LSD21" s="22"/>
      <c r="LSE21" s="22"/>
      <c r="LSF21" s="22"/>
      <c r="LSG21" s="22"/>
      <c r="LSH21" s="22"/>
      <c r="LSI21" s="22"/>
      <c r="LSJ21" s="22"/>
      <c r="LSK21" s="22"/>
      <c r="LSL21" s="22"/>
      <c r="LSM21" s="22"/>
      <c r="LSN21" s="22"/>
      <c r="LSO21" s="22"/>
      <c r="LSP21" s="22"/>
      <c r="LSQ21" s="22"/>
      <c r="LSR21" s="22"/>
      <c r="LSS21" s="22"/>
      <c r="LST21" s="22"/>
      <c r="LSU21" s="22"/>
      <c r="LSV21" s="22"/>
      <c r="LSW21" s="22"/>
      <c r="LSX21" s="22"/>
      <c r="LSY21" s="22"/>
      <c r="LSZ21" s="22"/>
      <c r="LTA21" s="22"/>
      <c r="LTB21" s="22"/>
      <c r="LTC21" s="22"/>
      <c r="LTD21" s="22"/>
      <c r="LTE21" s="22"/>
      <c r="LTF21" s="22"/>
      <c r="LTG21" s="22"/>
      <c r="LTH21" s="22"/>
      <c r="LTI21" s="22"/>
      <c r="LTJ21" s="22"/>
      <c r="LTK21" s="22"/>
      <c r="LTL21" s="22"/>
      <c r="LTM21" s="22"/>
      <c r="LTN21" s="22"/>
      <c r="LTO21" s="22"/>
      <c r="LTP21" s="22"/>
      <c r="LTQ21" s="22"/>
      <c r="LTR21" s="22"/>
      <c r="LTS21" s="22"/>
      <c r="LTT21" s="22"/>
      <c r="LTU21" s="22"/>
      <c r="LTV21" s="22"/>
      <c r="LTW21" s="22"/>
      <c r="LTX21" s="22"/>
      <c r="LTY21" s="22"/>
      <c r="LTZ21" s="22"/>
      <c r="LUA21" s="22"/>
      <c r="LUB21" s="22"/>
      <c r="LUC21" s="22"/>
      <c r="LUD21" s="22"/>
      <c r="LUE21" s="22"/>
      <c r="LUF21" s="22"/>
      <c r="LUG21" s="22"/>
      <c r="LUH21" s="22"/>
      <c r="LUI21" s="22"/>
      <c r="LUJ21" s="22"/>
      <c r="LUK21" s="22"/>
      <c r="LUL21" s="22"/>
      <c r="LUM21" s="22"/>
      <c r="LUN21" s="22"/>
      <c r="LUO21" s="22"/>
      <c r="LUP21" s="22"/>
      <c r="LUQ21" s="22"/>
      <c r="LUR21" s="22"/>
      <c r="LUS21" s="22"/>
      <c r="LUT21" s="22"/>
      <c r="LUU21" s="22"/>
      <c r="LUV21" s="22"/>
      <c r="LUW21" s="22"/>
      <c r="LUX21" s="22"/>
      <c r="LUY21" s="22"/>
      <c r="LUZ21" s="22"/>
      <c r="LVA21" s="22"/>
      <c r="LVB21" s="22"/>
      <c r="LVC21" s="22"/>
      <c r="LVD21" s="22"/>
      <c r="LVE21" s="22"/>
      <c r="LVF21" s="22"/>
      <c r="LVG21" s="22"/>
      <c r="LVH21" s="22"/>
      <c r="LVI21" s="22"/>
      <c r="LVJ21" s="22"/>
      <c r="LVK21" s="22"/>
      <c r="LVL21" s="22"/>
      <c r="LVM21" s="22"/>
      <c r="LVN21" s="22"/>
      <c r="LVO21" s="22"/>
      <c r="LVP21" s="22"/>
      <c r="LVQ21" s="22"/>
      <c r="LVR21" s="22"/>
      <c r="LVS21" s="22"/>
      <c r="LVT21" s="22"/>
      <c r="LVU21" s="22"/>
      <c r="LVV21" s="22"/>
      <c r="LVW21" s="22"/>
      <c r="LVX21" s="22"/>
      <c r="LVY21" s="22"/>
      <c r="LVZ21" s="22"/>
      <c r="LWA21" s="22"/>
      <c r="LWB21" s="22"/>
      <c r="LWC21" s="22"/>
      <c r="LWD21" s="22"/>
      <c r="LWE21" s="22"/>
      <c r="LWF21" s="22"/>
      <c r="LWG21" s="22"/>
      <c r="LWH21" s="22"/>
      <c r="LWI21" s="22"/>
      <c r="LWJ21" s="22"/>
      <c r="LWK21" s="22"/>
      <c r="LWL21" s="22"/>
      <c r="LWM21" s="22"/>
      <c r="LWN21" s="22"/>
      <c r="LWO21" s="22"/>
      <c r="LWP21" s="22"/>
      <c r="LWQ21" s="22"/>
      <c r="LWR21" s="22"/>
      <c r="LWS21" s="22"/>
      <c r="LWT21" s="22"/>
      <c r="LWU21" s="22"/>
      <c r="LWV21" s="22"/>
      <c r="LWW21" s="22"/>
      <c r="LWX21" s="22"/>
      <c r="LWY21" s="22"/>
      <c r="LWZ21" s="22"/>
      <c r="LXA21" s="22"/>
      <c r="LXB21" s="22"/>
      <c r="LXC21" s="22"/>
      <c r="LXD21" s="22"/>
      <c r="LXE21" s="22"/>
      <c r="LXF21" s="22"/>
      <c r="LXG21" s="22"/>
      <c r="LXH21" s="22"/>
      <c r="LXI21" s="22"/>
      <c r="LXJ21" s="22"/>
      <c r="LXK21" s="22"/>
      <c r="LXL21" s="22"/>
      <c r="LXM21" s="22"/>
      <c r="LXN21" s="22"/>
      <c r="LXO21" s="22"/>
      <c r="LXP21" s="22"/>
      <c r="LXQ21" s="22"/>
      <c r="LXR21" s="22"/>
      <c r="LXS21" s="22"/>
      <c r="LXT21" s="22"/>
      <c r="LXU21" s="22"/>
      <c r="LXV21" s="22"/>
      <c r="LXW21" s="22"/>
      <c r="LXX21" s="22"/>
      <c r="LXY21" s="22"/>
      <c r="LXZ21" s="22"/>
      <c r="LYA21" s="22"/>
      <c r="LYB21" s="22"/>
      <c r="LYC21" s="22"/>
      <c r="LYD21" s="22"/>
      <c r="LYE21" s="22"/>
      <c r="LYF21" s="22"/>
      <c r="LYG21" s="22"/>
      <c r="LYH21" s="22"/>
      <c r="LYI21" s="22"/>
      <c r="LYJ21" s="22"/>
      <c r="LYK21" s="22"/>
      <c r="LYL21" s="22"/>
      <c r="LYM21" s="22"/>
      <c r="LYN21" s="22"/>
      <c r="LYO21" s="22"/>
      <c r="LYP21" s="22"/>
      <c r="LYQ21" s="22"/>
      <c r="LYR21" s="22"/>
      <c r="LYS21" s="22"/>
      <c r="LYT21" s="22"/>
      <c r="LYU21" s="22"/>
      <c r="LYV21" s="22"/>
      <c r="LYW21" s="22"/>
      <c r="LYX21" s="22"/>
      <c r="LYY21" s="22"/>
      <c r="LYZ21" s="22"/>
      <c r="LZA21" s="22"/>
      <c r="LZB21" s="22"/>
      <c r="LZC21" s="22"/>
      <c r="LZD21" s="22"/>
      <c r="LZE21" s="22"/>
      <c r="LZF21" s="22"/>
      <c r="LZG21" s="22"/>
      <c r="LZH21" s="22"/>
      <c r="LZI21" s="22"/>
      <c r="LZJ21" s="22"/>
      <c r="LZK21" s="22"/>
      <c r="LZL21" s="22"/>
      <c r="LZM21" s="22"/>
      <c r="LZN21" s="22"/>
      <c r="LZO21" s="22"/>
      <c r="LZP21" s="22"/>
      <c r="LZQ21" s="22"/>
      <c r="LZR21" s="22"/>
      <c r="LZS21" s="22"/>
      <c r="LZT21" s="22"/>
      <c r="LZU21" s="22"/>
      <c r="LZV21" s="22"/>
      <c r="LZW21" s="22"/>
      <c r="LZX21" s="22"/>
      <c r="LZY21" s="22"/>
      <c r="LZZ21" s="22"/>
      <c r="MAA21" s="22"/>
      <c r="MAB21" s="22"/>
      <c r="MAC21" s="22"/>
      <c r="MAD21" s="22"/>
      <c r="MAE21" s="22"/>
      <c r="MAF21" s="22"/>
      <c r="MAG21" s="22"/>
      <c r="MAH21" s="22"/>
      <c r="MAI21" s="22"/>
      <c r="MAJ21" s="22"/>
      <c r="MAK21" s="22"/>
      <c r="MAL21" s="22"/>
      <c r="MAM21" s="22"/>
      <c r="MAN21" s="22"/>
      <c r="MAO21" s="22"/>
      <c r="MAP21" s="22"/>
      <c r="MAQ21" s="22"/>
      <c r="MAR21" s="22"/>
      <c r="MAS21" s="22"/>
      <c r="MAT21" s="22"/>
      <c r="MAU21" s="22"/>
      <c r="MAV21" s="22"/>
      <c r="MAW21" s="22"/>
      <c r="MAX21" s="22"/>
      <c r="MAY21" s="22"/>
      <c r="MAZ21" s="22"/>
      <c r="MBA21" s="22"/>
      <c r="MBB21" s="22"/>
      <c r="MBC21" s="22"/>
      <c r="MBD21" s="22"/>
      <c r="MBE21" s="22"/>
      <c r="MBF21" s="22"/>
      <c r="MBG21" s="22"/>
      <c r="MBH21" s="22"/>
      <c r="MBI21" s="22"/>
      <c r="MBJ21" s="22"/>
      <c r="MBK21" s="22"/>
      <c r="MBL21" s="22"/>
      <c r="MBM21" s="22"/>
      <c r="MBN21" s="22"/>
      <c r="MBO21" s="22"/>
      <c r="MBP21" s="22"/>
      <c r="MBQ21" s="22"/>
      <c r="MBR21" s="22"/>
      <c r="MBS21" s="22"/>
      <c r="MBT21" s="22"/>
      <c r="MBU21" s="22"/>
      <c r="MBV21" s="22"/>
      <c r="MBW21" s="22"/>
      <c r="MBX21" s="22"/>
      <c r="MBY21" s="22"/>
      <c r="MBZ21" s="22"/>
      <c r="MCA21" s="22"/>
      <c r="MCB21" s="22"/>
      <c r="MCC21" s="22"/>
      <c r="MCD21" s="22"/>
      <c r="MCE21" s="22"/>
      <c r="MCF21" s="22"/>
      <c r="MCG21" s="22"/>
      <c r="MCH21" s="22"/>
      <c r="MCI21" s="22"/>
      <c r="MCJ21" s="22"/>
      <c r="MCK21" s="22"/>
      <c r="MCL21" s="22"/>
      <c r="MCM21" s="22"/>
      <c r="MCN21" s="22"/>
      <c r="MCO21" s="22"/>
      <c r="MCP21" s="22"/>
      <c r="MCQ21" s="22"/>
      <c r="MCR21" s="22"/>
      <c r="MCS21" s="22"/>
      <c r="MCT21" s="22"/>
      <c r="MCU21" s="22"/>
      <c r="MCV21" s="22"/>
      <c r="MCW21" s="22"/>
      <c r="MCX21" s="22"/>
      <c r="MCY21" s="22"/>
      <c r="MCZ21" s="22"/>
      <c r="MDA21" s="22"/>
      <c r="MDB21" s="22"/>
      <c r="MDC21" s="22"/>
      <c r="MDD21" s="22"/>
      <c r="MDE21" s="22"/>
      <c r="MDF21" s="22"/>
      <c r="MDG21" s="22"/>
      <c r="MDH21" s="22"/>
      <c r="MDI21" s="22"/>
      <c r="MDJ21" s="22"/>
      <c r="MDK21" s="22"/>
      <c r="MDL21" s="22"/>
      <c r="MDM21" s="22"/>
      <c r="MDN21" s="22"/>
      <c r="MDO21" s="22"/>
      <c r="MDP21" s="22"/>
      <c r="MDQ21" s="22"/>
      <c r="MDR21" s="22"/>
      <c r="MDS21" s="22"/>
      <c r="MDT21" s="22"/>
      <c r="MDU21" s="22"/>
      <c r="MDV21" s="22"/>
      <c r="MDW21" s="22"/>
      <c r="MDX21" s="22"/>
      <c r="MDY21" s="22"/>
      <c r="MDZ21" s="22"/>
      <c r="MEA21" s="22"/>
      <c r="MEB21" s="22"/>
      <c r="MEC21" s="22"/>
      <c r="MED21" s="22"/>
      <c r="MEE21" s="22"/>
      <c r="MEF21" s="22"/>
      <c r="MEG21" s="22"/>
      <c r="MEH21" s="22"/>
      <c r="MEI21" s="22"/>
      <c r="MEJ21" s="22"/>
      <c r="MEK21" s="22"/>
      <c r="MEL21" s="22"/>
      <c r="MEM21" s="22"/>
      <c r="MEN21" s="22"/>
      <c r="MEO21" s="22"/>
      <c r="MEP21" s="22"/>
      <c r="MEQ21" s="22"/>
      <c r="MER21" s="22"/>
      <c r="MES21" s="22"/>
      <c r="MET21" s="22"/>
      <c r="MEU21" s="22"/>
      <c r="MEV21" s="22"/>
      <c r="MEW21" s="22"/>
      <c r="MEX21" s="22"/>
      <c r="MEY21" s="22"/>
      <c r="MEZ21" s="22"/>
      <c r="MFA21" s="22"/>
      <c r="MFB21" s="22"/>
      <c r="MFC21" s="22"/>
      <c r="MFD21" s="22"/>
      <c r="MFE21" s="22"/>
      <c r="MFF21" s="22"/>
      <c r="MFG21" s="22"/>
      <c r="MFH21" s="22"/>
      <c r="MFI21" s="22"/>
      <c r="MFJ21" s="22"/>
      <c r="MFK21" s="22"/>
      <c r="MFL21" s="22"/>
      <c r="MFM21" s="22"/>
      <c r="MFN21" s="22"/>
      <c r="MFO21" s="22"/>
      <c r="MFP21" s="22"/>
      <c r="MFQ21" s="22"/>
      <c r="MFR21" s="22"/>
      <c r="MFS21" s="22"/>
      <c r="MFT21" s="22"/>
      <c r="MFU21" s="22"/>
      <c r="MFV21" s="22"/>
      <c r="MFW21" s="22"/>
      <c r="MFX21" s="22"/>
      <c r="MFY21" s="22"/>
      <c r="MFZ21" s="22"/>
      <c r="MGA21" s="22"/>
      <c r="MGB21" s="22"/>
      <c r="MGC21" s="22"/>
      <c r="MGD21" s="22"/>
      <c r="MGE21" s="22"/>
      <c r="MGF21" s="22"/>
      <c r="MGG21" s="22"/>
      <c r="MGH21" s="22"/>
      <c r="MGI21" s="22"/>
      <c r="MGJ21" s="22"/>
      <c r="MGK21" s="22"/>
      <c r="MGL21" s="22"/>
      <c r="MGM21" s="22"/>
      <c r="MGN21" s="22"/>
      <c r="MGO21" s="22"/>
      <c r="MGP21" s="22"/>
      <c r="MGQ21" s="22"/>
      <c r="MGR21" s="22"/>
      <c r="MGS21" s="22"/>
      <c r="MGT21" s="22"/>
      <c r="MGU21" s="22"/>
      <c r="MGV21" s="22"/>
      <c r="MGW21" s="22"/>
      <c r="MGX21" s="22"/>
      <c r="MGY21" s="22"/>
      <c r="MGZ21" s="22"/>
      <c r="MHA21" s="22"/>
      <c r="MHB21" s="22"/>
      <c r="MHC21" s="22"/>
      <c r="MHD21" s="22"/>
      <c r="MHE21" s="22"/>
      <c r="MHF21" s="22"/>
      <c r="MHG21" s="22"/>
      <c r="MHH21" s="22"/>
      <c r="MHI21" s="22"/>
      <c r="MHJ21" s="22"/>
      <c r="MHK21" s="22"/>
      <c r="MHL21" s="22"/>
      <c r="MHM21" s="22"/>
      <c r="MHN21" s="22"/>
      <c r="MHO21" s="22"/>
      <c r="MHP21" s="22"/>
      <c r="MHQ21" s="22"/>
      <c r="MHR21" s="22"/>
      <c r="MHS21" s="22"/>
      <c r="MHT21" s="22"/>
      <c r="MHU21" s="22"/>
      <c r="MHV21" s="22"/>
      <c r="MHW21" s="22"/>
      <c r="MHX21" s="22"/>
      <c r="MHY21" s="22"/>
      <c r="MHZ21" s="22"/>
      <c r="MIA21" s="22"/>
      <c r="MIB21" s="22"/>
      <c r="MIC21" s="22"/>
      <c r="MID21" s="22"/>
      <c r="MIE21" s="22"/>
      <c r="MIF21" s="22"/>
      <c r="MIG21" s="22"/>
      <c r="MIH21" s="22"/>
      <c r="MII21" s="22"/>
      <c r="MIJ21" s="22"/>
      <c r="MIK21" s="22"/>
      <c r="MIL21" s="22"/>
      <c r="MIM21" s="22"/>
      <c r="MIN21" s="22"/>
      <c r="MIO21" s="22"/>
      <c r="MIP21" s="22"/>
      <c r="MIQ21" s="22"/>
      <c r="MIR21" s="22"/>
      <c r="MIS21" s="22"/>
      <c r="MIT21" s="22"/>
      <c r="MIU21" s="22"/>
      <c r="MIV21" s="22"/>
      <c r="MIW21" s="22"/>
      <c r="MIX21" s="22"/>
      <c r="MIY21" s="22"/>
      <c r="MIZ21" s="22"/>
      <c r="MJA21" s="22"/>
      <c r="MJB21" s="22"/>
      <c r="MJC21" s="22"/>
      <c r="MJD21" s="22"/>
      <c r="MJE21" s="22"/>
      <c r="MJF21" s="22"/>
      <c r="MJG21" s="22"/>
      <c r="MJH21" s="22"/>
      <c r="MJI21" s="22"/>
      <c r="MJJ21" s="22"/>
      <c r="MJK21" s="22"/>
      <c r="MJL21" s="22"/>
      <c r="MJM21" s="22"/>
      <c r="MJN21" s="22"/>
      <c r="MJO21" s="22"/>
      <c r="MJP21" s="22"/>
      <c r="MJQ21" s="22"/>
      <c r="MJR21" s="22"/>
      <c r="MJS21" s="22"/>
      <c r="MJT21" s="22"/>
      <c r="MJU21" s="22"/>
      <c r="MJV21" s="22"/>
      <c r="MJW21" s="22"/>
      <c r="MJX21" s="22"/>
      <c r="MJY21" s="22"/>
      <c r="MJZ21" s="22"/>
      <c r="MKA21" s="22"/>
      <c r="MKB21" s="22"/>
      <c r="MKC21" s="22"/>
      <c r="MKD21" s="22"/>
      <c r="MKE21" s="22"/>
      <c r="MKF21" s="22"/>
      <c r="MKG21" s="22"/>
      <c r="MKH21" s="22"/>
      <c r="MKI21" s="22"/>
      <c r="MKJ21" s="22"/>
      <c r="MKK21" s="22"/>
      <c r="MKL21" s="22"/>
      <c r="MKM21" s="22"/>
      <c r="MKN21" s="22"/>
      <c r="MKO21" s="22"/>
      <c r="MKP21" s="22"/>
      <c r="MKQ21" s="22"/>
      <c r="MKR21" s="22"/>
      <c r="MKS21" s="22"/>
      <c r="MKT21" s="22"/>
      <c r="MKU21" s="22"/>
      <c r="MKV21" s="22"/>
      <c r="MKW21" s="22"/>
      <c r="MKX21" s="22"/>
      <c r="MKY21" s="22"/>
      <c r="MKZ21" s="22"/>
      <c r="MLA21" s="22"/>
      <c r="MLB21" s="22"/>
      <c r="MLC21" s="22"/>
      <c r="MLD21" s="22"/>
      <c r="MLE21" s="22"/>
      <c r="MLF21" s="22"/>
      <c r="MLG21" s="22"/>
      <c r="MLH21" s="22"/>
      <c r="MLI21" s="22"/>
      <c r="MLJ21" s="22"/>
      <c r="MLK21" s="22"/>
      <c r="MLL21" s="22"/>
      <c r="MLM21" s="22"/>
      <c r="MLN21" s="22"/>
      <c r="MLO21" s="22"/>
      <c r="MLP21" s="22"/>
      <c r="MLQ21" s="22"/>
      <c r="MLR21" s="22"/>
      <c r="MLS21" s="22"/>
      <c r="MLT21" s="22"/>
      <c r="MLU21" s="22"/>
      <c r="MLV21" s="22"/>
      <c r="MLW21" s="22"/>
      <c r="MLX21" s="22"/>
      <c r="MLY21" s="22"/>
      <c r="MLZ21" s="22"/>
      <c r="MMA21" s="22"/>
      <c r="MMB21" s="22"/>
      <c r="MMC21" s="22"/>
      <c r="MMD21" s="22"/>
      <c r="MME21" s="22"/>
      <c r="MMF21" s="22"/>
      <c r="MMG21" s="22"/>
      <c r="MMH21" s="22"/>
      <c r="MMI21" s="22"/>
      <c r="MMJ21" s="22"/>
      <c r="MMK21" s="22"/>
      <c r="MML21" s="22"/>
      <c r="MMM21" s="22"/>
      <c r="MMN21" s="22"/>
      <c r="MMO21" s="22"/>
      <c r="MMP21" s="22"/>
      <c r="MMQ21" s="22"/>
      <c r="MMR21" s="22"/>
      <c r="MMS21" s="22"/>
      <c r="MMT21" s="22"/>
      <c r="MMU21" s="22"/>
      <c r="MMV21" s="22"/>
      <c r="MMW21" s="22"/>
      <c r="MMX21" s="22"/>
      <c r="MMY21" s="22"/>
      <c r="MMZ21" s="22"/>
      <c r="MNA21" s="22"/>
      <c r="MNB21" s="22"/>
      <c r="MNC21" s="22"/>
      <c r="MND21" s="22"/>
      <c r="MNE21" s="22"/>
      <c r="MNF21" s="22"/>
      <c r="MNG21" s="22"/>
      <c r="MNH21" s="22"/>
      <c r="MNI21" s="22"/>
      <c r="MNJ21" s="22"/>
      <c r="MNK21" s="22"/>
      <c r="MNL21" s="22"/>
      <c r="MNM21" s="22"/>
      <c r="MNN21" s="22"/>
      <c r="MNO21" s="22"/>
      <c r="MNP21" s="22"/>
      <c r="MNQ21" s="22"/>
      <c r="MNR21" s="22"/>
      <c r="MNS21" s="22"/>
      <c r="MNT21" s="22"/>
      <c r="MNU21" s="22"/>
      <c r="MNV21" s="22"/>
      <c r="MNW21" s="22"/>
      <c r="MNX21" s="22"/>
      <c r="MNY21" s="22"/>
      <c r="MNZ21" s="22"/>
      <c r="MOA21" s="22"/>
      <c r="MOB21" s="22"/>
      <c r="MOC21" s="22"/>
      <c r="MOD21" s="22"/>
      <c r="MOE21" s="22"/>
      <c r="MOF21" s="22"/>
      <c r="MOG21" s="22"/>
      <c r="MOH21" s="22"/>
      <c r="MOI21" s="22"/>
      <c r="MOJ21" s="22"/>
      <c r="MOK21" s="22"/>
      <c r="MOL21" s="22"/>
      <c r="MOM21" s="22"/>
      <c r="MON21" s="22"/>
      <c r="MOO21" s="22"/>
      <c r="MOP21" s="22"/>
      <c r="MOQ21" s="22"/>
      <c r="MOR21" s="22"/>
      <c r="MOS21" s="22"/>
      <c r="MOT21" s="22"/>
      <c r="MOU21" s="22"/>
      <c r="MOV21" s="22"/>
      <c r="MOW21" s="22"/>
      <c r="MOX21" s="22"/>
      <c r="MOY21" s="22"/>
      <c r="MOZ21" s="22"/>
      <c r="MPA21" s="22"/>
      <c r="MPB21" s="22"/>
      <c r="MPC21" s="22"/>
      <c r="MPD21" s="22"/>
      <c r="MPE21" s="22"/>
      <c r="MPF21" s="22"/>
      <c r="MPG21" s="22"/>
      <c r="MPH21" s="22"/>
      <c r="MPI21" s="22"/>
      <c r="MPJ21" s="22"/>
      <c r="MPK21" s="22"/>
      <c r="MPL21" s="22"/>
      <c r="MPM21" s="22"/>
      <c r="MPN21" s="22"/>
      <c r="MPO21" s="22"/>
      <c r="MPP21" s="22"/>
      <c r="MPQ21" s="22"/>
      <c r="MPR21" s="22"/>
      <c r="MPS21" s="22"/>
      <c r="MPT21" s="22"/>
      <c r="MPU21" s="22"/>
      <c r="MPV21" s="22"/>
      <c r="MPW21" s="22"/>
      <c r="MPX21" s="22"/>
      <c r="MPY21" s="22"/>
      <c r="MPZ21" s="22"/>
      <c r="MQA21" s="22"/>
      <c r="MQB21" s="22"/>
      <c r="MQC21" s="22"/>
      <c r="MQD21" s="22"/>
      <c r="MQE21" s="22"/>
      <c r="MQF21" s="22"/>
      <c r="MQG21" s="22"/>
      <c r="MQH21" s="22"/>
      <c r="MQI21" s="22"/>
      <c r="MQJ21" s="22"/>
      <c r="MQK21" s="22"/>
      <c r="MQL21" s="22"/>
      <c r="MQM21" s="22"/>
      <c r="MQN21" s="22"/>
      <c r="MQO21" s="22"/>
      <c r="MQP21" s="22"/>
      <c r="MQQ21" s="22"/>
      <c r="MQR21" s="22"/>
      <c r="MQS21" s="22"/>
      <c r="MQT21" s="22"/>
      <c r="MQU21" s="22"/>
      <c r="MQV21" s="22"/>
      <c r="MQW21" s="22"/>
      <c r="MQX21" s="22"/>
      <c r="MQY21" s="22"/>
      <c r="MQZ21" s="22"/>
      <c r="MRA21" s="22"/>
      <c r="MRB21" s="22"/>
      <c r="MRC21" s="22"/>
      <c r="MRD21" s="22"/>
      <c r="MRE21" s="22"/>
      <c r="MRF21" s="22"/>
      <c r="MRG21" s="22"/>
      <c r="MRH21" s="22"/>
      <c r="MRI21" s="22"/>
      <c r="MRJ21" s="22"/>
      <c r="MRK21" s="22"/>
      <c r="MRL21" s="22"/>
      <c r="MRM21" s="22"/>
      <c r="MRN21" s="22"/>
      <c r="MRO21" s="22"/>
      <c r="MRP21" s="22"/>
      <c r="MRQ21" s="22"/>
      <c r="MRR21" s="22"/>
      <c r="MRS21" s="22"/>
      <c r="MRT21" s="22"/>
      <c r="MRU21" s="22"/>
      <c r="MRV21" s="22"/>
      <c r="MRW21" s="22"/>
      <c r="MRX21" s="22"/>
      <c r="MRY21" s="22"/>
      <c r="MRZ21" s="22"/>
      <c r="MSA21" s="22"/>
      <c r="MSB21" s="22"/>
      <c r="MSC21" s="22"/>
      <c r="MSD21" s="22"/>
      <c r="MSE21" s="22"/>
      <c r="MSF21" s="22"/>
      <c r="MSG21" s="22"/>
      <c r="MSH21" s="22"/>
      <c r="MSI21" s="22"/>
      <c r="MSJ21" s="22"/>
      <c r="MSK21" s="22"/>
      <c r="MSL21" s="22"/>
      <c r="MSM21" s="22"/>
      <c r="MSN21" s="22"/>
      <c r="MSO21" s="22"/>
      <c r="MSP21" s="22"/>
      <c r="MSQ21" s="22"/>
      <c r="MSR21" s="22"/>
      <c r="MSS21" s="22"/>
      <c r="MST21" s="22"/>
      <c r="MSU21" s="22"/>
      <c r="MSV21" s="22"/>
      <c r="MSW21" s="22"/>
      <c r="MSX21" s="22"/>
      <c r="MSY21" s="22"/>
      <c r="MSZ21" s="22"/>
      <c r="MTA21" s="22"/>
      <c r="MTB21" s="22"/>
      <c r="MTC21" s="22"/>
      <c r="MTD21" s="22"/>
      <c r="MTE21" s="22"/>
      <c r="MTF21" s="22"/>
      <c r="MTG21" s="22"/>
      <c r="MTH21" s="22"/>
      <c r="MTI21" s="22"/>
      <c r="MTJ21" s="22"/>
      <c r="MTK21" s="22"/>
      <c r="MTL21" s="22"/>
      <c r="MTM21" s="22"/>
      <c r="MTN21" s="22"/>
      <c r="MTO21" s="22"/>
      <c r="MTP21" s="22"/>
      <c r="MTQ21" s="22"/>
      <c r="MTR21" s="22"/>
      <c r="MTS21" s="22"/>
      <c r="MTT21" s="22"/>
      <c r="MTU21" s="22"/>
      <c r="MTV21" s="22"/>
      <c r="MTW21" s="22"/>
      <c r="MTX21" s="22"/>
      <c r="MTY21" s="22"/>
      <c r="MTZ21" s="22"/>
      <c r="MUA21" s="22"/>
      <c r="MUB21" s="22"/>
      <c r="MUC21" s="22"/>
      <c r="MUD21" s="22"/>
      <c r="MUE21" s="22"/>
      <c r="MUF21" s="22"/>
      <c r="MUG21" s="22"/>
      <c r="MUH21" s="22"/>
      <c r="MUI21" s="22"/>
      <c r="MUJ21" s="22"/>
      <c r="MUK21" s="22"/>
      <c r="MUL21" s="22"/>
      <c r="MUM21" s="22"/>
      <c r="MUN21" s="22"/>
      <c r="MUO21" s="22"/>
      <c r="MUP21" s="22"/>
      <c r="MUQ21" s="22"/>
      <c r="MUR21" s="22"/>
      <c r="MUS21" s="22"/>
      <c r="MUT21" s="22"/>
      <c r="MUU21" s="22"/>
      <c r="MUV21" s="22"/>
      <c r="MUW21" s="22"/>
      <c r="MUX21" s="22"/>
      <c r="MUY21" s="22"/>
      <c r="MUZ21" s="22"/>
      <c r="MVA21" s="22"/>
      <c r="MVB21" s="22"/>
      <c r="MVC21" s="22"/>
      <c r="MVD21" s="22"/>
      <c r="MVE21" s="22"/>
      <c r="MVF21" s="22"/>
      <c r="MVG21" s="22"/>
      <c r="MVH21" s="22"/>
      <c r="MVI21" s="22"/>
      <c r="MVJ21" s="22"/>
      <c r="MVK21" s="22"/>
      <c r="MVL21" s="22"/>
      <c r="MVM21" s="22"/>
      <c r="MVN21" s="22"/>
      <c r="MVO21" s="22"/>
      <c r="MVP21" s="22"/>
      <c r="MVQ21" s="22"/>
      <c r="MVR21" s="22"/>
      <c r="MVS21" s="22"/>
      <c r="MVT21" s="22"/>
      <c r="MVU21" s="22"/>
      <c r="MVV21" s="22"/>
      <c r="MVW21" s="22"/>
      <c r="MVX21" s="22"/>
      <c r="MVY21" s="22"/>
      <c r="MVZ21" s="22"/>
      <c r="MWA21" s="22"/>
      <c r="MWB21" s="22"/>
      <c r="MWC21" s="22"/>
      <c r="MWD21" s="22"/>
      <c r="MWE21" s="22"/>
      <c r="MWF21" s="22"/>
      <c r="MWG21" s="22"/>
      <c r="MWH21" s="22"/>
      <c r="MWI21" s="22"/>
      <c r="MWJ21" s="22"/>
      <c r="MWK21" s="22"/>
      <c r="MWL21" s="22"/>
      <c r="MWM21" s="22"/>
      <c r="MWN21" s="22"/>
      <c r="MWO21" s="22"/>
      <c r="MWP21" s="22"/>
      <c r="MWQ21" s="22"/>
      <c r="MWR21" s="22"/>
      <c r="MWS21" s="22"/>
      <c r="MWT21" s="22"/>
      <c r="MWU21" s="22"/>
      <c r="MWV21" s="22"/>
      <c r="MWW21" s="22"/>
      <c r="MWX21" s="22"/>
      <c r="MWY21" s="22"/>
      <c r="MWZ21" s="22"/>
      <c r="MXA21" s="22"/>
      <c r="MXB21" s="22"/>
      <c r="MXC21" s="22"/>
      <c r="MXD21" s="22"/>
      <c r="MXE21" s="22"/>
      <c r="MXF21" s="22"/>
      <c r="MXG21" s="22"/>
      <c r="MXH21" s="22"/>
      <c r="MXI21" s="22"/>
      <c r="MXJ21" s="22"/>
      <c r="MXK21" s="22"/>
      <c r="MXL21" s="22"/>
      <c r="MXM21" s="22"/>
      <c r="MXN21" s="22"/>
      <c r="MXO21" s="22"/>
      <c r="MXP21" s="22"/>
      <c r="MXQ21" s="22"/>
      <c r="MXR21" s="22"/>
      <c r="MXS21" s="22"/>
      <c r="MXT21" s="22"/>
      <c r="MXU21" s="22"/>
      <c r="MXV21" s="22"/>
      <c r="MXW21" s="22"/>
      <c r="MXX21" s="22"/>
      <c r="MXY21" s="22"/>
      <c r="MXZ21" s="22"/>
      <c r="MYA21" s="22"/>
      <c r="MYB21" s="22"/>
      <c r="MYC21" s="22"/>
      <c r="MYD21" s="22"/>
      <c r="MYE21" s="22"/>
      <c r="MYF21" s="22"/>
      <c r="MYG21" s="22"/>
      <c r="MYH21" s="22"/>
      <c r="MYI21" s="22"/>
      <c r="MYJ21" s="22"/>
      <c r="MYK21" s="22"/>
      <c r="MYL21" s="22"/>
      <c r="MYM21" s="22"/>
      <c r="MYN21" s="22"/>
      <c r="MYO21" s="22"/>
      <c r="MYP21" s="22"/>
      <c r="MYQ21" s="22"/>
      <c r="MYR21" s="22"/>
      <c r="MYS21" s="22"/>
      <c r="MYT21" s="22"/>
      <c r="MYU21" s="22"/>
      <c r="MYV21" s="22"/>
      <c r="MYW21" s="22"/>
      <c r="MYX21" s="22"/>
      <c r="MYY21" s="22"/>
      <c r="MYZ21" s="22"/>
      <c r="MZA21" s="22"/>
      <c r="MZB21" s="22"/>
      <c r="MZC21" s="22"/>
      <c r="MZD21" s="22"/>
      <c r="MZE21" s="22"/>
      <c r="MZF21" s="22"/>
      <c r="MZG21" s="22"/>
      <c r="MZH21" s="22"/>
      <c r="MZI21" s="22"/>
      <c r="MZJ21" s="22"/>
      <c r="MZK21" s="22"/>
      <c r="MZL21" s="22"/>
      <c r="MZM21" s="22"/>
      <c r="MZN21" s="22"/>
      <c r="MZO21" s="22"/>
      <c r="MZP21" s="22"/>
      <c r="MZQ21" s="22"/>
      <c r="MZR21" s="22"/>
      <c r="MZS21" s="22"/>
      <c r="MZT21" s="22"/>
      <c r="MZU21" s="22"/>
      <c r="MZV21" s="22"/>
      <c r="MZW21" s="22"/>
      <c r="MZX21" s="22"/>
      <c r="MZY21" s="22"/>
      <c r="MZZ21" s="22"/>
      <c r="NAA21" s="22"/>
      <c r="NAB21" s="22"/>
      <c r="NAC21" s="22"/>
      <c r="NAD21" s="22"/>
      <c r="NAE21" s="22"/>
      <c r="NAF21" s="22"/>
      <c r="NAG21" s="22"/>
      <c r="NAH21" s="22"/>
      <c r="NAI21" s="22"/>
      <c r="NAJ21" s="22"/>
      <c r="NAK21" s="22"/>
      <c r="NAL21" s="22"/>
      <c r="NAM21" s="22"/>
      <c r="NAN21" s="22"/>
      <c r="NAO21" s="22"/>
      <c r="NAP21" s="22"/>
      <c r="NAQ21" s="22"/>
      <c r="NAR21" s="22"/>
      <c r="NAS21" s="22"/>
      <c r="NAT21" s="22"/>
      <c r="NAU21" s="22"/>
      <c r="NAV21" s="22"/>
      <c r="NAW21" s="22"/>
      <c r="NAX21" s="22"/>
      <c r="NAY21" s="22"/>
      <c r="NAZ21" s="22"/>
      <c r="NBA21" s="22"/>
      <c r="NBB21" s="22"/>
      <c r="NBC21" s="22"/>
      <c r="NBD21" s="22"/>
      <c r="NBE21" s="22"/>
      <c r="NBF21" s="22"/>
      <c r="NBG21" s="22"/>
      <c r="NBH21" s="22"/>
      <c r="NBI21" s="22"/>
      <c r="NBJ21" s="22"/>
      <c r="NBK21" s="22"/>
      <c r="NBL21" s="22"/>
      <c r="NBM21" s="22"/>
      <c r="NBN21" s="22"/>
      <c r="NBO21" s="22"/>
      <c r="NBP21" s="22"/>
      <c r="NBQ21" s="22"/>
      <c r="NBR21" s="22"/>
      <c r="NBS21" s="22"/>
      <c r="NBT21" s="22"/>
      <c r="NBU21" s="22"/>
      <c r="NBV21" s="22"/>
      <c r="NBW21" s="22"/>
      <c r="NBX21" s="22"/>
      <c r="NBY21" s="22"/>
      <c r="NBZ21" s="22"/>
      <c r="NCA21" s="22"/>
      <c r="NCB21" s="22"/>
      <c r="NCC21" s="22"/>
      <c r="NCD21" s="22"/>
      <c r="NCE21" s="22"/>
      <c r="NCF21" s="22"/>
      <c r="NCG21" s="22"/>
      <c r="NCH21" s="22"/>
      <c r="NCI21" s="22"/>
      <c r="NCJ21" s="22"/>
      <c r="NCK21" s="22"/>
      <c r="NCL21" s="22"/>
      <c r="NCM21" s="22"/>
      <c r="NCN21" s="22"/>
      <c r="NCO21" s="22"/>
      <c r="NCP21" s="22"/>
      <c r="NCQ21" s="22"/>
      <c r="NCR21" s="22"/>
      <c r="NCS21" s="22"/>
      <c r="NCT21" s="22"/>
      <c r="NCU21" s="22"/>
      <c r="NCV21" s="22"/>
      <c r="NCW21" s="22"/>
      <c r="NCX21" s="22"/>
      <c r="NCY21" s="22"/>
      <c r="NCZ21" s="22"/>
      <c r="NDA21" s="22"/>
      <c r="NDB21" s="22"/>
      <c r="NDC21" s="22"/>
      <c r="NDD21" s="22"/>
      <c r="NDE21" s="22"/>
      <c r="NDF21" s="22"/>
      <c r="NDG21" s="22"/>
      <c r="NDH21" s="22"/>
      <c r="NDI21" s="22"/>
      <c r="NDJ21" s="22"/>
      <c r="NDK21" s="22"/>
      <c r="NDL21" s="22"/>
      <c r="NDM21" s="22"/>
      <c r="NDN21" s="22"/>
      <c r="NDO21" s="22"/>
      <c r="NDP21" s="22"/>
      <c r="NDQ21" s="22"/>
      <c r="NDR21" s="22"/>
      <c r="NDS21" s="22"/>
      <c r="NDT21" s="22"/>
      <c r="NDU21" s="22"/>
      <c r="NDV21" s="22"/>
      <c r="NDW21" s="22"/>
      <c r="NDX21" s="22"/>
      <c r="NDY21" s="22"/>
      <c r="NDZ21" s="22"/>
      <c r="NEA21" s="22"/>
      <c r="NEB21" s="22"/>
      <c r="NEC21" s="22"/>
      <c r="NED21" s="22"/>
      <c r="NEE21" s="22"/>
      <c r="NEF21" s="22"/>
      <c r="NEG21" s="22"/>
      <c r="NEH21" s="22"/>
      <c r="NEI21" s="22"/>
      <c r="NEJ21" s="22"/>
      <c r="NEK21" s="22"/>
      <c r="NEL21" s="22"/>
      <c r="NEM21" s="22"/>
      <c r="NEN21" s="22"/>
      <c r="NEO21" s="22"/>
      <c r="NEP21" s="22"/>
      <c r="NEQ21" s="22"/>
      <c r="NER21" s="22"/>
      <c r="NES21" s="22"/>
      <c r="NET21" s="22"/>
      <c r="NEU21" s="22"/>
      <c r="NEV21" s="22"/>
      <c r="NEW21" s="22"/>
      <c r="NEX21" s="22"/>
      <c r="NEY21" s="22"/>
      <c r="NEZ21" s="22"/>
      <c r="NFA21" s="22"/>
      <c r="NFB21" s="22"/>
      <c r="NFC21" s="22"/>
      <c r="NFD21" s="22"/>
      <c r="NFE21" s="22"/>
      <c r="NFF21" s="22"/>
      <c r="NFG21" s="22"/>
      <c r="NFH21" s="22"/>
      <c r="NFI21" s="22"/>
      <c r="NFJ21" s="22"/>
      <c r="NFK21" s="22"/>
      <c r="NFL21" s="22"/>
      <c r="NFM21" s="22"/>
      <c r="NFN21" s="22"/>
      <c r="NFO21" s="22"/>
      <c r="NFP21" s="22"/>
      <c r="NFQ21" s="22"/>
      <c r="NFR21" s="22"/>
      <c r="NFS21" s="22"/>
      <c r="NFT21" s="22"/>
      <c r="NFU21" s="22"/>
      <c r="NFV21" s="22"/>
      <c r="NFW21" s="22"/>
      <c r="NFX21" s="22"/>
      <c r="NFY21" s="22"/>
      <c r="NFZ21" s="22"/>
      <c r="NGA21" s="22"/>
      <c r="NGB21" s="22"/>
      <c r="NGC21" s="22"/>
      <c r="NGD21" s="22"/>
      <c r="NGE21" s="22"/>
      <c r="NGF21" s="22"/>
      <c r="NGG21" s="22"/>
      <c r="NGH21" s="22"/>
      <c r="NGI21" s="22"/>
      <c r="NGJ21" s="22"/>
      <c r="NGK21" s="22"/>
      <c r="NGL21" s="22"/>
      <c r="NGM21" s="22"/>
      <c r="NGN21" s="22"/>
      <c r="NGO21" s="22"/>
      <c r="NGP21" s="22"/>
      <c r="NGQ21" s="22"/>
      <c r="NGR21" s="22"/>
      <c r="NGS21" s="22"/>
      <c r="NGT21" s="22"/>
      <c r="NGU21" s="22"/>
      <c r="NGV21" s="22"/>
      <c r="NGW21" s="22"/>
      <c r="NGX21" s="22"/>
      <c r="NGY21" s="22"/>
      <c r="NGZ21" s="22"/>
      <c r="NHA21" s="22"/>
      <c r="NHB21" s="22"/>
      <c r="NHC21" s="22"/>
      <c r="NHD21" s="22"/>
      <c r="NHE21" s="22"/>
      <c r="NHF21" s="22"/>
      <c r="NHG21" s="22"/>
      <c r="NHH21" s="22"/>
      <c r="NHI21" s="22"/>
      <c r="NHJ21" s="22"/>
      <c r="NHK21" s="22"/>
      <c r="NHL21" s="22"/>
      <c r="NHM21" s="22"/>
      <c r="NHN21" s="22"/>
      <c r="NHO21" s="22"/>
      <c r="NHP21" s="22"/>
      <c r="NHQ21" s="22"/>
      <c r="NHR21" s="22"/>
      <c r="NHS21" s="22"/>
      <c r="NHT21" s="22"/>
      <c r="NHU21" s="22"/>
      <c r="NHV21" s="22"/>
      <c r="NHW21" s="22"/>
      <c r="NHX21" s="22"/>
      <c r="NHY21" s="22"/>
      <c r="NHZ21" s="22"/>
      <c r="NIA21" s="22"/>
      <c r="NIB21" s="22"/>
      <c r="NIC21" s="22"/>
      <c r="NID21" s="22"/>
      <c r="NIE21" s="22"/>
      <c r="NIF21" s="22"/>
      <c r="NIG21" s="22"/>
      <c r="NIH21" s="22"/>
      <c r="NII21" s="22"/>
      <c r="NIJ21" s="22"/>
      <c r="NIK21" s="22"/>
      <c r="NIL21" s="22"/>
      <c r="NIM21" s="22"/>
      <c r="NIN21" s="22"/>
      <c r="NIO21" s="22"/>
      <c r="NIP21" s="22"/>
      <c r="NIQ21" s="22"/>
      <c r="NIR21" s="22"/>
      <c r="NIS21" s="22"/>
      <c r="NIT21" s="22"/>
      <c r="NIU21" s="22"/>
      <c r="NIV21" s="22"/>
      <c r="NIW21" s="22"/>
      <c r="NIX21" s="22"/>
      <c r="NIY21" s="22"/>
      <c r="NIZ21" s="22"/>
      <c r="NJA21" s="22"/>
      <c r="NJB21" s="22"/>
      <c r="NJC21" s="22"/>
      <c r="NJD21" s="22"/>
      <c r="NJE21" s="22"/>
      <c r="NJF21" s="22"/>
      <c r="NJG21" s="22"/>
      <c r="NJH21" s="22"/>
      <c r="NJI21" s="22"/>
      <c r="NJJ21" s="22"/>
      <c r="NJK21" s="22"/>
      <c r="NJL21" s="22"/>
      <c r="NJM21" s="22"/>
      <c r="NJN21" s="22"/>
      <c r="NJO21" s="22"/>
      <c r="NJP21" s="22"/>
      <c r="NJQ21" s="22"/>
      <c r="NJR21" s="22"/>
      <c r="NJS21" s="22"/>
      <c r="NJT21" s="22"/>
      <c r="NJU21" s="22"/>
      <c r="NJV21" s="22"/>
      <c r="NJW21" s="22"/>
      <c r="NJX21" s="22"/>
      <c r="NJY21" s="22"/>
      <c r="NJZ21" s="22"/>
      <c r="NKA21" s="22"/>
      <c r="NKB21" s="22"/>
      <c r="NKC21" s="22"/>
      <c r="NKD21" s="22"/>
      <c r="NKE21" s="22"/>
      <c r="NKF21" s="22"/>
      <c r="NKG21" s="22"/>
      <c r="NKH21" s="22"/>
      <c r="NKI21" s="22"/>
      <c r="NKJ21" s="22"/>
      <c r="NKK21" s="22"/>
      <c r="NKL21" s="22"/>
      <c r="NKM21" s="22"/>
      <c r="NKN21" s="22"/>
      <c r="NKO21" s="22"/>
      <c r="NKP21" s="22"/>
      <c r="NKQ21" s="22"/>
      <c r="NKR21" s="22"/>
      <c r="NKS21" s="22"/>
      <c r="NKT21" s="22"/>
      <c r="NKU21" s="22"/>
      <c r="NKV21" s="22"/>
      <c r="NKW21" s="22"/>
      <c r="NKX21" s="22"/>
      <c r="NKY21" s="22"/>
      <c r="NKZ21" s="22"/>
      <c r="NLA21" s="22"/>
      <c r="NLB21" s="22"/>
      <c r="NLC21" s="22"/>
      <c r="NLD21" s="22"/>
      <c r="NLE21" s="22"/>
      <c r="NLF21" s="22"/>
      <c r="NLG21" s="22"/>
      <c r="NLH21" s="22"/>
      <c r="NLI21" s="22"/>
      <c r="NLJ21" s="22"/>
      <c r="NLK21" s="22"/>
      <c r="NLL21" s="22"/>
      <c r="NLM21" s="22"/>
      <c r="NLN21" s="22"/>
      <c r="NLO21" s="22"/>
      <c r="NLP21" s="22"/>
      <c r="NLQ21" s="22"/>
      <c r="NLR21" s="22"/>
      <c r="NLS21" s="22"/>
      <c r="NLT21" s="22"/>
      <c r="NLU21" s="22"/>
      <c r="NLV21" s="22"/>
      <c r="NLW21" s="22"/>
      <c r="NLX21" s="22"/>
      <c r="NLY21" s="22"/>
      <c r="NLZ21" s="22"/>
      <c r="NMA21" s="22"/>
      <c r="NMB21" s="22"/>
      <c r="NMC21" s="22"/>
      <c r="NMD21" s="22"/>
      <c r="NME21" s="22"/>
      <c r="NMF21" s="22"/>
      <c r="NMG21" s="22"/>
      <c r="NMH21" s="22"/>
      <c r="NMI21" s="22"/>
      <c r="NMJ21" s="22"/>
      <c r="NMK21" s="22"/>
      <c r="NML21" s="22"/>
      <c r="NMM21" s="22"/>
      <c r="NMN21" s="22"/>
      <c r="NMO21" s="22"/>
      <c r="NMP21" s="22"/>
      <c r="NMQ21" s="22"/>
      <c r="NMR21" s="22"/>
      <c r="NMS21" s="22"/>
      <c r="NMT21" s="22"/>
      <c r="NMU21" s="22"/>
      <c r="NMV21" s="22"/>
      <c r="NMW21" s="22"/>
      <c r="NMX21" s="22"/>
      <c r="NMY21" s="22"/>
      <c r="NMZ21" s="22"/>
      <c r="NNA21" s="22"/>
      <c r="NNB21" s="22"/>
      <c r="NNC21" s="22"/>
      <c r="NND21" s="22"/>
      <c r="NNE21" s="22"/>
      <c r="NNF21" s="22"/>
      <c r="NNG21" s="22"/>
      <c r="NNH21" s="22"/>
      <c r="NNI21" s="22"/>
      <c r="NNJ21" s="22"/>
      <c r="NNK21" s="22"/>
      <c r="NNL21" s="22"/>
      <c r="NNM21" s="22"/>
      <c r="NNN21" s="22"/>
      <c r="NNO21" s="22"/>
      <c r="NNP21" s="22"/>
      <c r="NNQ21" s="22"/>
      <c r="NNR21" s="22"/>
      <c r="NNS21" s="22"/>
      <c r="NNT21" s="22"/>
      <c r="NNU21" s="22"/>
      <c r="NNV21" s="22"/>
      <c r="NNW21" s="22"/>
      <c r="NNX21" s="22"/>
      <c r="NNY21" s="22"/>
      <c r="NNZ21" s="22"/>
      <c r="NOA21" s="22"/>
      <c r="NOB21" s="22"/>
      <c r="NOC21" s="22"/>
      <c r="NOD21" s="22"/>
      <c r="NOE21" s="22"/>
      <c r="NOF21" s="22"/>
      <c r="NOG21" s="22"/>
      <c r="NOH21" s="22"/>
      <c r="NOI21" s="22"/>
      <c r="NOJ21" s="22"/>
      <c r="NOK21" s="22"/>
      <c r="NOL21" s="22"/>
      <c r="NOM21" s="22"/>
      <c r="NON21" s="22"/>
      <c r="NOO21" s="22"/>
      <c r="NOP21" s="22"/>
      <c r="NOQ21" s="22"/>
      <c r="NOR21" s="22"/>
      <c r="NOS21" s="22"/>
      <c r="NOT21" s="22"/>
      <c r="NOU21" s="22"/>
      <c r="NOV21" s="22"/>
      <c r="NOW21" s="22"/>
      <c r="NOX21" s="22"/>
      <c r="NOY21" s="22"/>
      <c r="NOZ21" s="22"/>
      <c r="NPA21" s="22"/>
      <c r="NPB21" s="22"/>
      <c r="NPC21" s="22"/>
      <c r="NPD21" s="22"/>
      <c r="NPE21" s="22"/>
      <c r="NPF21" s="22"/>
      <c r="NPG21" s="22"/>
      <c r="NPH21" s="22"/>
      <c r="NPI21" s="22"/>
      <c r="NPJ21" s="22"/>
      <c r="NPK21" s="22"/>
      <c r="NPL21" s="22"/>
      <c r="NPM21" s="22"/>
      <c r="NPN21" s="22"/>
      <c r="NPO21" s="22"/>
      <c r="NPP21" s="22"/>
      <c r="NPQ21" s="22"/>
      <c r="NPR21" s="22"/>
      <c r="NPS21" s="22"/>
      <c r="NPT21" s="22"/>
      <c r="NPU21" s="22"/>
      <c r="NPV21" s="22"/>
      <c r="NPW21" s="22"/>
      <c r="NPX21" s="22"/>
      <c r="NPY21" s="22"/>
      <c r="NPZ21" s="22"/>
      <c r="NQA21" s="22"/>
      <c r="NQB21" s="22"/>
      <c r="NQC21" s="22"/>
      <c r="NQD21" s="22"/>
      <c r="NQE21" s="22"/>
      <c r="NQF21" s="22"/>
      <c r="NQG21" s="22"/>
      <c r="NQH21" s="22"/>
      <c r="NQI21" s="22"/>
      <c r="NQJ21" s="22"/>
      <c r="NQK21" s="22"/>
      <c r="NQL21" s="22"/>
      <c r="NQM21" s="22"/>
      <c r="NQN21" s="22"/>
      <c r="NQO21" s="22"/>
      <c r="NQP21" s="22"/>
      <c r="NQQ21" s="22"/>
      <c r="NQR21" s="22"/>
      <c r="NQS21" s="22"/>
      <c r="NQT21" s="22"/>
      <c r="NQU21" s="22"/>
      <c r="NQV21" s="22"/>
      <c r="NQW21" s="22"/>
      <c r="NQX21" s="22"/>
      <c r="NQY21" s="22"/>
      <c r="NQZ21" s="22"/>
      <c r="NRA21" s="22"/>
      <c r="NRB21" s="22"/>
      <c r="NRC21" s="22"/>
      <c r="NRD21" s="22"/>
      <c r="NRE21" s="22"/>
      <c r="NRF21" s="22"/>
      <c r="NRG21" s="22"/>
      <c r="NRH21" s="22"/>
      <c r="NRI21" s="22"/>
      <c r="NRJ21" s="22"/>
      <c r="NRK21" s="22"/>
      <c r="NRL21" s="22"/>
      <c r="NRM21" s="22"/>
      <c r="NRN21" s="22"/>
      <c r="NRO21" s="22"/>
      <c r="NRP21" s="22"/>
      <c r="NRQ21" s="22"/>
      <c r="NRR21" s="22"/>
      <c r="NRS21" s="22"/>
      <c r="NRT21" s="22"/>
      <c r="NRU21" s="22"/>
      <c r="NRV21" s="22"/>
      <c r="NRW21" s="22"/>
      <c r="NRX21" s="22"/>
      <c r="NRY21" s="22"/>
      <c r="NRZ21" s="22"/>
      <c r="NSA21" s="22"/>
      <c r="NSB21" s="22"/>
      <c r="NSC21" s="22"/>
      <c r="NSD21" s="22"/>
      <c r="NSE21" s="22"/>
      <c r="NSF21" s="22"/>
      <c r="NSG21" s="22"/>
      <c r="NSH21" s="22"/>
      <c r="NSI21" s="22"/>
      <c r="NSJ21" s="22"/>
      <c r="NSK21" s="22"/>
      <c r="NSL21" s="22"/>
      <c r="NSM21" s="22"/>
      <c r="NSN21" s="22"/>
      <c r="NSO21" s="22"/>
      <c r="NSP21" s="22"/>
      <c r="NSQ21" s="22"/>
      <c r="NSR21" s="22"/>
      <c r="NSS21" s="22"/>
      <c r="NST21" s="22"/>
      <c r="NSU21" s="22"/>
      <c r="NSV21" s="22"/>
      <c r="NSW21" s="22"/>
      <c r="NSX21" s="22"/>
      <c r="NSY21" s="22"/>
      <c r="NSZ21" s="22"/>
      <c r="NTA21" s="22"/>
      <c r="NTB21" s="22"/>
      <c r="NTC21" s="22"/>
      <c r="NTD21" s="22"/>
      <c r="NTE21" s="22"/>
      <c r="NTF21" s="22"/>
      <c r="NTG21" s="22"/>
      <c r="NTH21" s="22"/>
      <c r="NTI21" s="22"/>
      <c r="NTJ21" s="22"/>
      <c r="NTK21" s="22"/>
      <c r="NTL21" s="22"/>
      <c r="NTM21" s="22"/>
      <c r="NTN21" s="22"/>
      <c r="NTO21" s="22"/>
      <c r="NTP21" s="22"/>
      <c r="NTQ21" s="22"/>
      <c r="NTR21" s="22"/>
      <c r="NTS21" s="22"/>
      <c r="NTT21" s="22"/>
      <c r="NTU21" s="22"/>
      <c r="NTV21" s="22"/>
      <c r="NTW21" s="22"/>
      <c r="NTX21" s="22"/>
      <c r="NTY21" s="22"/>
      <c r="NTZ21" s="22"/>
      <c r="NUA21" s="22"/>
      <c r="NUB21" s="22"/>
      <c r="NUC21" s="22"/>
      <c r="NUD21" s="22"/>
      <c r="NUE21" s="22"/>
      <c r="NUF21" s="22"/>
      <c r="NUG21" s="22"/>
      <c r="NUH21" s="22"/>
      <c r="NUI21" s="22"/>
      <c r="NUJ21" s="22"/>
      <c r="NUK21" s="22"/>
      <c r="NUL21" s="22"/>
      <c r="NUM21" s="22"/>
      <c r="NUN21" s="22"/>
      <c r="NUO21" s="22"/>
      <c r="NUP21" s="22"/>
      <c r="NUQ21" s="22"/>
      <c r="NUR21" s="22"/>
      <c r="NUS21" s="22"/>
      <c r="NUT21" s="22"/>
      <c r="NUU21" s="22"/>
      <c r="NUV21" s="22"/>
      <c r="NUW21" s="22"/>
      <c r="NUX21" s="22"/>
      <c r="NUY21" s="22"/>
      <c r="NUZ21" s="22"/>
      <c r="NVA21" s="22"/>
      <c r="NVB21" s="22"/>
      <c r="NVC21" s="22"/>
      <c r="NVD21" s="22"/>
      <c r="NVE21" s="22"/>
      <c r="NVF21" s="22"/>
      <c r="NVG21" s="22"/>
      <c r="NVH21" s="22"/>
      <c r="NVI21" s="22"/>
      <c r="NVJ21" s="22"/>
      <c r="NVK21" s="22"/>
      <c r="NVL21" s="22"/>
      <c r="NVM21" s="22"/>
      <c r="NVN21" s="22"/>
      <c r="NVO21" s="22"/>
      <c r="NVP21" s="22"/>
      <c r="NVQ21" s="22"/>
      <c r="NVR21" s="22"/>
      <c r="NVS21" s="22"/>
      <c r="NVT21" s="22"/>
      <c r="NVU21" s="22"/>
      <c r="NVV21" s="22"/>
      <c r="NVW21" s="22"/>
      <c r="NVX21" s="22"/>
      <c r="NVY21" s="22"/>
      <c r="NVZ21" s="22"/>
      <c r="NWA21" s="22"/>
      <c r="NWB21" s="22"/>
      <c r="NWC21" s="22"/>
      <c r="NWD21" s="22"/>
      <c r="NWE21" s="22"/>
      <c r="NWF21" s="22"/>
      <c r="NWG21" s="22"/>
      <c r="NWH21" s="22"/>
      <c r="NWI21" s="22"/>
      <c r="NWJ21" s="22"/>
      <c r="NWK21" s="22"/>
      <c r="NWL21" s="22"/>
      <c r="NWM21" s="22"/>
      <c r="NWN21" s="22"/>
      <c r="NWO21" s="22"/>
      <c r="NWP21" s="22"/>
      <c r="NWQ21" s="22"/>
      <c r="NWR21" s="22"/>
      <c r="NWS21" s="22"/>
      <c r="NWT21" s="22"/>
      <c r="NWU21" s="22"/>
      <c r="NWV21" s="22"/>
      <c r="NWW21" s="22"/>
      <c r="NWX21" s="22"/>
      <c r="NWY21" s="22"/>
      <c r="NWZ21" s="22"/>
      <c r="NXA21" s="22"/>
      <c r="NXB21" s="22"/>
      <c r="NXC21" s="22"/>
      <c r="NXD21" s="22"/>
      <c r="NXE21" s="22"/>
      <c r="NXF21" s="22"/>
      <c r="NXG21" s="22"/>
      <c r="NXH21" s="22"/>
      <c r="NXI21" s="22"/>
      <c r="NXJ21" s="22"/>
      <c r="NXK21" s="22"/>
      <c r="NXL21" s="22"/>
      <c r="NXM21" s="22"/>
      <c r="NXN21" s="22"/>
      <c r="NXO21" s="22"/>
      <c r="NXP21" s="22"/>
      <c r="NXQ21" s="22"/>
      <c r="NXR21" s="22"/>
      <c r="NXS21" s="22"/>
      <c r="NXT21" s="22"/>
      <c r="NXU21" s="22"/>
      <c r="NXV21" s="22"/>
      <c r="NXW21" s="22"/>
      <c r="NXX21" s="22"/>
      <c r="NXY21" s="22"/>
      <c r="NXZ21" s="22"/>
      <c r="NYA21" s="22"/>
      <c r="NYB21" s="22"/>
      <c r="NYC21" s="22"/>
      <c r="NYD21" s="22"/>
      <c r="NYE21" s="22"/>
      <c r="NYF21" s="22"/>
      <c r="NYG21" s="22"/>
      <c r="NYH21" s="22"/>
      <c r="NYI21" s="22"/>
      <c r="NYJ21" s="22"/>
      <c r="NYK21" s="22"/>
      <c r="NYL21" s="22"/>
      <c r="NYM21" s="22"/>
      <c r="NYN21" s="22"/>
      <c r="NYO21" s="22"/>
      <c r="NYP21" s="22"/>
      <c r="NYQ21" s="22"/>
      <c r="NYR21" s="22"/>
      <c r="NYS21" s="22"/>
      <c r="NYT21" s="22"/>
      <c r="NYU21" s="22"/>
      <c r="NYV21" s="22"/>
      <c r="NYW21" s="22"/>
      <c r="NYX21" s="22"/>
      <c r="NYY21" s="22"/>
      <c r="NYZ21" s="22"/>
      <c r="NZA21" s="22"/>
      <c r="NZB21" s="22"/>
      <c r="NZC21" s="22"/>
      <c r="NZD21" s="22"/>
      <c r="NZE21" s="22"/>
      <c r="NZF21" s="22"/>
      <c r="NZG21" s="22"/>
      <c r="NZH21" s="22"/>
      <c r="NZI21" s="22"/>
      <c r="NZJ21" s="22"/>
      <c r="NZK21" s="22"/>
      <c r="NZL21" s="22"/>
      <c r="NZM21" s="22"/>
      <c r="NZN21" s="22"/>
      <c r="NZO21" s="22"/>
      <c r="NZP21" s="22"/>
      <c r="NZQ21" s="22"/>
      <c r="NZR21" s="22"/>
      <c r="NZS21" s="22"/>
      <c r="NZT21" s="22"/>
      <c r="NZU21" s="22"/>
      <c r="NZV21" s="22"/>
      <c r="NZW21" s="22"/>
      <c r="NZX21" s="22"/>
      <c r="NZY21" s="22"/>
      <c r="NZZ21" s="22"/>
      <c r="OAA21" s="22"/>
      <c r="OAB21" s="22"/>
      <c r="OAC21" s="22"/>
      <c r="OAD21" s="22"/>
      <c r="OAE21" s="22"/>
      <c r="OAF21" s="22"/>
      <c r="OAG21" s="22"/>
      <c r="OAH21" s="22"/>
      <c r="OAI21" s="22"/>
      <c r="OAJ21" s="22"/>
      <c r="OAK21" s="22"/>
      <c r="OAL21" s="22"/>
      <c r="OAM21" s="22"/>
      <c r="OAN21" s="22"/>
      <c r="OAO21" s="22"/>
      <c r="OAP21" s="22"/>
      <c r="OAQ21" s="22"/>
      <c r="OAR21" s="22"/>
      <c r="OAS21" s="22"/>
      <c r="OAT21" s="22"/>
      <c r="OAU21" s="22"/>
      <c r="OAV21" s="22"/>
      <c r="OAW21" s="22"/>
      <c r="OAX21" s="22"/>
      <c r="OAY21" s="22"/>
      <c r="OAZ21" s="22"/>
      <c r="OBA21" s="22"/>
      <c r="OBB21" s="22"/>
      <c r="OBC21" s="22"/>
      <c r="OBD21" s="22"/>
      <c r="OBE21" s="22"/>
      <c r="OBF21" s="22"/>
      <c r="OBG21" s="22"/>
      <c r="OBH21" s="22"/>
      <c r="OBI21" s="22"/>
      <c r="OBJ21" s="22"/>
      <c r="OBK21" s="22"/>
      <c r="OBL21" s="22"/>
      <c r="OBM21" s="22"/>
      <c r="OBN21" s="22"/>
      <c r="OBO21" s="22"/>
      <c r="OBP21" s="22"/>
      <c r="OBQ21" s="22"/>
      <c r="OBR21" s="22"/>
      <c r="OBS21" s="22"/>
      <c r="OBT21" s="22"/>
      <c r="OBU21" s="22"/>
      <c r="OBV21" s="22"/>
      <c r="OBW21" s="22"/>
      <c r="OBX21" s="22"/>
      <c r="OBY21" s="22"/>
      <c r="OBZ21" s="22"/>
      <c r="OCA21" s="22"/>
      <c r="OCB21" s="22"/>
      <c r="OCC21" s="22"/>
      <c r="OCD21" s="22"/>
      <c r="OCE21" s="22"/>
      <c r="OCF21" s="22"/>
      <c r="OCG21" s="22"/>
      <c r="OCH21" s="22"/>
      <c r="OCI21" s="22"/>
      <c r="OCJ21" s="22"/>
      <c r="OCK21" s="22"/>
      <c r="OCL21" s="22"/>
      <c r="OCM21" s="22"/>
      <c r="OCN21" s="22"/>
      <c r="OCO21" s="22"/>
      <c r="OCP21" s="22"/>
      <c r="OCQ21" s="22"/>
      <c r="OCR21" s="22"/>
      <c r="OCS21" s="22"/>
      <c r="OCT21" s="22"/>
      <c r="OCU21" s="22"/>
      <c r="OCV21" s="22"/>
      <c r="OCW21" s="22"/>
      <c r="OCX21" s="22"/>
      <c r="OCY21" s="22"/>
      <c r="OCZ21" s="22"/>
      <c r="ODA21" s="22"/>
      <c r="ODB21" s="22"/>
      <c r="ODC21" s="22"/>
      <c r="ODD21" s="22"/>
      <c r="ODE21" s="22"/>
      <c r="ODF21" s="22"/>
      <c r="ODG21" s="22"/>
      <c r="ODH21" s="22"/>
      <c r="ODI21" s="22"/>
      <c r="ODJ21" s="22"/>
      <c r="ODK21" s="22"/>
      <c r="ODL21" s="22"/>
      <c r="ODM21" s="22"/>
      <c r="ODN21" s="22"/>
      <c r="ODO21" s="22"/>
      <c r="ODP21" s="22"/>
      <c r="ODQ21" s="22"/>
      <c r="ODR21" s="22"/>
      <c r="ODS21" s="22"/>
      <c r="ODT21" s="22"/>
      <c r="ODU21" s="22"/>
      <c r="ODV21" s="22"/>
      <c r="ODW21" s="22"/>
      <c r="ODX21" s="22"/>
      <c r="ODY21" s="22"/>
      <c r="ODZ21" s="22"/>
      <c r="OEA21" s="22"/>
      <c r="OEB21" s="22"/>
      <c r="OEC21" s="22"/>
      <c r="OED21" s="22"/>
      <c r="OEE21" s="22"/>
      <c r="OEF21" s="22"/>
      <c r="OEG21" s="22"/>
      <c r="OEH21" s="22"/>
      <c r="OEI21" s="22"/>
      <c r="OEJ21" s="22"/>
      <c r="OEK21" s="22"/>
      <c r="OEL21" s="22"/>
      <c r="OEM21" s="22"/>
      <c r="OEN21" s="22"/>
      <c r="OEO21" s="22"/>
      <c r="OEP21" s="22"/>
      <c r="OEQ21" s="22"/>
      <c r="OER21" s="22"/>
      <c r="OES21" s="22"/>
      <c r="OET21" s="22"/>
      <c r="OEU21" s="22"/>
      <c r="OEV21" s="22"/>
      <c r="OEW21" s="22"/>
      <c r="OEX21" s="22"/>
      <c r="OEY21" s="22"/>
      <c r="OEZ21" s="22"/>
      <c r="OFA21" s="22"/>
      <c r="OFB21" s="22"/>
      <c r="OFC21" s="22"/>
      <c r="OFD21" s="22"/>
      <c r="OFE21" s="22"/>
      <c r="OFF21" s="22"/>
      <c r="OFG21" s="22"/>
      <c r="OFH21" s="22"/>
      <c r="OFI21" s="22"/>
      <c r="OFJ21" s="22"/>
      <c r="OFK21" s="22"/>
      <c r="OFL21" s="22"/>
      <c r="OFM21" s="22"/>
      <c r="OFN21" s="22"/>
      <c r="OFO21" s="22"/>
      <c r="OFP21" s="22"/>
      <c r="OFQ21" s="22"/>
      <c r="OFR21" s="22"/>
      <c r="OFS21" s="22"/>
      <c r="OFT21" s="22"/>
      <c r="OFU21" s="22"/>
      <c r="OFV21" s="22"/>
      <c r="OFW21" s="22"/>
      <c r="OFX21" s="22"/>
      <c r="OFY21" s="22"/>
      <c r="OFZ21" s="22"/>
      <c r="OGA21" s="22"/>
      <c r="OGB21" s="22"/>
      <c r="OGC21" s="22"/>
      <c r="OGD21" s="22"/>
      <c r="OGE21" s="22"/>
      <c r="OGF21" s="22"/>
      <c r="OGG21" s="22"/>
      <c r="OGH21" s="22"/>
      <c r="OGI21" s="22"/>
      <c r="OGJ21" s="22"/>
      <c r="OGK21" s="22"/>
      <c r="OGL21" s="22"/>
      <c r="OGM21" s="22"/>
      <c r="OGN21" s="22"/>
      <c r="OGO21" s="22"/>
      <c r="OGP21" s="22"/>
      <c r="OGQ21" s="22"/>
      <c r="OGR21" s="22"/>
      <c r="OGS21" s="22"/>
      <c r="OGT21" s="22"/>
      <c r="OGU21" s="22"/>
      <c r="OGV21" s="22"/>
      <c r="OGW21" s="22"/>
      <c r="OGX21" s="22"/>
      <c r="OGY21" s="22"/>
      <c r="OGZ21" s="22"/>
      <c r="OHA21" s="22"/>
      <c r="OHB21" s="22"/>
      <c r="OHC21" s="22"/>
      <c r="OHD21" s="22"/>
      <c r="OHE21" s="22"/>
      <c r="OHF21" s="22"/>
      <c r="OHG21" s="22"/>
      <c r="OHH21" s="22"/>
      <c r="OHI21" s="22"/>
      <c r="OHJ21" s="22"/>
      <c r="OHK21" s="22"/>
      <c r="OHL21" s="22"/>
      <c r="OHM21" s="22"/>
      <c r="OHN21" s="22"/>
      <c r="OHO21" s="22"/>
      <c r="OHP21" s="22"/>
      <c r="OHQ21" s="22"/>
      <c r="OHR21" s="22"/>
      <c r="OHS21" s="22"/>
      <c r="OHT21" s="22"/>
      <c r="OHU21" s="22"/>
      <c r="OHV21" s="22"/>
      <c r="OHW21" s="22"/>
      <c r="OHX21" s="22"/>
      <c r="OHY21" s="22"/>
      <c r="OHZ21" s="22"/>
      <c r="OIA21" s="22"/>
      <c r="OIB21" s="22"/>
      <c r="OIC21" s="22"/>
      <c r="OID21" s="22"/>
      <c r="OIE21" s="22"/>
      <c r="OIF21" s="22"/>
      <c r="OIG21" s="22"/>
      <c r="OIH21" s="22"/>
      <c r="OII21" s="22"/>
      <c r="OIJ21" s="22"/>
      <c r="OIK21" s="22"/>
      <c r="OIL21" s="22"/>
      <c r="OIM21" s="22"/>
      <c r="OIN21" s="22"/>
      <c r="OIO21" s="22"/>
      <c r="OIP21" s="22"/>
      <c r="OIQ21" s="22"/>
      <c r="OIR21" s="22"/>
      <c r="OIS21" s="22"/>
      <c r="OIT21" s="22"/>
      <c r="OIU21" s="22"/>
      <c r="OIV21" s="22"/>
      <c r="OIW21" s="22"/>
      <c r="OIX21" s="22"/>
      <c r="OIY21" s="22"/>
      <c r="OIZ21" s="22"/>
      <c r="OJA21" s="22"/>
      <c r="OJB21" s="22"/>
      <c r="OJC21" s="22"/>
      <c r="OJD21" s="22"/>
      <c r="OJE21" s="22"/>
      <c r="OJF21" s="22"/>
      <c r="OJG21" s="22"/>
      <c r="OJH21" s="22"/>
      <c r="OJI21" s="22"/>
      <c r="OJJ21" s="22"/>
      <c r="OJK21" s="22"/>
      <c r="OJL21" s="22"/>
      <c r="OJM21" s="22"/>
      <c r="OJN21" s="22"/>
      <c r="OJO21" s="22"/>
      <c r="OJP21" s="22"/>
      <c r="OJQ21" s="22"/>
      <c r="OJR21" s="22"/>
      <c r="OJS21" s="22"/>
      <c r="OJT21" s="22"/>
      <c r="OJU21" s="22"/>
      <c r="OJV21" s="22"/>
      <c r="OJW21" s="22"/>
      <c r="OJX21" s="22"/>
      <c r="OJY21" s="22"/>
      <c r="OJZ21" s="22"/>
      <c r="OKA21" s="22"/>
      <c r="OKB21" s="22"/>
      <c r="OKC21" s="22"/>
      <c r="OKD21" s="22"/>
      <c r="OKE21" s="22"/>
      <c r="OKF21" s="22"/>
      <c r="OKG21" s="22"/>
      <c r="OKH21" s="22"/>
      <c r="OKI21" s="22"/>
      <c r="OKJ21" s="22"/>
      <c r="OKK21" s="22"/>
      <c r="OKL21" s="22"/>
      <c r="OKM21" s="22"/>
      <c r="OKN21" s="22"/>
      <c r="OKO21" s="22"/>
      <c r="OKP21" s="22"/>
      <c r="OKQ21" s="22"/>
      <c r="OKR21" s="22"/>
      <c r="OKS21" s="22"/>
      <c r="OKT21" s="22"/>
      <c r="OKU21" s="22"/>
      <c r="OKV21" s="22"/>
      <c r="OKW21" s="22"/>
      <c r="OKX21" s="22"/>
      <c r="OKY21" s="22"/>
      <c r="OKZ21" s="22"/>
      <c r="OLA21" s="22"/>
      <c r="OLB21" s="22"/>
      <c r="OLC21" s="22"/>
      <c r="OLD21" s="22"/>
      <c r="OLE21" s="22"/>
      <c r="OLF21" s="22"/>
      <c r="OLG21" s="22"/>
      <c r="OLH21" s="22"/>
      <c r="OLI21" s="22"/>
      <c r="OLJ21" s="22"/>
      <c r="OLK21" s="22"/>
      <c r="OLL21" s="22"/>
      <c r="OLM21" s="22"/>
      <c r="OLN21" s="22"/>
      <c r="OLO21" s="22"/>
      <c r="OLP21" s="22"/>
      <c r="OLQ21" s="22"/>
      <c r="OLR21" s="22"/>
      <c r="OLS21" s="22"/>
      <c r="OLT21" s="22"/>
      <c r="OLU21" s="22"/>
      <c r="OLV21" s="22"/>
      <c r="OLW21" s="22"/>
      <c r="OLX21" s="22"/>
      <c r="OLY21" s="22"/>
      <c r="OLZ21" s="22"/>
      <c r="OMA21" s="22"/>
      <c r="OMB21" s="22"/>
      <c r="OMC21" s="22"/>
      <c r="OMD21" s="22"/>
      <c r="OME21" s="22"/>
      <c r="OMF21" s="22"/>
      <c r="OMG21" s="22"/>
      <c r="OMH21" s="22"/>
      <c r="OMI21" s="22"/>
      <c r="OMJ21" s="22"/>
      <c r="OMK21" s="22"/>
      <c r="OML21" s="22"/>
      <c r="OMM21" s="22"/>
      <c r="OMN21" s="22"/>
      <c r="OMO21" s="22"/>
      <c r="OMP21" s="22"/>
      <c r="OMQ21" s="22"/>
      <c r="OMR21" s="22"/>
      <c r="OMS21" s="22"/>
      <c r="OMT21" s="22"/>
      <c r="OMU21" s="22"/>
      <c r="OMV21" s="22"/>
      <c r="OMW21" s="22"/>
      <c r="OMX21" s="22"/>
      <c r="OMY21" s="22"/>
      <c r="OMZ21" s="22"/>
      <c r="ONA21" s="22"/>
      <c r="ONB21" s="22"/>
      <c r="ONC21" s="22"/>
      <c r="OND21" s="22"/>
      <c r="ONE21" s="22"/>
      <c r="ONF21" s="22"/>
      <c r="ONG21" s="22"/>
      <c r="ONH21" s="22"/>
      <c r="ONI21" s="22"/>
      <c r="ONJ21" s="22"/>
      <c r="ONK21" s="22"/>
      <c r="ONL21" s="22"/>
      <c r="ONM21" s="22"/>
      <c r="ONN21" s="22"/>
      <c r="ONO21" s="22"/>
      <c r="ONP21" s="22"/>
      <c r="ONQ21" s="22"/>
      <c r="ONR21" s="22"/>
      <c r="ONS21" s="22"/>
      <c r="ONT21" s="22"/>
      <c r="ONU21" s="22"/>
      <c r="ONV21" s="22"/>
      <c r="ONW21" s="22"/>
      <c r="ONX21" s="22"/>
      <c r="ONY21" s="22"/>
      <c r="ONZ21" s="22"/>
      <c r="OOA21" s="22"/>
      <c r="OOB21" s="22"/>
      <c r="OOC21" s="22"/>
      <c r="OOD21" s="22"/>
      <c r="OOE21" s="22"/>
      <c r="OOF21" s="22"/>
      <c r="OOG21" s="22"/>
      <c r="OOH21" s="22"/>
      <c r="OOI21" s="22"/>
      <c r="OOJ21" s="22"/>
      <c r="OOK21" s="22"/>
      <c r="OOL21" s="22"/>
      <c r="OOM21" s="22"/>
      <c r="OON21" s="22"/>
      <c r="OOO21" s="22"/>
      <c r="OOP21" s="22"/>
      <c r="OOQ21" s="22"/>
      <c r="OOR21" s="22"/>
      <c r="OOS21" s="22"/>
      <c r="OOT21" s="22"/>
      <c r="OOU21" s="22"/>
      <c r="OOV21" s="22"/>
      <c r="OOW21" s="22"/>
      <c r="OOX21" s="22"/>
      <c r="OOY21" s="22"/>
      <c r="OOZ21" s="22"/>
      <c r="OPA21" s="22"/>
      <c r="OPB21" s="22"/>
      <c r="OPC21" s="22"/>
      <c r="OPD21" s="22"/>
      <c r="OPE21" s="22"/>
      <c r="OPF21" s="22"/>
      <c r="OPG21" s="22"/>
      <c r="OPH21" s="22"/>
      <c r="OPI21" s="22"/>
      <c r="OPJ21" s="22"/>
      <c r="OPK21" s="22"/>
      <c r="OPL21" s="22"/>
      <c r="OPM21" s="22"/>
      <c r="OPN21" s="22"/>
      <c r="OPO21" s="22"/>
      <c r="OPP21" s="22"/>
      <c r="OPQ21" s="22"/>
      <c r="OPR21" s="22"/>
      <c r="OPS21" s="22"/>
      <c r="OPT21" s="22"/>
      <c r="OPU21" s="22"/>
      <c r="OPV21" s="22"/>
      <c r="OPW21" s="22"/>
      <c r="OPX21" s="22"/>
      <c r="OPY21" s="22"/>
      <c r="OPZ21" s="22"/>
      <c r="OQA21" s="22"/>
      <c r="OQB21" s="22"/>
      <c r="OQC21" s="22"/>
      <c r="OQD21" s="22"/>
      <c r="OQE21" s="22"/>
      <c r="OQF21" s="22"/>
      <c r="OQG21" s="22"/>
      <c r="OQH21" s="22"/>
      <c r="OQI21" s="22"/>
      <c r="OQJ21" s="22"/>
      <c r="OQK21" s="22"/>
      <c r="OQL21" s="22"/>
      <c r="OQM21" s="22"/>
      <c r="OQN21" s="22"/>
      <c r="OQO21" s="22"/>
      <c r="OQP21" s="22"/>
      <c r="OQQ21" s="22"/>
      <c r="OQR21" s="22"/>
      <c r="OQS21" s="22"/>
      <c r="OQT21" s="22"/>
      <c r="OQU21" s="22"/>
      <c r="OQV21" s="22"/>
      <c r="OQW21" s="22"/>
      <c r="OQX21" s="22"/>
      <c r="OQY21" s="22"/>
      <c r="OQZ21" s="22"/>
      <c r="ORA21" s="22"/>
      <c r="ORB21" s="22"/>
      <c r="ORC21" s="22"/>
      <c r="ORD21" s="22"/>
      <c r="ORE21" s="22"/>
      <c r="ORF21" s="22"/>
      <c r="ORG21" s="22"/>
      <c r="ORH21" s="22"/>
      <c r="ORI21" s="22"/>
      <c r="ORJ21" s="22"/>
      <c r="ORK21" s="22"/>
      <c r="ORL21" s="22"/>
      <c r="ORM21" s="22"/>
      <c r="ORN21" s="22"/>
      <c r="ORO21" s="22"/>
      <c r="ORP21" s="22"/>
      <c r="ORQ21" s="22"/>
      <c r="ORR21" s="22"/>
      <c r="ORS21" s="22"/>
      <c r="ORT21" s="22"/>
      <c r="ORU21" s="22"/>
      <c r="ORV21" s="22"/>
      <c r="ORW21" s="22"/>
      <c r="ORX21" s="22"/>
      <c r="ORY21" s="22"/>
      <c r="ORZ21" s="22"/>
      <c r="OSA21" s="22"/>
      <c r="OSB21" s="22"/>
      <c r="OSC21" s="22"/>
      <c r="OSD21" s="22"/>
      <c r="OSE21" s="22"/>
      <c r="OSF21" s="22"/>
      <c r="OSG21" s="22"/>
      <c r="OSH21" s="22"/>
      <c r="OSI21" s="22"/>
      <c r="OSJ21" s="22"/>
      <c r="OSK21" s="22"/>
      <c r="OSL21" s="22"/>
      <c r="OSM21" s="22"/>
      <c r="OSN21" s="22"/>
      <c r="OSO21" s="22"/>
      <c r="OSP21" s="22"/>
      <c r="OSQ21" s="22"/>
      <c r="OSR21" s="22"/>
      <c r="OSS21" s="22"/>
      <c r="OST21" s="22"/>
      <c r="OSU21" s="22"/>
      <c r="OSV21" s="22"/>
      <c r="OSW21" s="22"/>
      <c r="OSX21" s="22"/>
      <c r="OSY21" s="22"/>
      <c r="OSZ21" s="22"/>
      <c r="OTA21" s="22"/>
      <c r="OTB21" s="22"/>
      <c r="OTC21" s="22"/>
      <c r="OTD21" s="22"/>
      <c r="OTE21" s="22"/>
      <c r="OTF21" s="22"/>
      <c r="OTG21" s="22"/>
      <c r="OTH21" s="22"/>
      <c r="OTI21" s="22"/>
      <c r="OTJ21" s="22"/>
      <c r="OTK21" s="22"/>
      <c r="OTL21" s="22"/>
      <c r="OTM21" s="22"/>
      <c r="OTN21" s="22"/>
      <c r="OTO21" s="22"/>
      <c r="OTP21" s="22"/>
      <c r="OTQ21" s="22"/>
      <c r="OTR21" s="22"/>
      <c r="OTS21" s="22"/>
      <c r="OTT21" s="22"/>
      <c r="OTU21" s="22"/>
      <c r="OTV21" s="22"/>
      <c r="OTW21" s="22"/>
      <c r="OTX21" s="22"/>
      <c r="OTY21" s="22"/>
      <c r="OTZ21" s="22"/>
      <c r="OUA21" s="22"/>
      <c r="OUB21" s="22"/>
      <c r="OUC21" s="22"/>
      <c r="OUD21" s="22"/>
      <c r="OUE21" s="22"/>
      <c r="OUF21" s="22"/>
      <c r="OUG21" s="22"/>
      <c r="OUH21" s="22"/>
      <c r="OUI21" s="22"/>
      <c r="OUJ21" s="22"/>
      <c r="OUK21" s="22"/>
      <c r="OUL21" s="22"/>
      <c r="OUM21" s="22"/>
      <c r="OUN21" s="22"/>
      <c r="OUO21" s="22"/>
      <c r="OUP21" s="22"/>
      <c r="OUQ21" s="22"/>
      <c r="OUR21" s="22"/>
      <c r="OUS21" s="22"/>
      <c r="OUT21" s="22"/>
      <c r="OUU21" s="22"/>
      <c r="OUV21" s="22"/>
      <c r="OUW21" s="22"/>
      <c r="OUX21" s="22"/>
      <c r="OUY21" s="22"/>
      <c r="OUZ21" s="22"/>
      <c r="OVA21" s="22"/>
      <c r="OVB21" s="22"/>
      <c r="OVC21" s="22"/>
      <c r="OVD21" s="22"/>
      <c r="OVE21" s="22"/>
      <c r="OVF21" s="22"/>
      <c r="OVG21" s="22"/>
      <c r="OVH21" s="22"/>
      <c r="OVI21" s="22"/>
      <c r="OVJ21" s="22"/>
      <c r="OVK21" s="22"/>
      <c r="OVL21" s="22"/>
      <c r="OVM21" s="22"/>
      <c r="OVN21" s="22"/>
      <c r="OVO21" s="22"/>
      <c r="OVP21" s="22"/>
      <c r="OVQ21" s="22"/>
      <c r="OVR21" s="22"/>
      <c r="OVS21" s="22"/>
      <c r="OVT21" s="22"/>
      <c r="OVU21" s="22"/>
      <c r="OVV21" s="22"/>
      <c r="OVW21" s="22"/>
      <c r="OVX21" s="22"/>
      <c r="OVY21" s="22"/>
      <c r="OVZ21" s="22"/>
      <c r="OWA21" s="22"/>
      <c r="OWB21" s="22"/>
      <c r="OWC21" s="22"/>
      <c r="OWD21" s="22"/>
      <c r="OWE21" s="22"/>
      <c r="OWF21" s="22"/>
      <c r="OWG21" s="22"/>
      <c r="OWH21" s="22"/>
      <c r="OWI21" s="22"/>
      <c r="OWJ21" s="22"/>
      <c r="OWK21" s="22"/>
      <c r="OWL21" s="22"/>
      <c r="OWM21" s="22"/>
      <c r="OWN21" s="22"/>
      <c r="OWO21" s="22"/>
      <c r="OWP21" s="22"/>
      <c r="OWQ21" s="22"/>
      <c r="OWR21" s="22"/>
      <c r="OWS21" s="22"/>
      <c r="OWT21" s="22"/>
      <c r="OWU21" s="22"/>
      <c r="OWV21" s="22"/>
      <c r="OWW21" s="22"/>
      <c r="OWX21" s="22"/>
      <c r="OWY21" s="22"/>
      <c r="OWZ21" s="22"/>
      <c r="OXA21" s="22"/>
      <c r="OXB21" s="22"/>
      <c r="OXC21" s="22"/>
      <c r="OXD21" s="22"/>
      <c r="OXE21" s="22"/>
      <c r="OXF21" s="22"/>
      <c r="OXG21" s="22"/>
      <c r="OXH21" s="22"/>
      <c r="OXI21" s="22"/>
      <c r="OXJ21" s="22"/>
      <c r="OXK21" s="22"/>
      <c r="OXL21" s="22"/>
      <c r="OXM21" s="22"/>
      <c r="OXN21" s="22"/>
      <c r="OXO21" s="22"/>
      <c r="OXP21" s="22"/>
      <c r="OXQ21" s="22"/>
      <c r="OXR21" s="22"/>
      <c r="OXS21" s="22"/>
      <c r="OXT21" s="22"/>
      <c r="OXU21" s="22"/>
      <c r="OXV21" s="22"/>
      <c r="OXW21" s="22"/>
      <c r="OXX21" s="22"/>
      <c r="OXY21" s="22"/>
      <c r="OXZ21" s="22"/>
      <c r="OYA21" s="22"/>
      <c r="OYB21" s="22"/>
      <c r="OYC21" s="22"/>
      <c r="OYD21" s="22"/>
      <c r="OYE21" s="22"/>
      <c r="OYF21" s="22"/>
      <c r="OYG21" s="22"/>
      <c r="OYH21" s="22"/>
      <c r="OYI21" s="22"/>
      <c r="OYJ21" s="22"/>
      <c r="OYK21" s="22"/>
      <c r="OYL21" s="22"/>
      <c r="OYM21" s="22"/>
      <c r="OYN21" s="22"/>
      <c r="OYO21" s="22"/>
      <c r="OYP21" s="22"/>
      <c r="OYQ21" s="22"/>
      <c r="OYR21" s="22"/>
      <c r="OYS21" s="22"/>
      <c r="OYT21" s="22"/>
      <c r="OYU21" s="22"/>
      <c r="OYV21" s="22"/>
      <c r="OYW21" s="22"/>
      <c r="OYX21" s="22"/>
      <c r="OYY21" s="22"/>
      <c r="OYZ21" s="22"/>
      <c r="OZA21" s="22"/>
      <c r="OZB21" s="22"/>
      <c r="OZC21" s="22"/>
      <c r="OZD21" s="22"/>
      <c r="OZE21" s="22"/>
      <c r="OZF21" s="22"/>
      <c r="OZG21" s="22"/>
      <c r="OZH21" s="22"/>
      <c r="OZI21" s="22"/>
      <c r="OZJ21" s="22"/>
      <c r="OZK21" s="22"/>
      <c r="OZL21" s="22"/>
      <c r="OZM21" s="22"/>
      <c r="OZN21" s="22"/>
      <c r="OZO21" s="22"/>
      <c r="OZP21" s="22"/>
      <c r="OZQ21" s="22"/>
      <c r="OZR21" s="22"/>
      <c r="OZS21" s="22"/>
      <c r="OZT21" s="22"/>
      <c r="OZU21" s="22"/>
      <c r="OZV21" s="22"/>
      <c r="OZW21" s="22"/>
      <c r="OZX21" s="22"/>
      <c r="OZY21" s="22"/>
      <c r="OZZ21" s="22"/>
      <c r="PAA21" s="22"/>
      <c r="PAB21" s="22"/>
      <c r="PAC21" s="22"/>
      <c r="PAD21" s="22"/>
      <c r="PAE21" s="22"/>
      <c r="PAF21" s="22"/>
      <c r="PAG21" s="22"/>
      <c r="PAH21" s="22"/>
      <c r="PAI21" s="22"/>
      <c r="PAJ21" s="22"/>
      <c r="PAK21" s="22"/>
      <c r="PAL21" s="22"/>
      <c r="PAM21" s="22"/>
      <c r="PAN21" s="22"/>
      <c r="PAO21" s="22"/>
      <c r="PAP21" s="22"/>
      <c r="PAQ21" s="22"/>
      <c r="PAR21" s="22"/>
      <c r="PAS21" s="22"/>
      <c r="PAT21" s="22"/>
      <c r="PAU21" s="22"/>
      <c r="PAV21" s="22"/>
      <c r="PAW21" s="22"/>
      <c r="PAX21" s="22"/>
      <c r="PAY21" s="22"/>
      <c r="PAZ21" s="22"/>
      <c r="PBA21" s="22"/>
      <c r="PBB21" s="22"/>
      <c r="PBC21" s="22"/>
      <c r="PBD21" s="22"/>
      <c r="PBE21" s="22"/>
      <c r="PBF21" s="22"/>
      <c r="PBG21" s="22"/>
      <c r="PBH21" s="22"/>
      <c r="PBI21" s="22"/>
      <c r="PBJ21" s="22"/>
      <c r="PBK21" s="22"/>
      <c r="PBL21" s="22"/>
      <c r="PBM21" s="22"/>
      <c r="PBN21" s="22"/>
      <c r="PBO21" s="22"/>
      <c r="PBP21" s="22"/>
      <c r="PBQ21" s="22"/>
      <c r="PBR21" s="22"/>
      <c r="PBS21" s="22"/>
      <c r="PBT21" s="22"/>
      <c r="PBU21" s="22"/>
      <c r="PBV21" s="22"/>
      <c r="PBW21" s="22"/>
      <c r="PBX21" s="22"/>
      <c r="PBY21" s="22"/>
      <c r="PBZ21" s="22"/>
      <c r="PCA21" s="22"/>
      <c r="PCB21" s="22"/>
      <c r="PCC21" s="22"/>
      <c r="PCD21" s="22"/>
      <c r="PCE21" s="22"/>
      <c r="PCF21" s="22"/>
      <c r="PCG21" s="22"/>
      <c r="PCH21" s="22"/>
      <c r="PCI21" s="22"/>
      <c r="PCJ21" s="22"/>
      <c r="PCK21" s="22"/>
      <c r="PCL21" s="22"/>
      <c r="PCM21" s="22"/>
      <c r="PCN21" s="22"/>
      <c r="PCO21" s="22"/>
      <c r="PCP21" s="22"/>
      <c r="PCQ21" s="22"/>
      <c r="PCR21" s="22"/>
      <c r="PCS21" s="22"/>
      <c r="PCT21" s="22"/>
      <c r="PCU21" s="22"/>
      <c r="PCV21" s="22"/>
      <c r="PCW21" s="22"/>
      <c r="PCX21" s="22"/>
      <c r="PCY21" s="22"/>
      <c r="PCZ21" s="22"/>
      <c r="PDA21" s="22"/>
      <c r="PDB21" s="22"/>
      <c r="PDC21" s="22"/>
      <c r="PDD21" s="22"/>
      <c r="PDE21" s="22"/>
      <c r="PDF21" s="22"/>
      <c r="PDG21" s="22"/>
      <c r="PDH21" s="22"/>
      <c r="PDI21" s="22"/>
      <c r="PDJ21" s="22"/>
      <c r="PDK21" s="22"/>
      <c r="PDL21" s="22"/>
      <c r="PDM21" s="22"/>
      <c r="PDN21" s="22"/>
      <c r="PDO21" s="22"/>
      <c r="PDP21" s="22"/>
      <c r="PDQ21" s="22"/>
      <c r="PDR21" s="22"/>
      <c r="PDS21" s="22"/>
      <c r="PDT21" s="22"/>
      <c r="PDU21" s="22"/>
      <c r="PDV21" s="22"/>
      <c r="PDW21" s="22"/>
      <c r="PDX21" s="22"/>
      <c r="PDY21" s="22"/>
      <c r="PDZ21" s="22"/>
      <c r="PEA21" s="22"/>
      <c r="PEB21" s="22"/>
      <c r="PEC21" s="22"/>
      <c r="PED21" s="22"/>
      <c r="PEE21" s="22"/>
      <c r="PEF21" s="22"/>
      <c r="PEG21" s="22"/>
      <c r="PEH21" s="22"/>
      <c r="PEI21" s="22"/>
      <c r="PEJ21" s="22"/>
      <c r="PEK21" s="22"/>
      <c r="PEL21" s="22"/>
      <c r="PEM21" s="22"/>
      <c r="PEN21" s="22"/>
      <c r="PEO21" s="22"/>
      <c r="PEP21" s="22"/>
      <c r="PEQ21" s="22"/>
      <c r="PER21" s="22"/>
      <c r="PES21" s="22"/>
      <c r="PET21" s="22"/>
      <c r="PEU21" s="22"/>
      <c r="PEV21" s="22"/>
      <c r="PEW21" s="22"/>
      <c r="PEX21" s="22"/>
      <c r="PEY21" s="22"/>
      <c r="PEZ21" s="22"/>
      <c r="PFA21" s="22"/>
      <c r="PFB21" s="22"/>
      <c r="PFC21" s="22"/>
      <c r="PFD21" s="22"/>
      <c r="PFE21" s="22"/>
      <c r="PFF21" s="22"/>
      <c r="PFG21" s="22"/>
      <c r="PFH21" s="22"/>
      <c r="PFI21" s="22"/>
      <c r="PFJ21" s="22"/>
      <c r="PFK21" s="22"/>
      <c r="PFL21" s="22"/>
      <c r="PFM21" s="22"/>
      <c r="PFN21" s="22"/>
      <c r="PFO21" s="22"/>
      <c r="PFP21" s="22"/>
      <c r="PFQ21" s="22"/>
      <c r="PFR21" s="22"/>
      <c r="PFS21" s="22"/>
      <c r="PFT21" s="22"/>
      <c r="PFU21" s="22"/>
      <c r="PFV21" s="22"/>
      <c r="PFW21" s="22"/>
      <c r="PFX21" s="22"/>
      <c r="PFY21" s="22"/>
      <c r="PFZ21" s="22"/>
      <c r="PGA21" s="22"/>
      <c r="PGB21" s="22"/>
      <c r="PGC21" s="22"/>
      <c r="PGD21" s="22"/>
      <c r="PGE21" s="22"/>
      <c r="PGF21" s="22"/>
      <c r="PGG21" s="22"/>
      <c r="PGH21" s="22"/>
      <c r="PGI21" s="22"/>
      <c r="PGJ21" s="22"/>
      <c r="PGK21" s="22"/>
      <c r="PGL21" s="22"/>
      <c r="PGM21" s="22"/>
      <c r="PGN21" s="22"/>
      <c r="PGO21" s="22"/>
      <c r="PGP21" s="22"/>
      <c r="PGQ21" s="22"/>
      <c r="PGR21" s="22"/>
      <c r="PGS21" s="22"/>
      <c r="PGT21" s="22"/>
      <c r="PGU21" s="22"/>
      <c r="PGV21" s="22"/>
      <c r="PGW21" s="22"/>
      <c r="PGX21" s="22"/>
      <c r="PGY21" s="22"/>
      <c r="PGZ21" s="22"/>
      <c r="PHA21" s="22"/>
      <c r="PHB21" s="22"/>
      <c r="PHC21" s="22"/>
      <c r="PHD21" s="22"/>
      <c r="PHE21" s="22"/>
      <c r="PHF21" s="22"/>
      <c r="PHG21" s="22"/>
      <c r="PHH21" s="22"/>
      <c r="PHI21" s="22"/>
      <c r="PHJ21" s="22"/>
      <c r="PHK21" s="22"/>
      <c r="PHL21" s="22"/>
      <c r="PHM21" s="22"/>
      <c r="PHN21" s="22"/>
      <c r="PHO21" s="22"/>
      <c r="PHP21" s="22"/>
      <c r="PHQ21" s="22"/>
      <c r="PHR21" s="22"/>
      <c r="PHS21" s="22"/>
      <c r="PHT21" s="22"/>
      <c r="PHU21" s="22"/>
      <c r="PHV21" s="22"/>
      <c r="PHW21" s="22"/>
      <c r="PHX21" s="22"/>
      <c r="PHY21" s="22"/>
      <c r="PHZ21" s="22"/>
      <c r="PIA21" s="22"/>
      <c r="PIB21" s="22"/>
      <c r="PIC21" s="22"/>
      <c r="PID21" s="22"/>
      <c r="PIE21" s="22"/>
      <c r="PIF21" s="22"/>
      <c r="PIG21" s="22"/>
      <c r="PIH21" s="22"/>
      <c r="PII21" s="22"/>
      <c r="PIJ21" s="22"/>
      <c r="PIK21" s="22"/>
      <c r="PIL21" s="22"/>
      <c r="PIM21" s="22"/>
      <c r="PIN21" s="22"/>
      <c r="PIO21" s="22"/>
      <c r="PIP21" s="22"/>
      <c r="PIQ21" s="22"/>
      <c r="PIR21" s="22"/>
      <c r="PIS21" s="22"/>
      <c r="PIT21" s="22"/>
      <c r="PIU21" s="22"/>
      <c r="PIV21" s="22"/>
      <c r="PIW21" s="22"/>
      <c r="PIX21" s="22"/>
      <c r="PIY21" s="22"/>
      <c r="PIZ21" s="22"/>
      <c r="PJA21" s="22"/>
      <c r="PJB21" s="22"/>
      <c r="PJC21" s="22"/>
      <c r="PJD21" s="22"/>
      <c r="PJE21" s="22"/>
      <c r="PJF21" s="22"/>
      <c r="PJG21" s="22"/>
      <c r="PJH21" s="22"/>
      <c r="PJI21" s="22"/>
      <c r="PJJ21" s="22"/>
      <c r="PJK21" s="22"/>
      <c r="PJL21" s="22"/>
      <c r="PJM21" s="22"/>
      <c r="PJN21" s="22"/>
      <c r="PJO21" s="22"/>
      <c r="PJP21" s="22"/>
      <c r="PJQ21" s="22"/>
      <c r="PJR21" s="22"/>
      <c r="PJS21" s="22"/>
      <c r="PJT21" s="22"/>
      <c r="PJU21" s="22"/>
      <c r="PJV21" s="22"/>
      <c r="PJW21" s="22"/>
      <c r="PJX21" s="22"/>
      <c r="PJY21" s="22"/>
      <c r="PJZ21" s="22"/>
      <c r="PKA21" s="22"/>
      <c r="PKB21" s="22"/>
      <c r="PKC21" s="22"/>
      <c r="PKD21" s="22"/>
      <c r="PKE21" s="22"/>
      <c r="PKF21" s="22"/>
      <c r="PKG21" s="22"/>
      <c r="PKH21" s="22"/>
      <c r="PKI21" s="22"/>
      <c r="PKJ21" s="22"/>
      <c r="PKK21" s="22"/>
      <c r="PKL21" s="22"/>
      <c r="PKM21" s="22"/>
      <c r="PKN21" s="22"/>
      <c r="PKO21" s="22"/>
      <c r="PKP21" s="22"/>
      <c r="PKQ21" s="22"/>
      <c r="PKR21" s="22"/>
      <c r="PKS21" s="22"/>
      <c r="PKT21" s="22"/>
      <c r="PKU21" s="22"/>
      <c r="PKV21" s="22"/>
      <c r="PKW21" s="22"/>
      <c r="PKX21" s="22"/>
      <c r="PKY21" s="22"/>
      <c r="PKZ21" s="22"/>
      <c r="PLA21" s="22"/>
      <c r="PLB21" s="22"/>
      <c r="PLC21" s="22"/>
      <c r="PLD21" s="22"/>
      <c r="PLE21" s="22"/>
      <c r="PLF21" s="22"/>
      <c r="PLG21" s="22"/>
      <c r="PLH21" s="22"/>
      <c r="PLI21" s="22"/>
      <c r="PLJ21" s="22"/>
      <c r="PLK21" s="22"/>
      <c r="PLL21" s="22"/>
      <c r="PLM21" s="22"/>
      <c r="PLN21" s="22"/>
      <c r="PLO21" s="22"/>
      <c r="PLP21" s="22"/>
      <c r="PLQ21" s="22"/>
      <c r="PLR21" s="22"/>
      <c r="PLS21" s="22"/>
      <c r="PLT21" s="22"/>
      <c r="PLU21" s="22"/>
      <c r="PLV21" s="22"/>
      <c r="PLW21" s="22"/>
      <c r="PLX21" s="22"/>
      <c r="PLY21" s="22"/>
      <c r="PLZ21" s="22"/>
      <c r="PMA21" s="22"/>
      <c r="PMB21" s="22"/>
      <c r="PMC21" s="22"/>
      <c r="PMD21" s="22"/>
      <c r="PME21" s="22"/>
      <c r="PMF21" s="22"/>
      <c r="PMG21" s="22"/>
      <c r="PMH21" s="22"/>
      <c r="PMI21" s="22"/>
      <c r="PMJ21" s="22"/>
      <c r="PMK21" s="22"/>
      <c r="PML21" s="22"/>
      <c r="PMM21" s="22"/>
      <c r="PMN21" s="22"/>
      <c r="PMO21" s="22"/>
      <c r="PMP21" s="22"/>
      <c r="PMQ21" s="22"/>
      <c r="PMR21" s="22"/>
      <c r="PMS21" s="22"/>
      <c r="PMT21" s="22"/>
      <c r="PMU21" s="22"/>
      <c r="PMV21" s="22"/>
      <c r="PMW21" s="22"/>
      <c r="PMX21" s="22"/>
      <c r="PMY21" s="22"/>
      <c r="PMZ21" s="22"/>
      <c r="PNA21" s="22"/>
      <c r="PNB21" s="22"/>
      <c r="PNC21" s="22"/>
      <c r="PND21" s="22"/>
      <c r="PNE21" s="22"/>
      <c r="PNF21" s="22"/>
      <c r="PNG21" s="22"/>
      <c r="PNH21" s="22"/>
      <c r="PNI21" s="22"/>
      <c r="PNJ21" s="22"/>
      <c r="PNK21" s="22"/>
      <c r="PNL21" s="22"/>
      <c r="PNM21" s="22"/>
      <c r="PNN21" s="22"/>
      <c r="PNO21" s="22"/>
      <c r="PNP21" s="22"/>
      <c r="PNQ21" s="22"/>
      <c r="PNR21" s="22"/>
      <c r="PNS21" s="22"/>
      <c r="PNT21" s="22"/>
      <c r="PNU21" s="22"/>
      <c r="PNV21" s="22"/>
      <c r="PNW21" s="22"/>
      <c r="PNX21" s="22"/>
      <c r="PNY21" s="22"/>
      <c r="PNZ21" s="22"/>
      <c r="POA21" s="22"/>
      <c r="POB21" s="22"/>
      <c r="POC21" s="22"/>
      <c r="POD21" s="22"/>
      <c r="POE21" s="22"/>
      <c r="POF21" s="22"/>
      <c r="POG21" s="22"/>
      <c r="POH21" s="22"/>
      <c r="POI21" s="22"/>
      <c r="POJ21" s="22"/>
      <c r="POK21" s="22"/>
      <c r="POL21" s="22"/>
      <c r="POM21" s="22"/>
      <c r="PON21" s="22"/>
      <c r="POO21" s="22"/>
      <c r="POP21" s="22"/>
      <c r="POQ21" s="22"/>
      <c r="POR21" s="22"/>
      <c r="POS21" s="22"/>
      <c r="POT21" s="22"/>
      <c r="POU21" s="22"/>
      <c r="POV21" s="22"/>
      <c r="POW21" s="22"/>
      <c r="POX21" s="22"/>
      <c r="POY21" s="22"/>
      <c r="POZ21" s="22"/>
      <c r="PPA21" s="22"/>
      <c r="PPB21" s="22"/>
      <c r="PPC21" s="22"/>
      <c r="PPD21" s="22"/>
      <c r="PPE21" s="22"/>
      <c r="PPF21" s="22"/>
      <c r="PPG21" s="22"/>
      <c r="PPH21" s="22"/>
      <c r="PPI21" s="22"/>
      <c r="PPJ21" s="22"/>
      <c r="PPK21" s="22"/>
      <c r="PPL21" s="22"/>
      <c r="PPM21" s="22"/>
      <c r="PPN21" s="22"/>
      <c r="PPO21" s="22"/>
      <c r="PPP21" s="22"/>
      <c r="PPQ21" s="22"/>
      <c r="PPR21" s="22"/>
      <c r="PPS21" s="22"/>
      <c r="PPT21" s="22"/>
      <c r="PPU21" s="22"/>
      <c r="PPV21" s="22"/>
      <c r="PPW21" s="22"/>
      <c r="PPX21" s="22"/>
      <c r="PPY21" s="22"/>
      <c r="PPZ21" s="22"/>
      <c r="PQA21" s="22"/>
      <c r="PQB21" s="22"/>
      <c r="PQC21" s="22"/>
      <c r="PQD21" s="22"/>
      <c r="PQE21" s="22"/>
      <c r="PQF21" s="22"/>
      <c r="PQG21" s="22"/>
      <c r="PQH21" s="22"/>
      <c r="PQI21" s="22"/>
      <c r="PQJ21" s="22"/>
      <c r="PQK21" s="22"/>
      <c r="PQL21" s="22"/>
      <c r="PQM21" s="22"/>
      <c r="PQN21" s="22"/>
      <c r="PQO21" s="22"/>
      <c r="PQP21" s="22"/>
      <c r="PQQ21" s="22"/>
      <c r="PQR21" s="22"/>
      <c r="PQS21" s="22"/>
      <c r="PQT21" s="22"/>
      <c r="PQU21" s="22"/>
      <c r="PQV21" s="22"/>
      <c r="PQW21" s="22"/>
      <c r="PQX21" s="22"/>
      <c r="PQY21" s="22"/>
      <c r="PQZ21" s="22"/>
      <c r="PRA21" s="22"/>
      <c r="PRB21" s="22"/>
      <c r="PRC21" s="22"/>
      <c r="PRD21" s="22"/>
      <c r="PRE21" s="22"/>
      <c r="PRF21" s="22"/>
      <c r="PRG21" s="22"/>
      <c r="PRH21" s="22"/>
      <c r="PRI21" s="22"/>
      <c r="PRJ21" s="22"/>
      <c r="PRK21" s="22"/>
      <c r="PRL21" s="22"/>
      <c r="PRM21" s="22"/>
      <c r="PRN21" s="22"/>
      <c r="PRO21" s="22"/>
      <c r="PRP21" s="22"/>
      <c r="PRQ21" s="22"/>
      <c r="PRR21" s="22"/>
      <c r="PRS21" s="22"/>
      <c r="PRT21" s="22"/>
      <c r="PRU21" s="22"/>
      <c r="PRV21" s="22"/>
      <c r="PRW21" s="22"/>
      <c r="PRX21" s="22"/>
      <c r="PRY21" s="22"/>
      <c r="PRZ21" s="22"/>
      <c r="PSA21" s="22"/>
      <c r="PSB21" s="22"/>
      <c r="PSC21" s="22"/>
      <c r="PSD21" s="22"/>
      <c r="PSE21" s="22"/>
      <c r="PSF21" s="22"/>
      <c r="PSG21" s="22"/>
      <c r="PSH21" s="22"/>
      <c r="PSI21" s="22"/>
      <c r="PSJ21" s="22"/>
      <c r="PSK21" s="22"/>
      <c r="PSL21" s="22"/>
      <c r="PSM21" s="22"/>
      <c r="PSN21" s="22"/>
      <c r="PSO21" s="22"/>
      <c r="PSP21" s="22"/>
      <c r="PSQ21" s="22"/>
      <c r="PSR21" s="22"/>
      <c r="PSS21" s="22"/>
      <c r="PST21" s="22"/>
      <c r="PSU21" s="22"/>
      <c r="PSV21" s="22"/>
      <c r="PSW21" s="22"/>
      <c r="PSX21" s="22"/>
      <c r="PSY21" s="22"/>
      <c r="PSZ21" s="22"/>
      <c r="PTA21" s="22"/>
      <c r="PTB21" s="22"/>
      <c r="PTC21" s="22"/>
      <c r="PTD21" s="22"/>
      <c r="PTE21" s="22"/>
      <c r="PTF21" s="22"/>
      <c r="PTG21" s="22"/>
      <c r="PTH21" s="22"/>
      <c r="PTI21" s="22"/>
      <c r="PTJ21" s="22"/>
      <c r="PTK21" s="22"/>
      <c r="PTL21" s="22"/>
      <c r="PTM21" s="22"/>
      <c r="PTN21" s="22"/>
      <c r="PTO21" s="22"/>
      <c r="PTP21" s="22"/>
      <c r="PTQ21" s="22"/>
      <c r="PTR21" s="22"/>
      <c r="PTS21" s="22"/>
      <c r="PTT21" s="22"/>
      <c r="PTU21" s="22"/>
      <c r="PTV21" s="22"/>
      <c r="PTW21" s="22"/>
      <c r="PTX21" s="22"/>
      <c r="PTY21" s="22"/>
      <c r="PTZ21" s="22"/>
      <c r="PUA21" s="22"/>
      <c r="PUB21" s="22"/>
      <c r="PUC21" s="22"/>
      <c r="PUD21" s="22"/>
      <c r="PUE21" s="22"/>
      <c r="PUF21" s="22"/>
      <c r="PUG21" s="22"/>
      <c r="PUH21" s="22"/>
      <c r="PUI21" s="22"/>
      <c r="PUJ21" s="22"/>
      <c r="PUK21" s="22"/>
      <c r="PUL21" s="22"/>
      <c r="PUM21" s="22"/>
      <c r="PUN21" s="22"/>
      <c r="PUO21" s="22"/>
      <c r="PUP21" s="22"/>
      <c r="PUQ21" s="22"/>
      <c r="PUR21" s="22"/>
      <c r="PUS21" s="22"/>
      <c r="PUT21" s="22"/>
      <c r="PUU21" s="22"/>
      <c r="PUV21" s="22"/>
      <c r="PUW21" s="22"/>
      <c r="PUX21" s="22"/>
      <c r="PUY21" s="22"/>
      <c r="PUZ21" s="22"/>
      <c r="PVA21" s="22"/>
      <c r="PVB21" s="22"/>
      <c r="PVC21" s="22"/>
      <c r="PVD21" s="22"/>
      <c r="PVE21" s="22"/>
      <c r="PVF21" s="22"/>
      <c r="PVG21" s="22"/>
      <c r="PVH21" s="22"/>
      <c r="PVI21" s="22"/>
      <c r="PVJ21" s="22"/>
      <c r="PVK21" s="22"/>
      <c r="PVL21" s="22"/>
      <c r="PVM21" s="22"/>
      <c r="PVN21" s="22"/>
      <c r="PVO21" s="22"/>
      <c r="PVP21" s="22"/>
      <c r="PVQ21" s="22"/>
      <c r="PVR21" s="22"/>
      <c r="PVS21" s="22"/>
      <c r="PVT21" s="22"/>
      <c r="PVU21" s="22"/>
      <c r="PVV21" s="22"/>
      <c r="PVW21" s="22"/>
      <c r="PVX21" s="22"/>
      <c r="PVY21" s="22"/>
      <c r="PVZ21" s="22"/>
      <c r="PWA21" s="22"/>
      <c r="PWB21" s="22"/>
      <c r="PWC21" s="22"/>
      <c r="PWD21" s="22"/>
      <c r="PWE21" s="22"/>
      <c r="PWF21" s="22"/>
      <c r="PWG21" s="22"/>
      <c r="PWH21" s="22"/>
      <c r="PWI21" s="22"/>
      <c r="PWJ21" s="22"/>
      <c r="PWK21" s="22"/>
      <c r="PWL21" s="22"/>
      <c r="PWM21" s="22"/>
      <c r="PWN21" s="22"/>
      <c r="PWO21" s="22"/>
      <c r="PWP21" s="22"/>
      <c r="PWQ21" s="22"/>
      <c r="PWR21" s="22"/>
      <c r="PWS21" s="22"/>
      <c r="PWT21" s="22"/>
      <c r="PWU21" s="22"/>
      <c r="PWV21" s="22"/>
      <c r="PWW21" s="22"/>
      <c r="PWX21" s="22"/>
      <c r="PWY21" s="22"/>
      <c r="PWZ21" s="22"/>
      <c r="PXA21" s="22"/>
      <c r="PXB21" s="22"/>
      <c r="PXC21" s="22"/>
      <c r="PXD21" s="22"/>
      <c r="PXE21" s="22"/>
      <c r="PXF21" s="22"/>
      <c r="PXG21" s="22"/>
      <c r="PXH21" s="22"/>
      <c r="PXI21" s="22"/>
      <c r="PXJ21" s="22"/>
      <c r="PXK21" s="22"/>
      <c r="PXL21" s="22"/>
      <c r="PXM21" s="22"/>
      <c r="PXN21" s="22"/>
      <c r="PXO21" s="22"/>
      <c r="PXP21" s="22"/>
      <c r="PXQ21" s="22"/>
      <c r="PXR21" s="22"/>
      <c r="PXS21" s="22"/>
      <c r="PXT21" s="22"/>
      <c r="PXU21" s="22"/>
      <c r="PXV21" s="22"/>
      <c r="PXW21" s="22"/>
      <c r="PXX21" s="22"/>
      <c r="PXY21" s="22"/>
      <c r="PXZ21" s="22"/>
      <c r="PYA21" s="22"/>
      <c r="PYB21" s="22"/>
      <c r="PYC21" s="22"/>
      <c r="PYD21" s="22"/>
      <c r="PYE21" s="22"/>
      <c r="PYF21" s="22"/>
      <c r="PYG21" s="22"/>
      <c r="PYH21" s="22"/>
      <c r="PYI21" s="22"/>
      <c r="PYJ21" s="22"/>
      <c r="PYK21" s="22"/>
      <c r="PYL21" s="22"/>
      <c r="PYM21" s="22"/>
      <c r="PYN21" s="22"/>
      <c r="PYO21" s="22"/>
      <c r="PYP21" s="22"/>
      <c r="PYQ21" s="22"/>
      <c r="PYR21" s="22"/>
      <c r="PYS21" s="22"/>
      <c r="PYT21" s="22"/>
      <c r="PYU21" s="22"/>
      <c r="PYV21" s="22"/>
      <c r="PYW21" s="22"/>
      <c r="PYX21" s="22"/>
      <c r="PYY21" s="22"/>
      <c r="PYZ21" s="22"/>
      <c r="PZA21" s="22"/>
      <c r="PZB21" s="22"/>
      <c r="PZC21" s="22"/>
      <c r="PZD21" s="22"/>
      <c r="PZE21" s="22"/>
      <c r="PZF21" s="22"/>
      <c r="PZG21" s="22"/>
      <c r="PZH21" s="22"/>
      <c r="PZI21" s="22"/>
      <c r="PZJ21" s="22"/>
      <c r="PZK21" s="22"/>
      <c r="PZL21" s="22"/>
      <c r="PZM21" s="22"/>
      <c r="PZN21" s="22"/>
      <c r="PZO21" s="22"/>
      <c r="PZP21" s="22"/>
      <c r="PZQ21" s="22"/>
      <c r="PZR21" s="22"/>
      <c r="PZS21" s="22"/>
      <c r="PZT21" s="22"/>
      <c r="PZU21" s="22"/>
      <c r="PZV21" s="22"/>
      <c r="PZW21" s="22"/>
      <c r="PZX21" s="22"/>
      <c r="PZY21" s="22"/>
      <c r="PZZ21" s="22"/>
      <c r="QAA21" s="22"/>
      <c r="QAB21" s="22"/>
      <c r="QAC21" s="22"/>
      <c r="QAD21" s="22"/>
      <c r="QAE21" s="22"/>
      <c r="QAF21" s="22"/>
      <c r="QAG21" s="22"/>
      <c r="QAH21" s="22"/>
      <c r="QAI21" s="22"/>
      <c r="QAJ21" s="22"/>
      <c r="QAK21" s="22"/>
      <c r="QAL21" s="22"/>
      <c r="QAM21" s="22"/>
      <c r="QAN21" s="22"/>
      <c r="QAO21" s="22"/>
      <c r="QAP21" s="22"/>
      <c r="QAQ21" s="22"/>
      <c r="QAR21" s="22"/>
      <c r="QAS21" s="22"/>
      <c r="QAT21" s="22"/>
      <c r="QAU21" s="22"/>
      <c r="QAV21" s="22"/>
      <c r="QAW21" s="22"/>
      <c r="QAX21" s="22"/>
      <c r="QAY21" s="22"/>
      <c r="QAZ21" s="22"/>
      <c r="QBA21" s="22"/>
      <c r="QBB21" s="22"/>
      <c r="QBC21" s="22"/>
      <c r="QBD21" s="22"/>
      <c r="QBE21" s="22"/>
      <c r="QBF21" s="22"/>
      <c r="QBG21" s="22"/>
      <c r="QBH21" s="22"/>
      <c r="QBI21" s="22"/>
      <c r="QBJ21" s="22"/>
      <c r="QBK21" s="22"/>
      <c r="QBL21" s="22"/>
      <c r="QBM21" s="22"/>
      <c r="QBN21" s="22"/>
      <c r="QBO21" s="22"/>
      <c r="QBP21" s="22"/>
      <c r="QBQ21" s="22"/>
      <c r="QBR21" s="22"/>
      <c r="QBS21" s="22"/>
      <c r="QBT21" s="22"/>
      <c r="QBU21" s="22"/>
      <c r="QBV21" s="22"/>
      <c r="QBW21" s="22"/>
      <c r="QBX21" s="22"/>
      <c r="QBY21" s="22"/>
      <c r="QBZ21" s="22"/>
      <c r="QCA21" s="22"/>
      <c r="QCB21" s="22"/>
      <c r="QCC21" s="22"/>
      <c r="QCD21" s="22"/>
      <c r="QCE21" s="22"/>
      <c r="QCF21" s="22"/>
      <c r="QCG21" s="22"/>
      <c r="QCH21" s="22"/>
      <c r="QCI21" s="22"/>
      <c r="QCJ21" s="22"/>
      <c r="QCK21" s="22"/>
      <c r="QCL21" s="22"/>
      <c r="QCM21" s="22"/>
      <c r="QCN21" s="22"/>
      <c r="QCO21" s="22"/>
      <c r="QCP21" s="22"/>
      <c r="QCQ21" s="22"/>
      <c r="QCR21" s="22"/>
      <c r="QCS21" s="22"/>
      <c r="QCT21" s="22"/>
      <c r="QCU21" s="22"/>
      <c r="QCV21" s="22"/>
      <c r="QCW21" s="22"/>
      <c r="QCX21" s="22"/>
      <c r="QCY21" s="22"/>
      <c r="QCZ21" s="22"/>
      <c r="QDA21" s="22"/>
      <c r="QDB21" s="22"/>
      <c r="QDC21" s="22"/>
      <c r="QDD21" s="22"/>
      <c r="QDE21" s="22"/>
      <c r="QDF21" s="22"/>
      <c r="QDG21" s="22"/>
      <c r="QDH21" s="22"/>
      <c r="QDI21" s="22"/>
      <c r="QDJ21" s="22"/>
      <c r="QDK21" s="22"/>
      <c r="QDL21" s="22"/>
      <c r="QDM21" s="22"/>
      <c r="QDN21" s="22"/>
      <c r="QDO21" s="22"/>
      <c r="QDP21" s="22"/>
      <c r="QDQ21" s="22"/>
      <c r="QDR21" s="22"/>
      <c r="QDS21" s="22"/>
      <c r="QDT21" s="22"/>
      <c r="QDU21" s="22"/>
      <c r="QDV21" s="22"/>
      <c r="QDW21" s="22"/>
      <c r="QDX21" s="22"/>
      <c r="QDY21" s="22"/>
      <c r="QDZ21" s="22"/>
      <c r="QEA21" s="22"/>
      <c r="QEB21" s="22"/>
      <c r="QEC21" s="22"/>
      <c r="QED21" s="22"/>
      <c r="QEE21" s="22"/>
      <c r="QEF21" s="22"/>
      <c r="QEG21" s="22"/>
      <c r="QEH21" s="22"/>
      <c r="QEI21" s="22"/>
      <c r="QEJ21" s="22"/>
      <c r="QEK21" s="22"/>
      <c r="QEL21" s="22"/>
      <c r="QEM21" s="22"/>
      <c r="QEN21" s="22"/>
      <c r="QEO21" s="22"/>
      <c r="QEP21" s="22"/>
      <c r="QEQ21" s="22"/>
      <c r="QER21" s="22"/>
      <c r="QES21" s="22"/>
      <c r="QET21" s="22"/>
      <c r="QEU21" s="22"/>
      <c r="QEV21" s="22"/>
      <c r="QEW21" s="22"/>
      <c r="QEX21" s="22"/>
      <c r="QEY21" s="22"/>
      <c r="QEZ21" s="22"/>
      <c r="QFA21" s="22"/>
      <c r="QFB21" s="22"/>
      <c r="QFC21" s="22"/>
      <c r="QFD21" s="22"/>
      <c r="QFE21" s="22"/>
      <c r="QFF21" s="22"/>
      <c r="QFG21" s="22"/>
      <c r="QFH21" s="22"/>
      <c r="QFI21" s="22"/>
      <c r="QFJ21" s="22"/>
      <c r="QFK21" s="22"/>
      <c r="QFL21" s="22"/>
      <c r="QFM21" s="22"/>
      <c r="QFN21" s="22"/>
      <c r="QFO21" s="22"/>
      <c r="QFP21" s="22"/>
      <c r="QFQ21" s="22"/>
      <c r="QFR21" s="22"/>
      <c r="QFS21" s="22"/>
      <c r="QFT21" s="22"/>
      <c r="QFU21" s="22"/>
      <c r="QFV21" s="22"/>
      <c r="QFW21" s="22"/>
      <c r="QFX21" s="22"/>
      <c r="QFY21" s="22"/>
      <c r="QFZ21" s="22"/>
      <c r="QGA21" s="22"/>
      <c r="QGB21" s="22"/>
      <c r="QGC21" s="22"/>
      <c r="QGD21" s="22"/>
      <c r="QGE21" s="22"/>
      <c r="QGF21" s="22"/>
      <c r="QGG21" s="22"/>
      <c r="QGH21" s="22"/>
      <c r="QGI21" s="22"/>
      <c r="QGJ21" s="22"/>
      <c r="QGK21" s="22"/>
      <c r="QGL21" s="22"/>
      <c r="QGM21" s="22"/>
      <c r="QGN21" s="22"/>
      <c r="QGO21" s="22"/>
      <c r="QGP21" s="22"/>
      <c r="QGQ21" s="22"/>
      <c r="QGR21" s="22"/>
      <c r="QGS21" s="22"/>
      <c r="QGT21" s="22"/>
      <c r="QGU21" s="22"/>
      <c r="QGV21" s="22"/>
      <c r="QGW21" s="22"/>
      <c r="QGX21" s="22"/>
      <c r="QGY21" s="22"/>
      <c r="QGZ21" s="22"/>
      <c r="QHA21" s="22"/>
      <c r="QHB21" s="22"/>
      <c r="QHC21" s="22"/>
      <c r="QHD21" s="22"/>
      <c r="QHE21" s="22"/>
      <c r="QHF21" s="22"/>
      <c r="QHG21" s="22"/>
      <c r="QHH21" s="22"/>
      <c r="QHI21" s="22"/>
      <c r="QHJ21" s="22"/>
      <c r="QHK21" s="22"/>
      <c r="QHL21" s="22"/>
      <c r="QHM21" s="22"/>
      <c r="QHN21" s="22"/>
      <c r="QHO21" s="22"/>
      <c r="QHP21" s="22"/>
      <c r="QHQ21" s="22"/>
      <c r="QHR21" s="22"/>
      <c r="QHS21" s="22"/>
      <c r="QHT21" s="22"/>
      <c r="QHU21" s="22"/>
      <c r="QHV21" s="22"/>
      <c r="QHW21" s="22"/>
      <c r="QHX21" s="22"/>
      <c r="QHY21" s="22"/>
      <c r="QHZ21" s="22"/>
      <c r="QIA21" s="22"/>
      <c r="QIB21" s="22"/>
      <c r="QIC21" s="22"/>
      <c r="QID21" s="22"/>
      <c r="QIE21" s="22"/>
      <c r="QIF21" s="22"/>
      <c r="QIG21" s="22"/>
      <c r="QIH21" s="22"/>
      <c r="QII21" s="22"/>
      <c r="QIJ21" s="22"/>
      <c r="QIK21" s="22"/>
      <c r="QIL21" s="22"/>
      <c r="QIM21" s="22"/>
      <c r="QIN21" s="22"/>
      <c r="QIO21" s="22"/>
      <c r="QIP21" s="22"/>
      <c r="QIQ21" s="22"/>
      <c r="QIR21" s="22"/>
      <c r="QIS21" s="22"/>
      <c r="QIT21" s="22"/>
      <c r="QIU21" s="22"/>
      <c r="QIV21" s="22"/>
      <c r="QIW21" s="22"/>
      <c r="QIX21" s="22"/>
      <c r="QIY21" s="22"/>
      <c r="QIZ21" s="22"/>
      <c r="QJA21" s="22"/>
      <c r="QJB21" s="22"/>
      <c r="QJC21" s="22"/>
      <c r="QJD21" s="22"/>
      <c r="QJE21" s="22"/>
      <c r="QJF21" s="22"/>
      <c r="QJG21" s="22"/>
      <c r="QJH21" s="22"/>
      <c r="QJI21" s="22"/>
      <c r="QJJ21" s="22"/>
      <c r="QJK21" s="22"/>
      <c r="QJL21" s="22"/>
      <c r="QJM21" s="22"/>
      <c r="QJN21" s="22"/>
      <c r="QJO21" s="22"/>
      <c r="QJP21" s="22"/>
      <c r="QJQ21" s="22"/>
      <c r="QJR21" s="22"/>
      <c r="QJS21" s="22"/>
      <c r="QJT21" s="22"/>
      <c r="QJU21" s="22"/>
      <c r="QJV21" s="22"/>
      <c r="QJW21" s="22"/>
      <c r="QJX21" s="22"/>
      <c r="QJY21" s="22"/>
      <c r="QJZ21" s="22"/>
      <c r="QKA21" s="22"/>
      <c r="QKB21" s="22"/>
      <c r="QKC21" s="22"/>
      <c r="QKD21" s="22"/>
      <c r="QKE21" s="22"/>
      <c r="QKF21" s="22"/>
      <c r="QKG21" s="22"/>
      <c r="QKH21" s="22"/>
      <c r="QKI21" s="22"/>
      <c r="QKJ21" s="22"/>
      <c r="QKK21" s="22"/>
      <c r="QKL21" s="22"/>
      <c r="QKM21" s="22"/>
      <c r="QKN21" s="22"/>
      <c r="QKO21" s="22"/>
      <c r="QKP21" s="22"/>
      <c r="QKQ21" s="22"/>
      <c r="QKR21" s="22"/>
      <c r="QKS21" s="22"/>
      <c r="QKT21" s="22"/>
      <c r="QKU21" s="22"/>
      <c r="QKV21" s="22"/>
      <c r="QKW21" s="22"/>
      <c r="QKX21" s="22"/>
      <c r="QKY21" s="22"/>
      <c r="QKZ21" s="22"/>
      <c r="QLA21" s="22"/>
      <c r="QLB21" s="22"/>
      <c r="QLC21" s="22"/>
      <c r="QLD21" s="22"/>
      <c r="QLE21" s="22"/>
      <c r="QLF21" s="22"/>
      <c r="QLG21" s="22"/>
      <c r="QLH21" s="22"/>
      <c r="QLI21" s="22"/>
      <c r="QLJ21" s="22"/>
      <c r="QLK21" s="22"/>
      <c r="QLL21" s="22"/>
      <c r="QLM21" s="22"/>
      <c r="QLN21" s="22"/>
      <c r="QLO21" s="22"/>
      <c r="QLP21" s="22"/>
      <c r="QLQ21" s="22"/>
      <c r="QLR21" s="22"/>
      <c r="QLS21" s="22"/>
      <c r="QLT21" s="22"/>
      <c r="QLU21" s="22"/>
      <c r="QLV21" s="22"/>
      <c r="QLW21" s="22"/>
      <c r="QLX21" s="22"/>
      <c r="QLY21" s="22"/>
      <c r="QLZ21" s="22"/>
      <c r="QMA21" s="22"/>
      <c r="QMB21" s="22"/>
      <c r="QMC21" s="22"/>
      <c r="QMD21" s="22"/>
      <c r="QME21" s="22"/>
      <c r="QMF21" s="22"/>
      <c r="QMG21" s="22"/>
      <c r="QMH21" s="22"/>
      <c r="QMI21" s="22"/>
      <c r="QMJ21" s="22"/>
      <c r="QMK21" s="22"/>
      <c r="QML21" s="22"/>
      <c r="QMM21" s="22"/>
      <c r="QMN21" s="22"/>
      <c r="QMO21" s="22"/>
      <c r="QMP21" s="22"/>
      <c r="QMQ21" s="22"/>
      <c r="QMR21" s="22"/>
      <c r="QMS21" s="22"/>
      <c r="QMT21" s="22"/>
      <c r="QMU21" s="22"/>
      <c r="QMV21" s="22"/>
      <c r="QMW21" s="22"/>
      <c r="QMX21" s="22"/>
      <c r="QMY21" s="22"/>
      <c r="QMZ21" s="22"/>
      <c r="QNA21" s="22"/>
      <c r="QNB21" s="22"/>
      <c r="QNC21" s="22"/>
      <c r="QND21" s="22"/>
      <c r="QNE21" s="22"/>
      <c r="QNF21" s="22"/>
      <c r="QNG21" s="22"/>
      <c r="QNH21" s="22"/>
      <c r="QNI21" s="22"/>
      <c r="QNJ21" s="22"/>
      <c r="QNK21" s="22"/>
      <c r="QNL21" s="22"/>
      <c r="QNM21" s="22"/>
      <c r="QNN21" s="22"/>
      <c r="QNO21" s="22"/>
      <c r="QNP21" s="22"/>
      <c r="QNQ21" s="22"/>
      <c r="QNR21" s="22"/>
      <c r="QNS21" s="22"/>
      <c r="QNT21" s="22"/>
      <c r="QNU21" s="22"/>
      <c r="QNV21" s="22"/>
      <c r="QNW21" s="22"/>
      <c r="QNX21" s="22"/>
      <c r="QNY21" s="22"/>
      <c r="QNZ21" s="22"/>
      <c r="QOA21" s="22"/>
      <c r="QOB21" s="22"/>
      <c r="QOC21" s="22"/>
      <c r="QOD21" s="22"/>
      <c r="QOE21" s="22"/>
      <c r="QOF21" s="22"/>
      <c r="QOG21" s="22"/>
      <c r="QOH21" s="22"/>
      <c r="QOI21" s="22"/>
      <c r="QOJ21" s="22"/>
      <c r="QOK21" s="22"/>
      <c r="QOL21" s="22"/>
      <c r="QOM21" s="22"/>
      <c r="QON21" s="22"/>
      <c r="QOO21" s="22"/>
      <c r="QOP21" s="22"/>
      <c r="QOQ21" s="22"/>
      <c r="QOR21" s="22"/>
      <c r="QOS21" s="22"/>
      <c r="QOT21" s="22"/>
      <c r="QOU21" s="22"/>
      <c r="QOV21" s="22"/>
      <c r="QOW21" s="22"/>
      <c r="QOX21" s="22"/>
      <c r="QOY21" s="22"/>
      <c r="QOZ21" s="22"/>
      <c r="QPA21" s="22"/>
      <c r="QPB21" s="22"/>
      <c r="QPC21" s="22"/>
      <c r="QPD21" s="22"/>
      <c r="QPE21" s="22"/>
      <c r="QPF21" s="22"/>
      <c r="QPG21" s="22"/>
      <c r="QPH21" s="22"/>
      <c r="QPI21" s="22"/>
      <c r="QPJ21" s="22"/>
      <c r="QPK21" s="22"/>
      <c r="QPL21" s="22"/>
      <c r="QPM21" s="22"/>
      <c r="QPN21" s="22"/>
      <c r="QPO21" s="22"/>
      <c r="QPP21" s="22"/>
      <c r="QPQ21" s="22"/>
      <c r="QPR21" s="22"/>
      <c r="QPS21" s="22"/>
      <c r="QPT21" s="22"/>
      <c r="QPU21" s="22"/>
      <c r="QPV21" s="22"/>
      <c r="QPW21" s="22"/>
      <c r="QPX21" s="22"/>
      <c r="QPY21" s="22"/>
      <c r="QPZ21" s="22"/>
      <c r="QQA21" s="22"/>
      <c r="QQB21" s="22"/>
      <c r="QQC21" s="22"/>
      <c r="QQD21" s="22"/>
      <c r="QQE21" s="22"/>
      <c r="QQF21" s="22"/>
      <c r="QQG21" s="22"/>
      <c r="QQH21" s="22"/>
      <c r="QQI21" s="22"/>
      <c r="QQJ21" s="22"/>
      <c r="QQK21" s="22"/>
      <c r="QQL21" s="22"/>
      <c r="QQM21" s="22"/>
      <c r="QQN21" s="22"/>
      <c r="QQO21" s="22"/>
      <c r="QQP21" s="22"/>
      <c r="QQQ21" s="22"/>
      <c r="QQR21" s="22"/>
      <c r="QQS21" s="22"/>
      <c r="QQT21" s="22"/>
      <c r="QQU21" s="22"/>
      <c r="QQV21" s="22"/>
      <c r="QQW21" s="22"/>
      <c r="QQX21" s="22"/>
      <c r="QQY21" s="22"/>
      <c r="QQZ21" s="22"/>
      <c r="QRA21" s="22"/>
      <c r="QRB21" s="22"/>
      <c r="QRC21" s="22"/>
      <c r="QRD21" s="22"/>
      <c r="QRE21" s="22"/>
      <c r="QRF21" s="22"/>
      <c r="QRG21" s="22"/>
      <c r="QRH21" s="22"/>
      <c r="QRI21" s="22"/>
      <c r="QRJ21" s="22"/>
      <c r="QRK21" s="22"/>
      <c r="QRL21" s="22"/>
      <c r="QRM21" s="22"/>
      <c r="QRN21" s="22"/>
      <c r="QRO21" s="22"/>
      <c r="QRP21" s="22"/>
      <c r="QRQ21" s="22"/>
      <c r="QRR21" s="22"/>
      <c r="QRS21" s="22"/>
      <c r="QRT21" s="22"/>
      <c r="QRU21" s="22"/>
      <c r="QRV21" s="22"/>
      <c r="QRW21" s="22"/>
      <c r="QRX21" s="22"/>
      <c r="QRY21" s="22"/>
      <c r="QRZ21" s="22"/>
      <c r="QSA21" s="22"/>
      <c r="QSB21" s="22"/>
      <c r="QSC21" s="22"/>
      <c r="QSD21" s="22"/>
      <c r="QSE21" s="22"/>
      <c r="QSF21" s="22"/>
      <c r="QSG21" s="22"/>
      <c r="QSH21" s="22"/>
      <c r="QSI21" s="22"/>
      <c r="QSJ21" s="22"/>
      <c r="QSK21" s="22"/>
      <c r="QSL21" s="22"/>
      <c r="QSM21" s="22"/>
      <c r="QSN21" s="22"/>
      <c r="QSO21" s="22"/>
      <c r="QSP21" s="22"/>
      <c r="QSQ21" s="22"/>
      <c r="QSR21" s="22"/>
      <c r="QSS21" s="22"/>
      <c r="QST21" s="22"/>
      <c r="QSU21" s="22"/>
      <c r="QSV21" s="22"/>
      <c r="QSW21" s="22"/>
      <c r="QSX21" s="22"/>
      <c r="QSY21" s="22"/>
      <c r="QSZ21" s="22"/>
      <c r="QTA21" s="22"/>
      <c r="QTB21" s="22"/>
      <c r="QTC21" s="22"/>
      <c r="QTD21" s="22"/>
      <c r="QTE21" s="22"/>
      <c r="QTF21" s="22"/>
      <c r="QTG21" s="22"/>
      <c r="QTH21" s="22"/>
      <c r="QTI21" s="22"/>
      <c r="QTJ21" s="22"/>
      <c r="QTK21" s="22"/>
      <c r="QTL21" s="22"/>
      <c r="QTM21" s="22"/>
      <c r="QTN21" s="22"/>
      <c r="QTO21" s="22"/>
      <c r="QTP21" s="22"/>
      <c r="QTQ21" s="22"/>
      <c r="QTR21" s="22"/>
      <c r="QTS21" s="22"/>
      <c r="QTT21" s="22"/>
      <c r="QTU21" s="22"/>
      <c r="QTV21" s="22"/>
      <c r="QTW21" s="22"/>
      <c r="QTX21" s="22"/>
      <c r="QTY21" s="22"/>
      <c r="QTZ21" s="22"/>
      <c r="QUA21" s="22"/>
      <c r="QUB21" s="22"/>
      <c r="QUC21" s="22"/>
      <c r="QUD21" s="22"/>
      <c r="QUE21" s="22"/>
      <c r="QUF21" s="22"/>
      <c r="QUG21" s="22"/>
      <c r="QUH21" s="22"/>
      <c r="QUI21" s="22"/>
      <c r="QUJ21" s="22"/>
      <c r="QUK21" s="22"/>
      <c r="QUL21" s="22"/>
      <c r="QUM21" s="22"/>
      <c r="QUN21" s="22"/>
      <c r="QUO21" s="22"/>
      <c r="QUP21" s="22"/>
      <c r="QUQ21" s="22"/>
      <c r="QUR21" s="22"/>
      <c r="QUS21" s="22"/>
      <c r="QUT21" s="22"/>
      <c r="QUU21" s="22"/>
      <c r="QUV21" s="22"/>
      <c r="QUW21" s="22"/>
      <c r="QUX21" s="22"/>
      <c r="QUY21" s="22"/>
      <c r="QUZ21" s="22"/>
      <c r="QVA21" s="22"/>
      <c r="QVB21" s="22"/>
      <c r="QVC21" s="22"/>
      <c r="QVD21" s="22"/>
      <c r="QVE21" s="22"/>
      <c r="QVF21" s="22"/>
      <c r="QVG21" s="22"/>
      <c r="QVH21" s="22"/>
      <c r="QVI21" s="22"/>
      <c r="QVJ21" s="22"/>
      <c r="QVK21" s="22"/>
      <c r="QVL21" s="22"/>
      <c r="QVM21" s="22"/>
      <c r="QVN21" s="22"/>
      <c r="QVO21" s="22"/>
      <c r="QVP21" s="22"/>
      <c r="QVQ21" s="22"/>
      <c r="QVR21" s="22"/>
      <c r="QVS21" s="22"/>
      <c r="QVT21" s="22"/>
      <c r="QVU21" s="22"/>
      <c r="QVV21" s="22"/>
      <c r="QVW21" s="22"/>
      <c r="QVX21" s="22"/>
      <c r="QVY21" s="22"/>
      <c r="QVZ21" s="22"/>
      <c r="QWA21" s="22"/>
      <c r="QWB21" s="22"/>
      <c r="QWC21" s="22"/>
      <c r="QWD21" s="22"/>
      <c r="QWE21" s="22"/>
      <c r="QWF21" s="22"/>
      <c r="QWG21" s="22"/>
      <c r="QWH21" s="22"/>
      <c r="QWI21" s="22"/>
      <c r="QWJ21" s="22"/>
      <c r="QWK21" s="22"/>
      <c r="QWL21" s="22"/>
      <c r="QWM21" s="22"/>
      <c r="QWN21" s="22"/>
      <c r="QWO21" s="22"/>
      <c r="QWP21" s="22"/>
      <c r="QWQ21" s="22"/>
      <c r="QWR21" s="22"/>
      <c r="QWS21" s="22"/>
      <c r="QWT21" s="22"/>
      <c r="QWU21" s="22"/>
      <c r="QWV21" s="22"/>
      <c r="QWW21" s="22"/>
      <c r="QWX21" s="22"/>
      <c r="QWY21" s="22"/>
      <c r="QWZ21" s="22"/>
      <c r="QXA21" s="22"/>
      <c r="QXB21" s="22"/>
      <c r="QXC21" s="22"/>
      <c r="QXD21" s="22"/>
      <c r="QXE21" s="22"/>
      <c r="QXF21" s="22"/>
      <c r="QXG21" s="22"/>
      <c r="QXH21" s="22"/>
      <c r="QXI21" s="22"/>
      <c r="QXJ21" s="22"/>
      <c r="QXK21" s="22"/>
      <c r="QXL21" s="22"/>
      <c r="QXM21" s="22"/>
      <c r="QXN21" s="22"/>
      <c r="QXO21" s="22"/>
      <c r="QXP21" s="22"/>
      <c r="QXQ21" s="22"/>
      <c r="QXR21" s="22"/>
      <c r="QXS21" s="22"/>
      <c r="QXT21" s="22"/>
      <c r="QXU21" s="22"/>
      <c r="QXV21" s="22"/>
      <c r="QXW21" s="22"/>
      <c r="QXX21" s="22"/>
      <c r="QXY21" s="22"/>
      <c r="QXZ21" s="22"/>
      <c r="QYA21" s="22"/>
      <c r="QYB21" s="22"/>
      <c r="QYC21" s="22"/>
      <c r="QYD21" s="22"/>
      <c r="QYE21" s="22"/>
      <c r="QYF21" s="22"/>
      <c r="QYG21" s="22"/>
      <c r="QYH21" s="22"/>
      <c r="QYI21" s="22"/>
      <c r="QYJ21" s="22"/>
      <c r="QYK21" s="22"/>
      <c r="QYL21" s="22"/>
      <c r="QYM21" s="22"/>
      <c r="QYN21" s="22"/>
      <c r="QYO21" s="22"/>
      <c r="QYP21" s="22"/>
      <c r="QYQ21" s="22"/>
      <c r="QYR21" s="22"/>
      <c r="QYS21" s="22"/>
      <c r="QYT21" s="22"/>
      <c r="QYU21" s="22"/>
      <c r="QYV21" s="22"/>
      <c r="QYW21" s="22"/>
      <c r="QYX21" s="22"/>
      <c r="QYY21" s="22"/>
      <c r="QYZ21" s="22"/>
      <c r="QZA21" s="22"/>
      <c r="QZB21" s="22"/>
      <c r="QZC21" s="22"/>
      <c r="QZD21" s="22"/>
      <c r="QZE21" s="22"/>
      <c r="QZF21" s="22"/>
      <c r="QZG21" s="22"/>
      <c r="QZH21" s="22"/>
      <c r="QZI21" s="22"/>
      <c r="QZJ21" s="22"/>
      <c r="QZK21" s="22"/>
      <c r="QZL21" s="22"/>
      <c r="QZM21" s="22"/>
      <c r="QZN21" s="22"/>
      <c r="QZO21" s="22"/>
      <c r="QZP21" s="22"/>
      <c r="QZQ21" s="22"/>
      <c r="QZR21" s="22"/>
      <c r="QZS21" s="22"/>
      <c r="QZT21" s="22"/>
      <c r="QZU21" s="22"/>
      <c r="QZV21" s="22"/>
      <c r="QZW21" s="22"/>
      <c r="QZX21" s="22"/>
      <c r="QZY21" s="22"/>
      <c r="QZZ21" s="22"/>
      <c r="RAA21" s="22"/>
      <c r="RAB21" s="22"/>
      <c r="RAC21" s="22"/>
      <c r="RAD21" s="22"/>
      <c r="RAE21" s="22"/>
      <c r="RAF21" s="22"/>
      <c r="RAG21" s="22"/>
      <c r="RAH21" s="22"/>
      <c r="RAI21" s="22"/>
      <c r="RAJ21" s="22"/>
      <c r="RAK21" s="22"/>
      <c r="RAL21" s="22"/>
      <c r="RAM21" s="22"/>
      <c r="RAN21" s="22"/>
      <c r="RAO21" s="22"/>
      <c r="RAP21" s="22"/>
      <c r="RAQ21" s="22"/>
      <c r="RAR21" s="22"/>
      <c r="RAS21" s="22"/>
      <c r="RAT21" s="22"/>
      <c r="RAU21" s="22"/>
      <c r="RAV21" s="22"/>
      <c r="RAW21" s="22"/>
      <c r="RAX21" s="22"/>
      <c r="RAY21" s="22"/>
      <c r="RAZ21" s="22"/>
      <c r="RBA21" s="22"/>
      <c r="RBB21" s="22"/>
      <c r="RBC21" s="22"/>
      <c r="RBD21" s="22"/>
      <c r="RBE21" s="22"/>
      <c r="RBF21" s="22"/>
      <c r="RBG21" s="22"/>
      <c r="RBH21" s="22"/>
      <c r="RBI21" s="22"/>
      <c r="RBJ21" s="22"/>
      <c r="RBK21" s="22"/>
      <c r="RBL21" s="22"/>
      <c r="RBM21" s="22"/>
      <c r="RBN21" s="22"/>
      <c r="RBO21" s="22"/>
      <c r="RBP21" s="22"/>
      <c r="RBQ21" s="22"/>
      <c r="RBR21" s="22"/>
      <c r="RBS21" s="22"/>
      <c r="RBT21" s="22"/>
      <c r="RBU21" s="22"/>
      <c r="RBV21" s="22"/>
      <c r="RBW21" s="22"/>
      <c r="RBX21" s="22"/>
      <c r="RBY21" s="22"/>
      <c r="RBZ21" s="22"/>
      <c r="RCA21" s="22"/>
      <c r="RCB21" s="22"/>
      <c r="RCC21" s="22"/>
      <c r="RCD21" s="22"/>
      <c r="RCE21" s="22"/>
      <c r="RCF21" s="22"/>
      <c r="RCG21" s="22"/>
      <c r="RCH21" s="22"/>
      <c r="RCI21" s="22"/>
      <c r="RCJ21" s="22"/>
      <c r="RCK21" s="22"/>
      <c r="RCL21" s="22"/>
      <c r="RCM21" s="22"/>
      <c r="RCN21" s="22"/>
      <c r="RCO21" s="22"/>
      <c r="RCP21" s="22"/>
      <c r="RCQ21" s="22"/>
      <c r="RCR21" s="22"/>
      <c r="RCS21" s="22"/>
      <c r="RCT21" s="22"/>
      <c r="RCU21" s="22"/>
      <c r="RCV21" s="22"/>
      <c r="RCW21" s="22"/>
      <c r="RCX21" s="22"/>
      <c r="RCY21" s="22"/>
      <c r="RCZ21" s="22"/>
      <c r="RDA21" s="22"/>
      <c r="RDB21" s="22"/>
      <c r="RDC21" s="22"/>
      <c r="RDD21" s="22"/>
      <c r="RDE21" s="22"/>
      <c r="RDF21" s="22"/>
      <c r="RDG21" s="22"/>
      <c r="RDH21" s="22"/>
      <c r="RDI21" s="22"/>
      <c r="RDJ21" s="22"/>
      <c r="RDK21" s="22"/>
      <c r="RDL21" s="22"/>
      <c r="RDM21" s="22"/>
      <c r="RDN21" s="22"/>
      <c r="RDO21" s="22"/>
      <c r="RDP21" s="22"/>
      <c r="RDQ21" s="22"/>
      <c r="RDR21" s="22"/>
      <c r="RDS21" s="22"/>
      <c r="RDT21" s="22"/>
      <c r="RDU21" s="22"/>
      <c r="RDV21" s="22"/>
      <c r="RDW21" s="22"/>
      <c r="RDX21" s="22"/>
      <c r="RDY21" s="22"/>
      <c r="RDZ21" s="22"/>
      <c r="REA21" s="22"/>
      <c r="REB21" s="22"/>
      <c r="REC21" s="22"/>
      <c r="RED21" s="22"/>
      <c r="REE21" s="22"/>
      <c r="REF21" s="22"/>
      <c r="REG21" s="22"/>
      <c r="REH21" s="22"/>
      <c r="REI21" s="22"/>
      <c r="REJ21" s="22"/>
      <c r="REK21" s="22"/>
      <c r="REL21" s="22"/>
      <c r="REM21" s="22"/>
      <c r="REN21" s="22"/>
      <c r="REO21" s="22"/>
      <c r="REP21" s="22"/>
      <c r="REQ21" s="22"/>
      <c r="RER21" s="22"/>
      <c r="RES21" s="22"/>
      <c r="RET21" s="22"/>
      <c r="REU21" s="22"/>
      <c r="REV21" s="22"/>
      <c r="REW21" s="22"/>
      <c r="REX21" s="22"/>
      <c r="REY21" s="22"/>
      <c r="REZ21" s="22"/>
      <c r="RFA21" s="22"/>
      <c r="RFB21" s="22"/>
      <c r="RFC21" s="22"/>
      <c r="RFD21" s="22"/>
      <c r="RFE21" s="22"/>
      <c r="RFF21" s="22"/>
      <c r="RFG21" s="22"/>
      <c r="RFH21" s="22"/>
      <c r="RFI21" s="22"/>
      <c r="RFJ21" s="22"/>
      <c r="RFK21" s="22"/>
      <c r="RFL21" s="22"/>
      <c r="RFM21" s="22"/>
      <c r="RFN21" s="22"/>
      <c r="RFO21" s="22"/>
      <c r="RFP21" s="22"/>
      <c r="RFQ21" s="22"/>
      <c r="RFR21" s="22"/>
      <c r="RFS21" s="22"/>
      <c r="RFT21" s="22"/>
      <c r="RFU21" s="22"/>
      <c r="RFV21" s="22"/>
      <c r="RFW21" s="22"/>
      <c r="RFX21" s="22"/>
      <c r="RFY21" s="22"/>
      <c r="RFZ21" s="22"/>
      <c r="RGA21" s="22"/>
      <c r="RGB21" s="22"/>
      <c r="RGC21" s="22"/>
      <c r="RGD21" s="22"/>
      <c r="RGE21" s="22"/>
      <c r="RGF21" s="22"/>
      <c r="RGG21" s="22"/>
      <c r="RGH21" s="22"/>
      <c r="RGI21" s="22"/>
      <c r="RGJ21" s="22"/>
      <c r="RGK21" s="22"/>
      <c r="RGL21" s="22"/>
      <c r="RGM21" s="22"/>
      <c r="RGN21" s="22"/>
      <c r="RGO21" s="22"/>
      <c r="RGP21" s="22"/>
      <c r="RGQ21" s="22"/>
      <c r="RGR21" s="22"/>
      <c r="RGS21" s="22"/>
      <c r="RGT21" s="22"/>
      <c r="RGU21" s="22"/>
      <c r="RGV21" s="22"/>
      <c r="RGW21" s="22"/>
      <c r="RGX21" s="22"/>
      <c r="RGY21" s="22"/>
      <c r="RGZ21" s="22"/>
      <c r="RHA21" s="22"/>
      <c r="RHB21" s="22"/>
      <c r="RHC21" s="22"/>
      <c r="RHD21" s="22"/>
      <c r="RHE21" s="22"/>
      <c r="RHF21" s="22"/>
      <c r="RHG21" s="22"/>
      <c r="RHH21" s="22"/>
      <c r="RHI21" s="22"/>
      <c r="RHJ21" s="22"/>
      <c r="RHK21" s="22"/>
      <c r="RHL21" s="22"/>
      <c r="RHM21" s="22"/>
      <c r="RHN21" s="22"/>
      <c r="RHO21" s="22"/>
      <c r="RHP21" s="22"/>
      <c r="RHQ21" s="22"/>
      <c r="RHR21" s="22"/>
      <c r="RHS21" s="22"/>
      <c r="RHT21" s="22"/>
      <c r="RHU21" s="22"/>
      <c r="RHV21" s="22"/>
      <c r="RHW21" s="22"/>
      <c r="RHX21" s="22"/>
      <c r="RHY21" s="22"/>
      <c r="RHZ21" s="22"/>
      <c r="RIA21" s="22"/>
      <c r="RIB21" s="22"/>
      <c r="RIC21" s="22"/>
      <c r="RID21" s="22"/>
      <c r="RIE21" s="22"/>
      <c r="RIF21" s="22"/>
      <c r="RIG21" s="22"/>
      <c r="RIH21" s="22"/>
      <c r="RII21" s="22"/>
      <c r="RIJ21" s="22"/>
      <c r="RIK21" s="22"/>
      <c r="RIL21" s="22"/>
      <c r="RIM21" s="22"/>
      <c r="RIN21" s="22"/>
      <c r="RIO21" s="22"/>
      <c r="RIP21" s="22"/>
      <c r="RIQ21" s="22"/>
      <c r="RIR21" s="22"/>
      <c r="RIS21" s="22"/>
      <c r="RIT21" s="22"/>
      <c r="RIU21" s="22"/>
      <c r="RIV21" s="22"/>
      <c r="RIW21" s="22"/>
      <c r="RIX21" s="22"/>
      <c r="RIY21" s="22"/>
      <c r="RIZ21" s="22"/>
      <c r="RJA21" s="22"/>
      <c r="RJB21" s="22"/>
      <c r="RJC21" s="22"/>
      <c r="RJD21" s="22"/>
      <c r="RJE21" s="22"/>
      <c r="RJF21" s="22"/>
      <c r="RJG21" s="22"/>
      <c r="RJH21" s="22"/>
      <c r="RJI21" s="22"/>
      <c r="RJJ21" s="22"/>
      <c r="RJK21" s="22"/>
      <c r="RJL21" s="22"/>
      <c r="RJM21" s="22"/>
      <c r="RJN21" s="22"/>
      <c r="RJO21" s="22"/>
      <c r="RJP21" s="22"/>
      <c r="RJQ21" s="22"/>
      <c r="RJR21" s="22"/>
      <c r="RJS21" s="22"/>
      <c r="RJT21" s="22"/>
      <c r="RJU21" s="22"/>
      <c r="RJV21" s="22"/>
      <c r="RJW21" s="22"/>
      <c r="RJX21" s="22"/>
      <c r="RJY21" s="22"/>
      <c r="RJZ21" s="22"/>
      <c r="RKA21" s="22"/>
      <c r="RKB21" s="22"/>
      <c r="RKC21" s="22"/>
      <c r="RKD21" s="22"/>
      <c r="RKE21" s="22"/>
      <c r="RKF21" s="22"/>
      <c r="RKG21" s="22"/>
      <c r="RKH21" s="22"/>
      <c r="RKI21" s="22"/>
      <c r="RKJ21" s="22"/>
      <c r="RKK21" s="22"/>
      <c r="RKL21" s="22"/>
      <c r="RKM21" s="22"/>
      <c r="RKN21" s="22"/>
      <c r="RKO21" s="22"/>
      <c r="RKP21" s="22"/>
      <c r="RKQ21" s="22"/>
      <c r="RKR21" s="22"/>
      <c r="RKS21" s="22"/>
      <c r="RKT21" s="22"/>
      <c r="RKU21" s="22"/>
      <c r="RKV21" s="22"/>
      <c r="RKW21" s="22"/>
      <c r="RKX21" s="22"/>
      <c r="RKY21" s="22"/>
      <c r="RKZ21" s="22"/>
      <c r="RLA21" s="22"/>
      <c r="RLB21" s="22"/>
      <c r="RLC21" s="22"/>
      <c r="RLD21" s="22"/>
      <c r="RLE21" s="22"/>
      <c r="RLF21" s="22"/>
      <c r="RLG21" s="22"/>
      <c r="RLH21" s="22"/>
      <c r="RLI21" s="22"/>
      <c r="RLJ21" s="22"/>
      <c r="RLK21" s="22"/>
      <c r="RLL21" s="22"/>
      <c r="RLM21" s="22"/>
      <c r="RLN21" s="22"/>
      <c r="RLO21" s="22"/>
      <c r="RLP21" s="22"/>
      <c r="RLQ21" s="22"/>
      <c r="RLR21" s="22"/>
      <c r="RLS21" s="22"/>
      <c r="RLT21" s="22"/>
      <c r="RLU21" s="22"/>
      <c r="RLV21" s="22"/>
      <c r="RLW21" s="22"/>
      <c r="RLX21" s="22"/>
      <c r="RLY21" s="22"/>
      <c r="RLZ21" s="22"/>
      <c r="RMA21" s="22"/>
      <c r="RMB21" s="22"/>
      <c r="RMC21" s="22"/>
      <c r="RMD21" s="22"/>
      <c r="RME21" s="22"/>
      <c r="RMF21" s="22"/>
      <c r="RMG21" s="22"/>
      <c r="RMH21" s="22"/>
      <c r="RMI21" s="22"/>
      <c r="RMJ21" s="22"/>
      <c r="RMK21" s="22"/>
      <c r="RML21" s="22"/>
      <c r="RMM21" s="22"/>
      <c r="RMN21" s="22"/>
      <c r="RMO21" s="22"/>
      <c r="RMP21" s="22"/>
      <c r="RMQ21" s="22"/>
      <c r="RMR21" s="22"/>
      <c r="RMS21" s="22"/>
      <c r="RMT21" s="22"/>
      <c r="RMU21" s="22"/>
      <c r="RMV21" s="22"/>
      <c r="RMW21" s="22"/>
      <c r="RMX21" s="22"/>
      <c r="RMY21" s="22"/>
      <c r="RMZ21" s="22"/>
      <c r="RNA21" s="22"/>
      <c r="RNB21" s="22"/>
      <c r="RNC21" s="22"/>
      <c r="RND21" s="22"/>
      <c r="RNE21" s="22"/>
      <c r="RNF21" s="22"/>
      <c r="RNG21" s="22"/>
      <c r="RNH21" s="22"/>
      <c r="RNI21" s="22"/>
      <c r="RNJ21" s="22"/>
      <c r="RNK21" s="22"/>
      <c r="RNL21" s="22"/>
      <c r="RNM21" s="22"/>
      <c r="RNN21" s="22"/>
      <c r="RNO21" s="22"/>
      <c r="RNP21" s="22"/>
      <c r="RNQ21" s="22"/>
      <c r="RNR21" s="22"/>
      <c r="RNS21" s="22"/>
      <c r="RNT21" s="22"/>
      <c r="RNU21" s="22"/>
      <c r="RNV21" s="22"/>
      <c r="RNW21" s="22"/>
      <c r="RNX21" s="22"/>
      <c r="RNY21" s="22"/>
      <c r="RNZ21" s="22"/>
      <c r="ROA21" s="22"/>
      <c r="ROB21" s="22"/>
      <c r="ROC21" s="22"/>
      <c r="ROD21" s="22"/>
      <c r="ROE21" s="22"/>
      <c r="ROF21" s="22"/>
      <c r="ROG21" s="22"/>
      <c r="ROH21" s="22"/>
      <c r="ROI21" s="22"/>
      <c r="ROJ21" s="22"/>
      <c r="ROK21" s="22"/>
      <c r="ROL21" s="22"/>
      <c r="ROM21" s="22"/>
      <c r="RON21" s="22"/>
      <c r="ROO21" s="22"/>
      <c r="ROP21" s="22"/>
      <c r="ROQ21" s="22"/>
      <c r="ROR21" s="22"/>
      <c r="ROS21" s="22"/>
      <c r="ROT21" s="22"/>
      <c r="ROU21" s="22"/>
      <c r="ROV21" s="22"/>
      <c r="ROW21" s="22"/>
      <c r="ROX21" s="22"/>
      <c r="ROY21" s="22"/>
      <c r="ROZ21" s="22"/>
      <c r="RPA21" s="22"/>
      <c r="RPB21" s="22"/>
      <c r="RPC21" s="22"/>
      <c r="RPD21" s="22"/>
      <c r="RPE21" s="22"/>
      <c r="RPF21" s="22"/>
      <c r="RPG21" s="22"/>
      <c r="RPH21" s="22"/>
      <c r="RPI21" s="22"/>
      <c r="RPJ21" s="22"/>
      <c r="RPK21" s="22"/>
      <c r="RPL21" s="22"/>
      <c r="RPM21" s="22"/>
      <c r="RPN21" s="22"/>
      <c r="RPO21" s="22"/>
      <c r="RPP21" s="22"/>
      <c r="RPQ21" s="22"/>
      <c r="RPR21" s="22"/>
      <c r="RPS21" s="22"/>
      <c r="RPT21" s="22"/>
      <c r="RPU21" s="22"/>
      <c r="RPV21" s="22"/>
      <c r="RPW21" s="22"/>
      <c r="RPX21" s="22"/>
      <c r="RPY21" s="22"/>
      <c r="RPZ21" s="22"/>
      <c r="RQA21" s="22"/>
      <c r="RQB21" s="22"/>
      <c r="RQC21" s="22"/>
      <c r="RQD21" s="22"/>
      <c r="RQE21" s="22"/>
      <c r="RQF21" s="22"/>
      <c r="RQG21" s="22"/>
      <c r="RQH21" s="22"/>
      <c r="RQI21" s="22"/>
      <c r="RQJ21" s="22"/>
      <c r="RQK21" s="22"/>
      <c r="RQL21" s="22"/>
      <c r="RQM21" s="22"/>
      <c r="RQN21" s="22"/>
      <c r="RQO21" s="22"/>
      <c r="RQP21" s="22"/>
      <c r="RQQ21" s="22"/>
      <c r="RQR21" s="22"/>
      <c r="RQS21" s="22"/>
      <c r="RQT21" s="22"/>
      <c r="RQU21" s="22"/>
      <c r="RQV21" s="22"/>
      <c r="RQW21" s="22"/>
      <c r="RQX21" s="22"/>
      <c r="RQY21" s="22"/>
      <c r="RQZ21" s="22"/>
      <c r="RRA21" s="22"/>
      <c r="RRB21" s="22"/>
      <c r="RRC21" s="22"/>
      <c r="RRD21" s="22"/>
      <c r="RRE21" s="22"/>
      <c r="RRF21" s="22"/>
      <c r="RRG21" s="22"/>
      <c r="RRH21" s="22"/>
      <c r="RRI21" s="22"/>
      <c r="RRJ21" s="22"/>
      <c r="RRK21" s="22"/>
      <c r="RRL21" s="22"/>
      <c r="RRM21" s="22"/>
      <c r="RRN21" s="22"/>
      <c r="RRO21" s="22"/>
      <c r="RRP21" s="22"/>
      <c r="RRQ21" s="22"/>
      <c r="RRR21" s="22"/>
      <c r="RRS21" s="22"/>
      <c r="RRT21" s="22"/>
      <c r="RRU21" s="22"/>
      <c r="RRV21" s="22"/>
      <c r="RRW21" s="22"/>
      <c r="RRX21" s="22"/>
      <c r="RRY21" s="22"/>
      <c r="RRZ21" s="22"/>
      <c r="RSA21" s="22"/>
      <c r="RSB21" s="22"/>
      <c r="RSC21" s="22"/>
      <c r="RSD21" s="22"/>
      <c r="RSE21" s="22"/>
      <c r="RSF21" s="22"/>
      <c r="RSG21" s="22"/>
      <c r="RSH21" s="22"/>
      <c r="RSI21" s="22"/>
      <c r="RSJ21" s="22"/>
      <c r="RSK21" s="22"/>
      <c r="RSL21" s="22"/>
      <c r="RSM21" s="22"/>
      <c r="RSN21" s="22"/>
      <c r="RSO21" s="22"/>
      <c r="RSP21" s="22"/>
      <c r="RSQ21" s="22"/>
      <c r="RSR21" s="22"/>
      <c r="RSS21" s="22"/>
      <c r="RST21" s="22"/>
      <c r="RSU21" s="22"/>
      <c r="RSV21" s="22"/>
      <c r="RSW21" s="22"/>
      <c r="RSX21" s="22"/>
      <c r="RSY21" s="22"/>
      <c r="RSZ21" s="22"/>
      <c r="RTA21" s="22"/>
      <c r="RTB21" s="22"/>
      <c r="RTC21" s="22"/>
      <c r="RTD21" s="22"/>
      <c r="RTE21" s="22"/>
      <c r="RTF21" s="22"/>
      <c r="RTG21" s="22"/>
      <c r="RTH21" s="22"/>
      <c r="RTI21" s="22"/>
      <c r="RTJ21" s="22"/>
      <c r="RTK21" s="22"/>
      <c r="RTL21" s="22"/>
      <c r="RTM21" s="22"/>
      <c r="RTN21" s="22"/>
      <c r="RTO21" s="22"/>
      <c r="RTP21" s="22"/>
      <c r="RTQ21" s="22"/>
      <c r="RTR21" s="22"/>
      <c r="RTS21" s="22"/>
      <c r="RTT21" s="22"/>
      <c r="RTU21" s="22"/>
      <c r="RTV21" s="22"/>
      <c r="RTW21" s="22"/>
      <c r="RTX21" s="22"/>
      <c r="RTY21" s="22"/>
      <c r="RTZ21" s="22"/>
      <c r="RUA21" s="22"/>
      <c r="RUB21" s="22"/>
      <c r="RUC21" s="22"/>
      <c r="RUD21" s="22"/>
      <c r="RUE21" s="22"/>
      <c r="RUF21" s="22"/>
      <c r="RUG21" s="22"/>
      <c r="RUH21" s="22"/>
      <c r="RUI21" s="22"/>
      <c r="RUJ21" s="22"/>
      <c r="RUK21" s="22"/>
      <c r="RUL21" s="22"/>
      <c r="RUM21" s="22"/>
      <c r="RUN21" s="22"/>
      <c r="RUO21" s="22"/>
      <c r="RUP21" s="22"/>
      <c r="RUQ21" s="22"/>
      <c r="RUR21" s="22"/>
      <c r="RUS21" s="22"/>
      <c r="RUT21" s="22"/>
      <c r="RUU21" s="22"/>
      <c r="RUV21" s="22"/>
      <c r="RUW21" s="22"/>
      <c r="RUX21" s="22"/>
      <c r="RUY21" s="22"/>
      <c r="RUZ21" s="22"/>
      <c r="RVA21" s="22"/>
      <c r="RVB21" s="22"/>
      <c r="RVC21" s="22"/>
      <c r="RVD21" s="22"/>
      <c r="RVE21" s="22"/>
      <c r="RVF21" s="22"/>
      <c r="RVG21" s="22"/>
      <c r="RVH21" s="22"/>
      <c r="RVI21" s="22"/>
      <c r="RVJ21" s="22"/>
      <c r="RVK21" s="22"/>
      <c r="RVL21" s="22"/>
      <c r="RVM21" s="22"/>
      <c r="RVN21" s="22"/>
      <c r="RVO21" s="22"/>
      <c r="RVP21" s="22"/>
      <c r="RVQ21" s="22"/>
      <c r="RVR21" s="22"/>
      <c r="RVS21" s="22"/>
      <c r="RVT21" s="22"/>
      <c r="RVU21" s="22"/>
      <c r="RVV21" s="22"/>
      <c r="RVW21" s="22"/>
      <c r="RVX21" s="22"/>
      <c r="RVY21" s="22"/>
      <c r="RVZ21" s="22"/>
      <c r="RWA21" s="22"/>
      <c r="RWB21" s="22"/>
      <c r="RWC21" s="22"/>
      <c r="RWD21" s="22"/>
      <c r="RWE21" s="22"/>
      <c r="RWF21" s="22"/>
      <c r="RWG21" s="22"/>
      <c r="RWH21" s="22"/>
      <c r="RWI21" s="22"/>
      <c r="RWJ21" s="22"/>
      <c r="RWK21" s="22"/>
      <c r="RWL21" s="22"/>
      <c r="RWM21" s="22"/>
      <c r="RWN21" s="22"/>
      <c r="RWO21" s="22"/>
      <c r="RWP21" s="22"/>
      <c r="RWQ21" s="22"/>
      <c r="RWR21" s="22"/>
      <c r="RWS21" s="22"/>
      <c r="RWT21" s="22"/>
      <c r="RWU21" s="22"/>
      <c r="RWV21" s="22"/>
      <c r="RWW21" s="22"/>
      <c r="RWX21" s="22"/>
      <c r="RWY21" s="22"/>
      <c r="RWZ21" s="22"/>
      <c r="RXA21" s="22"/>
      <c r="RXB21" s="22"/>
      <c r="RXC21" s="22"/>
      <c r="RXD21" s="22"/>
      <c r="RXE21" s="22"/>
      <c r="RXF21" s="22"/>
      <c r="RXG21" s="22"/>
      <c r="RXH21" s="22"/>
      <c r="RXI21" s="22"/>
      <c r="RXJ21" s="22"/>
      <c r="RXK21" s="22"/>
      <c r="RXL21" s="22"/>
      <c r="RXM21" s="22"/>
      <c r="RXN21" s="22"/>
      <c r="RXO21" s="22"/>
      <c r="RXP21" s="22"/>
      <c r="RXQ21" s="22"/>
      <c r="RXR21" s="22"/>
      <c r="RXS21" s="22"/>
      <c r="RXT21" s="22"/>
      <c r="RXU21" s="22"/>
      <c r="RXV21" s="22"/>
      <c r="RXW21" s="22"/>
      <c r="RXX21" s="22"/>
      <c r="RXY21" s="22"/>
      <c r="RXZ21" s="22"/>
      <c r="RYA21" s="22"/>
      <c r="RYB21" s="22"/>
      <c r="RYC21" s="22"/>
      <c r="RYD21" s="22"/>
      <c r="RYE21" s="22"/>
      <c r="RYF21" s="22"/>
      <c r="RYG21" s="22"/>
      <c r="RYH21" s="22"/>
      <c r="RYI21" s="22"/>
      <c r="RYJ21" s="22"/>
      <c r="RYK21" s="22"/>
      <c r="RYL21" s="22"/>
      <c r="RYM21" s="22"/>
      <c r="RYN21" s="22"/>
      <c r="RYO21" s="22"/>
      <c r="RYP21" s="22"/>
      <c r="RYQ21" s="22"/>
      <c r="RYR21" s="22"/>
      <c r="RYS21" s="22"/>
      <c r="RYT21" s="22"/>
      <c r="RYU21" s="22"/>
      <c r="RYV21" s="22"/>
      <c r="RYW21" s="22"/>
      <c r="RYX21" s="22"/>
      <c r="RYY21" s="22"/>
      <c r="RYZ21" s="22"/>
      <c r="RZA21" s="22"/>
      <c r="RZB21" s="22"/>
      <c r="RZC21" s="22"/>
      <c r="RZD21" s="22"/>
      <c r="RZE21" s="22"/>
      <c r="RZF21" s="22"/>
      <c r="RZG21" s="22"/>
      <c r="RZH21" s="22"/>
      <c r="RZI21" s="22"/>
      <c r="RZJ21" s="22"/>
      <c r="RZK21" s="22"/>
      <c r="RZL21" s="22"/>
      <c r="RZM21" s="22"/>
      <c r="RZN21" s="22"/>
      <c r="RZO21" s="22"/>
      <c r="RZP21" s="22"/>
      <c r="RZQ21" s="22"/>
      <c r="RZR21" s="22"/>
      <c r="RZS21" s="22"/>
      <c r="RZT21" s="22"/>
      <c r="RZU21" s="22"/>
      <c r="RZV21" s="22"/>
      <c r="RZW21" s="22"/>
      <c r="RZX21" s="22"/>
      <c r="RZY21" s="22"/>
      <c r="RZZ21" s="22"/>
      <c r="SAA21" s="22"/>
      <c r="SAB21" s="22"/>
      <c r="SAC21" s="22"/>
      <c r="SAD21" s="22"/>
      <c r="SAE21" s="22"/>
      <c r="SAF21" s="22"/>
      <c r="SAG21" s="22"/>
      <c r="SAH21" s="22"/>
      <c r="SAI21" s="22"/>
      <c r="SAJ21" s="22"/>
      <c r="SAK21" s="22"/>
      <c r="SAL21" s="22"/>
      <c r="SAM21" s="22"/>
      <c r="SAN21" s="22"/>
      <c r="SAO21" s="22"/>
      <c r="SAP21" s="22"/>
      <c r="SAQ21" s="22"/>
      <c r="SAR21" s="22"/>
      <c r="SAS21" s="22"/>
      <c r="SAT21" s="22"/>
      <c r="SAU21" s="22"/>
      <c r="SAV21" s="22"/>
      <c r="SAW21" s="22"/>
      <c r="SAX21" s="22"/>
      <c r="SAY21" s="22"/>
      <c r="SAZ21" s="22"/>
      <c r="SBA21" s="22"/>
      <c r="SBB21" s="22"/>
      <c r="SBC21" s="22"/>
      <c r="SBD21" s="22"/>
      <c r="SBE21" s="22"/>
      <c r="SBF21" s="22"/>
      <c r="SBG21" s="22"/>
      <c r="SBH21" s="22"/>
      <c r="SBI21" s="22"/>
      <c r="SBJ21" s="22"/>
      <c r="SBK21" s="22"/>
      <c r="SBL21" s="22"/>
      <c r="SBM21" s="22"/>
      <c r="SBN21" s="22"/>
      <c r="SBO21" s="22"/>
      <c r="SBP21" s="22"/>
      <c r="SBQ21" s="22"/>
      <c r="SBR21" s="22"/>
      <c r="SBS21" s="22"/>
      <c r="SBT21" s="22"/>
      <c r="SBU21" s="22"/>
      <c r="SBV21" s="22"/>
      <c r="SBW21" s="22"/>
      <c r="SBX21" s="22"/>
      <c r="SBY21" s="22"/>
      <c r="SBZ21" s="22"/>
      <c r="SCA21" s="22"/>
      <c r="SCB21" s="22"/>
      <c r="SCC21" s="22"/>
      <c r="SCD21" s="22"/>
      <c r="SCE21" s="22"/>
      <c r="SCF21" s="22"/>
      <c r="SCG21" s="22"/>
      <c r="SCH21" s="22"/>
      <c r="SCI21" s="22"/>
      <c r="SCJ21" s="22"/>
      <c r="SCK21" s="22"/>
      <c r="SCL21" s="22"/>
      <c r="SCM21" s="22"/>
      <c r="SCN21" s="22"/>
      <c r="SCO21" s="22"/>
      <c r="SCP21" s="22"/>
      <c r="SCQ21" s="22"/>
      <c r="SCR21" s="22"/>
      <c r="SCS21" s="22"/>
      <c r="SCT21" s="22"/>
      <c r="SCU21" s="22"/>
      <c r="SCV21" s="22"/>
      <c r="SCW21" s="22"/>
      <c r="SCX21" s="22"/>
      <c r="SCY21" s="22"/>
      <c r="SCZ21" s="22"/>
      <c r="SDA21" s="22"/>
      <c r="SDB21" s="22"/>
      <c r="SDC21" s="22"/>
      <c r="SDD21" s="22"/>
      <c r="SDE21" s="22"/>
      <c r="SDF21" s="22"/>
      <c r="SDG21" s="22"/>
      <c r="SDH21" s="22"/>
      <c r="SDI21" s="22"/>
      <c r="SDJ21" s="22"/>
      <c r="SDK21" s="22"/>
      <c r="SDL21" s="22"/>
      <c r="SDM21" s="22"/>
      <c r="SDN21" s="22"/>
      <c r="SDO21" s="22"/>
      <c r="SDP21" s="22"/>
      <c r="SDQ21" s="22"/>
      <c r="SDR21" s="22"/>
      <c r="SDS21" s="22"/>
      <c r="SDT21" s="22"/>
      <c r="SDU21" s="22"/>
      <c r="SDV21" s="22"/>
      <c r="SDW21" s="22"/>
      <c r="SDX21" s="22"/>
      <c r="SDY21" s="22"/>
      <c r="SDZ21" s="22"/>
      <c r="SEA21" s="22"/>
      <c r="SEB21" s="22"/>
      <c r="SEC21" s="22"/>
      <c r="SED21" s="22"/>
      <c r="SEE21" s="22"/>
      <c r="SEF21" s="22"/>
      <c r="SEG21" s="22"/>
      <c r="SEH21" s="22"/>
      <c r="SEI21" s="22"/>
      <c r="SEJ21" s="22"/>
      <c r="SEK21" s="22"/>
      <c r="SEL21" s="22"/>
      <c r="SEM21" s="22"/>
      <c r="SEN21" s="22"/>
      <c r="SEO21" s="22"/>
      <c r="SEP21" s="22"/>
      <c r="SEQ21" s="22"/>
      <c r="SER21" s="22"/>
      <c r="SES21" s="22"/>
      <c r="SET21" s="22"/>
      <c r="SEU21" s="22"/>
      <c r="SEV21" s="22"/>
      <c r="SEW21" s="22"/>
      <c r="SEX21" s="22"/>
      <c r="SEY21" s="22"/>
      <c r="SEZ21" s="22"/>
      <c r="SFA21" s="22"/>
      <c r="SFB21" s="22"/>
      <c r="SFC21" s="22"/>
      <c r="SFD21" s="22"/>
      <c r="SFE21" s="22"/>
      <c r="SFF21" s="22"/>
      <c r="SFG21" s="22"/>
      <c r="SFH21" s="22"/>
      <c r="SFI21" s="22"/>
      <c r="SFJ21" s="22"/>
      <c r="SFK21" s="22"/>
      <c r="SFL21" s="22"/>
      <c r="SFM21" s="22"/>
      <c r="SFN21" s="22"/>
      <c r="SFO21" s="22"/>
      <c r="SFP21" s="22"/>
      <c r="SFQ21" s="22"/>
      <c r="SFR21" s="22"/>
      <c r="SFS21" s="22"/>
      <c r="SFT21" s="22"/>
      <c r="SFU21" s="22"/>
      <c r="SFV21" s="22"/>
      <c r="SFW21" s="22"/>
      <c r="SFX21" s="22"/>
      <c r="SFY21" s="22"/>
      <c r="SFZ21" s="22"/>
      <c r="SGA21" s="22"/>
      <c r="SGB21" s="22"/>
      <c r="SGC21" s="22"/>
      <c r="SGD21" s="22"/>
      <c r="SGE21" s="22"/>
      <c r="SGF21" s="22"/>
      <c r="SGG21" s="22"/>
      <c r="SGH21" s="22"/>
      <c r="SGI21" s="22"/>
      <c r="SGJ21" s="22"/>
      <c r="SGK21" s="22"/>
      <c r="SGL21" s="22"/>
      <c r="SGM21" s="22"/>
      <c r="SGN21" s="22"/>
      <c r="SGO21" s="22"/>
      <c r="SGP21" s="22"/>
      <c r="SGQ21" s="22"/>
      <c r="SGR21" s="22"/>
      <c r="SGS21" s="22"/>
      <c r="SGT21" s="22"/>
      <c r="SGU21" s="22"/>
      <c r="SGV21" s="22"/>
      <c r="SGW21" s="22"/>
      <c r="SGX21" s="22"/>
      <c r="SGY21" s="22"/>
      <c r="SGZ21" s="22"/>
      <c r="SHA21" s="22"/>
      <c r="SHB21" s="22"/>
      <c r="SHC21" s="22"/>
      <c r="SHD21" s="22"/>
      <c r="SHE21" s="22"/>
      <c r="SHF21" s="22"/>
      <c r="SHG21" s="22"/>
      <c r="SHH21" s="22"/>
      <c r="SHI21" s="22"/>
      <c r="SHJ21" s="22"/>
      <c r="SHK21" s="22"/>
      <c r="SHL21" s="22"/>
      <c r="SHM21" s="22"/>
      <c r="SHN21" s="22"/>
      <c r="SHO21" s="22"/>
      <c r="SHP21" s="22"/>
      <c r="SHQ21" s="22"/>
      <c r="SHR21" s="22"/>
      <c r="SHS21" s="22"/>
      <c r="SHT21" s="22"/>
      <c r="SHU21" s="22"/>
      <c r="SHV21" s="22"/>
      <c r="SHW21" s="22"/>
      <c r="SHX21" s="22"/>
      <c r="SHY21" s="22"/>
      <c r="SHZ21" s="22"/>
      <c r="SIA21" s="22"/>
      <c r="SIB21" s="22"/>
      <c r="SIC21" s="22"/>
      <c r="SID21" s="22"/>
      <c r="SIE21" s="22"/>
      <c r="SIF21" s="22"/>
      <c r="SIG21" s="22"/>
      <c r="SIH21" s="22"/>
      <c r="SII21" s="22"/>
      <c r="SIJ21" s="22"/>
      <c r="SIK21" s="22"/>
      <c r="SIL21" s="22"/>
      <c r="SIM21" s="22"/>
      <c r="SIN21" s="22"/>
      <c r="SIO21" s="22"/>
      <c r="SIP21" s="22"/>
      <c r="SIQ21" s="22"/>
      <c r="SIR21" s="22"/>
      <c r="SIS21" s="22"/>
      <c r="SIT21" s="22"/>
      <c r="SIU21" s="22"/>
      <c r="SIV21" s="22"/>
      <c r="SIW21" s="22"/>
      <c r="SIX21" s="22"/>
      <c r="SIY21" s="22"/>
      <c r="SIZ21" s="22"/>
      <c r="SJA21" s="22"/>
      <c r="SJB21" s="22"/>
      <c r="SJC21" s="22"/>
      <c r="SJD21" s="22"/>
      <c r="SJE21" s="22"/>
      <c r="SJF21" s="22"/>
      <c r="SJG21" s="22"/>
      <c r="SJH21" s="22"/>
      <c r="SJI21" s="22"/>
      <c r="SJJ21" s="22"/>
      <c r="SJK21" s="22"/>
      <c r="SJL21" s="22"/>
      <c r="SJM21" s="22"/>
      <c r="SJN21" s="22"/>
      <c r="SJO21" s="22"/>
      <c r="SJP21" s="22"/>
      <c r="SJQ21" s="22"/>
      <c r="SJR21" s="22"/>
      <c r="SJS21" s="22"/>
      <c r="SJT21" s="22"/>
      <c r="SJU21" s="22"/>
      <c r="SJV21" s="22"/>
      <c r="SJW21" s="22"/>
      <c r="SJX21" s="22"/>
      <c r="SJY21" s="22"/>
      <c r="SJZ21" s="22"/>
      <c r="SKA21" s="22"/>
      <c r="SKB21" s="22"/>
      <c r="SKC21" s="22"/>
      <c r="SKD21" s="22"/>
      <c r="SKE21" s="22"/>
      <c r="SKF21" s="22"/>
      <c r="SKG21" s="22"/>
      <c r="SKH21" s="22"/>
      <c r="SKI21" s="22"/>
      <c r="SKJ21" s="22"/>
      <c r="SKK21" s="22"/>
      <c r="SKL21" s="22"/>
      <c r="SKM21" s="22"/>
      <c r="SKN21" s="22"/>
      <c r="SKO21" s="22"/>
      <c r="SKP21" s="22"/>
      <c r="SKQ21" s="22"/>
      <c r="SKR21" s="22"/>
      <c r="SKS21" s="22"/>
      <c r="SKT21" s="22"/>
      <c r="SKU21" s="22"/>
      <c r="SKV21" s="22"/>
      <c r="SKW21" s="22"/>
      <c r="SKX21" s="22"/>
      <c r="SKY21" s="22"/>
      <c r="SKZ21" s="22"/>
      <c r="SLA21" s="22"/>
      <c r="SLB21" s="22"/>
      <c r="SLC21" s="22"/>
      <c r="SLD21" s="22"/>
      <c r="SLE21" s="22"/>
      <c r="SLF21" s="22"/>
      <c r="SLG21" s="22"/>
      <c r="SLH21" s="22"/>
      <c r="SLI21" s="22"/>
      <c r="SLJ21" s="22"/>
      <c r="SLK21" s="22"/>
      <c r="SLL21" s="22"/>
      <c r="SLM21" s="22"/>
      <c r="SLN21" s="22"/>
      <c r="SLO21" s="22"/>
      <c r="SLP21" s="22"/>
      <c r="SLQ21" s="22"/>
      <c r="SLR21" s="22"/>
      <c r="SLS21" s="22"/>
      <c r="SLT21" s="22"/>
      <c r="SLU21" s="22"/>
      <c r="SLV21" s="22"/>
      <c r="SLW21" s="22"/>
      <c r="SLX21" s="22"/>
      <c r="SLY21" s="22"/>
      <c r="SLZ21" s="22"/>
      <c r="SMA21" s="22"/>
      <c r="SMB21" s="22"/>
      <c r="SMC21" s="22"/>
      <c r="SMD21" s="22"/>
      <c r="SME21" s="22"/>
      <c r="SMF21" s="22"/>
      <c r="SMG21" s="22"/>
      <c r="SMH21" s="22"/>
      <c r="SMI21" s="22"/>
      <c r="SMJ21" s="22"/>
      <c r="SMK21" s="22"/>
      <c r="SML21" s="22"/>
      <c r="SMM21" s="22"/>
      <c r="SMN21" s="22"/>
      <c r="SMO21" s="22"/>
      <c r="SMP21" s="22"/>
      <c r="SMQ21" s="22"/>
      <c r="SMR21" s="22"/>
      <c r="SMS21" s="22"/>
      <c r="SMT21" s="22"/>
      <c r="SMU21" s="22"/>
      <c r="SMV21" s="22"/>
      <c r="SMW21" s="22"/>
      <c r="SMX21" s="22"/>
      <c r="SMY21" s="22"/>
      <c r="SMZ21" s="22"/>
      <c r="SNA21" s="22"/>
      <c r="SNB21" s="22"/>
      <c r="SNC21" s="22"/>
      <c r="SND21" s="22"/>
      <c r="SNE21" s="22"/>
      <c r="SNF21" s="22"/>
      <c r="SNG21" s="22"/>
      <c r="SNH21" s="22"/>
      <c r="SNI21" s="22"/>
      <c r="SNJ21" s="22"/>
      <c r="SNK21" s="22"/>
      <c r="SNL21" s="22"/>
      <c r="SNM21" s="22"/>
      <c r="SNN21" s="22"/>
      <c r="SNO21" s="22"/>
      <c r="SNP21" s="22"/>
      <c r="SNQ21" s="22"/>
      <c r="SNR21" s="22"/>
      <c r="SNS21" s="22"/>
      <c r="SNT21" s="22"/>
      <c r="SNU21" s="22"/>
      <c r="SNV21" s="22"/>
      <c r="SNW21" s="22"/>
      <c r="SNX21" s="22"/>
      <c r="SNY21" s="22"/>
      <c r="SNZ21" s="22"/>
      <c r="SOA21" s="22"/>
      <c r="SOB21" s="22"/>
      <c r="SOC21" s="22"/>
      <c r="SOD21" s="22"/>
      <c r="SOE21" s="22"/>
      <c r="SOF21" s="22"/>
      <c r="SOG21" s="22"/>
      <c r="SOH21" s="22"/>
      <c r="SOI21" s="22"/>
      <c r="SOJ21" s="22"/>
      <c r="SOK21" s="22"/>
      <c r="SOL21" s="22"/>
      <c r="SOM21" s="22"/>
      <c r="SON21" s="22"/>
      <c r="SOO21" s="22"/>
      <c r="SOP21" s="22"/>
      <c r="SOQ21" s="22"/>
      <c r="SOR21" s="22"/>
      <c r="SOS21" s="22"/>
      <c r="SOT21" s="22"/>
      <c r="SOU21" s="22"/>
      <c r="SOV21" s="22"/>
      <c r="SOW21" s="22"/>
      <c r="SOX21" s="22"/>
      <c r="SOY21" s="22"/>
      <c r="SOZ21" s="22"/>
      <c r="SPA21" s="22"/>
      <c r="SPB21" s="22"/>
      <c r="SPC21" s="22"/>
      <c r="SPD21" s="22"/>
      <c r="SPE21" s="22"/>
      <c r="SPF21" s="22"/>
      <c r="SPG21" s="22"/>
      <c r="SPH21" s="22"/>
      <c r="SPI21" s="22"/>
      <c r="SPJ21" s="22"/>
      <c r="SPK21" s="22"/>
      <c r="SPL21" s="22"/>
      <c r="SPM21" s="22"/>
      <c r="SPN21" s="22"/>
      <c r="SPO21" s="22"/>
      <c r="SPP21" s="22"/>
      <c r="SPQ21" s="22"/>
      <c r="SPR21" s="22"/>
      <c r="SPS21" s="22"/>
      <c r="SPT21" s="22"/>
      <c r="SPU21" s="22"/>
      <c r="SPV21" s="22"/>
      <c r="SPW21" s="22"/>
      <c r="SPX21" s="22"/>
      <c r="SPY21" s="22"/>
      <c r="SPZ21" s="22"/>
      <c r="SQA21" s="22"/>
      <c r="SQB21" s="22"/>
      <c r="SQC21" s="22"/>
      <c r="SQD21" s="22"/>
      <c r="SQE21" s="22"/>
      <c r="SQF21" s="22"/>
      <c r="SQG21" s="22"/>
      <c r="SQH21" s="22"/>
      <c r="SQI21" s="22"/>
      <c r="SQJ21" s="22"/>
      <c r="SQK21" s="22"/>
      <c r="SQL21" s="22"/>
      <c r="SQM21" s="22"/>
      <c r="SQN21" s="22"/>
      <c r="SQO21" s="22"/>
      <c r="SQP21" s="22"/>
      <c r="SQQ21" s="22"/>
      <c r="SQR21" s="22"/>
      <c r="SQS21" s="22"/>
      <c r="SQT21" s="22"/>
      <c r="SQU21" s="22"/>
      <c r="SQV21" s="22"/>
      <c r="SQW21" s="22"/>
      <c r="SQX21" s="22"/>
      <c r="SQY21" s="22"/>
      <c r="SQZ21" s="22"/>
      <c r="SRA21" s="22"/>
      <c r="SRB21" s="22"/>
      <c r="SRC21" s="22"/>
      <c r="SRD21" s="22"/>
      <c r="SRE21" s="22"/>
      <c r="SRF21" s="22"/>
      <c r="SRG21" s="22"/>
      <c r="SRH21" s="22"/>
      <c r="SRI21" s="22"/>
      <c r="SRJ21" s="22"/>
      <c r="SRK21" s="22"/>
      <c r="SRL21" s="22"/>
      <c r="SRM21" s="22"/>
      <c r="SRN21" s="22"/>
      <c r="SRO21" s="22"/>
      <c r="SRP21" s="22"/>
      <c r="SRQ21" s="22"/>
      <c r="SRR21" s="22"/>
      <c r="SRS21" s="22"/>
      <c r="SRT21" s="22"/>
      <c r="SRU21" s="22"/>
      <c r="SRV21" s="22"/>
      <c r="SRW21" s="22"/>
      <c r="SRX21" s="22"/>
      <c r="SRY21" s="22"/>
      <c r="SRZ21" s="22"/>
      <c r="SSA21" s="22"/>
      <c r="SSB21" s="22"/>
      <c r="SSC21" s="22"/>
      <c r="SSD21" s="22"/>
      <c r="SSE21" s="22"/>
      <c r="SSF21" s="22"/>
      <c r="SSG21" s="22"/>
      <c r="SSH21" s="22"/>
      <c r="SSI21" s="22"/>
      <c r="SSJ21" s="22"/>
      <c r="SSK21" s="22"/>
      <c r="SSL21" s="22"/>
      <c r="SSM21" s="22"/>
      <c r="SSN21" s="22"/>
      <c r="SSO21" s="22"/>
      <c r="SSP21" s="22"/>
      <c r="SSQ21" s="22"/>
      <c r="SSR21" s="22"/>
      <c r="SSS21" s="22"/>
      <c r="SST21" s="22"/>
      <c r="SSU21" s="22"/>
      <c r="SSV21" s="22"/>
      <c r="SSW21" s="22"/>
      <c r="SSX21" s="22"/>
      <c r="SSY21" s="22"/>
      <c r="SSZ21" s="22"/>
      <c r="STA21" s="22"/>
      <c r="STB21" s="22"/>
      <c r="STC21" s="22"/>
      <c r="STD21" s="22"/>
      <c r="STE21" s="22"/>
      <c r="STF21" s="22"/>
      <c r="STG21" s="22"/>
      <c r="STH21" s="22"/>
      <c r="STI21" s="22"/>
      <c r="STJ21" s="22"/>
      <c r="STK21" s="22"/>
      <c r="STL21" s="22"/>
      <c r="STM21" s="22"/>
      <c r="STN21" s="22"/>
      <c r="STO21" s="22"/>
      <c r="STP21" s="22"/>
      <c r="STQ21" s="22"/>
      <c r="STR21" s="22"/>
      <c r="STS21" s="22"/>
      <c r="STT21" s="22"/>
      <c r="STU21" s="22"/>
      <c r="STV21" s="22"/>
      <c r="STW21" s="22"/>
      <c r="STX21" s="22"/>
      <c r="STY21" s="22"/>
      <c r="STZ21" s="22"/>
      <c r="SUA21" s="22"/>
      <c r="SUB21" s="22"/>
      <c r="SUC21" s="22"/>
      <c r="SUD21" s="22"/>
      <c r="SUE21" s="22"/>
      <c r="SUF21" s="22"/>
      <c r="SUG21" s="22"/>
      <c r="SUH21" s="22"/>
      <c r="SUI21" s="22"/>
      <c r="SUJ21" s="22"/>
      <c r="SUK21" s="22"/>
      <c r="SUL21" s="22"/>
      <c r="SUM21" s="22"/>
      <c r="SUN21" s="22"/>
      <c r="SUO21" s="22"/>
      <c r="SUP21" s="22"/>
      <c r="SUQ21" s="22"/>
      <c r="SUR21" s="22"/>
      <c r="SUS21" s="22"/>
      <c r="SUT21" s="22"/>
      <c r="SUU21" s="22"/>
      <c r="SUV21" s="22"/>
      <c r="SUW21" s="22"/>
      <c r="SUX21" s="22"/>
      <c r="SUY21" s="22"/>
      <c r="SUZ21" s="22"/>
      <c r="SVA21" s="22"/>
      <c r="SVB21" s="22"/>
      <c r="SVC21" s="22"/>
      <c r="SVD21" s="22"/>
      <c r="SVE21" s="22"/>
      <c r="SVF21" s="22"/>
      <c r="SVG21" s="22"/>
      <c r="SVH21" s="22"/>
      <c r="SVI21" s="22"/>
      <c r="SVJ21" s="22"/>
      <c r="SVK21" s="22"/>
      <c r="SVL21" s="22"/>
      <c r="SVM21" s="22"/>
      <c r="SVN21" s="22"/>
      <c r="SVO21" s="22"/>
      <c r="SVP21" s="22"/>
      <c r="SVQ21" s="22"/>
      <c r="SVR21" s="22"/>
      <c r="SVS21" s="22"/>
      <c r="SVT21" s="22"/>
      <c r="SVU21" s="22"/>
      <c r="SVV21" s="22"/>
      <c r="SVW21" s="22"/>
      <c r="SVX21" s="22"/>
      <c r="SVY21" s="22"/>
      <c r="SVZ21" s="22"/>
      <c r="SWA21" s="22"/>
      <c r="SWB21" s="22"/>
      <c r="SWC21" s="22"/>
      <c r="SWD21" s="22"/>
      <c r="SWE21" s="22"/>
      <c r="SWF21" s="22"/>
      <c r="SWG21" s="22"/>
      <c r="SWH21" s="22"/>
      <c r="SWI21" s="22"/>
      <c r="SWJ21" s="22"/>
      <c r="SWK21" s="22"/>
      <c r="SWL21" s="22"/>
      <c r="SWM21" s="22"/>
      <c r="SWN21" s="22"/>
      <c r="SWO21" s="22"/>
      <c r="SWP21" s="22"/>
      <c r="SWQ21" s="22"/>
      <c r="SWR21" s="22"/>
      <c r="SWS21" s="22"/>
      <c r="SWT21" s="22"/>
      <c r="SWU21" s="22"/>
      <c r="SWV21" s="22"/>
      <c r="SWW21" s="22"/>
      <c r="SWX21" s="22"/>
      <c r="SWY21" s="22"/>
      <c r="SWZ21" s="22"/>
      <c r="SXA21" s="22"/>
      <c r="SXB21" s="22"/>
      <c r="SXC21" s="22"/>
      <c r="SXD21" s="22"/>
      <c r="SXE21" s="22"/>
      <c r="SXF21" s="22"/>
      <c r="SXG21" s="22"/>
      <c r="SXH21" s="22"/>
      <c r="SXI21" s="22"/>
      <c r="SXJ21" s="22"/>
      <c r="SXK21" s="22"/>
      <c r="SXL21" s="22"/>
      <c r="SXM21" s="22"/>
      <c r="SXN21" s="22"/>
      <c r="SXO21" s="22"/>
      <c r="SXP21" s="22"/>
      <c r="SXQ21" s="22"/>
      <c r="SXR21" s="22"/>
      <c r="SXS21" s="22"/>
      <c r="SXT21" s="22"/>
      <c r="SXU21" s="22"/>
      <c r="SXV21" s="22"/>
      <c r="SXW21" s="22"/>
      <c r="SXX21" s="22"/>
      <c r="SXY21" s="22"/>
      <c r="SXZ21" s="22"/>
      <c r="SYA21" s="22"/>
      <c r="SYB21" s="22"/>
      <c r="SYC21" s="22"/>
      <c r="SYD21" s="22"/>
      <c r="SYE21" s="22"/>
      <c r="SYF21" s="22"/>
      <c r="SYG21" s="22"/>
      <c r="SYH21" s="22"/>
      <c r="SYI21" s="22"/>
      <c r="SYJ21" s="22"/>
      <c r="SYK21" s="22"/>
      <c r="SYL21" s="22"/>
      <c r="SYM21" s="22"/>
      <c r="SYN21" s="22"/>
      <c r="SYO21" s="22"/>
      <c r="SYP21" s="22"/>
      <c r="SYQ21" s="22"/>
      <c r="SYR21" s="22"/>
      <c r="SYS21" s="22"/>
      <c r="SYT21" s="22"/>
      <c r="SYU21" s="22"/>
      <c r="SYV21" s="22"/>
      <c r="SYW21" s="22"/>
      <c r="SYX21" s="22"/>
      <c r="SYY21" s="22"/>
      <c r="SYZ21" s="22"/>
      <c r="SZA21" s="22"/>
      <c r="SZB21" s="22"/>
      <c r="SZC21" s="22"/>
      <c r="SZD21" s="22"/>
      <c r="SZE21" s="22"/>
      <c r="SZF21" s="22"/>
      <c r="SZG21" s="22"/>
      <c r="SZH21" s="22"/>
      <c r="SZI21" s="22"/>
      <c r="SZJ21" s="22"/>
      <c r="SZK21" s="22"/>
      <c r="SZL21" s="22"/>
      <c r="SZM21" s="22"/>
      <c r="SZN21" s="22"/>
      <c r="SZO21" s="22"/>
      <c r="SZP21" s="22"/>
      <c r="SZQ21" s="22"/>
      <c r="SZR21" s="22"/>
      <c r="SZS21" s="22"/>
      <c r="SZT21" s="22"/>
      <c r="SZU21" s="22"/>
      <c r="SZV21" s="22"/>
      <c r="SZW21" s="22"/>
      <c r="SZX21" s="22"/>
      <c r="SZY21" s="22"/>
      <c r="SZZ21" s="22"/>
      <c r="TAA21" s="22"/>
      <c r="TAB21" s="22"/>
      <c r="TAC21" s="22"/>
      <c r="TAD21" s="22"/>
      <c r="TAE21" s="22"/>
      <c r="TAF21" s="22"/>
      <c r="TAG21" s="22"/>
      <c r="TAH21" s="22"/>
      <c r="TAI21" s="22"/>
      <c r="TAJ21" s="22"/>
      <c r="TAK21" s="22"/>
      <c r="TAL21" s="22"/>
      <c r="TAM21" s="22"/>
      <c r="TAN21" s="22"/>
      <c r="TAO21" s="22"/>
      <c r="TAP21" s="22"/>
      <c r="TAQ21" s="22"/>
      <c r="TAR21" s="22"/>
      <c r="TAS21" s="22"/>
      <c r="TAT21" s="22"/>
      <c r="TAU21" s="22"/>
      <c r="TAV21" s="22"/>
      <c r="TAW21" s="22"/>
      <c r="TAX21" s="22"/>
      <c r="TAY21" s="22"/>
      <c r="TAZ21" s="22"/>
      <c r="TBA21" s="22"/>
      <c r="TBB21" s="22"/>
      <c r="TBC21" s="22"/>
      <c r="TBD21" s="22"/>
      <c r="TBE21" s="22"/>
      <c r="TBF21" s="22"/>
      <c r="TBG21" s="22"/>
      <c r="TBH21" s="22"/>
      <c r="TBI21" s="22"/>
      <c r="TBJ21" s="22"/>
      <c r="TBK21" s="22"/>
      <c r="TBL21" s="22"/>
      <c r="TBM21" s="22"/>
      <c r="TBN21" s="22"/>
      <c r="TBO21" s="22"/>
      <c r="TBP21" s="22"/>
      <c r="TBQ21" s="22"/>
      <c r="TBR21" s="22"/>
      <c r="TBS21" s="22"/>
      <c r="TBT21" s="22"/>
      <c r="TBU21" s="22"/>
      <c r="TBV21" s="22"/>
      <c r="TBW21" s="22"/>
      <c r="TBX21" s="22"/>
      <c r="TBY21" s="22"/>
      <c r="TBZ21" s="22"/>
      <c r="TCA21" s="22"/>
      <c r="TCB21" s="22"/>
      <c r="TCC21" s="22"/>
      <c r="TCD21" s="22"/>
      <c r="TCE21" s="22"/>
      <c r="TCF21" s="22"/>
      <c r="TCG21" s="22"/>
      <c r="TCH21" s="22"/>
      <c r="TCI21" s="22"/>
      <c r="TCJ21" s="22"/>
      <c r="TCK21" s="22"/>
      <c r="TCL21" s="22"/>
      <c r="TCM21" s="22"/>
      <c r="TCN21" s="22"/>
      <c r="TCO21" s="22"/>
      <c r="TCP21" s="22"/>
      <c r="TCQ21" s="22"/>
      <c r="TCR21" s="22"/>
      <c r="TCS21" s="22"/>
      <c r="TCT21" s="22"/>
      <c r="TCU21" s="22"/>
      <c r="TCV21" s="22"/>
      <c r="TCW21" s="22"/>
      <c r="TCX21" s="22"/>
      <c r="TCY21" s="22"/>
      <c r="TCZ21" s="22"/>
      <c r="TDA21" s="22"/>
      <c r="TDB21" s="22"/>
      <c r="TDC21" s="22"/>
      <c r="TDD21" s="22"/>
      <c r="TDE21" s="22"/>
      <c r="TDF21" s="22"/>
      <c r="TDG21" s="22"/>
      <c r="TDH21" s="22"/>
      <c r="TDI21" s="22"/>
      <c r="TDJ21" s="22"/>
      <c r="TDK21" s="22"/>
      <c r="TDL21" s="22"/>
      <c r="TDM21" s="22"/>
      <c r="TDN21" s="22"/>
      <c r="TDO21" s="22"/>
      <c r="TDP21" s="22"/>
      <c r="TDQ21" s="22"/>
      <c r="TDR21" s="22"/>
      <c r="TDS21" s="22"/>
      <c r="TDT21" s="22"/>
      <c r="TDU21" s="22"/>
      <c r="TDV21" s="22"/>
      <c r="TDW21" s="22"/>
      <c r="TDX21" s="22"/>
      <c r="TDY21" s="22"/>
      <c r="TDZ21" s="22"/>
      <c r="TEA21" s="22"/>
      <c r="TEB21" s="22"/>
      <c r="TEC21" s="22"/>
      <c r="TED21" s="22"/>
      <c r="TEE21" s="22"/>
      <c r="TEF21" s="22"/>
      <c r="TEG21" s="22"/>
      <c r="TEH21" s="22"/>
      <c r="TEI21" s="22"/>
      <c r="TEJ21" s="22"/>
      <c r="TEK21" s="22"/>
      <c r="TEL21" s="22"/>
      <c r="TEM21" s="22"/>
      <c r="TEN21" s="22"/>
      <c r="TEO21" s="22"/>
      <c r="TEP21" s="22"/>
      <c r="TEQ21" s="22"/>
      <c r="TER21" s="22"/>
      <c r="TES21" s="22"/>
      <c r="TET21" s="22"/>
      <c r="TEU21" s="22"/>
      <c r="TEV21" s="22"/>
      <c r="TEW21" s="22"/>
      <c r="TEX21" s="22"/>
      <c r="TEY21" s="22"/>
      <c r="TEZ21" s="22"/>
      <c r="TFA21" s="22"/>
      <c r="TFB21" s="22"/>
      <c r="TFC21" s="22"/>
      <c r="TFD21" s="22"/>
      <c r="TFE21" s="22"/>
      <c r="TFF21" s="22"/>
      <c r="TFG21" s="22"/>
      <c r="TFH21" s="22"/>
      <c r="TFI21" s="22"/>
      <c r="TFJ21" s="22"/>
      <c r="TFK21" s="22"/>
      <c r="TFL21" s="22"/>
      <c r="TFM21" s="22"/>
      <c r="TFN21" s="22"/>
      <c r="TFO21" s="22"/>
      <c r="TFP21" s="22"/>
      <c r="TFQ21" s="22"/>
      <c r="TFR21" s="22"/>
      <c r="TFS21" s="22"/>
      <c r="TFT21" s="22"/>
      <c r="TFU21" s="22"/>
      <c r="TFV21" s="22"/>
      <c r="TFW21" s="22"/>
      <c r="TFX21" s="22"/>
      <c r="TFY21" s="22"/>
      <c r="TFZ21" s="22"/>
      <c r="TGA21" s="22"/>
      <c r="TGB21" s="22"/>
      <c r="TGC21" s="22"/>
      <c r="TGD21" s="22"/>
      <c r="TGE21" s="22"/>
      <c r="TGF21" s="22"/>
      <c r="TGG21" s="22"/>
      <c r="TGH21" s="22"/>
      <c r="TGI21" s="22"/>
      <c r="TGJ21" s="22"/>
      <c r="TGK21" s="22"/>
      <c r="TGL21" s="22"/>
      <c r="TGM21" s="22"/>
      <c r="TGN21" s="22"/>
      <c r="TGO21" s="22"/>
      <c r="TGP21" s="22"/>
      <c r="TGQ21" s="22"/>
      <c r="TGR21" s="22"/>
      <c r="TGS21" s="22"/>
      <c r="TGT21" s="22"/>
      <c r="TGU21" s="22"/>
      <c r="TGV21" s="22"/>
      <c r="TGW21" s="22"/>
      <c r="TGX21" s="22"/>
      <c r="TGY21" s="22"/>
      <c r="TGZ21" s="22"/>
      <c r="THA21" s="22"/>
      <c r="THB21" s="22"/>
      <c r="THC21" s="22"/>
      <c r="THD21" s="22"/>
      <c r="THE21" s="22"/>
      <c r="THF21" s="22"/>
      <c r="THG21" s="22"/>
      <c r="THH21" s="22"/>
      <c r="THI21" s="22"/>
      <c r="THJ21" s="22"/>
      <c r="THK21" s="22"/>
      <c r="THL21" s="22"/>
      <c r="THM21" s="22"/>
      <c r="THN21" s="22"/>
      <c r="THO21" s="22"/>
      <c r="THP21" s="22"/>
      <c r="THQ21" s="22"/>
      <c r="THR21" s="22"/>
      <c r="THS21" s="22"/>
      <c r="THT21" s="22"/>
      <c r="THU21" s="22"/>
      <c r="THV21" s="22"/>
      <c r="THW21" s="22"/>
      <c r="THX21" s="22"/>
      <c r="THY21" s="22"/>
      <c r="THZ21" s="22"/>
      <c r="TIA21" s="22"/>
      <c r="TIB21" s="22"/>
      <c r="TIC21" s="22"/>
      <c r="TID21" s="22"/>
      <c r="TIE21" s="22"/>
      <c r="TIF21" s="22"/>
      <c r="TIG21" s="22"/>
      <c r="TIH21" s="22"/>
      <c r="TII21" s="22"/>
      <c r="TIJ21" s="22"/>
      <c r="TIK21" s="22"/>
      <c r="TIL21" s="22"/>
      <c r="TIM21" s="22"/>
      <c r="TIN21" s="22"/>
      <c r="TIO21" s="22"/>
      <c r="TIP21" s="22"/>
      <c r="TIQ21" s="22"/>
      <c r="TIR21" s="22"/>
      <c r="TIS21" s="22"/>
      <c r="TIT21" s="22"/>
      <c r="TIU21" s="22"/>
      <c r="TIV21" s="22"/>
      <c r="TIW21" s="22"/>
      <c r="TIX21" s="22"/>
      <c r="TIY21" s="22"/>
      <c r="TIZ21" s="22"/>
      <c r="TJA21" s="22"/>
      <c r="TJB21" s="22"/>
      <c r="TJC21" s="22"/>
      <c r="TJD21" s="22"/>
      <c r="TJE21" s="22"/>
      <c r="TJF21" s="22"/>
      <c r="TJG21" s="22"/>
      <c r="TJH21" s="22"/>
      <c r="TJI21" s="22"/>
      <c r="TJJ21" s="22"/>
      <c r="TJK21" s="22"/>
      <c r="TJL21" s="22"/>
      <c r="TJM21" s="22"/>
      <c r="TJN21" s="22"/>
      <c r="TJO21" s="22"/>
      <c r="TJP21" s="22"/>
      <c r="TJQ21" s="22"/>
      <c r="TJR21" s="22"/>
      <c r="TJS21" s="22"/>
      <c r="TJT21" s="22"/>
      <c r="TJU21" s="22"/>
      <c r="TJV21" s="22"/>
      <c r="TJW21" s="22"/>
      <c r="TJX21" s="22"/>
      <c r="TJY21" s="22"/>
      <c r="TJZ21" s="22"/>
      <c r="TKA21" s="22"/>
      <c r="TKB21" s="22"/>
      <c r="TKC21" s="22"/>
      <c r="TKD21" s="22"/>
      <c r="TKE21" s="22"/>
      <c r="TKF21" s="22"/>
      <c r="TKG21" s="22"/>
      <c r="TKH21" s="22"/>
      <c r="TKI21" s="22"/>
      <c r="TKJ21" s="22"/>
      <c r="TKK21" s="22"/>
      <c r="TKL21" s="22"/>
      <c r="TKM21" s="22"/>
      <c r="TKN21" s="22"/>
      <c r="TKO21" s="22"/>
      <c r="TKP21" s="22"/>
      <c r="TKQ21" s="22"/>
      <c r="TKR21" s="22"/>
      <c r="TKS21" s="22"/>
      <c r="TKT21" s="22"/>
      <c r="TKU21" s="22"/>
      <c r="TKV21" s="22"/>
      <c r="TKW21" s="22"/>
      <c r="TKX21" s="22"/>
      <c r="TKY21" s="22"/>
      <c r="TKZ21" s="22"/>
      <c r="TLA21" s="22"/>
      <c r="TLB21" s="22"/>
      <c r="TLC21" s="22"/>
      <c r="TLD21" s="22"/>
      <c r="TLE21" s="22"/>
      <c r="TLF21" s="22"/>
      <c r="TLG21" s="22"/>
      <c r="TLH21" s="22"/>
      <c r="TLI21" s="22"/>
      <c r="TLJ21" s="22"/>
      <c r="TLK21" s="22"/>
      <c r="TLL21" s="22"/>
      <c r="TLM21" s="22"/>
      <c r="TLN21" s="22"/>
      <c r="TLO21" s="22"/>
      <c r="TLP21" s="22"/>
      <c r="TLQ21" s="22"/>
      <c r="TLR21" s="22"/>
      <c r="TLS21" s="22"/>
      <c r="TLT21" s="22"/>
      <c r="TLU21" s="22"/>
      <c r="TLV21" s="22"/>
      <c r="TLW21" s="22"/>
      <c r="TLX21" s="22"/>
      <c r="TLY21" s="22"/>
      <c r="TLZ21" s="22"/>
      <c r="TMA21" s="22"/>
      <c r="TMB21" s="22"/>
      <c r="TMC21" s="22"/>
      <c r="TMD21" s="22"/>
      <c r="TME21" s="22"/>
      <c r="TMF21" s="22"/>
      <c r="TMG21" s="22"/>
      <c r="TMH21" s="22"/>
      <c r="TMI21" s="22"/>
      <c r="TMJ21" s="22"/>
      <c r="TMK21" s="22"/>
      <c r="TML21" s="22"/>
      <c r="TMM21" s="22"/>
      <c r="TMN21" s="22"/>
      <c r="TMO21" s="22"/>
      <c r="TMP21" s="22"/>
      <c r="TMQ21" s="22"/>
      <c r="TMR21" s="22"/>
      <c r="TMS21" s="22"/>
      <c r="TMT21" s="22"/>
      <c r="TMU21" s="22"/>
      <c r="TMV21" s="22"/>
      <c r="TMW21" s="22"/>
      <c r="TMX21" s="22"/>
      <c r="TMY21" s="22"/>
      <c r="TMZ21" s="22"/>
      <c r="TNA21" s="22"/>
      <c r="TNB21" s="22"/>
      <c r="TNC21" s="22"/>
      <c r="TND21" s="22"/>
      <c r="TNE21" s="22"/>
      <c r="TNF21" s="22"/>
      <c r="TNG21" s="22"/>
      <c r="TNH21" s="22"/>
      <c r="TNI21" s="22"/>
      <c r="TNJ21" s="22"/>
      <c r="TNK21" s="22"/>
      <c r="TNL21" s="22"/>
      <c r="TNM21" s="22"/>
      <c r="TNN21" s="22"/>
      <c r="TNO21" s="22"/>
      <c r="TNP21" s="22"/>
      <c r="TNQ21" s="22"/>
      <c r="TNR21" s="22"/>
      <c r="TNS21" s="22"/>
      <c r="TNT21" s="22"/>
      <c r="TNU21" s="22"/>
      <c r="TNV21" s="22"/>
      <c r="TNW21" s="22"/>
      <c r="TNX21" s="22"/>
      <c r="TNY21" s="22"/>
      <c r="TNZ21" s="22"/>
      <c r="TOA21" s="22"/>
      <c r="TOB21" s="22"/>
      <c r="TOC21" s="22"/>
      <c r="TOD21" s="22"/>
      <c r="TOE21" s="22"/>
      <c r="TOF21" s="22"/>
      <c r="TOG21" s="22"/>
      <c r="TOH21" s="22"/>
      <c r="TOI21" s="22"/>
      <c r="TOJ21" s="22"/>
      <c r="TOK21" s="22"/>
      <c r="TOL21" s="22"/>
      <c r="TOM21" s="22"/>
      <c r="TON21" s="22"/>
      <c r="TOO21" s="22"/>
      <c r="TOP21" s="22"/>
      <c r="TOQ21" s="22"/>
      <c r="TOR21" s="22"/>
      <c r="TOS21" s="22"/>
      <c r="TOT21" s="22"/>
      <c r="TOU21" s="22"/>
      <c r="TOV21" s="22"/>
      <c r="TOW21" s="22"/>
      <c r="TOX21" s="22"/>
      <c r="TOY21" s="22"/>
      <c r="TOZ21" s="22"/>
      <c r="TPA21" s="22"/>
      <c r="TPB21" s="22"/>
      <c r="TPC21" s="22"/>
      <c r="TPD21" s="22"/>
      <c r="TPE21" s="22"/>
      <c r="TPF21" s="22"/>
      <c r="TPG21" s="22"/>
      <c r="TPH21" s="22"/>
      <c r="TPI21" s="22"/>
      <c r="TPJ21" s="22"/>
      <c r="TPK21" s="22"/>
      <c r="TPL21" s="22"/>
      <c r="TPM21" s="22"/>
      <c r="TPN21" s="22"/>
      <c r="TPO21" s="22"/>
      <c r="TPP21" s="22"/>
      <c r="TPQ21" s="22"/>
      <c r="TPR21" s="22"/>
      <c r="TPS21" s="22"/>
      <c r="TPT21" s="22"/>
      <c r="TPU21" s="22"/>
      <c r="TPV21" s="22"/>
      <c r="TPW21" s="22"/>
      <c r="TPX21" s="22"/>
      <c r="TPY21" s="22"/>
      <c r="TPZ21" s="22"/>
      <c r="TQA21" s="22"/>
      <c r="TQB21" s="22"/>
      <c r="TQC21" s="22"/>
      <c r="TQD21" s="22"/>
      <c r="TQE21" s="22"/>
      <c r="TQF21" s="22"/>
      <c r="TQG21" s="22"/>
      <c r="TQH21" s="22"/>
      <c r="TQI21" s="22"/>
      <c r="TQJ21" s="22"/>
      <c r="TQK21" s="22"/>
      <c r="TQL21" s="22"/>
      <c r="TQM21" s="22"/>
      <c r="TQN21" s="22"/>
      <c r="TQO21" s="22"/>
      <c r="TQP21" s="22"/>
      <c r="TQQ21" s="22"/>
      <c r="TQR21" s="22"/>
      <c r="TQS21" s="22"/>
      <c r="TQT21" s="22"/>
      <c r="TQU21" s="22"/>
      <c r="TQV21" s="22"/>
      <c r="TQW21" s="22"/>
      <c r="TQX21" s="22"/>
      <c r="TQY21" s="22"/>
      <c r="TQZ21" s="22"/>
      <c r="TRA21" s="22"/>
      <c r="TRB21" s="22"/>
      <c r="TRC21" s="22"/>
      <c r="TRD21" s="22"/>
      <c r="TRE21" s="22"/>
      <c r="TRF21" s="22"/>
      <c r="TRG21" s="22"/>
      <c r="TRH21" s="22"/>
      <c r="TRI21" s="22"/>
      <c r="TRJ21" s="22"/>
      <c r="TRK21" s="22"/>
      <c r="TRL21" s="22"/>
      <c r="TRM21" s="22"/>
      <c r="TRN21" s="22"/>
      <c r="TRO21" s="22"/>
      <c r="TRP21" s="22"/>
      <c r="TRQ21" s="22"/>
      <c r="TRR21" s="22"/>
      <c r="TRS21" s="22"/>
      <c r="TRT21" s="22"/>
      <c r="TRU21" s="22"/>
      <c r="TRV21" s="22"/>
      <c r="TRW21" s="22"/>
      <c r="TRX21" s="22"/>
      <c r="TRY21" s="22"/>
      <c r="TRZ21" s="22"/>
      <c r="TSA21" s="22"/>
      <c r="TSB21" s="22"/>
      <c r="TSC21" s="22"/>
      <c r="TSD21" s="22"/>
      <c r="TSE21" s="22"/>
      <c r="TSF21" s="22"/>
      <c r="TSG21" s="22"/>
      <c r="TSH21" s="22"/>
      <c r="TSI21" s="22"/>
      <c r="TSJ21" s="22"/>
      <c r="TSK21" s="22"/>
      <c r="TSL21" s="22"/>
      <c r="TSM21" s="22"/>
      <c r="TSN21" s="22"/>
      <c r="TSO21" s="22"/>
      <c r="TSP21" s="22"/>
      <c r="TSQ21" s="22"/>
      <c r="TSR21" s="22"/>
      <c r="TSS21" s="22"/>
      <c r="TST21" s="22"/>
      <c r="TSU21" s="22"/>
      <c r="TSV21" s="22"/>
      <c r="TSW21" s="22"/>
      <c r="TSX21" s="22"/>
      <c r="TSY21" s="22"/>
      <c r="TSZ21" s="22"/>
      <c r="TTA21" s="22"/>
      <c r="TTB21" s="22"/>
      <c r="TTC21" s="22"/>
      <c r="TTD21" s="22"/>
      <c r="TTE21" s="22"/>
      <c r="TTF21" s="22"/>
      <c r="TTG21" s="22"/>
      <c r="TTH21" s="22"/>
      <c r="TTI21" s="22"/>
      <c r="TTJ21" s="22"/>
      <c r="TTK21" s="22"/>
      <c r="TTL21" s="22"/>
      <c r="TTM21" s="22"/>
      <c r="TTN21" s="22"/>
      <c r="TTO21" s="22"/>
      <c r="TTP21" s="22"/>
      <c r="TTQ21" s="22"/>
      <c r="TTR21" s="22"/>
      <c r="TTS21" s="22"/>
      <c r="TTT21" s="22"/>
      <c r="TTU21" s="22"/>
      <c r="TTV21" s="22"/>
      <c r="TTW21" s="22"/>
      <c r="TTX21" s="22"/>
      <c r="TTY21" s="22"/>
      <c r="TTZ21" s="22"/>
      <c r="TUA21" s="22"/>
      <c r="TUB21" s="22"/>
      <c r="TUC21" s="22"/>
      <c r="TUD21" s="22"/>
      <c r="TUE21" s="22"/>
      <c r="TUF21" s="22"/>
      <c r="TUG21" s="22"/>
      <c r="TUH21" s="22"/>
      <c r="TUI21" s="22"/>
      <c r="TUJ21" s="22"/>
      <c r="TUK21" s="22"/>
      <c r="TUL21" s="22"/>
      <c r="TUM21" s="22"/>
      <c r="TUN21" s="22"/>
      <c r="TUO21" s="22"/>
      <c r="TUP21" s="22"/>
      <c r="TUQ21" s="22"/>
      <c r="TUR21" s="22"/>
      <c r="TUS21" s="22"/>
      <c r="TUT21" s="22"/>
      <c r="TUU21" s="22"/>
      <c r="TUV21" s="22"/>
      <c r="TUW21" s="22"/>
      <c r="TUX21" s="22"/>
      <c r="TUY21" s="22"/>
      <c r="TUZ21" s="22"/>
      <c r="TVA21" s="22"/>
      <c r="TVB21" s="22"/>
      <c r="TVC21" s="22"/>
      <c r="TVD21" s="22"/>
      <c r="TVE21" s="22"/>
      <c r="TVF21" s="22"/>
      <c r="TVG21" s="22"/>
      <c r="TVH21" s="22"/>
      <c r="TVI21" s="22"/>
      <c r="TVJ21" s="22"/>
      <c r="TVK21" s="22"/>
      <c r="TVL21" s="22"/>
      <c r="TVM21" s="22"/>
      <c r="TVN21" s="22"/>
      <c r="TVO21" s="22"/>
      <c r="TVP21" s="22"/>
      <c r="TVQ21" s="22"/>
      <c r="TVR21" s="22"/>
      <c r="TVS21" s="22"/>
      <c r="TVT21" s="22"/>
      <c r="TVU21" s="22"/>
      <c r="TVV21" s="22"/>
      <c r="TVW21" s="22"/>
      <c r="TVX21" s="22"/>
      <c r="TVY21" s="22"/>
      <c r="TVZ21" s="22"/>
      <c r="TWA21" s="22"/>
      <c r="TWB21" s="22"/>
      <c r="TWC21" s="22"/>
      <c r="TWD21" s="22"/>
      <c r="TWE21" s="22"/>
      <c r="TWF21" s="22"/>
      <c r="TWG21" s="22"/>
      <c r="TWH21" s="22"/>
      <c r="TWI21" s="22"/>
      <c r="TWJ21" s="22"/>
      <c r="TWK21" s="22"/>
      <c r="TWL21" s="22"/>
      <c r="TWM21" s="22"/>
      <c r="TWN21" s="22"/>
      <c r="TWO21" s="22"/>
      <c r="TWP21" s="22"/>
      <c r="TWQ21" s="22"/>
      <c r="TWR21" s="22"/>
      <c r="TWS21" s="22"/>
      <c r="TWT21" s="22"/>
      <c r="TWU21" s="22"/>
      <c r="TWV21" s="22"/>
      <c r="TWW21" s="22"/>
      <c r="TWX21" s="22"/>
      <c r="TWY21" s="22"/>
      <c r="TWZ21" s="22"/>
      <c r="TXA21" s="22"/>
      <c r="TXB21" s="22"/>
      <c r="TXC21" s="22"/>
      <c r="TXD21" s="22"/>
      <c r="TXE21" s="22"/>
      <c r="TXF21" s="22"/>
      <c r="TXG21" s="22"/>
      <c r="TXH21" s="22"/>
      <c r="TXI21" s="22"/>
      <c r="TXJ21" s="22"/>
      <c r="TXK21" s="22"/>
      <c r="TXL21" s="22"/>
      <c r="TXM21" s="22"/>
      <c r="TXN21" s="22"/>
      <c r="TXO21" s="22"/>
      <c r="TXP21" s="22"/>
      <c r="TXQ21" s="22"/>
      <c r="TXR21" s="22"/>
      <c r="TXS21" s="22"/>
      <c r="TXT21" s="22"/>
      <c r="TXU21" s="22"/>
      <c r="TXV21" s="22"/>
      <c r="TXW21" s="22"/>
      <c r="TXX21" s="22"/>
      <c r="TXY21" s="22"/>
      <c r="TXZ21" s="22"/>
      <c r="TYA21" s="22"/>
      <c r="TYB21" s="22"/>
      <c r="TYC21" s="22"/>
      <c r="TYD21" s="22"/>
      <c r="TYE21" s="22"/>
      <c r="TYF21" s="22"/>
      <c r="TYG21" s="22"/>
      <c r="TYH21" s="22"/>
      <c r="TYI21" s="22"/>
      <c r="TYJ21" s="22"/>
      <c r="TYK21" s="22"/>
      <c r="TYL21" s="22"/>
      <c r="TYM21" s="22"/>
      <c r="TYN21" s="22"/>
      <c r="TYO21" s="22"/>
      <c r="TYP21" s="22"/>
      <c r="TYQ21" s="22"/>
      <c r="TYR21" s="22"/>
      <c r="TYS21" s="22"/>
      <c r="TYT21" s="22"/>
      <c r="TYU21" s="22"/>
      <c r="TYV21" s="22"/>
      <c r="TYW21" s="22"/>
      <c r="TYX21" s="22"/>
      <c r="TYY21" s="22"/>
      <c r="TYZ21" s="22"/>
      <c r="TZA21" s="22"/>
      <c r="TZB21" s="22"/>
      <c r="TZC21" s="22"/>
      <c r="TZD21" s="22"/>
      <c r="TZE21" s="22"/>
      <c r="TZF21" s="22"/>
      <c r="TZG21" s="22"/>
      <c r="TZH21" s="22"/>
      <c r="TZI21" s="22"/>
      <c r="TZJ21" s="22"/>
      <c r="TZK21" s="22"/>
      <c r="TZL21" s="22"/>
      <c r="TZM21" s="22"/>
      <c r="TZN21" s="22"/>
      <c r="TZO21" s="22"/>
      <c r="TZP21" s="22"/>
      <c r="TZQ21" s="22"/>
      <c r="TZR21" s="22"/>
      <c r="TZS21" s="22"/>
      <c r="TZT21" s="22"/>
      <c r="TZU21" s="22"/>
      <c r="TZV21" s="22"/>
      <c r="TZW21" s="22"/>
      <c r="TZX21" s="22"/>
      <c r="TZY21" s="22"/>
      <c r="TZZ21" s="22"/>
      <c r="UAA21" s="22"/>
      <c r="UAB21" s="22"/>
      <c r="UAC21" s="22"/>
      <c r="UAD21" s="22"/>
      <c r="UAE21" s="22"/>
      <c r="UAF21" s="22"/>
      <c r="UAG21" s="22"/>
      <c r="UAH21" s="22"/>
      <c r="UAI21" s="22"/>
      <c r="UAJ21" s="22"/>
      <c r="UAK21" s="22"/>
      <c r="UAL21" s="22"/>
      <c r="UAM21" s="22"/>
      <c r="UAN21" s="22"/>
      <c r="UAO21" s="22"/>
      <c r="UAP21" s="22"/>
      <c r="UAQ21" s="22"/>
      <c r="UAR21" s="22"/>
      <c r="UAS21" s="22"/>
      <c r="UAT21" s="22"/>
      <c r="UAU21" s="22"/>
      <c r="UAV21" s="22"/>
      <c r="UAW21" s="22"/>
      <c r="UAX21" s="22"/>
      <c r="UAY21" s="22"/>
      <c r="UAZ21" s="22"/>
      <c r="UBA21" s="22"/>
      <c r="UBB21" s="22"/>
      <c r="UBC21" s="22"/>
      <c r="UBD21" s="22"/>
      <c r="UBE21" s="22"/>
      <c r="UBF21" s="22"/>
      <c r="UBG21" s="22"/>
      <c r="UBH21" s="22"/>
      <c r="UBI21" s="22"/>
      <c r="UBJ21" s="22"/>
      <c r="UBK21" s="22"/>
      <c r="UBL21" s="22"/>
      <c r="UBM21" s="22"/>
      <c r="UBN21" s="22"/>
      <c r="UBO21" s="22"/>
      <c r="UBP21" s="22"/>
      <c r="UBQ21" s="22"/>
      <c r="UBR21" s="22"/>
      <c r="UBS21" s="22"/>
      <c r="UBT21" s="22"/>
      <c r="UBU21" s="22"/>
      <c r="UBV21" s="22"/>
      <c r="UBW21" s="22"/>
      <c r="UBX21" s="22"/>
      <c r="UBY21" s="22"/>
      <c r="UBZ21" s="22"/>
      <c r="UCA21" s="22"/>
      <c r="UCB21" s="22"/>
      <c r="UCC21" s="22"/>
      <c r="UCD21" s="22"/>
      <c r="UCE21" s="22"/>
      <c r="UCF21" s="22"/>
      <c r="UCG21" s="22"/>
      <c r="UCH21" s="22"/>
      <c r="UCI21" s="22"/>
      <c r="UCJ21" s="22"/>
      <c r="UCK21" s="22"/>
      <c r="UCL21" s="22"/>
      <c r="UCM21" s="22"/>
      <c r="UCN21" s="22"/>
      <c r="UCO21" s="22"/>
      <c r="UCP21" s="22"/>
      <c r="UCQ21" s="22"/>
      <c r="UCR21" s="22"/>
      <c r="UCS21" s="22"/>
      <c r="UCT21" s="22"/>
      <c r="UCU21" s="22"/>
      <c r="UCV21" s="22"/>
      <c r="UCW21" s="22"/>
      <c r="UCX21" s="22"/>
      <c r="UCY21" s="22"/>
      <c r="UCZ21" s="22"/>
      <c r="UDA21" s="22"/>
      <c r="UDB21" s="22"/>
      <c r="UDC21" s="22"/>
      <c r="UDD21" s="22"/>
      <c r="UDE21" s="22"/>
      <c r="UDF21" s="22"/>
      <c r="UDG21" s="22"/>
      <c r="UDH21" s="22"/>
      <c r="UDI21" s="22"/>
      <c r="UDJ21" s="22"/>
      <c r="UDK21" s="22"/>
      <c r="UDL21" s="22"/>
      <c r="UDM21" s="22"/>
      <c r="UDN21" s="22"/>
      <c r="UDO21" s="22"/>
      <c r="UDP21" s="22"/>
      <c r="UDQ21" s="22"/>
      <c r="UDR21" s="22"/>
      <c r="UDS21" s="22"/>
      <c r="UDT21" s="22"/>
      <c r="UDU21" s="22"/>
      <c r="UDV21" s="22"/>
      <c r="UDW21" s="22"/>
      <c r="UDX21" s="22"/>
      <c r="UDY21" s="22"/>
      <c r="UDZ21" s="22"/>
      <c r="UEA21" s="22"/>
      <c r="UEB21" s="22"/>
      <c r="UEC21" s="22"/>
      <c r="UED21" s="22"/>
      <c r="UEE21" s="22"/>
      <c r="UEF21" s="22"/>
      <c r="UEG21" s="22"/>
      <c r="UEH21" s="22"/>
      <c r="UEI21" s="22"/>
      <c r="UEJ21" s="22"/>
      <c r="UEK21" s="22"/>
      <c r="UEL21" s="22"/>
      <c r="UEM21" s="22"/>
      <c r="UEN21" s="22"/>
      <c r="UEO21" s="22"/>
      <c r="UEP21" s="22"/>
      <c r="UEQ21" s="22"/>
      <c r="UER21" s="22"/>
      <c r="UES21" s="22"/>
      <c r="UET21" s="22"/>
      <c r="UEU21" s="22"/>
      <c r="UEV21" s="22"/>
      <c r="UEW21" s="22"/>
      <c r="UEX21" s="22"/>
      <c r="UEY21" s="22"/>
      <c r="UEZ21" s="22"/>
      <c r="UFA21" s="22"/>
      <c r="UFB21" s="22"/>
      <c r="UFC21" s="22"/>
      <c r="UFD21" s="22"/>
      <c r="UFE21" s="22"/>
      <c r="UFF21" s="22"/>
      <c r="UFG21" s="22"/>
      <c r="UFH21" s="22"/>
      <c r="UFI21" s="22"/>
      <c r="UFJ21" s="22"/>
      <c r="UFK21" s="22"/>
      <c r="UFL21" s="22"/>
      <c r="UFM21" s="22"/>
      <c r="UFN21" s="22"/>
      <c r="UFO21" s="22"/>
      <c r="UFP21" s="22"/>
      <c r="UFQ21" s="22"/>
      <c r="UFR21" s="22"/>
      <c r="UFS21" s="22"/>
      <c r="UFT21" s="22"/>
      <c r="UFU21" s="22"/>
      <c r="UFV21" s="22"/>
      <c r="UFW21" s="22"/>
      <c r="UFX21" s="22"/>
      <c r="UFY21" s="22"/>
      <c r="UFZ21" s="22"/>
      <c r="UGA21" s="22"/>
      <c r="UGB21" s="22"/>
      <c r="UGC21" s="22"/>
      <c r="UGD21" s="22"/>
      <c r="UGE21" s="22"/>
      <c r="UGF21" s="22"/>
      <c r="UGG21" s="22"/>
      <c r="UGH21" s="22"/>
      <c r="UGI21" s="22"/>
      <c r="UGJ21" s="22"/>
      <c r="UGK21" s="22"/>
      <c r="UGL21" s="22"/>
      <c r="UGM21" s="22"/>
      <c r="UGN21" s="22"/>
      <c r="UGO21" s="22"/>
      <c r="UGP21" s="22"/>
      <c r="UGQ21" s="22"/>
      <c r="UGR21" s="22"/>
      <c r="UGS21" s="22"/>
      <c r="UGT21" s="22"/>
      <c r="UGU21" s="22"/>
      <c r="UGV21" s="22"/>
      <c r="UGW21" s="22"/>
      <c r="UGX21" s="22"/>
      <c r="UGY21" s="22"/>
      <c r="UGZ21" s="22"/>
      <c r="UHA21" s="22"/>
      <c r="UHB21" s="22"/>
      <c r="UHC21" s="22"/>
      <c r="UHD21" s="22"/>
      <c r="UHE21" s="22"/>
      <c r="UHF21" s="22"/>
      <c r="UHG21" s="22"/>
      <c r="UHH21" s="22"/>
      <c r="UHI21" s="22"/>
      <c r="UHJ21" s="22"/>
      <c r="UHK21" s="22"/>
      <c r="UHL21" s="22"/>
      <c r="UHM21" s="22"/>
      <c r="UHN21" s="22"/>
      <c r="UHO21" s="22"/>
      <c r="UHP21" s="22"/>
      <c r="UHQ21" s="22"/>
      <c r="UHR21" s="22"/>
      <c r="UHS21" s="22"/>
      <c r="UHT21" s="22"/>
      <c r="UHU21" s="22"/>
      <c r="UHV21" s="22"/>
      <c r="UHW21" s="22"/>
      <c r="UHX21" s="22"/>
      <c r="UHY21" s="22"/>
      <c r="UHZ21" s="22"/>
      <c r="UIA21" s="22"/>
      <c r="UIB21" s="22"/>
      <c r="UIC21" s="22"/>
      <c r="UID21" s="22"/>
      <c r="UIE21" s="22"/>
      <c r="UIF21" s="22"/>
      <c r="UIG21" s="22"/>
      <c r="UIH21" s="22"/>
      <c r="UII21" s="22"/>
      <c r="UIJ21" s="22"/>
      <c r="UIK21" s="22"/>
      <c r="UIL21" s="22"/>
      <c r="UIM21" s="22"/>
      <c r="UIN21" s="22"/>
      <c r="UIO21" s="22"/>
      <c r="UIP21" s="22"/>
      <c r="UIQ21" s="22"/>
      <c r="UIR21" s="22"/>
      <c r="UIS21" s="22"/>
      <c r="UIT21" s="22"/>
      <c r="UIU21" s="22"/>
      <c r="UIV21" s="22"/>
      <c r="UIW21" s="22"/>
      <c r="UIX21" s="22"/>
      <c r="UIY21" s="22"/>
      <c r="UIZ21" s="22"/>
      <c r="UJA21" s="22"/>
      <c r="UJB21" s="22"/>
      <c r="UJC21" s="22"/>
      <c r="UJD21" s="22"/>
      <c r="UJE21" s="22"/>
      <c r="UJF21" s="22"/>
      <c r="UJG21" s="22"/>
      <c r="UJH21" s="22"/>
      <c r="UJI21" s="22"/>
      <c r="UJJ21" s="22"/>
      <c r="UJK21" s="22"/>
      <c r="UJL21" s="22"/>
      <c r="UJM21" s="22"/>
      <c r="UJN21" s="22"/>
      <c r="UJO21" s="22"/>
      <c r="UJP21" s="22"/>
      <c r="UJQ21" s="22"/>
      <c r="UJR21" s="22"/>
      <c r="UJS21" s="22"/>
      <c r="UJT21" s="22"/>
      <c r="UJU21" s="22"/>
      <c r="UJV21" s="22"/>
      <c r="UJW21" s="22"/>
      <c r="UJX21" s="22"/>
      <c r="UJY21" s="22"/>
      <c r="UJZ21" s="22"/>
      <c r="UKA21" s="22"/>
      <c r="UKB21" s="22"/>
      <c r="UKC21" s="22"/>
      <c r="UKD21" s="22"/>
      <c r="UKE21" s="22"/>
      <c r="UKF21" s="22"/>
      <c r="UKG21" s="22"/>
      <c r="UKH21" s="22"/>
      <c r="UKI21" s="22"/>
      <c r="UKJ21" s="22"/>
      <c r="UKK21" s="22"/>
      <c r="UKL21" s="22"/>
      <c r="UKM21" s="22"/>
      <c r="UKN21" s="22"/>
      <c r="UKO21" s="22"/>
      <c r="UKP21" s="22"/>
      <c r="UKQ21" s="22"/>
      <c r="UKR21" s="22"/>
      <c r="UKS21" s="22"/>
      <c r="UKT21" s="22"/>
      <c r="UKU21" s="22"/>
      <c r="UKV21" s="22"/>
      <c r="UKW21" s="22"/>
      <c r="UKX21" s="22"/>
      <c r="UKY21" s="22"/>
      <c r="UKZ21" s="22"/>
      <c r="ULA21" s="22"/>
      <c r="ULB21" s="22"/>
      <c r="ULC21" s="22"/>
      <c r="ULD21" s="22"/>
      <c r="ULE21" s="22"/>
      <c r="ULF21" s="22"/>
      <c r="ULG21" s="22"/>
      <c r="ULH21" s="22"/>
      <c r="ULI21" s="22"/>
      <c r="ULJ21" s="22"/>
      <c r="ULK21" s="22"/>
      <c r="ULL21" s="22"/>
      <c r="ULM21" s="22"/>
      <c r="ULN21" s="22"/>
      <c r="ULO21" s="22"/>
      <c r="ULP21" s="22"/>
      <c r="ULQ21" s="22"/>
      <c r="ULR21" s="22"/>
      <c r="ULS21" s="22"/>
      <c r="ULT21" s="22"/>
      <c r="ULU21" s="22"/>
      <c r="ULV21" s="22"/>
      <c r="ULW21" s="22"/>
      <c r="ULX21" s="22"/>
      <c r="ULY21" s="22"/>
      <c r="ULZ21" s="22"/>
      <c r="UMA21" s="22"/>
      <c r="UMB21" s="22"/>
      <c r="UMC21" s="22"/>
      <c r="UMD21" s="22"/>
      <c r="UME21" s="22"/>
      <c r="UMF21" s="22"/>
      <c r="UMG21" s="22"/>
      <c r="UMH21" s="22"/>
      <c r="UMI21" s="22"/>
      <c r="UMJ21" s="22"/>
      <c r="UMK21" s="22"/>
      <c r="UML21" s="22"/>
      <c r="UMM21" s="22"/>
      <c r="UMN21" s="22"/>
      <c r="UMO21" s="22"/>
      <c r="UMP21" s="22"/>
      <c r="UMQ21" s="22"/>
      <c r="UMR21" s="22"/>
      <c r="UMS21" s="22"/>
      <c r="UMT21" s="22"/>
      <c r="UMU21" s="22"/>
      <c r="UMV21" s="22"/>
      <c r="UMW21" s="22"/>
      <c r="UMX21" s="22"/>
      <c r="UMY21" s="22"/>
      <c r="UMZ21" s="22"/>
      <c r="UNA21" s="22"/>
      <c r="UNB21" s="22"/>
      <c r="UNC21" s="22"/>
      <c r="UND21" s="22"/>
      <c r="UNE21" s="22"/>
      <c r="UNF21" s="22"/>
      <c r="UNG21" s="22"/>
      <c r="UNH21" s="22"/>
      <c r="UNI21" s="22"/>
      <c r="UNJ21" s="22"/>
      <c r="UNK21" s="22"/>
      <c r="UNL21" s="22"/>
      <c r="UNM21" s="22"/>
      <c r="UNN21" s="22"/>
      <c r="UNO21" s="22"/>
      <c r="UNP21" s="22"/>
      <c r="UNQ21" s="22"/>
      <c r="UNR21" s="22"/>
      <c r="UNS21" s="22"/>
      <c r="UNT21" s="22"/>
      <c r="UNU21" s="22"/>
      <c r="UNV21" s="22"/>
      <c r="UNW21" s="22"/>
      <c r="UNX21" s="22"/>
      <c r="UNY21" s="22"/>
      <c r="UNZ21" s="22"/>
      <c r="UOA21" s="22"/>
      <c r="UOB21" s="22"/>
      <c r="UOC21" s="22"/>
      <c r="UOD21" s="22"/>
      <c r="UOE21" s="22"/>
      <c r="UOF21" s="22"/>
      <c r="UOG21" s="22"/>
      <c r="UOH21" s="22"/>
      <c r="UOI21" s="22"/>
      <c r="UOJ21" s="22"/>
      <c r="UOK21" s="22"/>
      <c r="UOL21" s="22"/>
      <c r="UOM21" s="22"/>
      <c r="UON21" s="22"/>
      <c r="UOO21" s="22"/>
      <c r="UOP21" s="22"/>
      <c r="UOQ21" s="22"/>
      <c r="UOR21" s="22"/>
      <c r="UOS21" s="22"/>
      <c r="UOT21" s="22"/>
      <c r="UOU21" s="22"/>
      <c r="UOV21" s="22"/>
      <c r="UOW21" s="22"/>
      <c r="UOX21" s="22"/>
      <c r="UOY21" s="22"/>
      <c r="UOZ21" s="22"/>
      <c r="UPA21" s="22"/>
      <c r="UPB21" s="22"/>
      <c r="UPC21" s="22"/>
      <c r="UPD21" s="22"/>
      <c r="UPE21" s="22"/>
      <c r="UPF21" s="22"/>
      <c r="UPG21" s="22"/>
      <c r="UPH21" s="22"/>
      <c r="UPI21" s="22"/>
      <c r="UPJ21" s="22"/>
      <c r="UPK21" s="22"/>
      <c r="UPL21" s="22"/>
      <c r="UPM21" s="22"/>
      <c r="UPN21" s="22"/>
      <c r="UPO21" s="22"/>
      <c r="UPP21" s="22"/>
      <c r="UPQ21" s="22"/>
      <c r="UPR21" s="22"/>
      <c r="UPS21" s="22"/>
      <c r="UPT21" s="22"/>
      <c r="UPU21" s="22"/>
      <c r="UPV21" s="22"/>
      <c r="UPW21" s="22"/>
      <c r="UPX21" s="22"/>
      <c r="UPY21" s="22"/>
      <c r="UPZ21" s="22"/>
      <c r="UQA21" s="22"/>
      <c r="UQB21" s="22"/>
      <c r="UQC21" s="22"/>
      <c r="UQD21" s="22"/>
      <c r="UQE21" s="22"/>
      <c r="UQF21" s="22"/>
      <c r="UQG21" s="22"/>
      <c r="UQH21" s="22"/>
      <c r="UQI21" s="22"/>
      <c r="UQJ21" s="22"/>
      <c r="UQK21" s="22"/>
      <c r="UQL21" s="22"/>
      <c r="UQM21" s="22"/>
      <c r="UQN21" s="22"/>
      <c r="UQO21" s="22"/>
      <c r="UQP21" s="22"/>
      <c r="UQQ21" s="22"/>
      <c r="UQR21" s="22"/>
      <c r="UQS21" s="22"/>
      <c r="UQT21" s="22"/>
      <c r="UQU21" s="22"/>
      <c r="UQV21" s="22"/>
      <c r="UQW21" s="22"/>
      <c r="UQX21" s="22"/>
      <c r="UQY21" s="22"/>
      <c r="UQZ21" s="22"/>
      <c r="URA21" s="22"/>
      <c r="URB21" s="22"/>
      <c r="URC21" s="22"/>
      <c r="URD21" s="22"/>
      <c r="URE21" s="22"/>
      <c r="URF21" s="22"/>
      <c r="URG21" s="22"/>
      <c r="URH21" s="22"/>
      <c r="URI21" s="22"/>
      <c r="URJ21" s="22"/>
      <c r="URK21" s="22"/>
      <c r="URL21" s="22"/>
      <c r="URM21" s="22"/>
      <c r="URN21" s="22"/>
      <c r="URO21" s="22"/>
      <c r="URP21" s="22"/>
      <c r="URQ21" s="22"/>
      <c r="URR21" s="22"/>
      <c r="URS21" s="22"/>
      <c r="URT21" s="22"/>
      <c r="URU21" s="22"/>
      <c r="URV21" s="22"/>
      <c r="URW21" s="22"/>
      <c r="URX21" s="22"/>
      <c r="URY21" s="22"/>
      <c r="URZ21" s="22"/>
      <c r="USA21" s="22"/>
      <c r="USB21" s="22"/>
      <c r="USC21" s="22"/>
      <c r="USD21" s="22"/>
      <c r="USE21" s="22"/>
      <c r="USF21" s="22"/>
      <c r="USG21" s="22"/>
      <c r="USH21" s="22"/>
      <c r="USI21" s="22"/>
      <c r="USJ21" s="22"/>
      <c r="USK21" s="22"/>
      <c r="USL21" s="22"/>
      <c r="USM21" s="22"/>
      <c r="USN21" s="22"/>
      <c r="USO21" s="22"/>
      <c r="USP21" s="22"/>
      <c r="USQ21" s="22"/>
      <c r="USR21" s="22"/>
      <c r="USS21" s="22"/>
      <c r="UST21" s="22"/>
      <c r="USU21" s="22"/>
      <c r="USV21" s="22"/>
      <c r="USW21" s="22"/>
      <c r="USX21" s="22"/>
      <c r="USY21" s="22"/>
      <c r="USZ21" s="22"/>
      <c r="UTA21" s="22"/>
      <c r="UTB21" s="22"/>
      <c r="UTC21" s="22"/>
      <c r="UTD21" s="22"/>
      <c r="UTE21" s="22"/>
      <c r="UTF21" s="22"/>
      <c r="UTG21" s="22"/>
      <c r="UTH21" s="22"/>
      <c r="UTI21" s="22"/>
      <c r="UTJ21" s="22"/>
      <c r="UTK21" s="22"/>
      <c r="UTL21" s="22"/>
      <c r="UTM21" s="22"/>
      <c r="UTN21" s="22"/>
      <c r="UTO21" s="22"/>
      <c r="UTP21" s="22"/>
      <c r="UTQ21" s="22"/>
      <c r="UTR21" s="22"/>
      <c r="UTS21" s="22"/>
      <c r="UTT21" s="22"/>
      <c r="UTU21" s="22"/>
      <c r="UTV21" s="22"/>
      <c r="UTW21" s="22"/>
      <c r="UTX21" s="22"/>
      <c r="UTY21" s="22"/>
      <c r="UTZ21" s="22"/>
      <c r="UUA21" s="22"/>
      <c r="UUB21" s="22"/>
      <c r="UUC21" s="22"/>
      <c r="UUD21" s="22"/>
      <c r="UUE21" s="22"/>
      <c r="UUF21" s="22"/>
      <c r="UUG21" s="22"/>
      <c r="UUH21" s="22"/>
      <c r="UUI21" s="22"/>
      <c r="UUJ21" s="22"/>
      <c r="UUK21" s="22"/>
      <c r="UUL21" s="22"/>
      <c r="UUM21" s="22"/>
      <c r="UUN21" s="22"/>
      <c r="UUO21" s="22"/>
      <c r="UUP21" s="22"/>
      <c r="UUQ21" s="22"/>
      <c r="UUR21" s="22"/>
      <c r="UUS21" s="22"/>
      <c r="UUT21" s="22"/>
      <c r="UUU21" s="22"/>
      <c r="UUV21" s="22"/>
      <c r="UUW21" s="22"/>
      <c r="UUX21" s="22"/>
      <c r="UUY21" s="22"/>
      <c r="UUZ21" s="22"/>
      <c r="UVA21" s="22"/>
      <c r="UVB21" s="22"/>
      <c r="UVC21" s="22"/>
      <c r="UVD21" s="22"/>
      <c r="UVE21" s="22"/>
      <c r="UVF21" s="22"/>
      <c r="UVG21" s="22"/>
      <c r="UVH21" s="22"/>
      <c r="UVI21" s="22"/>
      <c r="UVJ21" s="22"/>
      <c r="UVK21" s="22"/>
      <c r="UVL21" s="22"/>
      <c r="UVM21" s="22"/>
      <c r="UVN21" s="22"/>
      <c r="UVO21" s="22"/>
      <c r="UVP21" s="22"/>
      <c r="UVQ21" s="22"/>
      <c r="UVR21" s="22"/>
      <c r="UVS21" s="22"/>
      <c r="UVT21" s="22"/>
      <c r="UVU21" s="22"/>
      <c r="UVV21" s="22"/>
      <c r="UVW21" s="22"/>
      <c r="UVX21" s="22"/>
      <c r="UVY21" s="22"/>
      <c r="UVZ21" s="22"/>
      <c r="UWA21" s="22"/>
      <c r="UWB21" s="22"/>
      <c r="UWC21" s="22"/>
      <c r="UWD21" s="22"/>
      <c r="UWE21" s="22"/>
      <c r="UWF21" s="22"/>
      <c r="UWG21" s="22"/>
      <c r="UWH21" s="22"/>
      <c r="UWI21" s="22"/>
      <c r="UWJ21" s="22"/>
      <c r="UWK21" s="22"/>
      <c r="UWL21" s="22"/>
      <c r="UWM21" s="22"/>
      <c r="UWN21" s="22"/>
      <c r="UWO21" s="22"/>
      <c r="UWP21" s="22"/>
      <c r="UWQ21" s="22"/>
      <c r="UWR21" s="22"/>
      <c r="UWS21" s="22"/>
      <c r="UWT21" s="22"/>
      <c r="UWU21" s="22"/>
      <c r="UWV21" s="22"/>
      <c r="UWW21" s="22"/>
      <c r="UWX21" s="22"/>
      <c r="UWY21" s="22"/>
      <c r="UWZ21" s="22"/>
      <c r="UXA21" s="22"/>
      <c r="UXB21" s="22"/>
      <c r="UXC21" s="22"/>
      <c r="UXD21" s="22"/>
      <c r="UXE21" s="22"/>
      <c r="UXF21" s="22"/>
      <c r="UXG21" s="22"/>
      <c r="UXH21" s="22"/>
      <c r="UXI21" s="22"/>
      <c r="UXJ21" s="22"/>
      <c r="UXK21" s="22"/>
      <c r="UXL21" s="22"/>
      <c r="UXM21" s="22"/>
      <c r="UXN21" s="22"/>
      <c r="UXO21" s="22"/>
      <c r="UXP21" s="22"/>
      <c r="UXQ21" s="22"/>
      <c r="UXR21" s="22"/>
      <c r="UXS21" s="22"/>
      <c r="UXT21" s="22"/>
      <c r="UXU21" s="22"/>
      <c r="UXV21" s="22"/>
      <c r="UXW21" s="22"/>
      <c r="UXX21" s="22"/>
      <c r="UXY21" s="22"/>
      <c r="UXZ21" s="22"/>
      <c r="UYA21" s="22"/>
      <c r="UYB21" s="22"/>
      <c r="UYC21" s="22"/>
      <c r="UYD21" s="22"/>
      <c r="UYE21" s="22"/>
      <c r="UYF21" s="22"/>
      <c r="UYG21" s="22"/>
      <c r="UYH21" s="22"/>
      <c r="UYI21" s="22"/>
      <c r="UYJ21" s="22"/>
      <c r="UYK21" s="22"/>
      <c r="UYL21" s="22"/>
      <c r="UYM21" s="22"/>
      <c r="UYN21" s="22"/>
      <c r="UYO21" s="22"/>
      <c r="UYP21" s="22"/>
      <c r="UYQ21" s="22"/>
      <c r="UYR21" s="22"/>
      <c r="UYS21" s="22"/>
      <c r="UYT21" s="22"/>
      <c r="UYU21" s="22"/>
      <c r="UYV21" s="22"/>
      <c r="UYW21" s="22"/>
      <c r="UYX21" s="22"/>
      <c r="UYY21" s="22"/>
      <c r="UYZ21" s="22"/>
      <c r="UZA21" s="22"/>
      <c r="UZB21" s="22"/>
      <c r="UZC21" s="22"/>
      <c r="UZD21" s="22"/>
      <c r="UZE21" s="22"/>
      <c r="UZF21" s="22"/>
      <c r="UZG21" s="22"/>
      <c r="UZH21" s="22"/>
      <c r="UZI21" s="22"/>
      <c r="UZJ21" s="22"/>
      <c r="UZK21" s="22"/>
      <c r="UZL21" s="22"/>
      <c r="UZM21" s="22"/>
      <c r="UZN21" s="22"/>
      <c r="UZO21" s="22"/>
      <c r="UZP21" s="22"/>
      <c r="UZQ21" s="22"/>
      <c r="UZR21" s="22"/>
      <c r="UZS21" s="22"/>
      <c r="UZT21" s="22"/>
      <c r="UZU21" s="22"/>
      <c r="UZV21" s="22"/>
      <c r="UZW21" s="22"/>
      <c r="UZX21" s="22"/>
      <c r="UZY21" s="22"/>
      <c r="UZZ21" s="22"/>
      <c r="VAA21" s="22"/>
      <c r="VAB21" s="22"/>
      <c r="VAC21" s="22"/>
      <c r="VAD21" s="22"/>
      <c r="VAE21" s="22"/>
      <c r="VAF21" s="22"/>
      <c r="VAG21" s="22"/>
      <c r="VAH21" s="22"/>
      <c r="VAI21" s="22"/>
      <c r="VAJ21" s="22"/>
      <c r="VAK21" s="22"/>
      <c r="VAL21" s="22"/>
      <c r="VAM21" s="22"/>
      <c r="VAN21" s="22"/>
      <c r="VAO21" s="22"/>
      <c r="VAP21" s="22"/>
      <c r="VAQ21" s="22"/>
      <c r="VAR21" s="22"/>
      <c r="VAS21" s="22"/>
      <c r="VAT21" s="22"/>
      <c r="VAU21" s="22"/>
      <c r="VAV21" s="22"/>
      <c r="VAW21" s="22"/>
      <c r="VAX21" s="22"/>
      <c r="VAY21" s="22"/>
      <c r="VAZ21" s="22"/>
      <c r="VBA21" s="22"/>
      <c r="VBB21" s="22"/>
      <c r="VBC21" s="22"/>
      <c r="VBD21" s="22"/>
      <c r="VBE21" s="22"/>
      <c r="VBF21" s="22"/>
      <c r="VBG21" s="22"/>
      <c r="VBH21" s="22"/>
      <c r="VBI21" s="22"/>
      <c r="VBJ21" s="22"/>
      <c r="VBK21" s="22"/>
      <c r="VBL21" s="22"/>
      <c r="VBM21" s="22"/>
      <c r="VBN21" s="22"/>
      <c r="VBO21" s="22"/>
      <c r="VBP21" s="22"/>
      <c r="VBQ21" s="22"/>
      <c r="VBR21" s="22"/>
      <c r="VBS21" s="22"/>
      <c r="VBT21" s="22"/>
      <c r="VBU21" s="22"/>
      <c r="VBV21" s="22"/>
      <c r="VBW21" s="22"/>
      <c r="VBX21" s="22"/>
      <c r="VBY21" s="22"/>
      <c r="VBZ21" s="22"/>
      <c r="VCA21" s="22"/>
      <c r="VCB21" s="22"/>
      <c r="VCC21" s="22"/>
      <c r="VCD21" s="22"/>
      <c r="VCE21" s="22"/>
      <c r="VCF21" s="22"/>
      <c r="VCG21" s="22"/>
      <c r="VCH21" s="22"/>
      <c r="VCI21" s="22"/>
      <c r="VCJ21" s="22"/>
      <c r="VCK21" s="22"/>
      <c r="VCL21" s="22"/>
      <c r="VCM21" s="22"/>
      <c r="VCN21" s="22"/>
      <c r="VCO21" s="22"/>
      <c r="VCP21" s="22"/>
      <c r="VCQ21" s="22"/>
      <c r="VCR21" s="22"/>
      <c r="VCS21" s="22"/>
      <c r="VCT21" s="22"/>
      <c r="VCU21" s="22"/>
      <c r="VCV21" s="22"/>
      <c r="VCW21" s="22"/>
      <c r="VCX21" s="22"/>
      <c r="VCY21" s="22"/>
      <c r="VCZ21" s="22"/>
      <c r="VDA21" s="22"/>
      <c r="VDB21" s="22"/>
      <c r="VDC21" s="22"/>
      <c r="VDD21" s="22"/>
      <c r="VDE21" s="22"/>
      <c r="VDF21" s="22"/>
      <c r="VDG21" s="22"/>
      <c r="VDH21" s="22"/>
      <c r="VDI21" s="22"/>
      <c r="VDJ21" s="22"/>
      <c r="VDK21" s="22"/>
      <c r="VDL21" s="22"/>
      <c r="VDM21" s="22"/>
      <c r="VDN21" s="22"/>
      <c r="VDO21" s="22"/>
      <c r="VDP21" s="22"/>
      <c r="VDQ21" s="22"/>
      <c r="VDR21" s="22"/>
      <c r="VDS21" s="22"/>
      <c r="VDT21" s="22"/>
      <c r="VDU21" s="22"/>
      <c r="VDV21" s="22"/>
      <c r="VDW21" s="22"/>
      <c r="VDX21" s="22"/>
      <c r="VDY21" s="22"/>
      <c r="VDZ21" s="22"/>
      <c r="VEA21" s="22"/>
      <c r="VEB21" s="22"/>
      <c r="VEC21" s="22"/>
      <c r="VED21" s="22"/>
      <c r="VEE21" s="22"/>
      <c r="VEF21" s="22"/>
      <c r="VEG21" s="22"/>
      <c r="VEH21" s="22"/>
      <c r="VEI21" s="22"/>
      <c r="VEJ21" s="22"/>
      <c r="VEK21" s="22"/>
      <c r="VEL21" s="22"/>
      <c r="VEM21" s="22"/>
      <c r="VEN21" s="22"/>
      <c r="VEO21" s="22"/>
      <c r="VEP21" s="22"/>
      <c r="VEQ21" s="22"/>
      <c r="VER21" s="22"/>
      <c r="VES21" s="22"/>
      <c r="VET21" s="22"/>
      <c r="VEU21" s="22"/>
      <c r="VEV21" s="22"/>
      <c r="VEW21" s="22"/>
      <c r="VEX21" s="22"/>
      <c r="VEY21" s="22"/>
      <c r="VEZ21" s="22"/>
      <c r="VFA21" s="22"/>
      <c r="VFB21" s="22"/>
      <c r="VFC21" s="22"/>
      <c r="VFD21" s="22"/>
      <c r="VFE21" s="22"/>
      <c r="VFF21" s="22"/>
      <c r="VFG21" s="22"/>
      <c r="VFH21" s="22"/>
      <c r="VFI21" s="22"/>
      <c r="VFJ21" s="22"/>
      <c r="VFK21" s="22"/>
      <c r="VFL21" s="22"/>
      <c r="VFM21" s="22"/>
      <c r="VFN21" s="22"/>
      <c r="VFO21" s="22"/>
      <c r="VFP21" s="22"/>
      <c r="VFQ21" s="22"/>
      <c r="VFR21" s="22"/>
      <c r="VFS21" s="22"/>
      <c r="VFT21" s="22"/>
      <c r="VFU21" s="22"/>
      <c r="VFV21" s="22"/>
      <c r="VFW21" s="22"/>
      <c r="VFX21" s="22"/>
      <c r="VFY21" s="22"/>
      <c r="VFZ21" s="22"/>
      <c r="VGA21" s="22"/>
      <c r="VGB21" s="22"/>
      <c r="VGC21" s="22"/>
      <c r="VGD21" s="22"/>
      <c r="VGE21" s="22"/>
      <c r="VGF21" s="22"/>
      <c r="VGG21" s="22"/>
      <c r="VGH21" s="22"/>
      <c r="VGI21" s="22"/>
      <c r="VGJ21" s="22"/>
      <c r="VGK21" s="22"/>
      <c r="VGL21" s="22"/>
      <c r="VGM21" s="22"/>
      <c r="VGN21" s="22"/>
      <c r="VGO21" s="22"/>
      <c r="VGP21" s="22"/>
      <c r="VGQ21" s="22"/>
      <c r="VGR21" s="22"/>
      <c r="VGS21" s="22"/>
      <c r="VGT21" s="22"/>
      <c r="VGU21" s="22"/>
      <c r="VGV21" s="22"/>
      <c r="VGW21" s="22"/>
      <c r="VGX21" s="22"/>
      <c r="VGY21" s="22"/>
      <c r="VGZ21" s="22"/>
      <c r="VHA21" s="22"/>
      <c r="VHB21" s="22"/>
      <c r="VHC21" s="22"/>
      <c r="VHD21" s="22"/>
      <c r="VHE21" s="22"/>
      <c r="VHF21" s="22"/>
      <c r="VHG21" s="22"/>
      <c r="VHH21" s="22"/>
      <c r="VHI21" s="22"/>
      <c r="VHJ21" s="22"/>
      <c r="VHK21" s="22"/>
      <c r="VHL21" s="22"/>
      <c r="VHM21" s="22"/>
      <c r="VHN21" s="22"/>
      <c r="VHO21" s="22"/>
      <c r="VHP21" s="22"/>
      <c r="VHQ21" s="22"/>
      <c r="VHR21" s="22"/>
      <c r="VHS21" s="22"/>
      <c r="VHT21" s="22"/>
      <c r="VHU21" s="22"/>
      <c r="VHV21" s="22"/>
      <c r="VHW21" s="22"/>
      <c r="VHX21" s="22"/>
      <c r="VHY21" s="22"/>
      <c r="VHZ21" s="22"/>
      <c r="VIA21" s="22"/>
      <c r="VIB21" s="22"/>
      <c r="VIC21" s="22"/>
      <c r="VID21" s="22"/>
      <c r="VIE21" s="22"/>
      <c r="VIF21" s="22"/>
      <c r="VIG21" s="22"/>
      <c r="VIH21" s="22"/>
      <c r="VII21" s="22"/>
      <c r="VIJ21" s="22"/>
      <c r="VIK21" s="22"/>
      <c r="VIL21" s="22"/>
      <c r="VIM21" s="22"/>
      <c r="VIN21" s="22"/>
      <c r="VIO21" s="22"/>
      <c r="VIP21" s="22"/>
      <c r="VIQ21" s="22"/>
      <c r="VIR21" s="22"/>
      <c r="VIS21" s="22"/>
      <c r="VIT21" s="22"/>
      <c r="VIU21" s="22"/>
      <c r="VIV21" s="22"/>
      <c r="VIW21" s="22"/>
      <c r="VIX21" s="22"/>
      <c r="VIY21" s="22"/>
      <c r="VIZ21" s="22"/>
      <c r="VJA21" s="22"/>
      <c r="VJB21" s="22"/>
      <c r="VJC21" s="22"/>
      <c r="VJD21" s="22"/>
      <c r="VJE21" s="22"/>
      <c r="VJF21" s="22"/>
      <c r="VJG21" s="22"/>
      <c r="VJH21" s="22"/>
      <c r="VJI21" s="22"/>
      <c r="VJJ21" s="22"/>
      <c r="VJK21" s="22"/>
      <c r="VJL21" s="22"/>
      <c r="VJM21" s="22"/>
      <c r="VJN21" s="22"/>
      <c r="VJO21" s="22"/>
      <c r="VJP21" s="22"/>
      <c r="VJQ21" s="22"/>
      <c r="VJR21" s="22"/>
      <c r="VJS21" s="22"/>
      <c r="VJT21" s="22"/>
      <c r="VJU21" s="22"/>
      <c r="VJV21" s="22"/>
      <c r="VJW21" s="22"/>
      <c r="VJX21" s="22"/>
      <c r="VJY21" s="22"/>
      <c r="VJZ21" s="22"/>
      <c r="VKA21" s="22"/>
      <c r="VKB21" s="22"/>
      <c r="VKC21" s="22"/>
      <c r="VKD21" s="22"/>
      <c r="VKE21" s="22"/>
      <c r="VKF21" s="22"/>
      <c r="VKG21" s="22"/>
      <c r="VKH21" s="22"/>
      <c r="VKI21" s="22"/>
      <c r="VKJ21" s="22"/>
      <c r="VKK21" s="22"/>
      <c r="VKL21" s="22"/>
      <c r="VKM21" s="22"/>
      <c r="VKN21" s="22"/>
      <c r="VKO21" s="22"/>
      <c r="VKP21" s="22"/>
      <c r="VKQ21" s="22"/>
      <c r="VKR21" s="22"/>
      <c r="VKS21" s="22"/>
      <c r="VKT21" s="22"/>
      <c r="VKU21" s="22"/>
      <c r="VKV21" s="22"/>
      <c r="VKW21" s="22"/>
      <c r="VKX21" s="22"/>
      <c r="VKY21" s="22"/>
      <c r="VKZ21" s="22"/>
      <c r="VLA21" s="22"/>
      <c r="VLB21" s="22"/>
      <c r="VLC21" s="22"/>
      <c r="VLD21" s="22"/>
      <c r="VLE21" s="22"/>
      <c r="VLF21" s="22"/>
      <c r="VLG21" s="22"/>
      <c r="VLH21" s="22"/>
      <c r="VLI21" s="22"/>
      <c r="VLJ21" s="22"/>
      <c r="VLK21" s="22"/>
      <c r="VLL21" s="22"/>
      <c r="VLM21" s="22"/>
      <c r="VLN21" s="22"/>
      <c r="VLO21" s="22"/>
      <c r="VLP21" s="22"/>
      <c r="VLQ21" s="22"/>
      <c r="VLR21" s="22"/>
      <c r="VLS21" s="22"/>
      <c r="VLT21" s="22"/>
      <c r="VLU21" s="22"/>
      <c r="VLV21" s="22"/>
      <c r="VLW21" s="22"/>
      <c r="VLX21" s="22"/>
      <c r="VLY21" s="22"/>
      <c r="VLZ21" s="22"/>
      <c r="VMA21" s="22"/>
      <c r="VMB21" s="22"/>
      <c r="VMC21" s="22"/>
      <c r="VMD21" s="22"/>
      <c r="VME21" s="22"/>
      <c r="VMF21" s="22"/>
      <c r="VMG21" s="22"/>
      <c r="VMH21" s="22"/>
      <c r="VMI21" s="22"/>
      <c r="VMJ21" s="22"/>
      <c r="VMK21" s="22"/>
      <c r="VML21" s="22"/>
      <c r="VMM21" s="22"/>
      <c r="VMN21" s="22"/>
      <c r="VMO21" s="22"/>
      <c r="VMP21" s="22"/>
      <c r="VMQ21" s="22"/>
      <c r="VMR21" s="22"/>
      <c r="VMS21" s="22"/>
      <c r="VMT21" s="22"/>
      <c r="VMU21" s="22"/>
      <c r="VMV21" s="22"/>
      <c r="VMW21" s="22"/>
      <c r="VMX21" s="22"/>
      <c r="VMY21" s="22"/>
      <c r="VMZ21" s="22"/>
      <c r="VNA21" s="22"/>
      <c r="VNB21" s="22"/>
      <c r="VNC21" s="22"/>
      <c r="VND21" s="22"/>
      <c r="VNE21" s="22"/>
      <c r="VNF21" s="22"/>
      <c r="VNG21" s="22"/>
      <c r="VNH21" s="22"/>
      <c r="VNI21" s="22"/>
      <c r="VNJ21" s="22"/>
      <c r="VNK21" s="22"/>
      <c r="VNL21" s="22"/>
      <c r="VNM21" s="22"/>
      <c r="VNN21" s="22"/>
      <c r="VNO21" s="22"/>
      <c r="VNP21" s="22"/>
      <c r="VNQ21" s="22"/>
      <c r="VNR21" s="22"/>
      <c r="VNS21" s="22"/>
      <c r="VNT21" s="22"/>
      <c r="VNU21" s="22"/>
      <c r="VNV21" s="22"/>
      <c r="VNW21" s="22"/>
      <c r="VNX21" s="22"/>
      <c r="VNY21" s="22"/>
      <c r="VNZ21" s="22"/>
      <c r="VOA21" s="22"/>
      <c r="VOB21" s="22"/>
      <c r="VOC21" s="22"/>
      <c r="VOD21" s="22"/>
      <c r="VOE21" s="22"/>
      <c r="VOF21" s="22"/>
      <c r="VOG21" s="22"/>
      <c r="VOH21" s="22"/>
      <c r="VOI21" s="22"/>
      <c r="VOJ21" s="22"/>
      <c r="VOK21" s="22"/>
      <c r="VOL21" s="22"/>
      <c r="VOM21" s="22"/>
      <c r="VON21" s="22"/>
      <c r="VOO21" s="22"/>
      <c r="VOP21" s="22"/>
      <c r="VOQ21" s="22"/>
      <c r="VOR21" s="22"/>
      <c r="VOS21" s="22"/>
      <c r="VOT21" s="22"/>
      <c r="VOU21" s="22"/>
      <c r="VOV21" s="22"/>
      <c r="VOW21" s="22"/>
      <c r="VOX21" s="22"/>
      <c r="VOY21" s="22"/>
      <c r="VOZ21" s="22"/>
      <c r="VPA21" s="22"/>
      <c r="VPB21" s="22"/>
      <c r="VPC21" s="22"/>
      <c r="VPD21" s="22"/>
      <c r="VPE21" s="22"/>
      <c r="VPF21" s="22"/>
      <c r="VPG21" s="22"/>
      <c r="VPH21" s="22"/>
      <c r="VPI21" s="22"/>
      <c r="VPJ21" s="22"/>
      <c r="VPK21" s="22"/>
      <c r="VPL21" s="22"/>
      <c r="VPM21" s="22"/>
      <c r="VPN21" s="22"/>
      <c r="VPO21" s="22"/>
      <c r="VPP21" s="22"/>
      <c r="VPQ21" s="22"/>
      <c r="VPR21" s="22"/>
      <c r="VPS21" s="22"/>
      <c r="VPT21" s="22"/>
      <c r="VPU21" s="22"/>
      <c r="VPV21" s="22"/>
      <c r="VPW21" s="22"/>
      <c r="VPX21" s="22"/>
      <c r="VPY21" s="22"/>
      <c r="VPZ21" s="22"/>
      <c r="VQA21" s="22"/>
      <c r="VQB21" s="22"/>
      <c r="VQC21" s="22"/>
      <c r="VQD21" s="22"/>
      <c r="VQE21" s="22"/>
      <c r="VQF21" s="22"/>
      <c r="VQG21" s="22"/>
      <c r="VQH21" s="22"/>
      <c r="VQI21" s="22"/>
      <c r="VQJ21" s="22"/>
      <c r="VQK21" s="22"/>
      <c r="VQL21" s="22"/>
      <c r="VQM21" s="22"/>
      <c r="VQN21" s="22"/>
      <c r="VQO21" s="22"/>
      <c r="VQP21" s="22"/>
      <c r="VQQ21" s="22"/>
      <c r="VQR21" s="22"/>
      <c r="VQS21" s="22"/>
      <c r="VQT21" s="22"/>
      <c r="VQU21" s="22"/>
      <c r="VQV21" s="22"/>
      <c r="VQW21" s="22"/>
      <c r="VQX21" s="22"/>
      <c r="VQY21" s="22"/>
      <c r="VQZ21" s="22"/>
      <c r="VRA21" s="22"/>
      <c r="VRB21" s="22"/>
      <c r="VRC21" s="22"/>
      <c r="VRD21" s="22"/>
      <c r="VRE21" s="22"/>
      <c r="VRF21" s="22"/>
      <c r="VRG21" s="22"/>
      <c r="VRH21" s="22"/>
      <c r="VRI21" s="22"/>
      <c r="VRJ21" s="22"/>
      <c r="VRK21" s="22"/>
      <c r="VRL21" s="22"/>
      <c r="VRM21" s="22"/>
      <c r="VRN21" s="22"/>
      <c r="VRO21" s="22"/>
      <c r="VRP21" s="22"/>
      <c r="VRQ21" s="22"/>
      <c r="VRR21" s="22"/>
      <c r="VRS21" s="22"/>
      <c r="VRT21" s="22"/>
      <c r="VRU21" s="22"/>
      <c r="VRV21" s="22"/>
      <c r="VRW21" s="22"/>
      <c r="VRX21" s="22"/>
      <c r="VRY21" s="22"/>
      <c r="VRZ21" s="22"/>
      <c r="VSA21" s="22"/>
      <c r="VSB21" s="22"/>
      <c r="VSC21" s="22"/>
      <c r="VSD21" s="22"/>
      <c r="VSE21" s="22"/>
      <c r="VSF21" s="22"/>
      <c r="VSG21" s="22"/>
      <c r="VSH21" s="22"/>
      <c r="VSI21" s="22"/>
      <c r="VSJ21" s="22"/>
      <c r="VSK21" s="22"/>
      <c r="VSL21" s="22"/>
      <c r="VSM21" s="22"/>
      <c r="VSN21" s="22"/>
      <c r="VSO21" s="22"/>
      <c r="VSP21" s="22"/>
      <c r="VSQ21" s="22"/>
      <c r="VSR21" s="22"/>
      <c r="VSS21" s="22"/>
      <c r="VST21" s="22"/>
      <c r="VSU21" s="22"/>
      <c r="VSV21" s="22"/>
      <c r="VSW21" s="22"/>
      <c r="VSX21" s="22"/>
      <c r="VSY21" s="22"/>
      <c r="VSZ21" s="22"/>
      <c r="VTA21" s="22"/>
      <c r="VTB21" s="22"/>
      <c r="VTC21" s="22"/>
      <c r="VTD21" s="22"/>
      <c r="VTE21" s="22"/>
      <c r="VTF21" s="22"/>
      <c r="VTG21" s="22"/>
      <c r="VTH21" s="22"/>
      <c r="VTI21" s="22"/>
      <c r="VTJ21" s="22"/>
      <c r="VTK21" s="22"/>
      <c r="VTL21" s="22"/>
      <c r="VTM21" s="22"/>
      <c r="VTN21" s="22"/>
      <c r="VTO21" s="22"/>
      <c r="VTP21" s="22"/>
      <c r="VTQ21" s="22"/>
      <c r="VTR21" s="22"/>
      <c r="VTS21" s="22"/>
      <c r="VTT21" s="22"/>
      <c r="VTU21" s="22"/>
      <c r="VTV21" s="22"/>
      <c r="VTW21" s="22"/>
      <c r="VTX21" s="22"/>
      <c r="VTY21" s="22"/>
      <c r="VTZ21" s="22"/>
      <c r="VUA21" s="22"/>
      <c r="VUB21" s="22"/>
      <c r="VUC21" s="22"/>
      <c r="VUD21" s="22"/>
      <c r="VUE21" s="22"/>
      <c r="VUF21" s="22"/>
      <c r="VUG21" s="22"/>
      <c r="VUH21" s="22"/>
      <c r="VUI21" s="22"/>
      <c r="VUJ21" s="22"/>
      <c r="VUK21" s="22"/>
      <c r="VUL21" s="22"/>
      <c r="VUM21" s="22"/>
      <c r="VUN21" s="22"/>
      <c r="VUO21" s="22"/>
      <c r="VUP21" s="22"/>
      <c r="VUQ21" s="22"/>
      <c r="VUR21" s="22"/>
      <c r="VUS21" s="22"/>
      <c r="VUT21" s="22"/>
      <c r="VUU21" s="22"/>
      <c r="VUV21" s="22"/>
      <c r="VUW21" s="22"/>
      <c r="VUX21" s="22"/>
      <c r="VUY21" s="22"/>
      <c r="VUZ21" s="22"/>
      <c r="VVA21" s="22"/>
      <c r="VVB21" s="22"/>
      <c r="VVC21" s="22"/>
      <c r="VVD21" s="22"/>
      <c r="VVE21" s="22"/>
      <c r="VVF21" s="22"/>
      <c r="VVG21" s="22"/>
      <c r="VVH21" s="22"/>
      <c r="VVI21" s="22"/>
      <c r="VVJ21" s="22"/>
      <c r="VVK21" s="22"/>
      <c r="VVL21" s="22"/>
      <c r="VVM21" s="22"/>
      <c r="VVN21" s="22"/>
      <c r="VVO21" s="22"/>
      <c r="VVP21" s="22"/>
      <c r="VVQ21" s="22"/>
      <c r="VVR21" s="22"/>
      <c r="VVS21" s="22"/>
      <c r="VVT21" s="22"/>
      <c r="VVU21" s="22"/>
      <c r="VVV21" s="22"/>
      <c r="VVW21" s="22"/>
      <c r="VVX21" s="22"/>
      <c r="VVY21" s="22"/>
      <c r="VVZ21" s="22"/>
      <c r="VWA21" s="22"/>
      <c r="VWB21" s="22"/>
      <c r="VWC21" s="22"/>
      <c r="VWD21" s="22"/>
      <c r="VWE21" s="22"/>
      <c r="VWF21" s="22"/>
      <c r="VWG21" s="22"/>
      <c r="VWH21" s="22"/>
      <c r="VWI21" s="22"/>
      <c r="VWJ21" s="22"/>
      <c r="VWK21" s="22"/>
      <c r="VWL21" s="22"/>
      <c r="VWM21" s="22"/>
      <c r="VWN21" s="22"/>
      <c r="VWO21" s="22"/>
      <c r="VWP21" s="22"/>
      <c r="VWQ21" s="22"/>
      <c r="VWR21" s="22"/>
      <c r="VWS21" s="22"/>
      <c r="VWT21" s="22"/>
      <c r="VWU21" s="22"/>
      <c r="VWV21" s="22"/>
      <c r="VWW21" s="22"/>
      <c r="VWX21" s="22"/>
      <c r="VWY21" s="22"/>
      <c r="VWZ21" s="22"/>
      <c r="VXA21" s="22"/>
      <c r="VXB21" s="22"/>
      <c r="VXC21" s="22"/>
      <c r="VXD21" s="22"/>
      <c r="VXE21" s="22"/>
      <c r="VXF21" s="22"/>
      <c r="VXG21" s="22"/>
      <c r="VXH21" s="22"/>
      <c r="VXI21" s="22"/>
      <c r="VXJ21" s="22"/>
      <c r="VXK21" s="22"/>
      <c r="VXL21" s="22"/>
      <c r="VXM21" s="22"/>
      <c r="VXN21" s="22"/>
      <c r="VXO21" s="22"/>
      <c r="VXP21" s="22"/>
      <c r="VXQ21" s="22"/>
      <c r="VXR21" s="22"/>
      <c r="VXS21" s="22"/>
      <c r="VXT21" s="22"/>
      <c r="VXU21" s="22"/>
      <c r="VXV21" s="22"/>
      <c r="VXW21" s="22"/>
      <c r="VXX21" s="22"/>
      <c r="VXY21" s="22"/>
      <c r="VXZ21" s="22"/>
      <c r="VYA21" s="22"/>
      <c r="VYB21" s="22"/>
      <c r="VYC21" s="22"/>
      <c r="VYD21" s="22"/>
      <c r="VYE21" s="22"/>
      <c r="VYF21" s="22"/>
      <c r="VYG21" s="22"/>
      <c r="VYH21" s="22"/>
      <c r="VYI21" s="22"/>
      <c r="VYJ21" s="22"/>
      <c r="VYK21" s="22"/>
      <c r="VYL21" s="22"/>
      <c r="VYM21" s="22"/>
      <c r="VYN21" s="22"/>
      <c r="VYO21" s="22"/>
      <c r="VYP21" s="22"/>
      <c r="VYQ21" s="22"/>
      <c r="VYR21" s="22"/>
      <c r="VYS21" s="22"/>
      <c r="VYT21" s="22"/>
      <c r="VYU21" s="22"/>
      <c r="VYV21" s="22"/>
      <c r="VYW21" s="22"/>
      <c r="VYX21" s="22"/>
      <c r="VYY21" s="22"/>
      <c r="VYZ21" s="22"/>
      <c r="VZA21" s="22"/>
      <c r="VZB21" s="22"/>
      <c r="VZC21" s="22"/>
      <c r="VZD21" s="22"/>
      <c r="VZE21" s="22"/>
      <c r="VZF21" s="22"/>
      <c r="VZG21" s="22"/>
      <c r="VZH21" s="22"/>
      <c r="VZI21" s="22"/>
      <c r="VZJ21" s="22"/>
      <c r="VZK21" s="22"/>
      <c r="VZL21" s="22"/>
      <c r="VZM21" s="22"/>
      <c r="VZN21" s="22"/>
      <c r="VZO21" s="22"/>
      <c r="VZP21" s="22"/>
      <c r="VZQ21" s="22"/>
      <c r="VZR21" s="22"/>
      <c r="VZS21" s="22"/>
      <c r="VZT21" s="22"/>
      <c r="VZU21" s="22"/>
      <c r="VZV21" s="22"/>
      <c r="VZW21" s="22"/>
      <c r="VZX21" s="22"/>
      <c r="VZY21" s="22"/>
      <c r="VZZ21" s="22"/>
      <c r="WAA21" s="22"/>
      <c r="WAB21" s="22"/>
      <c r="WAC21" s="22"/>
      <c r="WAD21" s="22"/>
      <c r="WAE21" s="22"/>
      <c r="WAF21" s="22"/>
      <c r="WAG21" s="22"/>
      <c r="WAH21" s="22"/>
      <c r="WAI21" s="22"/>
      <c r="WAJ21" s="22"/>
      <c r="WAK21" s="22"/>
      <c r="WAL21" s="22"/>
      <c r="WAM21" s="22"/>
      <c r="WAN21" s="22"/>
      <c r="WAO21" s="22"/>
      <c r="WAP21" s="22"/>
      <c r="WAQ21" s="22"/>
      <c r="WAR21" s="22"/>
      <c r="WAS21" s="22"/>
      <c r="WAT21" s="22"/>
      <c r="WAU21" s="22"/>
      <c r="WAV21" s="22"/>
      <c r="WAW21" s="22"/>
      <c r="WAX21" s="22"/>
      <c r="WAY21" s="22"/>
      <c r="WAZ21" s="22"/>
      <c r="WBA21" s="22"/>
      <c r="WBB21" s="22"/>
      <c r="WBC21" s="22"/>
      <c r="WBD21" s="22"/>
      <c r="WBE21" s="22"/>
      <c r="WBF21" s="22"/>
      <c r="WBG21" s="22"/>
      <c r="WBH21" s="22"/>
      <c r="WBI21" s="22"/>
      <c r="WBJ21" s="22"/>
      <c r="WBK21" s="22"/>
      <c r="WBL21" s="22"/>
      <c r="WBM21" s="22"/>
      <c r="WBN21" s="22"/>
      <c r="WBO21" s="22"/>
      <c r="WBP21" s="22"/>
      <c r="WBQ21" s="22"/>
      <c r="WBR21" s="22"/>
      <c r="WBS21" s="22"/>
      <c r="WBT21" s="22"/>
      <c r="WBU21" s="22"/>
      <c r="WBV21" s="22"/>
      <c r="WBW21" s="22"/>
      <c r="WBX21" s="22"/>
      <c r="WBY21" s="22"/>
      <c r="WBZ21" s="22"/>
      <c r="WCA21" s="22"/>
      <c r="WCB21" s="22"/>
      <c r="WCC21" s="22"/>
      <c r="WCD21" s="22"/>
      <c r="WCE21" s="22"/>
      <c r="WCF21" s="22"/>
      <c r="WCG21" s="22"/>
      <c r="WCH21" s="22"/>
      <c r="WCI21" s="22"/>
      <c r="WCJ21" s="22"/>
      <c r="WCK21" s="22"/>
      <c r="WCL21" s="22"/>
      <c r="WCM21" s="22"/>
      <c r="WCN21" s="22"/>
      <c r="WCO21" s="22"/>
      <c r="WCP21" s="22"/>
      <c r="WCQ21" s="22"/>
      <c r="WCR21" s="22"/>
      <c r="WCS21" s="22"/>
      <c r="WCT21" s="22"/>
      <c r="WCU21" s="22"/>
      <c r="WCV21" s="22"/>
      <c r="WCW21" s="22"/>
      <c r="WCX21" s="22"/>
      <c r="WCY21" s="22"/>
      <c r="WCZ21" s="22"/>
      <c r="WDA21" s="22"/>
      <c r="WDB21" s="22"/>
      <c r="WDC21" s="22"/>
      <c r="WDD21" s="22"/>
      <c r="WDE21" s="22"/>
      <c r="WDF21" s="22"/>
      <c r="WDG21" s="22"/>
      <c r="WDH21" s="22"/>
      <c r="WDI21" s="22"/>
      <c r="WDJ21" s="22"/>
      <c r="WDK21" s="22"/>
      <c r="WDL21" s="22"/>
      <c r="WDM21" s="22"/>
      <c r="WDN21" s="22"/>
      <c r="WDO21" s="22"/>
      <c r="WDP21" s="22"/>
      <c r="WDQ21" s="22"/>
      <c r="WDR21" s="22"/>
      <c r="WDS21" s="22"/>
      <c r="WDT21" s="22"/>
      <c r="WDU21" s="22"/>
      <c r="WDV21" s="22"/>
      <c r="WDW21" s="22"/>
      <c r="WDX21" s="22"/>
      <c r="WDY21" s="22"/>
      <c r="WDZ21" s="22"/>
      <c r="WEA21" s="22"/>
      <c r="WEB21" s="22"/>
      <c r="WEC21" s="22"/>
      <c r="WED21" s="22"/>
      <c r="WEE21" s="22"/>
      <c r="WEF21" s="22"/>
      <c r="WEG21" s="22"/>
      <c r="WEH21" s="22"/>
      <c r="WEI21" s="22"/>
      <c r="WEJ21" s="22"/>
      <c r="WEK21" s="22"/>
      <c r="WEL21" s="22"/>
      <c r="WEM21" s="22"/>
      <c r="WEN21" s="22"/>
      <c r="WEO21" s="22"/>
      <c r="WEP21" s="22"/>
      <c r="WEQ21" s="22"/>
      <c r="WER21" s="22"/>
      <c r="WES21" s="22"/>
      <c r="WET21" s="22"/>
      <c r="WEU21" s="22"/>
      <c r="WEV21" s="22"/>
      <c r="WEW21" s="22"/>
      <c r="WEX21" s="22"/>
      <c r="WEY21" s="22"/>
      <c r="WEZ21" s="22"/>
      <c r="WFA21" s="22"/>
      <c r="WFB21" s="22"/>
      <c r="WFC21" s="22"/>
      <c r="WFD21" s="22"/>
      <c r="WFE21" s="22"/>
      <c r="WFF21" s="22"/>
      <c r="WFG21" s="22"/>
      <c r="WFH21" s="22"/>
      <c r="WFI21" s="22"/>
      <c r="WFJ21" s="22"/>
      <c r="WFK21" s="22"/>
      <c r="WFL21" s="22"/>
      <c r="WFM21" s="22"/>
      <c r="WFN21" s="22"/>
      <c r="WFO21" s="22"/>
      <c r="WFP21" s="22"/>
      <c r="WFQ21" s="22"/>
      <c r="WFR21" s="22"/>
      <c r="WFS21" s="22"/>
      <c r="WFT21" s="22"/>
      <c r="WFU21" s="22"/>
      <c r="WFV21" s="22"/>
      <c r="WFW21" s="22"/>
      <c r="WFX21" s="22"/>
      <c r="WFY21" s="22"/>
      <c r="WFZ21" s="22"/>
      <c r="WGA21" s="22"/>
      <c r="WGB21" s="22"/>
      <c r="WGC21" s="22"/>
      <c r="WGD21" s="22"/>
      <c r="WGE21" s="22"/>
      <c r="WGF21" s="22"/>
      <c r="WGG21" s="22"/>
      <c r="WGH21" s="22"/>
      <c r="WGI21" s="22"/>
      <c r="WGJ21" s="22"/>
      <c r="WGK21" s="22"/>
      <c r="WGL21" s="22"/>
      <c r="WGM21" s="22"/>
      <c r="WGN21" s="22"/>
      <c r="WGO21" s="22"/>
      <c r="WGP21" s="22"/>
      <c r="WGQ21" s="22"/>
      <c r="WGR21" s="22"/>
      <c r="WGS21" s="22"/>
      <c r="WGT21" s="22"/>
      <c r="WGU21" s="22"/>
      <c r="WGV21" s="22"/>
      <c r="WGW21" s="22"/>
      <c r="WGX21" s="22"/>
      <c r="WGY21" s="22"/>
      <c r="WGZ21" s="22"/>
      <c r="WHA21" s="22"/>
      <c r="WHB21" s="22"/>
      <c r="WHC21" s="22"/>
      <c r="WHD21" s="22"/>
      <c r="WHE21" s="22"/>
      <c r="WHF21" s="22"/>
      <c r="WHG21" s="22"/>
      <c r="WHH21" s="22"/>
      <c r="WHI21" s="22"/>
      <c r="WHJ21" s="22"/>
      <c r="WHK21" s="22"/>
      <c r="WHL21" s="22"/>
      <c r="WHM21" s="22"/>
      <c r="WHN21" s="22"/>
      <c r="WHO21" s="22"/>
      <c r="WHP21" s="22"/>
      <c r="WHQ21" s="22"/>
      <c r="WHR21" s="22"/>
      <c r="WHS21" s="22"/>
      <c r="WHT21" s="22"/>
      <c r="WHU21" s="22"/>
      <c r="WHV21" s="22"/>
      <c r="WHW21" s="22"/>
      <c r="WHX21" s="22"/>
      <c r="WHY21" s="22"/>
      <c r="WHZ21" s="22"/>
      <c r="WIA21" s="22"/>
      <c r="WIB21" s="22"/>
      <c r="WIC21" s="22"/>
      <c r="WID21" s="22"/>
      <c r="WIE21" s="22"/>
      <c r="WIF21" s="22"/>
      <c r="WIG21" s="22"/>
      <c r="WIH21" s="22"/>
      <c r="WII21" s="22"/>
      <c r="WIJ21" s="22"/>
      <c r="WIK21" s="22"/>
      <c r="WIL21" s="22"/>
      <c r="WIM21" s="22"/>
      <c r="WIN21" s="22"/>
      <c r="WIO21" s="22"/>
      <c r="WIP21" s="22"/>
      <c r="WIQ21" s="22"/>
      <c r="WIR21" s="22"/>
      <c r="WIS21" s="22"/>
      <c r="WIT21" s="22"/>
      <c r="WIU21" s="22"/>
      <c r="WIV21" s="22"/>
      <c r="WIW21" s="22"/>
      <c r="WIX21" s="22"/>
      <c r="WIY21" s="22"/>
      <c r="WIZ21" s="22"/>
      <c r="WJA21" s="22"/>
      <c r="WJB21" s="22"/>
      <c r="WJC21" s="22"/>
      <c r="WJD21" s="22"/>
      <c r="WJE21" s="22"/>
      <c r="WJF21" s="22"/>
      <c r="WJG21" s="22"/>
      <c r="WJH21" s="22"/>
      <c r="WJI21" s="22"/>
      <c r="WJJ21" s="22"/>
      <c r="WJK21" s="22"/>
      <c r="WJL21" s="22"/>
      <c r="WJM21" s="22"/>
      <c r="WJN21" s="22"/>
      <c r="WJO21" s="22"/>
      <c r="WJP21" s="22"/>
      <c r="WJQ21" s="22"/>
      <c r="WJR21" s="22"/>
      <c r="WJS21" s="22"/>
      <c r="WJT21" s="22"/>
      <c r="WJU21" s="22"/>
      <c r="WJV21" s="22"/>
      <c r="WJW21" s="22"/>
      <c r="WJX21" s="22"/>
      <c r="WJY21" s="22"/>
      <c r="WJZ21" s="22"/>
      <c r="WKA21" s="22"/>
      <c r="WKB21" s="22"/>
      <c r="WKC21" s="22"/>
      <c r="WKD21" s="22"/>
      <c r="WKE21" s="22"/>
      <c r="WKF21" s="22"/>
      <c r="WKG21" s="22"/>
      <c r="WKH21" s="22"/>
      <c r="WKI21" s="22"/>
      <c r="WKJ21" s="22"/>
      <c r="WKK21" s="22"/>
      <c r="WKL21" s="22"/>
      <c r="WKM21" s="22"/>
      <c r="WKN21" s="22"/>
      <c r="WKO21" s="22"/>
      <c r="WKP21" s="22"/>
      <c r="WKQ21" s="22"/>
      <c r="WKR21" s="22"/>
      <c r="WKS21" s="22"/>
      <c r="WKT21" s="22"/>
      <c r="WKU21" s="22"/>
      <c r="WKV21" s="22"/>
      <c r="WKW21" s="22"/>
      <c r="WKX21" s="22"/>
      <c r="WKY21" s="22"/>
      <c r="WKZ21" s="22"/>
      <c r="WLA21" s="22"/>
      <c r="WLB21" s="22"/>
      <c r="WLC21" s="22"/>
      <c r="WLD21" s="22"/>
      <c r="WLE21" s="22"/>
      <c r="WLF21" s="22"/>
      <c r="WLG21" s="22"/>
      <c r="WLH21" s="22"/>
      <c r="WLI21" s="22"/>
      <c r="WLJ21" s="22"/>
      <c r="WLK21" s="22"/>
      <c r="WLL21" s="22"/>
      <c r="WLM21" s="22"/>
      <c r="WLN21" s="22"/>
      <c r="WLO21" s="22"/>
      <c r="WLP21" s="22"/>
      <c r="WLQ21" s="22"/>
      <c r="WLR21" s="22"/>
      <c r="WLS21" s="22"/>
      <c r="WLT21" s="22"/>
      <c r="WLU21" s="22"/>
      <c r="WLV21" s="22"/>
      <c r="WLW21" s="22"/>
      <c r="WLX21" s="22"/>
      <c r="WLY21" s="22"/>
      <c r="WLZ21" s="22"/>
      <c r="WMA21" s="22"/>
      <c r="WMB21" s="22"/>
      <c r="WMC21" s="22"/>
      <c r="WMD21" s="22"/>
      <c r="WME21" s="22"/>
      <c r="WMF21" s="22"/>
      <c r="WMG21" s="22"/>
      <c r="WMH21" s="22"/>
      <c r="WMI21" s="22"/>
      <c r="WMJ21" s="22"/>
      <c r="WMK21" s="22"/>
      <c r="WML21" s="22"/>
      <c r="WMM21" s="22"/>
      <c r="WMN21" s="22"/>
      <c r="WMO21" s="22"/>
      <c r="WMP21" s="22"/>
      <c r="WMQ21" s="22"/>
      <c r="WMR21" s="22"/>
      <c r="WMS21" s="22"/>
      <c r="WMT21" s="22"/>
      <c r="WMU21" s="22"/>
      <c r="WMV21" s="22"/>
      <c r="WMW21" s="22"/>
      <c r="WMX21" s="22"/>
      <c r="WMY21" s="22"/>
      <c r="WMZ21" s="22"/>
      <c r="WNA21" s="22"/>
      <c r="WNB21" s="22"/>
      <c r="WNC21" s="22"/>
      <c r="WND21" s="22"/>
      <c r="WNE21" s="22"/>
      <c r="WNF21" s="22"/>
      <c r="WNG21" s="22"/>
      <c r="WNH21" s="22"/>
      <c r="WNI21" s="22"/>
      <c r="WNJ21" s="22"/>
      <c r="WNK21" s="22"/>
      <c r="WNL21" s="22"/>
      <c r="WNM21" s="22"/>
      <c r="WNN21" s="22"/>
      <c r="WNO21" s="22"/>
      <c r="WNP21" s="22"/>
      <c r="WNQ21" s="22"/>
      <c r="WNR21" s="22"/>
      <c r="WNS21" s="22"/>
      <c r="WNT21" s="22"/>
      <c r="WNU21" s="22"/>
      <c r="WNV21" s="22"/>
      <c r="WNW21" s="22"/>
      <c r="WNX21" s="22"/>
      <c r="WNY21" s="22"/>
      <c r="WNZ21" s="22"/>
      <c r="WOA21" s="22"/>
      <c r="WOB21" s="22"/>
      <c r="WOC21" s="22"/>
      <c r="WOD21" s="22"/>
      <c r="WOE21" s="22"/>
      <c r="WOF21" s="22"/>
      <c r="WOG21" s="22"/>
      <c r="WOH21" s="22"/>
      <c r="WOI21" s="22"/>
      <c r="WOJ21" s="22"/>
      <c r="WOK21" s="22"/>
      <c r="WOL21" s="22"/>
      <c r="WOM21" s="22"/>
      <c r="WON21" s="22"/>
      <c r="WOO21" s="22"/>
      <c r="WOP21" s="22"/>
      <c r="WOQ21" s="22"/>
      <c r="WOR21" s="22"/>
      <c r="WOS21" s="22"/>
      <c r="WOT21" s="22"/>
      <c r="WOU21" s="22"/>
      <c r="WOV21" s="22"/>
      <c r="WOW21" s="22"/>
      <c r="WOX21" s="22"/>
      <c r="WOY21" s="22"/>
      <c r="WOZ21" s="22"/>
      <c r="WPA21" s="22"/>
      <c r="WPB21" s="22"/>
      <c r="WPC21" s="22"/>
      <c r="WPD21" s="22"/>
      <c r="WPE21" s="22"/>
      <c r="WPF21" s="22"/>
      <c r="WPG21" s="22"/>
      <c r="WPH21" s="22"/>
      <c r="WPI21" s="22"/>
      <c r="WPJ21" s="22"/>
      <c r="WPK21" s="22"/>
      <c r="WPL21" s="22"/>
      <c r="WPM21" s="22"/>
      <c r="WPN21" s="22"/>
      <c r="WPO21" s="22"/>
      <c r="WPP21" s="22"/>
      <c r="WPQ21" s="22"/>
      <c r="WPR21" s="22"/>
      <c r="WPS21" s="22"/>
      <c r="WPT21" s="22"/>
      <c r="WPU21" s="22"/>
      <c r="WPV21" s="22"/>
      <c r="WPW21" s="22"/>
      <c r="WPX21" s="22"/>
      <c r="WPY21" s="22"/>
      <c r="WPZ21" s="22"/>
      <c r="WQA21" s="22"/>
      <c r="WQB21" s="22"/>
      <c r="WQC21" s="22"/>
      <c r="WQD21" s="22"/>
      <c r="WQE21" s="22"/>
      <c r="WQF21" s="22"/>
      <c r="WQG21" s="22"/>
      <c r="WQH21" s="22"/>
      <c r="WQI21" s="22"/>
      <c r="WQJ21" s="22"/>
      <c r="WQK21" s="22"/>
      <c r="WQL21" s="22"/>
      <c r="WQM21" s="22"/>
      <c r="WQN21" s="22"/>
      <c r="WQO21" s="22"/>
      <c r="WQP21" s="22"/>
      <c r="WQQ21" s="22"/>
      <c r="WQR21" s="22"/>
      <c r="WQS21" s="22"/>
      <c r="WQT21" s="22"/>
      <c r="WQU21" s="22"/>
      <c r="WQV21" s="22"/>
      <c r="WQW21" s="22"/>
      <c r="WQX21" s="22"/>
      <c r="WQY21" s="22"/>
      <c r="WQZ21" s="22"/>
      <c r="WRA21" s="22"/>
      <c r="WRB21" s="22"/>
      <c r="WRC21" s="22"/>
      <c r="WRD21" s="22"/>
      <c r="WRE21" s="22"/>
      <c r="WRF21" s="22"/>
      <c r="WRG21" s="22"/>
      <c r="WRH21" s="22"/>
      <c r="WRI21" s="22"/>
      <c r="WRJ21" s="22"/>
      <c r="WRK21" s="22"/>
      <c r="WRL21" s="22"/>
      <c r="WRM21" s="22"/>
      <c r="WRN21" s="22"/>
      <c r="WRO21" s="22"/>
      <c r="WRP21" s="22"/>
      <c r="WRQ21" s="22"/>
      <c r="WRR21" s="22"/>
      <c r="WRS21" s="22"/>
      <c r="WRT21" s="22"/>
      <c r="WRU21" s="22"/>
      <c r="WRV21" s="22"/>
      <c r="WRW21" s="22"/>
      <c r="WRX21" s="22"/>
      <c r="WRY21" s="22"/>
      <c r="WRZ21" s="22"/>
      <c r="WSA21" s="22"/>
      <c r="WSB21" s="22"/>
      <c r="WSC21" s="22"/>
      <c r="WSD21" s="22"/>
      <c r="WSE21" s="22"/>
      <c r="WSF21" s="22"/>
      <c r="WSG21" s="22"/>
      <c r="WSH21" s="22"/>
      <c r="WSI21" s="22"/>
      <c r="WSJ21" s="22"/>
      <c r="WSK21" s="22"/>
      <c r="WSL21" s="22"/>
      <c r="WSM21" s="22"/>
      <c r="WSN21" s="22"/>
      <c r="WSO21" s="22"/>
      <c r="WSP21" s="22"/>
      <c r="WSQ21" s="22"/>
      <c r="WSR21" s="22"/>
      <c r="WSS21" s="22"/>
      <c r="WST21" s="22"/>
      <c r="WSU21" s="22"/>
      <c r="WSV21" s="22"/>
      <c r="WSW21" s="22"/>
      <c r="WSX21" s="22"/>
      <c r="WSY21" s="22"/>
      <c r="WSZ21" s="22"/>
      <c r="WTA21" s="22"/>
      <c r="WTB21" s="22"/>
      <c r="WTC21" s="22"/>
      <c r="WTD21" s="22"/>
      <c r="WTE21" s="22"/>
      <c r="WTF21" s="22"/>
      <c r="WTG21" s="22"/>
      <c r="WTH21" s="22"/>
      <c r="WTI21" s="22"/>
      <c r="WTJ21" s="22"/>
      <c r="WTK21" s="22"/>
      <c r="WTL21" s="22"/>
      <c r="WTM21" s="22"/>
      <c r="WTN21" s="22"/>
      <c r="WTO21" s="22"/>
      <c r="WTP21" s="22"/>
      <c r="WTQ21" s="22"/>
      <c r="WTR21" s="22"/>
      <c r="WTS21" s="22"/>
      <c r="WTT21" s="22"/>
      <c r="WTU21" s="22"/>
      <c r="WTV21" s="22"/>
      <c r="WTW21" s="22"/>
      <c r="WTX21" s="22"/>
      <c r="WTY21" s="22"/>
      <c r="WTZ21" s="22"/>
      <c r="WUA21" s="22"/>
      <c r="WUB21" s="22"/>
      <c r="WUC21" s="22"/>
      <c r="WUD21" s="22"/>
      <c r="WUE21" s="22"/>
      <c r="WUF21" s="22"/>
      <c r="WUG21" s="22"/>
      <c r="WUH21" s="22"/>
      <c r="WUI21" s="22"/>
      <c r="WUJ21" s="22"/>
      <c r="WUK21" s="22"/>
      <c r="WUL21" s="22"/>
      <c r="WUM21" s="22"/>
      <c r="WUN21" s="22"/>
      <c r="WUO21" s="22"/>
      <c r="WUP21" s="22"/>
      <c r="WUQ21" s="22"/>
      <c r="WUR21" s="22"/>
      <c r="WUS21" s="22"/>
      <c r="WUT21" s="22"/>
      <c r="WUU21" s="22"/>
      <c r="WUV21" s="22"/>
      <c r="WUW21" s="22"/>
      <c r="WUX21" s="22"/>
      <c r="WUY21" s="22"/>
      <c r="WUZ21" s="22"/>
      <c r="WVA21" s="22"/>
      <c r="WVB21" s="22"/>
      <c r="WVC21" s="22"/>
      <c r="WVD21" s="22"/>
      <c r="WVE21" s="22"/>
      <c r="WVF21" s="22"/>
      <c r="WVG21" s="22"/>
      <c r="WVH21" s="22"/>
      <c r="WVI21" s="22"/>
      <c r="WVJ21" s="22"/>
      <c r="WVK21" s="22"/>
      <c r="WVL21" s="22"/>
      <c r="WVM21" s="22"/>
      <c r="WVN21" s="22"/>
      <c r="WVO21" s="22"/>
      <c r="WVP21" s="22"/>
      <c r="WVQ21" s="22"/>
      <c r="WVR21" s="22"/>
      <c r="WVS21" s="22"/>
      <c r="WVT21" s="22"/>
      <c r="WVU21" s="22"/>
      <c r="WVV21" s="22"/>
      <c r="WVW21" s="22"/>
      <c r="WVX21" s="22"/>
      <c r="WVY21" s="22"/>
      <c r="WVZ21" s="22"/>
      <c r="WWA21" s="22"/>
      <c r="WWB21" s="22"/>
      <c r="WWC21" s="22"/>
      <c r="WWD21" s="22"/>
      <c r="WWE21" s="22"/>
      <c r="WWF21" s="22"/>
      <c r="WWG21" s="22"/>
      <c r="WWH21" s="22"/>
      <c r="WWI21" s="22"/>
      <c r="WWJ21" s="22"/>
      <c r="WWK21" s="22"/>
      <c r="WWL21" s="22"/>
      <c r="WWM21" s="22"/>
      <c r="WWN21" s="22"/>
      <c r="WWO21" s="22"/>
      <c r="WWP21" s="22"/>
      <c r="WWQ21" s="22"/>
      <c r="WWR21" s="22"/>
      <c r="WWS21" s="22"/>
      <c r="WWT21" s="22"/>
      <c r="WWU21" s="22"/>
      <c r="WWV21" s="22"/>
      <c r="WWW21" s="22"/>
      <c r="WWX21" s="22"/>
      <c r="WWY21" s="22"/>
      <c r="WWZ21" s="22"/>
      <c r="WXA21" s="22"/>
      <c r="WXB21" s="22"/>
      <c r="WXC21" s="22"/>
      <c r="WXD21" s="22"/>
      <c r="WXE21" s="22"/>
      <c r="WXF21" s="22"/>
      <c r="WXG21" s="22"/>
      <c r="WXH21" s="22"/>
      <c r="WXI21" s="22"/>
      <c r="WXJ21" s="22"/>
      <c r="WXK21" s="22"/>
      <c r="WXL21" s="22"/>
      <c r="WXM21" s="22"/>
      <c r="WXN21" s="22"/>
      <c r="WXO21" s="22"/>
      <c r="WXP21" s="22"/>
      <c r="WXQ21" s="22"/>
      <c r="WXR21" s="22"/>
      <c r="WXS21" s="22"/>
      <c r="WXT21" s="22"/>
      <c r="WXU21" s="22"/>
      <c r="WXV21" s="22"/>
      <c r="WXW21" s="22"/>
      <c r="WXX21" s="22"/>
      <c r="WXY21" s="22"/>
      <c r="WXZ21" s="22"/>
      <c r="WYA21" s="22"/>
      <c r="WYB21" s="22"/>
      <c r="WYC21" s="22"/>
      <c r="WYD21" s="22"/>
      <c r="WYE21" s="22"/>
      <c r="WYF21" s="22"/>
      <c r="WYG21" s="22"/>
      <c r="WYH21" s="22"/>
      <c r="WYI21" s="22"/>
      <c r="WYJ21" s="22"/>
      <c r="WYK21" s="22"/>
      <c r="WYL21" s="22"/>
      <c r="WYM21" s="22"/>
      <c r="WYN21" s="22"/>
      <c r="WYO21" s="22"/>
      <c r="WYP21" s="22"/>
      <c r="WYQ21" s="22"/>
      <c r="WYR21" s="22"/>
      <c r="WYS21" s="22"/>
      <c r="WYT21" s="22"/>
      <c r="WYU21" s="22"/>
      <c r="WYV21" s="22"/>
      <c r="WYW21" s="22"/>
      <c r="WYX21" s="22"/>
      <c r="WYY21" s="22"/>
      <c r="WYZ21" s="22"/>
      <c r="WZA21" s="22"/>
      <c r="WZB21" s="22"/>
      <c r="WZC21" s="22"/>
      <c r="WZD21" s="22"/>
      <c r="WZE21" s="22"/>
      <c r="WZF21" s="22"/>
      <c r="WZG21" s="22"/>
      <c r="WZH21" s="22"/>
      <c r="WZI21" s="22"/>
      <c r="WZJ21" s="22"/>
      <c r="WZK21" s="22"/>
      <c r="WZL21" s="22"/>
      <c r="WZM21" s="22"/>
      <c r="WZN21" s="22"/>
      <c r="WZO21" s="22"/>
      <c r="WZP21" s="22"/>
      <c r="WZQ21" s="22"/>
      <c r="WZR21" s="22"/>
      <c r="WZS21" s="22"/>
      <c r="WZT21" s="22"/>
      <c r="WZU21" s="22"/>
      <c r="WZV21" s="22"/>
      <c r="WZW21" s="22"/>
      <c r="WZX21" s="22"/>
      <c r="WZY21" s="22"/>
      <c r="WZZ21" s="22"/>
      <c r="XAA21" s="22"/>
      <c r="XAB21" s="22"/>
      <c r="XAC21" s="22"/>
      <c r="XAD21" s="22"/>
      <c r="XAE21" s="22"/>
      <c r="XAF21" s="22"/>
      <c r="XAG21" s="22"/>
      <c r="XAH21" s="22"/>
      <c r="XAI21" s="22"/>
      <c r="XAJ21" s="22"/>
      <c r="XAK21" s="22"/>
      <c r="XAL21" s="22"/>
      <c r="XAM21" s="22"/>
      <c r="XAN21" s="22"/>
      <c r="XAO21" s="22"/>
      <c r="XAP21" s="22"/>
      <c r="XAQ21" s="22"/>
      <c r="XAR21" s="22"/>
      <c r="XAS21" s="22"/>
      <c r="XAT21" s="22"/>
      <c r="XAU21" s="22"/>
      <c r="XAV21" s="22"/>
      <c r="XAW21" s="22"/>
      <c r="XAX21" s="22"/>
      <c r="XAY21" s="22"/>
      <c r="XAZ21" s="22"/>
      <c r="XBA21" s="22"/>
      <c r="XBB21" s="22"/>
      <c r="XBC21" s="22"/>
      <c r="XBD21" s="22"/>
      <c r="XBE21" s="22"/>
      <c r="XBF21" s="22"/>
      <c r="XBG21" s="22"/>
      <c r="XBH21" s="22"/>
      <c r="XBI21" s="22"/>
      <c r="XBJ21" s="22"/>
      <c r="XBK21" s="22"/>
      <c r="XBL21" s="22"/>
      <c r="XBM21" s="22"/>
      <c r="XBN21" s="22"/>
      <c r="XBO21" s="22"/>
      <c r="XBP21" s="22"/>
      <c r="XBQ21" s="22"/>
      <c r="XBR21" s="22"/>
      <c r="XBS21" s="22"/>
      <c r="XBT21" s="22"/>
      <c r="XBU21" s="22"/>
      <c r="XBV21" s="22"/>
      <c r="XBW21" s="22"/>
      <c r="XBX21" s="22"/>
      <c r="XBY21" s="22"/>
      <c r="XBZ21" s="22"/>
      <c r="XCA21" s="22"/>
      <c r="XCB21" s="22"/>
      <c r="XCC21" s="22"/>
      <c r="XCD21" s="22"/>
      <c r="XCE21" s="22"/>
      <c r="XCF21" s="22"/>
      <c r="XCG21" s="22"/>
      <c r="XCH21" s="22"/>
      <c r="XCI21" s="22"/>
      <c r="XCJ21" s="22"/>
      <c r="XCK21" s="22"/>
      <c r="XCL21" s="22"/>
      <c r="XCM21" s="22"/>
      <c r="XCN21" s="22"/>
      <c r="XCO21" s="22"/>
      <c r="XCP21" s="22"/>
    </row>
    <row r="22" spans="1:16318" x14ac:dyDescent="0.25">
      <c r="A22" s="2" t="s">
        <v>139</v>
      </c>
      <c r="B22" s="8" t="s">
        <v>100</v>
      </c>
      <c r="C22" s="9">
        <v>289.10000000000002</v>
      </c>
      <c r="D22" s="5">
        <v>289.35000000000002</v>
      </c>
      <c r="E22" s="4">
        <v>545172.63196599996</v>
      </c>
      <c r="F22" s="4">
        <v>6730702.5674740002</v>
      </c>
      <c r="G22" s="4">
        <v>-55.907155000000003</v>
      </c>
      <c r="H22" s="4" t="s">
        <v>73</v>
      </c>
      <c r="I22" s="5" t="s">
        <v>121</v>
      </c>
      <c r="J22" s="5" t="s">
        <v>140</v>
      </c>
      <c r="K22" s="3">
        <f>(T22/'Volatile free'!$AN36)*'Volatile free'!K36-(14.574*LN(T22)+0.2586)</f>
        <v>0.43305956720226391</v>
      </c>
      <c r="L22" s="3">
        <f>(T22/'Volatile free'!$AN36)*'Volatile free'!M36-(2566.2*(T22^-1.327))</f>
        <v>-0.26402331372294308</v>
      </c>
      <c r="M22" s="3">
        <f>(T22/'Volatile free'!$AN36)*'Volatile free'!N36-(44.042*EXP(-0.025*(T22)))</f>
        <v>4.1736863856672279</v>
      </c>
      <c r="N22" s="3">
        <f>(T22/'Volatile free'!$AN36)*'Volatile free'!O36-(9.9739*EXP(-0.013*T22))</f>
        <v>-1.4785796407896725</v>
      </c>
      <c r="O22" s="3">
        <f>(T22/'Volatile free'!$AN36)*'Volatile free'!P36-(0.0013*T22 + 3.5357)</f>
        <v>-3.5797333622735206</v>
      </c>
      <c r="P22" s="3">
        <f>(T22/'Volatile free'!$AN36)*'Volatile free'!Q36-(0.0181*T22 - 0.1803)</f>
        <v>0.22080416529723168</v>
      </c>
      <c r="Q22" s="3">
        <f>(T22/'Volatile free'!$AN36)*'Volatile free'!T36-(199.9*(T22^-1.609))</f>
        <v>-6.3115790309208053E-3</v>
      </c>
      <c r="R22" s="3">
        <f>(T22/'Volatile free'!$AN36)*'Volatile free'!R36-(-1.105*LN(T22)+5.7669)</f>
        <v>-5.3023522938029866E-2</v>
      </c>
      <c r="S22" s="3">
        <f>'Volatile free'!AN36/'Volatile free'!R36/10000</f>
        <v>6.4045454545454544E-2</v>
      </c>
      <c r="T22" s="6">
        <f t="shared" si="0"/>
        <v>143.71787686678459</v>
      </c>
      <c r="U22" s="3">
        <f>'Volatile free'!L36/'Volatile free'!AN36</f>
        <v>9.2973740241305877E-2</v>
      </c>
      <c r="V22" s="3">
        <f t="shared" si="1"/>
        <v>-5.0583130030631933</v>
      </c>
      <c r="W22" s="3">
        <f t="shared" si="2"/>
        <v>3.9096630719442849</v>
      </c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22"/>
      <c r="HT22" s="22"/>
      <c r="HU22" s="22"/>
      <c r="HV22" s="22"/>
      <c r="HW22" s="22"/>
      <c r="HX22" s="22"/>
      <c r="HY22" s="22"/>
      <c r="HZ22" s="22"/>
      <c r="IA22" s="22"/>
      <c r="IB22" s="22"/>
      <c r="IC22" s="22"/>
      <c r="ID22" s="22"/>
      <c r="IE22" s="22"/>
      <c r="IF22" s="22"/>
      <c r="IG22" s="22"/>
      <c r="IH22" s="22"/>
      <c r="II22" s="22"/>
      <c r="IJ22" s="22"/>
      <c r="IK22" s="22"/>
      <c r="IL22" s="22"/>
      <c r="IM22" s="22"/>
      <c r="IN22" s="22"/>
      <c r="IO22" s="22"/>
      <c r="IP22" s="22"/>
      <c r="IQ22" s="22"/>
      <c r="IR22" s="22"/>
      <c r="IS22" s="22"/>
      <c r="IT22" s="22"/>
      <c r="IU22" s="22"/>
      <c r="IV22" s="22"/>
      <c r="IW22" s="22"/>
      <c r="IX22" s="22"/>
      <c r="IY22" s="22"/>
      <c r="IZ22" s="22"/>
      <c r="JA22" s="22"/>
      <c r="JB22" s="22"/>
      <c r="JC22" s="22"/>
      <c r="JD22" s="22"/>
      <c r="JE22" s="22"/>
      <c r="JF22" s="22"/>
      <c r="JG22" s="22"/>
      <c r="JH22" s="22"/>
      <c r="JI22" s="22"/>
      <c r="JJ22" s="22"/>
      <c r="JK22" s="22"/>
      <c r="JL22" s="22"/>
      <c r="JM22" s="22"/>
      <c r="JN22" s="22"/>
      <c r="JO22" s="22"/>
      <c r="JP22" s="22"/>
      <c r="JQ22" s="22"/>
      <c r="JR22" s="22"/>
      <c r="JS22" s="22"/>
      <c r="JT22" s="22"/>
      <c r="JU22" s="22"/>
      <c r="JV22" s="22"/>
      <c r="JW22" s="22"/>
      <c r="JX22" s="22"/>
      <c r="JY22" s="22"/>
      <c r="JZ22" s="22"/>
      <c r="KA22" s="22"/>
      <c r="KB22" s="22"/>
      <c r="KC22" s="22"/>
      <c r="KD22" s="22"/>
      <c r="KE22" s="22"/>
      <c r="KF22" s="22"/>
      <c r="KG22" s="22"/>
      <c r="KH22" s="22"/>
      <c r="KI22" s="22"/>
      <c r="KJ22" s="22"/>
      <c r="KK22" s="22"/>
      <c r="KL22" s="22"/>
      <c r="KM22" s="22"/>
      <c r="KN22" s="22"/>
      <c r="KO22" s="22"/>
      <c r="KP22" s="22"/>
      <c r="KQ22" s="22"/>
      <c r="KR22" s="22"/>
      <c r="KS22" s="22"/>
      <c r="KT22" s="22"/>
      <c r="KU22" s="22"/>
      <c r="KV22" s="22"/>
      <c r="KW22" s="22"/>
      <c r="KX22" s="22"/>
      <c r="KY22" s="22"/>
      <c r="KZ22" s="22"/>
      <c r="LA22" s="22"/>
      <c r="LB22" s="22"/>
      <c r="LC22" s="22"/>
      <c r="LD22" s="22"/>
      <c r="LE22" s="22"/>
      <c r="LF22" s="22"/>
      <c r="LG22" s="22"/>
      <c r="LH22" s="22"/>
      <c r="LI22" s="22"/>
      <c r="LJ22" s="22"/>
      <c r="LK22" s="22"/>
      <c r="LL22" s="22"/>
      <c r="LM22" s="22"/>
      <c r="LN22" s="22"/>
      <c r="LO22" s="22"/>
      <c r="LP22" s="22"/>
      <c r="LQ22" s="22"/>
      <c r="LR22" s="22"/>
      <c r="LS22" s="22"/>
      <c r="LT22" s="22"/>
      <c r="LU22" s="22"/>
      <c r="LV22" s="22"/>
      <c r="LW22" s="22"/>
      <c r="LX22" s="22"/>
      <c r="LY22" s="22"/>
      <c r="LZ22" s="22"/>
      <c r="MA22" s="22"/>
      <c r="MB22" s="22"/>
      <c r="MC22" s="22"/>
      <c r="MD22" s="22"/>
      <c r="ME22" s="22"/>
      <c r="MF22" s="22"/>
      <c r="MG22" s="22"/>
      <c r="MH22" s="22"/>
      <c r="MI22" s="22"/>
      <c r="MJ22" s="22"/>
      <c r="MK22" s="22"/>
      <c r="ML22" s="22"/>
      <c r="MM22" s="22"/>
      <c r="MN22" s="22"/>
      <c r="MO22" s="22"/>
      <c r="MP22" s="22"/>
      <c r="MQ22" s="22"/>
      <c r="MR22" s="22"/>
      <c r="MS22" s="22"/>
      <c r="MT22" s="22"/>
      <c r="MU22" s="22"/>
      <c r="MV22" s="22"/>
      <c r="MW22" s="22"/>
      <c r="MX22" s="22"/>
      <c r="MY22" s="22"/>
      <c r="MZ22" s="22"/>
      <c r="NA22" s="22"/>
      <c r="NB22" s="22"/>
      <c r="NC22" s="22"/>
      <c r="ND22" s="22"/>
      <c r="NE22" s="22"/>
      <c r="NF22" s="22"/>
      <c r="NG22" s="22"/>
      <c r="NH22" s="22"/>
      <c r="NI22" s="22"/>
      <c r="NJ22" s="22"/>
      <c r="NK22" s="22"/>
      <c r="NL22" s="22"/>
      <c r="NM22" s="22"/>
      <c r="NN22" s="22"/>
      <c r="NO22" s="22"/>
      <c r="NP22" s="22"/>
      <c r="NQ22" s="22"/>
      <c r="NR22" s="22"/>
      <c r="NS22" s="22"/>
      <c r="NT22" s="22"/>
      <c r="NU22" s="22"/>
      <c r="NV22" s="22"/>
      <c r="NW22" s="22"/>
      <c r="NX22" s="22"/>
      <c r="NY22" s="22"/>
      <c r="NZ22" s="22"/>
      <c r="OA22" s="22"/>
      <c r="OB22" s="22"/>
      <c r="OC22" s="22"/>
      <c r="OD22" s="22"/>
      <c r="OE22" s="22"/>
      <c r="OF22" s="22"/>
      <c r="OG22" s="22"/>
      <c r="OH22" s="22"/>
      <c r="OI22" s="22"/>
      <c r="OJ22" s="22"/>
      <c r="OK22" s="22"/>
      <c r="OL22" s="22"/>
      <c r="OM22" s="22"/>
      <c r="ON22" s="22"/>
      <c r="OO22" s="22"/>
      <c r="OP22" s="22"/>
      <c r="OQ22" s="22"/>
      <c r="OR22" s="22"/>
      <c r="OS22" s="22"/>
      <c r="OT22" s="22"/>
      <c r="OU22" s="22"/>
      <c r="OV22" s="22"/>
      <c r="OW22" s="22"/>
      <c r="OX22" s="22"/>
      <c r="OY22" s="22"/>
      <c r="OZ22" s="22"/>
      <c r="PA22" s="22"/>
      <c r="PB22" s="22"/>
      <c r="PC22" s="22"/>
      <c r="PD22" s="22"/>
      <c r="PE22" s="22"/>
      <c r="PF22" s="22"/>
      <c r="PG22" s="22"/>
      <c r="PH22" s="22"/>
      <c r="PI22" s="22"/>
      <c r="PJ22" s="22"/>
      <c r="PK22" s="22"/>
      <c r="PL22" s="22"/>
      <c r="PM22" s="22"/>
      <c r="PN22" s="22"/>
      <c r="PO22" s="22"/>
      <c r="PP22" s="22"/>
      <c r="PQ22" s="22"/>
      <c r="PR22" s="22"/>
      <c r="PS22" s="22"/>
      <c r="PT22" s="22"/>
      <c r="PU22" s="22"/>
      <c r="PV22" s="22"/>
      <c r="PW22" s="22"/>
      <c r="PX22" s="22"/>
      <c r="PY22" s="22"/>
      <c r="PZ22" s="22"/>
      <c r="QA22" s="22"/>
      <c r="QB22" s="22"/>
      <c r="QC22" s="22"/>
      <c r="QD22" s="22"/>
      <c r="QE22" s="22"/>
      <c r="QF22" s="22"/>
      <c r="QG22" s="22"/>
      <c r="QH22" s="22"/>
      <c r="QI22" s="22"/>
      <c r="QJ22" s="22"/>
      <c r="QK22" s="22"/>
      <c r="QL22" s="22"/>
      <c r="QM22" s="22"/>
      <c r="QN22" s="22"/>
      <c r="QO22" s="22"/>
      <c r="QP22" s="22"/>
      <c r="QQ22" s="22"/>
      <c r="QR22" s="22"/>
      <c r="QS22" s="22"/>
      <c r="QT22" s="22"/>
      <c r="QU22" s="22"/>
      <c r="QV22" s="22"/>
      <c r="QW22" s="22"/>
      <c r="QX22" s="22"/>
      <c r="QY22" s="22"/>
      <c r="QZ22" s="22"/>
      <c r="RA22" s="22"/>
      <c r="RB22" s="22"/>
      <c r="RC22" s="22"/>
      <c r="RD22" s="22"/>
      <c r="RE22" s="22"/>
      <c r="RF22" s="22"/>
      <c r="RG22" s="22"/>
      <c r="RH22" s="22"/>
      <c r="RI22" s="22"/>
      <c r="RJ22" s="22"/>
      <c r="RK22" s="22"/>
      <c r="RL22" s="22"/>
      <c r="RM22" s="22"/>
      <c r="RN22" s="22"/>
      <c r="RO22" s="22"/>
      <c r="RP22" s="22"/>
      <c r="RQ22" s="22"/>
      <c r="RR22" s="22"/>
      <c r="RS22" s="22"/>
      <c r="RT22" s="22"/>
      <c r="RU22" s="22"/>
      <c r="RV22" s="22"/>
      <c r="RW22" s="22"/>
      <c r="RX22" s="22"/>
      <c r="RY22" s="22"/>
      <c r="RZ22" s="22"/>
      <c r="SA22" s="22"/>
      <c r="SB22" s="22"/>
      <c r="SC22" s="22"/>
      <c r="SD22" s="22"/>
      <c r="SE22" s="22"/>
      <c r="SF22" s="22"/>
      <c r="SG22" s="22"/>
      <c r="SH22" s="22"/>
      <c r="SI22" s="22"/>
      <c r="SJ22" s="22"/>
      <c r="SK22" s="22"/>
      <c r="SL22" s="22"/>
      <c r="SM22" s="22"/>
      <c r="SN22" s="22"/>
      <c r="SO22" s="22"/>
      <c r="SP22" s="22"/>
      <c r="SQ22" s="22"/>
      <c r="SR22" s="22"/>
      <c r="SS22" s="22"/>
      <c r="ST22" s="22"/>
      <c r="SU22" s="22"/>
      <c r="SV22" s="22"/>
      <c r="SW22" s="22"/>
      <c r="SX22" s="22"/>
      <c r="SY22" s="22"/>
      <c r="SZ22" s="22"/>
      <c r="TA22" s="22"/>
      <c r="TB22" s="22"/>
      <c r="TC22" s="22"/>
      <c r="TD22" s="22"/>
      <c r="TE22" s="22"/>
      <c r="TF22" s="22"/>
      <c r="TG22" s="22"/>
      <c r="TH22" s="22"/>
      <c r="TI22" s="22"/>
      <c r="TJ22" s="22"/>
      <c r="TK22" s="22"/>
      <c r="TL22" s="22"/>
      <c r="TM22" s="22"/>
      <c r="TN22" s="22"/>
      <c r="TO22" s="22"/>
      <c r="TP22" s="22"/>
      <c r="TQ22" s="22"/>
      <c r="TR22" s="22"/>
      <c r="TS22" s="22"/>
      <c r="TT22" s="22"/>
      <c r="TU22" s="22"/>
      <c r="TV22" s="22"/>
      <c r="TW22" s="22"/>
      <c r="TX22" s="22"/>
      <c r="TY22" s="22"/>
      <c r="TZ22" s="22"/>
      <c r="UA22" s="22"/>
      <c r="UB22" s="22"/>
      <c r="UC22" s="22"/>
      <c r="UD22" s="22"/>
      <c r="UE22" s="22"/>
      <c r="UF22" s="22"/>
      <c r="UG22" s="22"/>
      <c r="UH22" s="22"/>
      <c r="UI22" s="22"/>
      <c r="UJ22" s="22"/>
      <c r="UK22" s="22"/>
      <c r="UL22" s="22"/>
      <c r="UM22" s="22"/>
      <c r="UN22" s="22"/>
      <c r="UO22" s="22"/>
      <c r="UP22" s="22"/>
      <c r="UQ22" s="22"/>
      <c r="UR22" s="22"/>
      <c r="US22" s="22"/>
      <c r="UT22" s="22"/>
      <c r="UU22" s="22"/>
      <c r="UV22" s="22"/>
      <c r="UW22" s="22"/>
      <c r="UX22" s="22"/>
      <c r="UY22" s="22"/>
      <c r="UZ22" s="22"/>
      <c r="VA22" s="22"/>
      <c r="VB22" s="22"/>
      <c r="VC22" s="22"/>
      <c r="VD22" s="22"/>
      <c r="VE22" s="22"/>
      <c r="VF22" s="22"/>
      <c r="VG22" s="22"/>
      <c r="VH22" s="22"/>
      <c r="VI22" s="22"/>
      <c r="VJ22" s="22"/>
      <c r="VK22" s="22"/>
      <c r="VL22" s="22"/>
      <c r="VM22" s="22"/>
      <c r="VN22" s="22"/>
      <c r="VO22" s="22"/>
      <c r="VP22" s="22"/>
      <c r="VQ22" s="22"/>
      <c r="VR22" s="22"/>
      <c r="VS22" s="22"/>
      <c r="VT22" s="22"/>
      <c r="VU22" s="22"/>
      <c r="VV22" s="22"/>
      <c r="VW22" s="22"/>
      <c r="VX22" s="22"/>
      <c r="VY22" s="22"/>
      <c r="VZ22" s="22"/>
      <c r="WA22" s="22"/>
      <c r="WB22" s="22"/>
      <c r="WC22" s="22"/>
      <c r="WD22" s="22"/>
      <c r="WE22" s="22"/>
      <c r="WF22" s="22"/>
      <c r="WG22" s="22"/>
      <c r="WH22" s="22"/>
      <c r="WI22" s="22"/>
      <c r="WJ22" s="22"/>
      <c r="WK22" s="22"/>
      <c r="WL22" s="22"/>
      <c r="WM22" s="22"/>
      <c r="WN22" s="22"/>
      <c r="WO22" s="22"/>
      <c r="WP22" s="22"/>
      <c r="WQ22" s="22"/>
      <c r="WR22" s="22"/>
      <c r="WS22" s="22"/>
      <c r="WT22" s="22"/>
      <c r="WU22" s="22"/>
      <c r="WV22" s="22"/>
      <c r="WW22" s="22"/>
      <c r="WX22" s="22"/>
      <c r="WY22" s="22"/>
      <c r="WZ22" s="22"/>
      <c r="XA22" s="22"/>
      <c r="XB22" s="22"/>
      <c r="XC22" s="22"/>
      <c r="XD22" s="22"/>
      <c r="XE22" s="22"/>
      <c r="XF22" s="22"/>
      <c r="XG22" s="22"/>
      <c r="XH22" s="22"/>
      <c r="XI22" s="22"/>
      <c r="XJ22" s="22"/>
      <c r="XK22" s="22"/>
      <c r="XL22" s="22"/>
      <c r="XM22" s="22"/>
      <c r="XN22" s="22"/>
      <c r="XO22" s="22"/>
      <c r="XP22" s="22"/>
      <c r="XQ22" s="22"/>
      <c r="XR22" s="22"/>
      <c r="XS22" s="22"/>
      <c r="XT22" s="22"/>
      <c r="XU22" s="22"/>
      <c r="XV22" s="22"/>
      <c r="XW22" s="22"/>
      <c r="XX22" s="22"/>
      <c r="XY22" s="22"/>
      <c r="XZ22" s="22"/>
      <c r="YA22" s="22"/>
      <c r="YB22" s="22"/>
      <c r="YC22" s="22"/>
      <c r="YD22" s="22"/>
      <c r="YE22" s="22"/>
      <c r="YF22" s="22"/>
      <c r="YG22" s="22"/>
      <c r="YH22" s="22"/>
      <c r="YI22" s="22"/>
      <c r="YJ22" s="22"/>
      <c r="YK22" s="22"/>
      <c r="YL22" s="22"/>
      <c r="YM22" s="22"/>
      <c r="YN22" s="22"/>
      <c r="YO22" s="22"/>
      <c r="YP22" s="22"/>
      <c r="YQ22" s="22"/>
      <c r="YR22" s="22"/>
      <c r="YS22" s="22"/>
      <c r="YT22" s="22"/>
      <c r="YU22" s="22"/>
      <c r="YV22" s="22"/>
      <c r="YW22" s="22"/>
      <c r="YX22" s="22"/>
      <c r="YY22" s="22"/>
      <c r="YZ22" s="22"/>
      <c r="ZA22" s="22"/>
      <c r="ZB22" s="22"/>
      <c r="ZC22" s="22"/>
      <c r="ZD22" s="22"/>
      <c r="ZE22" s="22"/>
      <c r="ZF22" s="22"/>
      <c r="ZG22" s="22"/>
      <c r="ZH22" s="22"/>
      <c r="ZI22" s="22"/>
      <c r="ZJ22" s="22"/>
      <c r="ZK22" s="22"/>
      <c r="ZL22" s="22"/>
      <c r="ZM22" s="22"/>
      <c r="ZN22" s="22"/>
      <c r="ZO22" s="22"/>
      <c r="ZP22" s="22"/>
      <c r="ZQ22" s="22"/>
      <c r="ZR22" s="22"/>
      <c r="ZS22" s="22"/>
      <c r="ZT22" s="22"/>
      <c r="ZU22" s="22"/>
      <c r="ZV22" s="22"/>
      <c r="ZW22" s="22"/>
      <c r="ZX22" s="22"/>
      <c r="ZY22" s="22"/>
      <c r="ZZ22" s="22"/>
      <c r="AAA22" s="22"/>
      <c r="AAB22" s="22"/>
      <c r="AAC22" s="22"/>
      <c r="AAD22" s="22"/>
      <c r="AAE22" s="22"/>
      <c r="AAF22" s="22"/>
      <c r="AAG22" s="22"/>
      <c r="AAH22" s="22"/>
      <c r="AAI22" s="22"/>
      <c r="AAJ22" s="22"/>
      <c r="AAK22" s="22"/>
      <c r="AAL22" s="22"/>
      <c r="AAM22" s="22"/>
      <c r="AAN22" s="22"/>
      <c r="AAO22" s="22"/>
      <c r="AAP22" s="22"/>
      <c r="AAQ22" s="22"/>
      <c r="AAR22" s="22"/>
      <c r="AAS22" s="22"/>
      <c r="AAT22" s="22"/>
      <c r="AAU22" s="22"/>
      <c r="AAV22" s="22"/>
      <c r="AAW22" s="22"/>
      <c r="AAX22" s="22"/>
      <c r="AAY22" s="22"/>
      <c r="AAZ22" s="22"/>
      <c r="ABA22" s="22"/>
      <c r="ABB22" s="22"/>
      <c r="ABC22" s="22"/>
      <c r="ABD22" s="22"/>
      <c r="ABE22" s="22"/>
      <c r="ABF22" s="22"/>
      <c r="ABG22" s="22"/>
      <c r="ABH22" s="22"/>
      <c r="ABI22" s="22"/>
      <c r="ABJ22" s="22"/>
      <c r="ABK22" s="22"/>
      <c r="ABL22" s="22"/>
      <c r="ABM22" s="22"/>
      <c r="ABN22" s="22"/>
      <c r="ABO22" s="22"/>
      <c r="ABP22" s="22"/>
      <c r="ABQ22" s="22"/>
      <c r="ABR22" s="22"/>
      <c r="ABS22" s="22"/>
      <c r="ABT22" s="22"/>
      <c r="ABU22" s="22"/>
      <c r="ABV22" s="22"/>
      <c r="ABW22" s="22"/>
      <c r="ABX22" s="22"/>
      <c r="ABY22" s="22"/>
      <c r="ABZ22" s="22"/>
      <c r="ACA22" s="22"/>
      <c r="ACB22" s="22"/>
      <c r="ACC22" s="22"/>
      <c r="ACD22" s="22"/>
      <c r="ACE22" s="22"/>
      <c r="ACF22" s="22"/>
      <c r="ACG22" s="22"/>
      <c r="ACH22" s="22"/>
      <c r="ACI22" s="22"/>
      <c r="ACJ22" s="22"/>
      <c r="ACK22" s="22"/>
      <c r="ACL22" s="22"/>
      <c r="ACM22" s="22"/>
      <c r="ACN22" s="22"/>
      <c r="ACO22" s="22"/>
      <c r="ACP22" s="22"/>
      <c r="ACQ22" s="22"/>
      <c r="ACR22" s="22"/>
      <c r="ACS22" s="22"/>
      <c r="ACT22" s="22"/>
      <c r="ACU22" s="22"/>
      <c r="ACV22" s="22"/>
      <c r="ACW22" s="22"/>
      <c r="ACX22" s="22"/>
      <c r="ACY22" s="22"/>
      <c r="ACZ22" s="22"/>
      <c r="ADA22" s="22"/>
      <c r="ADB22" s="22"/>
      <c r="ADC22" s="22"/>
      <c r="ADD22" s="22"/>
      <c r="ADE22" s="22"/>
      <c r="ADF22" s="22"/>
      <c r="ADG22" s="22"/>
      <c r="ADH22" s="22"/>
      <c r="ADI22" s="22"/>
      <c r="ADJ22" s="22"/>
      <c r="ADK22" s="22"/>
      <c r="ADL22" s="22"/>
      <c r="ADM22" s="22"/>
      <c r="ADN22" s="22"/>
      <c r="ADO22" s="22"/>
      <c r="ADP22" s="22"/>
      <c r="ADQ22" s="22"/>
      <c r="ADR22" s="22"/>
      <c r="ADS22" s="22"/>
      <c r="ADT22" s="22"/>
      <c r="ADU22" s="22"/>
      <c r="ADV22" s="22"/>
      <c r="ADW22" s="22"/>
      <c r="ADX22" s="22"/>
      <c r="ADY22" s="22"/>
      <c r="ADZ22" s="22"/>
      <c r="AEA22" s="22"/>
      <c r="AEB22" s="22"/>
      <c r="AEC22" s="22"/>
      <c r="AED22" s="22"/>
      <c r="AEE22" s="22"/>
      <c r="AEF22" s="22"/>
      <c r="AEG22" s="22"/>
      <c r="AEH22" s="22"/>
      <c r="AEI22" s="22"/>
      <c r="AEJ22" s="22"/>
      <c r="AEK22" s="22"/>
      <c r="AEL22" s="22"/>
      <c r="AEM22" s="22"/>
      <c r="AEN22" s="22"/>
      <c r="AEO22" s="22"/>
      <c r="AEP22" s="22"/>
      <c r="AEQ22" s="22"/>
      <c r="AER22" s="22"/>
      <c r="AES22" s="22"/>
      <c r="AET22" s="22"/>
      <c r="AEU22" s="22"/>
      <c r="AEV22" s="22"/>
      <c r="AEW22" s="22"/>
      <c r="AEX22" s="22"/>
      <c r="AEY22" s="22"/>
      <c r="AEZ22" s="22"/>
      <c r="AFA22" s="22"/>
      <c r="AFB22" s="22"/>
      <c r="AFC22" s="22"/>
      <c r="AFD22" s="22"/>
      <c r="AFE22" s="22"/>
      <c r="AFF22" s="22"/>
      <c r="AFG22" s="22"/>
      <c r="AFH22" s="22"/>
      <c r="AFI22" s="22"/>
      <c r="AFJ22" s="22"/>
      <c r="AFK22" s="22"/>
      <c r="AFL22" s="22"/>
      <c r="AFM22" s="22"/>
      <c r="AFN22" s="22"/>
      <c r="AFO22" s="22"/>
      <c r="AFP22" s="22"/>
      <c r="AFQ22" s="22"/>
      <c r="AFR22" s="22"/>
      <c r="AFS22" s="22"/>
      <c r="AFT22" s="22"/>
      <c r="AFU22" s="22"/>
      <c r="AFV22" s="22"/>
      <c r="AFW22" s="22"/>
      <c r="AFX22" s="22"/>
      <c r="AFY22" s="22"/>
      <c r="AFZ22" s="22"/>
      <c r="AGA22" s="22"/>
      <c r="AGB22" s="22"/>
      <c r="AGC22" s="22"/>
      <c r="AGD22" s="22"/>
      <c r="AGE22" s="22"/>
      <c r="AGF22" s="22"/>
      <c r="AGG22" s="22"/>
      <c r="AGH22" s="22"/>
      <c r="AGI22" s="22"/>
      <c r="AGJ22" s="22"/>
      <c r="AGK22" s="22"/>
      <c r="AGL22" s="22"/>
      <c r="AGM22" s="22"/>
      <c r="AGN22" s="22"/>
      <c r="AGO22" s="22"/>
      <c r="AGP22" s="22"/>
      <c r="AGQ22" s="22"/>
      <c r="AGR22" s="22"/>
      <c r="AGS22" s="22"/>
      <c r="AGT22" s="22"/>
      <c r="AGU22" s="22"/>
      <c r="AGV22" s="22"/>
      <c r="AGW22" s="22"/>
      <c r="AGX22" s="22"/>
      <c r="AGY22" s="22"/>
      <c r="AGZ22" s="22"/>
      <c r="AHA22" s="22"/>
      <c r="AHB22" s="22"/>
      <c r="AHC22" s="22"/>
      <c r="AHD22" s="22"/>
      <c r="AHE22" s="22"/>
      <c r="AHF22" s="22"/>
      <c r="AHG22" s="22"/>
      <c r="AHH22" s="22"/>
      <c r="AHI22" s="22"/>
      <c r="AHJ22" s="22"/>
      <c r="AHK22" s="22"/>
      <c r="AHL22" s="22"/>
      <c r="AHM22" s="22"/>
      <c r="AHN22" s="22"/>
      <c r="AHO22" s="22"/>
      <c r="AHP22" s="22"/>
      <c r="AHQ22" s="22"/>
      <c r="AHR22" s="22"/>
      <c r="AHS22" s="22"/>
      <c r="AHT22" s="22"/>
      <c r="AHU22" s="22"/>
      <c r="AHV22" s="22"/>
      <c r="AHW22" s="22"/>
      <c r="AHX22" s="22"/>
      <c r="AHY22" s="22"/>
      <c r="AHZ22" s="22"/>
      <c r="AIA22" s="22"/>
      <c r="AIB22" s="22"/>
      <c r="AIC22" s="22"/>
      <c r="AID22" s="22"/>
      <c r="AIE22" s="22"/>
      <c r="AIF22" s="22"/>
      <c r="AIG22" s="22"/>
      <c r="AIH22" s="22"/>
      <c r="AII22" s="22"/>
      <c r="AIJ22" s="22"/>
      <c r="AIK22" s="22"/>
      <c r="AIL22" s="22"/>
      <c r="AIM22" s="22"/>
      <c r="AIN22" s="22"/>
      <c r="AIO22" s="22"/>
      <c r="AIP22" s="22"/>
      <c r="AIQ22" s="22"/>
      <c r="AIR22" s="22"/>
      <c r="AIS22" s="22"/>
      <c r="AIT22" s="22"/>
      <c r="AIU22" s="22"/>
      <c r="AIV22" s="22"/>
      <c r="AIW22" s="22"/>
      <c r="AIX22" s="22"/>
      <c r="AIY22" s="22"/>
      <c r="AIZ22" s="22"/>
      <c r="AJA22" s="22"/>
      <c r="AJB22" s="22"/>
      <c r="AJC22" s="22"/>
      <c r="AJD22" s="22"/>
      <c r="AJE22" s="22"/>
      <c r="AJF22" s="22"/>
      <c r="AJG22" s="22"/>
      <c r="AJH22" s="22"/>
      <c r="AJI22" s="22"/>
      <c r="AJJ22" s="22"/>
      <c r="AJK22" s="22"/>
      <c r="AJL22" s="22"/>
      <c r="AJM22" s="22"/>
      <c r="AJN22" s="22"/>
      <c r="AJO22" s="22"/>
      <c r="AJP22" s="22"/>
      <c r="AJQ22" s="22"/>
      <c r="AJR22" s="22"/>
      <c r="AJS22" s="22"/>
      <c r="AJT22" s="22"/>
      <c r="AJU22" s="22"/>
      <c r="AJV22" s="22"/>
      <c r="AJW22" s="22"/>
      <c r="AJX22" s="22"/>
      <c r="AJY22" s="22"/>
      <c r="AJZ22" s="22"/>
      <c r="AKA22" s="22"/>
      <c r="AKB22" s="22"/>
      <c r="AKC22" s="22"/>
      <c r="AKD22" s="22"/>
      <c r="AKE22" s="22"/>
      <c r="AKF22" s="22"/>
      <c r="AKG22" s="22"/>
      <c r="AKH22" s="22"/>
      <c r="AKI22" s="22"/>
      <c r="AKJ22" s="22"/>
      <c r="AKK22" s="22"/>
      <c r="AKL22" s="22"/>
      <c r="AKM22" s="22"/>
      <c r="AKN22" s="22"/>
      <c r="AKO22" s="22"/>
      <c r="AKP22" s="22"/>
      <c r="AKQ22" s="22"/>
      <c r="AKR22" s="22"/>
      <c r="AKS22" s="22"/>
      <c r="AKT22" s="22"/>
      <c r="AKU22" s="22"/>
      <c r="AKV22" s="22"/>
      <c r="AKW22" s="22"/>
      <c r="AKX22" s="22"/>
      <c r="AKY22" s="22"/>
      <c r="AKZ22" s="22"/>
      <c r="ALA22" s="22"/>
      <c r="ALB22" s="22"/>
      <c r="ALC22" s="22"/>
      <c r="ALD22" s="22"/>
      <c r="ALE22" s="22"/>
      <c r="ALF22" s="22"/>
      <c r="ALG22" s="22"/>
      <c r="ALH22" s="22"/>
      <c r="ALI22" s="22"/>
      <c r="ALJ22" s="22"/>
      <c r="ALK22" s="22"/>
      <c r="ALL22" s="22"/>
      <c r="ALM22" s="22"/>
      <c r="ALN22" s="22"/>
      <c r="ALO22" s="22"/>
      <c r="ALP22" s="22"/>
      <c r="ALQ22" s="22"/>
      <c r="ALR22" s="22"/>
      <c r="ALS22" s="22"/>
      <c r="ALT22" s="22"/>
      <c r="ALU22" s="22"/>
      <c r="ALV22" s="22"/>
      <c r="ALW22" s="22"/>
      <c r="ALX22" s="22"/>
      <c r="ALY22" s="22"/>
      <c r="ALZ22" s="22"/>
      <c r="AMA22" s="22"/>
      <c r="AMB22" s="22"/>
      <c r="AMC22" s="22"/>
      <c r="AMD22" s="22"/>
      <c r="AME22" s="22"/>
      <c r="AMF22" s="22"/>
      <c r="AMG22" s="22"/>
      <c r="AMH22" s="22"/>
      <c r="AMI22" s="22"/>
      <c r="AMJ22" s="22"/>
      <c r="AMK22" s="22"/>
      <c r="AML22" s="22"/>
      <c r="AMM22" s="22"/>
      <c r="AMN22" s="22"/>
      <c r="AMO22" s="22"/>
      <c r="AMP22" s="22"/>
      <c r="AMQ22" s="22"/>
      <c r="AMR22" s="22"/>
      <c r="AMS22" s="22"/>
      <c r="AMT22" s="22"/>
      <c r="AMU22" s="22"/>
      <c r="AMV22" s="22"/>
      <c r="AMW22" s="22"/>
      <c r="AMX22" s="22"/>
      <c r="AMY22" s="22"/>
      <c r="AMZ22" s="22"/>
      <c r="ANA22" s="22"/>
      <c r="ANB22" s="22"/>
      <c r="ANC22" s="22"/>
      <c r="AND22" s="22"/>
      <c r="ANE22" s="22"/>
      <c r="ANF22" s="22"/>
      <c r="ANG22" s="22"/>
      <c r="ANH22" s="22"/>
      <c r="ANI22" s="22"/>
      <c r="ANJ22" s="22"/>
      <c r="ANK22" s="22"/>
      <c r="ANL22" s="22"/>
      <c r="ANM22" s="22"/>
      <c r="ANN22" s="22"/>
      <c r="ANO22" s="22"/>
      <c r="ANP22" s="22"/>
      <c r="ANQ22" s="22"/>
      <c r="ANR22" s="22"/>
      <c r="ANS22" s="22"/>
      <c r="ANT22" s="22"/>
      <c r="ANU22" s="22"/>
      <c r="ANV22" s="22"/>
      <c r="ANW22" s="22"/>
      <c r="ANX22" s="22"/>
      <c r="ANY22" s="22"/>
      <c r="ANZ22" s="22"/>
      <c r="AOA22" s="22"/>
      <c r="AOB22" s="22"/>
      <c r="AOC22" s="22"/>
      <c r="AOD22" s="22"/>
      <c r="AOE22" s="22"/>
      <c r="AOF22" s="22"/>
      <c r="AOG22" s="22"/>
      <c r="AOH22" s="22"/>
      <c r="AOI22" s="22"/>
      <c r="AOJ22" s="22"/>
      <c r="AOK22" s="22"/>
      <c r="AOL22" s="22"/>
      <c r="AOM22" s="22"/>
      <c r="AON22" s="22"/>
      <c r="AOO22" s="22"/>
      <c r="AOP22" s="22"/>
      <c r="AOQ22" s="22"/>
      <c r="AOR22" s="22"/>
      <c r="AOS22" s="22"/>
      <c r="AOT22" s="22"/>
      <c r="AOU22" s="22"/>
      <c r="AOV22" s="22"/>
      <c r="AOW22" s="22"/>
      <c r="AOX22" s="22"/>
      <c r="AOY22" s="22"/>
      <c r="AOZ22" s="22"/>
      <c r="APA22" s="22"/>
      <c r="APB22" s="22"/>
      <c r="APC22" s="22"/>
      <c r="APD22" s="22"/>
      <c r="APE22" s="22"/>
      <c r="APF22" s="22"/>
      <c r="APG22" s="22"/>
      <c r="APH22" s="22"/>
      <c r="API22" s="22"/>
      <c r="APJ22" s="22"/>
      <c r="APK22" s="22"/>
      <c r="APL22" s="22"/>
      <c r="APM22" s="22"/>
      <c r="APN22" s="22"/>
      <c r="APO22" s="22"/>
      <c r="APP22" s="22"/>
      <c r="APQ22" s="22"/>
      <c r="APR22" s="22"/>
      <c r="APS22" s="22"/>
      <c r="APT22" s="22"/>
      <c r="APU22" s="22"/>
      <c r="APV22" s="22"/>
      <c r="APW22" s="22"/>
      <c r="APX22" s="22"/>
      <c r="APY22" s="22"/>
      <c r="APZ22" s="22"/>
      <c r="AQA22" s="22"/>
      <c r="AQB22" s="22"/>
      <c r="AQC22" s="22"/>
      <c r="AQD22" s="22"/>
      <c r="AQE22" s="22"/>
      <c r="AQF22" s="22"/>
      <c r="AQG22" s="22"/>
      <c r="AQH22" s="22"/>
      <c r="AQI22" s="22"/>
      <c r="AQJ22" s="22"/>
      <c r="AQK22" s="22"/>
      <c r="AQL22" s="22"/>
      <c r="AQM22" s="22"/>
      <c r="AQN22" s="22"/>
      <c r="AQO22" s="22"/>
      <c r="AQP22" s="22"/>
      <c r="AQQ22" s="22"/>
      <c r="AQR22" s="22"/>
      <c r="AQS22" s="22"/>
      <c r="AQT22" s="22"/>
      <c r="AQU22" s="22"/>
      <c r="AQV22" s="22"/>
      <c r="AQW22" s="22"/>
      <c r="AQX22" s="22"/>
      <c r="AQY22" s="22"/>
      <c r="AQZ22" s="22"/>
      <c r="ARA22" s="22"/>
      <c r="ARB22" s="22"/>
      <c r="ARC22" s="22"/>
      <c r="ARD22" s="22"/>
      <c r="ARE22" s="22"/>
      <c r="ARF22" s="22"/>
      <c r="ARG22" s="22"/>
      <c r="ARH22" s="22"/>
      <c r="ARI22" s="22"/>
      <c r="ARJ22" s="22"/>
      <c r="ARK22" s="22"/>
      <c r="ARL22" s="22"/>
      <c r="ARM22" s="22"/>
      <c r="ARN22" s="22"/>
      <c r="ARO22" s="22"/>
      <c r="ARP22" s="22"/>
      <c r="ARQ22" s="22"/>
      <c r="ARR22" s="22"/>
      <c r="ARS22" s="22"/>
      <c r="ART22" s="22"/>
      <c r="ARU22" s="22"/>
      <c r="ARV22" s="22"/>
      <c r="ARW22" s="22"/>
      <c r="ARX22" s="22"/>
      <c r="ARY22" s="22"/>
      <c r="ARZ22" s="22"/>
      <c r="ASA22" s="22"/>
      <c r="ASB22" s="22"/>
      <c r="ASC22" s="22"/>
      <c r="ASD22" s="22"/>
      <c r="ASE22" s="22"/>
      <c r="ASF22" s="22"/>
      <c r="ASG22" s="22"/>
      <c r="ASH22" s="22"/>
      <c r="ASI22" s="22"/>
      <c r="ASJ22" s="22"/>
      <c r="ASK22" s="22"/>
      <c r="ASL22" s="22"/>
      <c r="ASM22" s="22"/>
      <c r="ASN22" s="22"/>
      <c r="ASO22" s="22"/>
      <c r="ASP22" s="22"/>
      <c r="ASQ22" s="22"/>
      <c r="ASR22" s="22"/>
      <c r="ASS22" s="22"/>
      <c r="AST22" s="22"/>
      <c r="ASU22" s="22"/>
      <c r="ASV22" s="22"/>
      <c r="ASW22" s="22"/>
      <c r="ASX22" s="22"/>
      <c r="ASY22" s="22"/>
      <c r="ASZ22" s="22"/>
      <c r="ATA22" s="22"/>
      <c r="ATB22" s="22"/>
      <c r="ATC22" s="22"/>
      <c r="ATD22" s="22"/>
      <c r="ATE22" s="22"/>
      <c r="ATF22" s="22"/>
      <c r="ATG22" s="22"/>
      <c r="ATH22" s="22"/>
      <c r="ATI22" s="22"/>
      <c r="ATJ22" s="22"/>
      <c r="ATK22" s="22"/>
      <c r="ATL22" s="22"/>
      <c r="ATM22" s="22"/>
      <c r="ATN22" s="22"/>
      <c r="ATO22" s="22"/>
      <c r="ATP22" s="22"/>
      <c r="ATQ22" s="22"/>
      <c r="ATR22" s="22"/>
      <c r="ATS22" s="22"/>
      <c r="ATT22" s="22"/>
      <c r="ATU22" s="22"/>
      <c r="ATV22" s="22"/>
      <c r="ATW22" s="22"/>
      <c r="ATX22" s="22"/>
      <c r="ATY22" s="22"/>
      <c r="ATZ22" s="22"/>
      <c r="AUA22" s="22"/>
      <c r="AUB22" s="22"/>
      <c r="AUC22" s="22"/>
      <c r="AUD22" s="22"/>
      <c r="AUE22" s="22"/>
      <c r="AUF22" s="22"/>
      <c r="AUG22" s="22"/>
      <c r="AUH22" s="22"/>
      <c r="AUI22" s="22"/>
      <c r="AUJ22" s="22"/>
      <c r="AUK22" s="22"/>
      <c r="AUL22" s="22"/>
      <c r="AUM22" s="22"/>
      <c r="AUN22" s="22"/>
      <c r="AUO22" s="22"/>
      <c r="AUP22" s="22"/>
      <c r="AUQ22" s="22"/>
      <c r="AUR22" s="22"/>
      <c r="AUS22" s="22"/>
      <c r="AUT22" s="22"/>
      <c r="AUU22" s="22"/>
      <c r="AUV22" s="22"/>
      <c r="AUW22" s="22"/>
      <c r="AUX22" s="22"/>
      <c r="AUY22" s="22"/>
      <c r="AUZ22" s="22"/>
      <c r="AVA22" s="22"/>
      <c r="AVB22" s="22"/>
      <c r="AVC22" s="22"/>
      <c r="AVD22" s="22"/>
      <c r="AVE22" s="22"/>
      <c r="AVF22" s="22"/>
      <c r="AVG22" s="22"/>
      <c r="AVH22" s="22"/>
      <c r="AVI22" s="22"/>
      <c r="AVJ22" s="22"/>
      <c r="AVK22" s="22"/>
      <c r="AVL22" s="22"/>
      <c r="AVM22" s="22"/>
      <c r="AVN22" s="22"/>
      <c r="AVO22" s="22"/>
      <c r="AVP22" s="22"/>
      <c r="AVQ22" s="22"/>
      <c r="AVR22" s="22"/>
      <c r="AVS22" s="22"/>
      <c r="AVT22" s="22"/>
      <c r="AVU22" s="22"/>
      <c r="AVV22" s="22"/>
      <c r="AVW22" s="22"/>
      <c r="AVX22" s="22"/>
      <c r="AVY22" s="22"/>
      <c r="AVZ22" s="22"/>
      <c r="AWA22" s="22"/>
      <c r="AWB22" s="22"/>
      <c r="AWC22" s="22"/>
      <c r="AWD22" s="22"/>
      <c r="AWE22" s="22"/>
      <c r="AWF22" s="22"/>
      <c r="AWG22" s="22"/>
      <c r="AWH22" s="22"/>
      <c r="AWI22" s="22"/>
      <c r="AWJ22" s="22"/>
      <c r="AWK22" s="22"/>
      <c r="AWL22" s="22"/>
      <c r="AWM22" s="22"/>
      <c r="AWN22" s="22"/>
      <c r="AWO22" s="22"/>
      <c r="AWP22" s="22"/>
      <c r="AWQ22" s="22"/>
      <c r="AWR22" s="22"/>
      <c r="AWS22" s="22"/>
      <c r="AWT22" s="22"/>
      <c r="AWU22" s="22"/>
      <c r="AWV22" s="22"/>
      <c r="AWW22" s="22"/>
      <c r="AWX22" s="22"/>
      <c r="AWY22" s="22"/>
      <c r="AWZ22" s="22"/>
      <c r="AXA22" s="22"/>
      <c r="AXB22" s="22"/>
      <c r="AXC22" s="22"/>
      <c r="AXD22" s="22"/>
      <c r="AXE22" s="22"/>
      <c r="AXF22" s="22"/>
      <c r="AXG22" s="22"/>
      <c r="AXH22" s="22"/>
      <c r="AXI22" s="22"/>
      <c r="AXJ22" s="22"/>
      <c r="AXK22" s="22"/>
      <c r="AXL22" s="22"/>
      <c r="AXM22" s="22"/>
      <c r="AXN22" s="22"/>
      <c r="AXO22" s="22"/>
      <c r="AXP22" s="22"/>
      <c r="AXQ22" s="22"/>
      <c r="AXR22" s="22"/>
      <c r="AXS22" s="22"/>
      <c r="AXT22" s="22"/>
      <c r="AXU22" s="22"/>
      <c r="AXV22" s="22"/>
      <c r="AXW22" s="22"/>
      <c r="AXX22" s="22"/>
      <c r="AXY22" s="22"/>
      <c r="AXZ22" s="22"/>
      <c r="AYA22" s="22"/>
      <c r="AYB22" s="22"/>
      <c r="AYC22" s="22"/>
      <c r="AYD22" s="22"/>
      <c r="AYE22" s="22"/>
      <c r="AYF22" s="22"/>
      <c r="AYG22" s="22"/>
      <c r="AYH22" s="22"/>
      <c r="AYI22" s="22"/>
      <c r="AYJ22" s="22"/>
      <c r="AYK22" s="22"/>
      <c r="AYL22" s="22"/>
      <c r="AYM22" s="22"/>
      <c r="AYN22" s="22"/>
      <c r="AYO22" s="22"/>
      <c r="AYP22" s="22"/>
      <c r="AYQ22" s="22"/>
      <c r="AYR22" s="22"/>
      <c r="AYS22" s="22"/>
      <c r="AYT22" s="22"/>
      <c r="AYU22" s="22"/>
      <c r="AYV22" s="22"/>
      <c r="AYW22" s="22"/>
      <c r="AYX22" s="22"/>
      <c r="AYY22" s="22"/>
      <c r="AYZ22" s="22"/>
      <c r="AZA22" s="22"/>
      <c r="AZB22" s="22"/>
      <c r="AZC22" s="22"/>
      <c r="AZD22" s="22"/>
      <c r="AZE22" s="22"/>
      <c r="AZF22" s="22"/>
      <c r="AZG22" s="22"/>
      <c r="AZH22" s="22"/>
      <c r="AZI22" s="22"/>
      <c r="AZJ22" s="22"/>
      <c r="AZK22" s="22"/>
      <c r="AZL22" s="22"/>
      <c r="AZM22" s="22"/>
      <c r="AZN22" s="22"/>
      <c r="AZO22" s="22"/>
      <c r="AZP22" s="22"/>
      <c r="AZQ22" s="22"/>
      <c r="AZR22" s="22"/>
      <c r="AZS22" s="22"/>
      <c r="AZT22" s="22"/>
      <c r="AZU22" s="22"/>
      <c r="AZV22" s="22"/>
      <c r="AZW22" s="22"/>
      <c r="AZX22" s="22"/>
      <c r="AZY22" s="22"/>
      <c r="AZZ22" s="22"/>
      <c r="BAA22" s="22"/>
      <c r="BAB22" s="22"/>
      <c r="BAC22" s="22"/>
      <c r="BAD22" s="22"/>
      <c r="BAE22" s="22"/>
      <c r="BAF22" s="22"/>
      <c r="BAG22" s="22"/>
      <c r="BAH22" s="22"/>
      <c r="BAI22" s="22"/>
      <c r="BAJ22" s="22"/>
      <c r="BAK22" s="22"/>
      <c r="BAL22" s="22"/>
      <c r="BAM22" s="22"/>
      <c r="BAN22" s="22"/>
      <c r="BAO22" s="22"/>
      <c r="BAP22" s="22"/>
      <c r="BAQ22" s="22"/>
      <c r="BAR22" s="22"/>
      <c r="BAS22" s="22"/>
      <c r="BAT22" s="22"/>
      <c r="BAU22" s="22"/>
      <c r="BAV22" s="22"/>
      <c r="BAW22" s="22"/>
      <c r="BAX22" s="22"/>
      <c r="BAY22" s="22"/>
      <c r="BAZ22" s="22"/>
      <c r="BBA22" s="22"/>
      <c r="BBB22" s="22"/>
      <c r="BBC22" s="22"/>
      <c r="BBD22" s="22"/>
      <c r="BBE22" s="22"/>
      <c r="BBF22" s="22"/>
      <c r="BBG22" s="22"/>
      <c r="BBH22" s="22"/>
      <c r="BBI22" s="22"/>
      <c r="BBJ22" s="22"/>
      <c r="BBK22" s="22"/>
      <c r="BBL22" s="22"/>
      <c r="BBM22" s="22"/>
      <c r="BBN22" s="22"/>
      <c r="BBO22" s="22"/>
      <c r="BBP22" s="22"/>
      <c r="BBQ22" s="22"/>
      <c r="BBR22" s="22"/>
      <c r="BBS22" s="22"/>
      <c r="BBT22" s="22"/>
      <c r="BBU22" s="22"/>
      <c r="BBV22" s="22"/>
      <c r="BBW22" s="22"/>
      <c r="BBX22" s="22"/>
      <c r="BBY22" s="22"/>
      <c r="BBZ22" s="22"/>
      <c r="BCA22" s="22"/>
      <c r="BCB22" s="22"/>
      <c r="BCC22" s="22"/>
      <c r="BCD22" s="22"/>
      <c r="BCE22" s="22"/>
      <c r="BCF22" s="22"/>
      <c r="BCG22" s="22"/>
      <c r="BCH22" s="22"/>
      <c r="BCI22" s="22"/>
      <c r="BCJ22" s="22"/>
      <c r="BCK22" s="22"/>
      <c r="BCL22" s="22"/>
      <c r="BCM22" s="22"/>
      <c r="BCN22" s="22"/>
      <c r="BCO22" s="22"/>
      <c r="BCP22" s="22"/>
      <c r="BCQ22" s="22"/>
      <c r="BCR22" s="22"/>
      <c r="BCS22" s="22"/>
      <c r="BCT22" s="22"/>
      <c r="BCU22" s="22"/>
      <c r="BCV22" s="22"/>
      <c r="BCW22" s="22"/>
      <c r="BCX22" s="22"/>
      <c r="BCY22" s="22"/>
      <c r="BCZ22" s="22"/>
      <c r="BDA22" s="22"/>
      <c r="BDB22" s="22"/>
      <c r="BDC22" s="22"/>
      <c r="BDD22" s="22"/>
      <c r="BDE22" s="22"/>
      <c r="BDF22" s="22"/>
      <c r="BDG22" s="22"/>
      <c r="BDH22" s="22"/>
      <c r="BDI22" s="22"/>
      <c r="BDJ22" s="22"/>
      <c r="BDK22" s="22"/>
      <c r="BDL22" s="22"/>
      <c r="BDM22" s="22"/>
      <c r="BDN22" s="22"/>
      <c r="BDO22" s="22"/>
      <c r="BDP22" s="22"/>
      <c r="BDQ22" s="22"/>
      <c r="BDR22" s="22"/>
      <c r="BDS22" s="22"/>
      <c r="BDT22" s="22"/>
      <c r="BDU22" s="22"/>
      <c r="BDV22" s="22"/>
      <c r="BDW22" s="22"/>
      <c r="BDX22" s="22"/>
      <c r="BDY22" s="22"/>
      <c r="BDZ22" s="22"/>
      <c r="BEA22" s="22"/>
      <c r="BEB22" s="22"/>
      <c r="BEC22" s="22"/>
      <c r="BED22" s="22"/>
      <c r="BEE22" s="22"/>
      <c r="BEF22" s="22"/>
      <c r="BEG22" s="22"/>
      <c r="BEH22" s="22"/>
      <c r="BEI22" s="22"/>
      <c r="BEJ22" s="22"/>
      <c r="BEK22" s="22"/>
      <c r="BEL22" s="22"/>
      <c r="BEM22" s="22"/>
      <c r="BEN22" s="22"/>
      <c r="BEO22" s="22"/>
      <c r="BEP22" s="22"/>
      <c r="BEQ22" s="22"/>
      <c r="BER22" s="22"/>
      <c r="BES22" s="22"/>
      <c r="BET22" s="22"/>
      <c r="BEU22" s="22"/>
      <c r="BEV22" s="22"/>
      <c r="BEW22" s="22"/>
      <c r="BEX22" s="22"/>
      <c r="BEY22" s="22"/>
      <c r="BEZ22" s="22"/>
      <c r="BFA22" s="22"/>
      <c r="BFB22" s="22"/>
      <c r="BFC22" s="22"/>
      <c r="BFD22" s="22"/>
      <c r="BFE22" s="22"/>
      <c r="BFF22" s="22"/>
      <c r="BFG22" s="22"/>
      <c r="BFH22" s="22"/>
      <c r="BFI22" s="22"/>
      <c r="BFJ22" s="22"/>
      <c r="BFK22" s="22"/>
      <c r="BFL22" s="22"/>
      <c r="BFM22" s="22"/>
      <c r="BFN22" s="22"/>
      <c r="BFO22" s="22"/>
      <c r="BFP22" s="22"/>
      <c r="BFQ22" s="22"/>
      <c r="BFR22" s="22"/>
      <c r="BFS22" s="22"/>
      <c r="BFT22" s="22"/>
      <c r="BFU22" s="22"/>
      <c r="BFV22" s="22"/>
      <c r="BFW22" s="22"/>
      <c r="BFX22" s="22"/>
      <c r="BFY22" s="22"/>
      <c r="BFZ22" s="22"/>
      <c r="BGA22" s="22"/>
      <c r="BGB22" s="22"/>
      <c r="BGC22" s="22"/>
      <c r="BGD22" s="22"/>
      <c r="BGE22" s="22"/>
      <c r="BGF22" s="22"/>
      <c r="BGG22" s="22"/>
      <c r="BGH22" s="22"/>
      <c r="BGI22" s="22"/>
      <c r="BGJ22" s="22"/>
      <c r="BGK22" s="22"/>
      <c r="BGL22" s="22"/>
      <c r="BGM22" s="22"/>
      <c r="BGN22" s="22"/>
      <c r="BGO22" s="22"/>
      <c r="BGP22" s="22"/>
      <c r="BGQ22" s="22"/>
      <c r="BGR22" s="22"/>
      <c r="BGS22" s="22"/>
      <c r="BGT22" s="22"/>
      <c r="BGU22" s="22"/>
      <c r="BGV22" s="22"/>
      <c r="BGW22" s="22"/>
      <c r="BGX22" s="22"/>
      <c r="BGY22" s="22"/>
      <c r="BGZ22" s="22"/>
      <c r="BHA22" s="22"/>
      <c r="BHB22" s="22"/>
      <c r="BHC22" s="22"/>
      <c r="BHD22" s="22"/>
      <c r="BHE22" s="22"/>
      <c r="BHF22" s="22"/>
      <c r="BHG22" s="22"/>
      <c r="BHH22" s="22"/>
      <c r="BHI22" s="22"/>
      <c r="BHJ22" s="22"/>
      <c r="BHK22" s="22"/>
      <c r="BHL22" s="22"/>
      <c r="BHM22" s="22"/>
      <c r="BHN22" s="22"/>
      <c r="BHO22" s="22"/>
      <c r="BHP22" s="22"/>
      <c r="BHQ22" s="22"/>
      <c r="BHR22" s="22"/>
      <c r="BHS22" s="22"/>
      <c r="BHT22" s="22"/>
      <c r="BHU22" s="22"/>
      <c r="BHV22" s="22"/>
      <c r="BHW22" s="22"/>
      <c r="BHX22" s="22"/>
      <c r="BHY22" s="22"/>
      <c r="BHZ22" s="22"/>
      <c r="BIA22" s="22"/>
      <c r="BIB22" s="22"/>
      <c r="BIC22" s="22"/>
      <c r="BID22" s="22"/>
      <c r="BIE22" s="22"/>
      <c r="BIF22" s="22"/>
      <c r="BIG22" s="22"/>
      <c r="BIH22" s="22"/>
      <c r="BII22" s="22"/>
      <c r="BIJ22" s="22"/>
      <c r="BIK22" s="22"/>
      <c r="BIL22" s="22"/>
      <c r="BIM22" s="22"/>
      <c r="BIN22" s="22"/>
      <c r="BIO22" s="22"/>
      <c r="BIP22" s="22"/>
      <c r="BIQ22" s="22"/>
      <c r="BIR22" s="22"/>
      <c r="BIS22" s="22"/>
      <c r="BIT22" s="22"/>
      <c r="BIU22" s="22"/>
      <c r="BIV22" s="22"/>
      <c r="BIW22" s="22"/>
      <c r="BIX22" s="22"/>
      <c r="BIY22" s="22"/>
      <c r="BIZ22" s="22"/>
      <c r="BJA22" s="22"/>
      <c r="BJB22" s="22"/>
      <c r="BJC22" s="22"/>
      <c r="BJD22" s="22"/>
      <c r="BJE22" s="22"/>
      <c r="BJF22" s="22"/>
      <c r="BJG22" s="22"/>
      <c r="BJH22" s="22"/>
      <c r="BJI22" s="22"/>
      <c r="BJJ22" s="22"/>
      <c r="BJK22" s="22"/>
      <c r="BJL22" s="22"/>
      <c r="BJM22" s="22"/>
      <c r="BJN22" s="22"/>
      <c r="BJO22" s="22"/>
      <c r="BJP22" s="22"/>
      <c r="BJQ22" s="22"/>
      <c r="BJR22" s="22"/>
      <c r="BJS22" s="22"/>
      <c r="BJT22" s="22"/>
      <c r="BJU22" s="22"/>
      <c r="BJV22" s="22"/>
      <c r="BJW22" s="22"/>
      <c r="BJX22" s="22"/>
      <c r="BJY22" s="22"/>
      <c r="BJZ22" s="22"/>
      <c r="BKA22" s="22"/>
      <c r="BKB22" s="22"/>
      <c r="BKC22" s="22"/>
      <c r="BKD22" s="22"/>
      <c r="BKE22" s="22"/>
      <c r="BKF22" s="22"/>
      <c r="BKG22" s="22"/>
      <c r="BKH22" s="22"/>
      <c r="BKI22" s="22"/>
      <c r="BKJ22" s="22"/>
      <c r="BKK22" s="22"/>
      <c r="BKL22" s="22"/>
      <c r="BKM22" s="22"/>
      <c r="BKN22" s="22"/>
      <c r="BKO22" s="22"/>
      <c r="BKP22" s="22"/>
      <c r="BKQ22" s="22"/>
      <c r="BKR22" s="22"/>
      <c r="BKS22" s="22"/>
      <c r="BKT22" s="22"/>
      <c r="BKU22" s="22"/>
      <c r="BKV22" s="22"/>
      <c r="BKW22" s="22"/>
      <c r="BKX22" s="22"/>
      <c r="BKY22" s="22"/>
      <c r="BKZ22" s="22"/>
      <c r="BLA22" s="22"/>
      <c r="BLB22" s="22"/>
      <c r="BLC22" s="22"/>
      <c r="BLD22" s="22"/>
      <c r="BLE22" s="22"/>
      <c r="BLF22" s="22"/>
      <c r="BLG22" s="22"/>
      <c r="BLH22" s="22"/>
      <c r="BLI22" s="22"/>
      <c r="BLJ22" s="22"/>
      <c r="BLK22" s="22"/>
      <c r="BLL22" s="22"/>
      <c r="BLM22" s="22"/>
      <c r="BLN22" s="22"/>
      <c r="BLO22" s="22"/>
      <c r="BLP22" s="22"/>
      <c r="BLQ22" s="22"/>
      <c r="BLR22" s="22"/>
      <c r="BLS22" s="22"/>
      <c r="BLT22" s="22"/>
      <c r="BLU22" s="22"/>
      <c r="BLV22" s="22"/>
      <c r="BLW22" s="22"/>
      <c r="BLX22" s="22"/>
      <c r="BLY22" s="22"/>
      <c r="BLZ22" s="22"/>
      <c r="BMA22" s="22"/>
      <c r="BMB22" s="22"/>
      <c r="BMC22" s="22"/>
      <c r="BMD22" s="22"/>
      <c r="BME22" s="22"/>
      <c r="BMF22" s="22"/>
      <c r="BMG22" s="22"/>
      <c r="BMH22" s="22"/>
      <c r="BMI22" s="22"/>
      <c r="BMJ22" s="22"/>
      <c r="BMK22" s="22"/>
      <c r="BML22" s="22"/>
      <c r="BMM22" s="22"/>
      <c r="BMN22" s="22"/>
      <c r="BMO22" s="22"/>
      <c r="BMP22" s="22"/>
      <c r="BMQ22" s="22"/>
      <c r="BMR22" s="22"/>
      <c r="BMS22" s="22"/>
      <c r="BMT22" s="22"/>
      <c r="BMU22" s="22"/>
      <c r="BMV22" s="22"/>
      <c r="BMW22" s="22"/>
      <c r="BMX22" s="22"/>
      <c r="BMY22" s="22"/>
      <c r="BMZ22" s="22"/>
      <c r="BNA22" s="22"/>
      <c r="BNB22" s="22"/>
      <c r="BNC22" s="22"/>
      <c r="BND22" s="22"/>
      <c r="BNE22" s="22"/>
      <c r="BNF22" s="22"/>
      <c r="BNG22" s="22"/>
      <c r="BNH22" s="22"/>
      <c r="BNI22" s="22"/>
      <c r="BNJ22" s="22"/>
      <c r="BNK22" s="22"/>
      <c r="BNL22" s="22"/>
      <c r="BNM22" s="22"/>
      <c r="BNN22" s="22"/>
      <c r="BNO22" s="22"/>
      <c r="BNP22" s="22"/>
      <c r="BNQ22" s="22"/>
      <c r="BNR22" s="22"/>
      <c r="BNS22" s="22"/>
      <c r="BNT22" s="22"/>
      <c r="BNU22" s="22"/>
      <c r="BNV22" s="22"/>
      <c r="BNW22" s="22"/>
      <c r="BNX22" s="22"/>
      <c r="BNY22" s="22"/>
      <c r="BNZ22" s="22"/>
      <c r="BOA22" s="22"/>
      <c r="BOB22" s="22"/>
      <c r="BOC22" s="22"/>
      <c r="BOD22" s="22"/>
      <c r="BOE22" s="22"/>
      <c r="BOF22" s="22"/>
      <c r="BOG22" s="22"/>
      <c r="BOH22" s="22"/>
      <c r="BOI22" s="22"/>
      <c r="BOJ22" s="22"/>
      <c r="BOK22" s="22"/>
      <c r="BOL22" s="22"/>
      <c r="BOM22" s="22"/>
      <c r="BON22" s="22"/>
      <c r="BOO22" s="22"/>
      <c r="BOP22" s="22"/>
      <c r="BOQ22" s="22"/>
      <c r="BOR22" s="22"/>
      <c r="BOS22" s="22"/>
      <c r="BOT22" s="22"/>
      <c r="BOU22" s="22"/>
      <c r="BOV22" s="22"/>
      <c r="BOW22" s="22"/>
      <c r="BOX22" s="22"/>
      <c r="BOY22" s="22"/>
      <c r="BOZ22" s="22"/>
      <c r="BPA22" s="22"/>
      <c r="BPB22" s="22"/>
      <c r="BPC22" s="22"/>
      <c r="BPD22" s="22"/>
      <c r="BPE22" s="22"/>
      <c r="BPF22" s="22"/>
      <c r="BPG22" s="22"/>
      <c r="BPH22" s="22"/>
      <c r="BPI22" s="22"/>
      <c r="BPJ22" s="22"/>
      <c r="BPK22" s="22"/>
      <c r="BPL22" s="22"/>
      <c r="BPM22" s="22"/>
      <c r="BPN22" s="22"/>
      <c r="BPO22" s="22"/>
      <c r="BPP22" s="22"/>
      <c r="BPQ22" s="22"/>
      <c r="BPR22" s="22"/>
      <c r="BPS22" s="22"/>
      <c r="BPT22" s="22"/>
      <c r="BPU22" s="22"/>
      <c r="BPV22" s="22"/>
      <c r="BPW22" s="22"/>
      <c r="BPX22" s="22"/>
      <c r="BPY22" s="22"/>
      <c r="BPZ22" s="22"/>
      <c r="BQA22" s="22"/>
      <c r="BQB22" s="22"/>
      <c r="BQC22" s="22"/>
      <c r="BQD22" s="22"/>
      <c r="BQE22" s="22"/>
      <c r="BQF22" s="22"/>
      <c r="BQG22" s="22"/>
      <c r="BQH22" s="22"/>
      <c r="BQI22" s="22"/>
      <c r="BQJ22" s="22"/>
      <c r="BQK22" s="22"/>
      <c r="BQL22" s="22"/>
      <c r="BQM22" s="22"/>
      <c r="BQN22" s="22"/>
      <c r="BQO22" s="22"/>
      <c r="BQP22" s="22"/>
      <c r="BQQ22" s="22"/>
      <c r="BQR22" s="22"/>
      <c r="BQS22" s="22"/>
      <c r="BQT22" s="22"/>
      <c r="BQU22" s="22"/>
      <c r="BQV22" s="22"/>
      <c r="BQW22" s="22"/>
      <c r="BQX22" s="22"/>
      <c r="BQY22" s="22"/>
      <c r="BQZ22" s="22"/>
      <c r="BRA22" s="22"/>
      <c r="BRB22" s="22"/>
      <c r="BRC22" s="22"/>
      <c r="BRD22" s="22"/>
      <c r="BRE22" s="22"/>
      <c r="BRF22" s="22"/>
      <c r="BRG22" s="22"/>
      <c r="BRH22" s="22"/>
      <c r="BRI22" s="22"/>
      <c r="BRJ22" s="22"/>
      <c r="BRK22" s="22"/>
      <c r="BRL22" s="22"/>
      <c r="BRM22" s="22"/>
      <c r="BRN22" s="22"/>
      <c r="BRO22" s="22"/>
      <c r="BRP22" s="22"/>
      <c r="BRQ22" s="22"/>
      <c r="BRR22" s="22"/>
      <c r="BRS22" s="22"/>
      <c r="BRT22" s="22"/>
      <c r="BRU22" s="22"/>
      <c r="BRV22" s="22"/>
      <c r="BRW22" s="22"/>
      <c r="BRX22" s="22"/>
      <c r="BRY22" s="22"/>
      <c r="BRZ22" s="22"/>
      <c r="BSA22" s="22"/>
      <c r="BSB22" s="22"/>
      <c r="BSC22" s="22"/>
      <c r="BSD22" s="22"/>
      <c r="BSE22" s="22"/>
      <c r="BSF22" s="22"/>
      <c r="BSG22" s="22"/>
      <c r="BSH22" s="22"/>
      <c r="BSI22" s="22"/>
      <c r="BSJ22" s="22"/>
      <c r="BSK22" s="22"/>
      <c r="BSL22" s="22"/>
      <c r="BSM22" s="22"/>
      <c r="BSN22" s="22"/>
      <c r="BSO22" s="22"/>
      <c r="BSP22" s="22"/>
      <c r="BSQ22" s="22"/>
      <c r="BSR22" s="22"/>
      <c r="BSS22" s="22"/>
      <c r="BST22" s="22"/>
      <c r="BSU22" s="22"/>
      <c r="BSV22" s="22"/>
      <c r="BSW22" s="22"/>
      <c r="BSX22" s="22"/>
      <c r="BSY22" s="22"/>
      <c r="BSZ22" s="22"/>
      <c r="BTA22" s="22"/>
      <c r="BTB22" s="22"/>
      <c r="BTC22" s="22"/>
      <c r="BTD22" s="22"/>
      <c r="BTE22" s="22"/>
      <c r="BTF22" s="22"/>
      <c r="BTG22" s="22"/>
      <c r="BTH22" s="22"/>
      <c r="BTI22" s="22"/>
      <c r="BTJ22" s="22"/>
      <c r="BTK22" s="22"/>
      <c r="BTL22" s="22"/>
      <c r="BTM22" s="22"/>
      <c r="BTN22" s="22"/>
      <c r="BTO22" s="22"/>
      <c r="BTP22" s="22"/>
      <c r="BTQ22" s="22"/>
      <c r="BTR22" s="22"/>
      <c r="BTS22" s="22"/>
      <c r="BTT22" s="22"/>
      <c r="BTU22" s="22"/>
      <c r="BTV22" s="22"/>
      <c r="BTW22" s="22"/>
      <c r="BTX22" s="22"/>
      <c r="BTY22" s="22"/>
      <c r="BTZ22" s="22"/>
      <c r="BUA22" s="22"/>
      <c r="BUB22" s="22"/>
      <c r="BUC22" s="22"/>
      <c r="BUD22" s="22"/>
      <c r="BUE22" s="22"/>
      <c r="BUF22" s="22"/>
      <c r="BUG22" s="22"/>
      <c r="BUH22" s="22"/>
      <c r="BUI22" s="22"/>
      <c r="BUJ22" s="22"/>
      <c r="BUK22" s="22"/>
      <c r="BUL22" s="22"/>
      <c r="BUM22" s="22"/>
      <c r="BUN22" s="22"/>
      <c r="BUO22" s="22"/>
      <c r="BUP22" s="22"/>
      <c r="BUQ22" s="22"/>
      <c r="BUR22" s="22"/>
      <c r="BUS22" s="22"/>
      <c r="BUT22" s="22"/>
      <c r="BUU22" s="22"/>
      <c r="BUV22" s="22"/>
      <c r="BUW22" s="22"/>
      <c r="BUX22" s="22"/>
      <c r="BUY22" s="22"/>
      <c r="BUZ22" s="22"/>
      <c r="BVA22" s="22"/>
      <c r="BVB22" s="22"/>
      <c r="BVC22" s="22"/>
      <c r="BVD22" s="22"/>
      <c r="BVE22" s="22"/>
      <c r="BVF22" s="22"/>
      <c r="BVG22" s="22"/>
      <c r="BVH22" s="22"/>
      <c r="BVI22" s="22"/>
      <c r="BVJ22" s="22"/>
      <c r="BVK22" s="22"/>
      <c r="BVL22" s="22"/>
      <c r="BVM22" s="22"/>
      <c r="BVN22" s="22"/>
      <c r="BVO22" s="22"/>
      <c r="BVP22" s="22"/>
      <c r="BVQ22" s="22"/>
      <c r="BVR22" s="22"/>
      <c r="BVS22" s="22"/>
      <c r="BVT22" s="22"/>
      <c r="BVU22" s="22"/>
      <c r="BVV22" s="22"/>
      <c r="BVW22" s="22"/>
      <c r="BVX22" s="22"/>
      <c r="BVY22" s="22"/>
      <c r="BVZ22" s="22"/>
      <c r="BWA22" s="22"/>
      <c r="BWB22" s="22"/>
      <c r="BWC22" s="22"/>
      <c r="BWD22" s="22"/>
      <c r="BWE22" s="22"/>
      <c r="BWF22" s="22"/>
      <c r="BWG22" s="22"/>
      <c r="BWH22" s="22"/>
      <c r="BWI22" s="22"/>
      <c r="BWJ22" s="22"/>
      <c r="BWK22" s="22"/>
      <c r="BWL22" s="22"/>
      <c r="BWM22" s="22"/>
      <c r="BWN22" s="22"/>
      <c r="BWO22" s="22"/>
      <c r="BWP22" s="22"/>
      <c r="BWQ22" s="22"/>
      <c r="BWR22" s="22"/>
      <c r="BWS22" s="22"/>
      <c r="BWT22" s="22"/>
      <c r="BWU22" s="22"/>
      <c r="BWV22" s="22"/>
      <c r="BWW22" s="22"/>
      <c r="BWX22" s="22"/>
      <c r="BWY22" s="22"/>
      <c r="BWZ22" s="22"/>
      <c r="BXA22" s="22"/>
      <c r="BXB22" s="22"/>
      <c r="BXC22" s="22"/>
      <c r="BXD22" s="22"/>
      <c r="BXE22" s="22"/>
      <c r="BXF22" s="22"/>
      <c r="BXG22" s="22"/>
      <c r="BXH22" s="22"/>
      <c r="BXI22" s="22"/>
      <c r="BXJ22" s="22"/>
      <c r="BXK22" s="22"/>
      <c r="BXL22" s="22"/>
      <c r="BXM22" s="22"/>
      <c r="BXN22" s="22"/>
      <c r="BXO22" s="22"/>
      <c r="BXP22" s="22"/>
      <c r="BXQ22" s="22"/>
      <c r="BXR22" s="22"/>
      <c r="BXS22" s="22"/>
      <c r="BXT22" s="22"/>
      <c r="BXU22" s="22"/>
      <c r="BXV22" s="22"/>
      <c r="BXW22" s="22"/>
      <c r="BXX22" s="22"/>
      <c r="BXY22" s="22"/>
      <c r="BXZ22" s="22"/>
      <c r="BYA22" s="22"/>
      <c r="BYB22" s="22"/>
      <c r="BYC22" s="22"/>
      <c r="BYD22" s="22"/>
      <c r="BYE22" s="22"/>
      <c r="BYF22" s="22"/>
      <c r="BYG22" s="22"/>
      <c r="BYH22" s="22"/>
      <c r="BYI22" s="22"/>
      <c r="BYJ22" s="22"/>
      <c r="BYK22" s="22"/>
      <c r="BYL22" s="22"/>
      <c r="BYM22" s="22"/>
      <c r="BYN22" s="22"/>
      <c r="BYO22" s="22"/>
      <c r="BYP22" s="22"/>
      <c r="BYQ22" s="22"/>
      <c r="BYR22" s="22"/>
      <c r="BYS22" s="22"/>
      <c r="BYT22" s="22"/>
      <c r="BYU22" s="22"/>
      <c r="BYV22" s="22"/>
      <c r="BYW22" s="22"/>
      <c r="BYX22" s="22"/>
      <c r="BYY22" s="22"/>
      <c r="BYZ22" s="22"/>
      <c r="BZA22" s="22"/>
      <c r="BZB22" s="22"/>
      <c r="BZC22" s="22"/>
      <c r="BZD22" s="22"/>
      <c r="BZE22" s="22"/>
      <c r="BZF22" s="22"/>
      <c r="BZG22" s="22"/>
      <c r="BZH22" s="22"/>
      <c r="BZI22" s="22"/>
      <c r="BZJ22" s="22"/>
      <c r="BZK22" s="22"/>
      <c r="BZL22" s="22"/>
      <c r="BZM22" s="22"/>
      <c r="BZN22" s="22"/>
      <c r="BZO22" s="22"/>
      <c r="BZP22" s="22"/>
      <c r="BZQ22" s="22"/>
      <c r="BZR22" s="22"/>
      <c r="BZS22" s="22"/>
      <c r="BZT22" s="22"/>
      <c r="BZU22" s="22"/>
      <c r="BZV22" s="22"/>
      <c r="BZW22" s="22"/>
      <c r="BZX22" s="22"/>
      <c r="BZY22" s="22"/>
      <c r="BZZ22" s="22"/>
      <c r="CAA22" s="22"/>
      <c r="CAB22" s="22"/>
      <c r="CAC22" s="22"/>
      <c r="CAD22" s="22"/>
      <c r="CAE22" s="22"/>
      <c r="CAF22" s="22"/>
      <c r="CAG22" s="22"/>
      <c r="CAH22" s="22"/>
      <c r="CAI22" s="22"/>
      <c r="CAJ22" s="22"/>
      <c r="CAK22" s="22"/>
      <c r="CAL22" s="22"/>
      <c r="CAM22" s="22"/>
      <c r="CAN22" s="22"/>
      <c r="CAO22" s="22"/>
      <c r="CAP22" s="22"/>
      <c r="CAQ22" s="22"/>
      <c r="CAR22" s="22"/>
      <c r="CAS22" s="22"/>
      <c r="CAT22" s="22"/>
      <c r="CAU22" s="22"/>
      <c r="CAV22" s="22"/>
      <c r="CAW22" s="22"/>
      <c r="CAX22" s="22"/>
      <c r="CAY22" s="22"/>
      <c r="CAZ22" s="22"/>
      <c r="CBA22" s="22"/>
      <c r="CBB22" s="22"/>
      <c r="CBC22" s="22"/>
      <c r="CBD22" s="22"/>
      <c r="CBE22" s="22"/>
      <c r="CBF22" s="22"/>
      <c r="CBG22" s="22"/>
      <c r="CBH22" s="22"/>
      <c r="CBI22" s="22"/>
      <c r="CBJ22" s="22"/>
      <c r="CBK22" s="22"/>
      <c r="CBL22" s="22"/>
      <c r="CBM22" s="22"/>
      <c r="CBN22" s="22"/>
      <c r="CBO22" s="22"/>
      <c r="CBP22" s="22"/>
      <c r="CBQ22" s="22"/>
      <c r="CBR22" s="22"/>
      <c r="CBS22" s="22"/>
      <c r="CBT22" s="22"/>
      <c r="CBU22" s="22"/>
      <c r="CBV22" s="22"/>
      <c r="CBW22" s="22"/>
      <c r="CBX22" s="22"/>
      <c r="CBY22" s="22"/>
      <c r="CBZ22" s="22"/>
      <c r="CCA22" s="22"/>
      <c r="CCB22" s="22"/>
      <c r="CCC22" s="22"/>
      <c r="CCD22" s="22"/>
      <c r="CCE22" s="22"/>
      <c r="CCF22" s="22"/>
      <c r="CCG22" s="22"/>
      <c r="CCH22" s="22"/>
      <c r="CCI22" s="22"/>
      <c r="CCJ22" s="22"/>
      <c r="CCK22" s="22"/>
      <c r="CCL22" s="22"/>
      <c r="CCM22" s="22"/>
      <c r="CCN22" s="22"/>
      <c r="CCO22" s="22"/>
      <c r="CCP22" s="22"/>
      <c r="CCQ22" s="22"/>
      <c r="CCR22" s="22"/>
      <c r="CCS22" s="22"/>
      <c r="CCT22" s="22"/>
      <c r="CCU22" s="22"/>
      <c r="CCV22" s="22"/>
      <c r="CCW22" s="22"/>
      <c r="CCX22" s="22"/>
      <c r="CCY22" s="22"/>
      <c r="CCZ22" s="22"/>
      <c r="CDA22" s="22"/>
      <c r="CDB22" s="22"/>
      <c r="CDC22" s="22"/>
      <c r="CDD22" s="22"/>
      <c r="CDE22" s="22"/>
      <c r="CDF22" s="22"/>
      <c r="CDG22" s="22"/>
      <c r="CDH22" s="22"/>
      <c r="CDI22" s="22"/>
      <c r="CDJ22" s="22"/>
      <c r="CDK22" s="22"/>
      <c r="CDL22" s="22"/>
      <c r="CDM22" s="22"/>
      <c r="CDN22" s="22"/>
      <c r="CDO22" s="22"/>
      <c r="CDP22" s="22"/>
      <c r="CDQ22" s="22"/>
      <c r="CDR22" s="22"/>
      <c r="CDS22" s="22"/>
      <c r="CDT22" s="22"/>
      <c r="CDU22" s="22"/>
      <c r="CDV22" s="22"/>
      <c r="CDW22" s="22"/>
      <c r="CDX22" s="22"/>
      <c r="CDY22" s="22"/>
      <c r="CDZ22" s="22"/>
      <c r="CEA22" s="22"/>
      <c r="CEB22" s="22"/>
      <c r="CEC22" s="22"/>
      <c r="CED22" s="22"/>
      <c r="CEE22" s="22"/>
      <c r="CEF22" s="22"/>
      <c r="CEG22" s="22"/>
      <c r="CEH22" s="22"/>
      <c r="CEI22" s="22"/>
      <c r="CEJ22" s="22"/>
      <c r="CEK22" s="22"/>
      <c r="CEL22" s="22"/>
      <c r="CEM22" s="22"/>
      <c r="CEN22" s="22"/>
      <c r="CEO22" s="22"/>
      <c r="CEP22" s="22"/>
      <c r="CEQ22" s="22"/>
      <c r="CER22" s="22"/>
      <c r="CES22" s="22"/>
      <c r="CET22" s="22"/>
      <c r="CEU22" s="22"/>
      <c r="CEV22" s="22"/>
      <c r="CEW22" s="22"/>
      <c r="CEX22" s="22"/>
      <c r="CEY22" s="22"/>
      <c r="CEZ22" s="22"/>
      <c r="CFA22" s="22"/>
      <c r="CFB22" s="22"/>
      <c r="CFC22" s="22"/>
      <c r="CFD22" s="22"/>
      <c r="CFE22" s="22"/>
      <c r="CFF22" s="22"/>
      <c r="CFG22" s="22"/>
      <c r="CFH22" s="22"/>
      <c r="CFI22" s="22"/>
      <c r="CFJ22" s="22"/>
      <c r="CFK22" s="22"/>
      <c r="CFL22" s="22"/>
      <c r="CFM22" s="22"/>
      <c r="CFN22" s="22"/>
      <c r="CFO22" s="22"/>
      <c r="CFP22" s="22"/>
      <c r="CFQ22" s="22"/>
      <c r="CFR22" s="22"/>
      <c r="CFS22" s="22"/>
      <c r="CFT22" s="22"/>
      <c r="CFU22" s="22"/>
      <c r="CFV22" s="22"/>
      <c r="CFW22" s="22"/>
      <c r="CFX22" s="22"/>
      <c r="CFY22" s="22"/>
      <c r="CFZ22" s="22"/>
      <c r="CGA22" s="22"/>
      <c r="CGB22" s="22"/>
      <c r="CGC22" s="22"/>
      <c r="CGD22" s="22"/>
      <c r="CGE22" s="22"/>
      <c r="CGF22" s="22"/>
      <c r="CGG22" s="22"/>
      <c r="CGH22" s="22"/>
      <c r="CGI22" s="22"/>
      <c r="CGJ22" s="22"/>
      <c r="CGK22" s="22"/>
      <c r="CGL22" s="22"/>
      <c r="CGM22" s="22"/>
      <c r="CGN22" s="22"/>
      <c r="CGO22" s="22"/>
      <c r="CGP22" s="22"/>
      <c r="CGQ22" s="22"/>
      <c r="CGR22" s="22"/>
      <c r="CGS22" s="22"/>
      <c r="CGT22" s="22"/>
      <c r="CGU22" s="22"/>
      <c r="CGV22" s="22"/>
      <c r="CGW22" s="22"/>
      <c r="CGX22" s="22"/>
      <c r="CGY22" s="22"/>
      <c r="CGZ22" s="22"/>
      <c r="CHA22" s="22"/>
      <c r="CHB22" s="22"/>
      <c r="CHC22" s="22"/>
      <c r="CHD22" s="22"/>
      <c r="CHE22" s="22"/>
      <c r="CHF22" s="22"/>
      <c r="CHG22" s="22"/>
      <c r="CHH22" s="22"/>
      <c r="CHI22" s="22"/>
      <c r="CHJ22" s="22"/>
      <c r="CHK22" s="22"/>
      <c r="CHL22" s="22"/>
      <c r="CHM22" s="22"/>
      <c r="CHN22" s="22"/>
      <c r="CHO22" s="22"/>
      <c r="CHP22" s="22"/>
      <c r="CHQ22" s="22"/>
      <c r="CHR22" s="22"/>
      <c r="CHS22" s="22"/>
      <c r="CHT22" s="22"/>
      <c r="CHU22" s="22"/>
      <c r="CHV22" s="22"/>
      <c r="CHW22" s="22"/>
      <c r="CHX22" s="22"/>
      <c r="CHY22" s="22"/>
      <c r="CHZ22" s="22"/>
      <c r="CIA22" s="22"/>
      <c r="CIB22" s="22"/>
      <c r="CIC22" s="22"/>
      <c r="CID22" s="22"/>
      <c r="CIE22" s="22"/>
      <c r="CIF22" s="22"/>
      <c r="CIG22" s="22"/>
      <c r="CIH22" s="22"/>
      <c r="CII22" s="22"/>
      <c r="CIJ22" s="22"/>
      <c r="CIK22" s="22"/>
      <c r="CIL22" s="22"/>
      <c r="CIM22" s="22"/>
      <c r="CIN22" s="22"/>
      <c r="CIO22" s="22"/>
      <c r="CIP22" s="22"/>
      <c r="CIQ22" s="22"/>
      <c r="CIR22" s="22"/>
      <c r="CIS22" s="22"/>
      <c r="CIT22" s="22"/>
      <c r="CIU22" s="22"/>
      <c r="CIV22" s="22"/>
      <c r="CIW22" s="22"/>
      <c r="CIX22" s="22"/>
      <c r="CIY22" s="22"/>
      <c r="CIZ22" s="22"/>
      <c r="CJA22" s="22"/>
      <c r="CJB22" s="22"/>
      <c r="CJC22" s="22"/>
      <c r="CJD22" s="22"/>
      <c r="CJE22" s="22"/>
      <c r="CJF22" s="22"/>
      <c r="CJG22" s="22"/>
      <c r="CJH22" s="22"/>
      <c r="CJI22" s="22"/>
      <c r="CJJ22" s="22"/>
      <c r="CJK22" s="22"/>
      <c r="CJL22" s="22"/>
      <c r="CJM22" s="22"/>
      <c r="CJN22" s="22"/>
      <c r="CJO22" s="22"/>
      <c r="CJP22" s="22"/>
      <c r="CJQ22" s="22"/>
      <c r="CJR22" s="22"/>
      <c r="CJS22" s="22"/>
      <c r="CJT22" s="22"/>
      <c r="CJU22" s="22"/>
      <c r="CJV22" s="22"/>
      <c r="CJW22" s="22"/>
      <c r="CJX22" s="22"/>
      <c r="CJY22" s="22"/>
      <c r="CJZ22" s="22"/>
      <c r="CKA22" s="22"/>
      <c r="CKB22" s="22"/>
      <c r="CKC22" s="22"/>
      <c r="CKD22" s="22"/>
      <c r="CKE22" s="22"/>
      <c r="CKF22" s="22"/>
      <c r="CKG22" s="22"/>
      <c r="CKH22" s="22"/>
      <c r="CKI22" s="22"/>
      <c r="CKJ22" s="22"/>
      <c r="CKK22" s="22"/>
      <c r="CKL22" s="22"/>
      <c r="CKM22" s="22"/>
      <c r="CKN22" s="22"/>
      <c r="CKO22" s="22"/>
      <c r="CKP22" s="22"/>
      <c r="CKQ22" s="22"/>
      <c r="CKR22" s="22"/>
      <c r="CKS22" s="22"/>
      <c r="CKT22" s="22"/>
      <c r="CKU22" s="22"/>
      <c r="CKV22" s="22"/>
      <c r="CKW22" s="22"/>
      <c r="CKX22" s="22"/>
      <c r="CKY22" s="22"/>
      <c r="CKZ22" s="22"/>
      <c r="CLA22" s="22"/>
      <c r="CLB22" s="22"/>
      <c r="CLC22" s="22"/>
      <c r="CLD22" s="22"/>
      <c r="CLE22" s="22"/>
      <c r="CLF22" s="22"/>
      <c r="CLG22" s="22"/>
      <c r="CLH22" s="22"/>
      <c r="CLI22" s="22"/>
      <c r="CLJ22" s="22"/>
      <c r="CLK22" s="22"/>
      <c r="CLL22" s="22"/>
      <c r="CLM22" s="22"/>
      <c r="CLN22" s="22"/>
      <c r="CLO22" s="22"/>
      <c r="CLP22" s="22"/>
      <c r="CLQ22" s="22"/>
      <c r="CLR22" s="22"/>
      <c r="CLS22" s="22"/>
      <c r="CLT22" s="22"/>
      <c r="CLU22" s="22"/>
      <c r="CLV22" s="22"/>
      <c r="CLW22" s="22"/>
      <c r="CLX22" s="22"/>
      <c r="CLY22" s="22"/>
      <c r="CLZ22" s="22"/>
      <c r="CMA22" s="22"/>
      <c r="CMB22" s="22"/>
      <c r="CMC22" s="22"/>
      <c r="CMD22" s="22"/>
      <c r="CME22" s="22"/>
      <c r="CMF22" s="22"/>
      <c r="CMG22" s="22"/>
      <c r="CMH22" s="22"/>
      <c r="CMI22" s="22"/>
      <c r="CMJ22" s="22"/>
      <c r="CMK22" s="22"/>
      <c r="CML22" s="22"/>
      <c r="CMM22" s="22"/>
      <c r="CMN22" s="22"/>
      <c r="CMO22" s="22"/>
      <c r="CMP22" s="22"/>
      <c r="CMQ22" s="22"/>
      <c r="CMR22" s="22"/>
      <c r="CMS22" s="22"/>
      <c r="CMT22" s="22"/>
      <c r="CMU22" s="22"/>
      <c r="CMV22" s="22"/>
      <c r="CMW22" s="22"/>
      <c r="CMX22" s="22"/>
      <c r="CMY22" s="22"/>
      <c r="CMZ22" s="22"/>
      <c r="CNA22" s="22"/>
      <c r="CNB22" s="22"/>
      <c r="CNC22" s="22"/>
      <c r="CND22" s="22"/>
      <c r="CNE22" s="22"/>
      <c r="CNF22" s="22"/>
      <c r="CNG22" s="22"/>
      <c r="CNH22" s="22"/>
      <c r="CNI22" s="22"/>
      <c r="CNJ22" s="22"/>
      <c r="CNK22" s="22"/>
      <c r="CNL22" s="22"/>
      <c r="CNM22" s="22"/>
      <c r="CNN22" s="22"/>
      <c r="CNO22" s="22"/>
      <c r="CNP22" s="22"/>
      <c r="CNQ22" s="22"/>
      <c r="CNR22" s="22"/>
      <c r="CNS22" s="22"/>
      <c r="CNT22" s="22"/>
      <c r="CNU22" s="22"/>
      <c r="CNV22" s="22"/>
      <c r="CNW22" s="22"/>
      <c r="CNX22" s="22"/>
      <c r="CNY22" s="22"/>
      <c r="CNZ22" s="22"/>
      <c r="COA22" s="22"/>
      <c r="COB22" s="22"/>
      <c r="COC22" s="22"/>
      <c r="COD22" s="22"/>
      <c r="COE22" s="22"/>
      <c r="COF22" s="22"/>
      <c r="COG22" s="22"/>
      <c r="COH22" s="22"/>
      <c r="COI22" s="22"/>
      <c r="COJ22" s="22"/>
      <c r="COK22" s="22"/>
      <c r="COL22" s="22"/>
      <c r="COM22" s="22"/>
      <c r="CON22" s="22"/>
      <c r="COO22" s="22"/>
      <c r="COP22" s="22"/>
      <c r="COQ22" s="22"/>
      <c r="COR22" s="22"/>
      <c r="COS22" s="22"/>
      <c r="COT22" s="22"/>
      <c r="COU22" s="22"/>
      <c r="COV22" s="22"/>
      <c r="COW22" s="22"/>
      <c r="COX22" s="22"/>
      <c r="COY22" s="22"/>
      <c r="COZ22" s="22"/>
      <c r="CPA22" s="22"/>
      <c r="CPB22" s="22"/>
      <c r="CPC22" s="22"/>
      <c r="CPD22" s="22"/>
      <c r="CPE22" s="22"/>
      <c r="CPF22" s="22"/>
      <c r="CPG22" s="22"/>
      <c r="CPH22" s="22"/>
      <c r="CPI22" s="22"/>
      <c r="CPJ22" s="22"/>
      <c r="CPK22" s="22"/>
      <c r="CPL22" s="22"/>
      <c r="CPM22" s="22"/>
      <c r="CPN22" s="22"/>
      <c r="CPO22" s="22"/>
      <c r="CPP22" s="22"/>
      <c r="CPQ22" s="22"/>
      <c r="CPR22" s="22"/>
      <c r="CPS22" s="22"/>
      <c r="CPT22" s="22"/>
      <c r="CPU22" s="22"/>
      <c r="CPV22" s="22"/>
      <c r="CPW22" s="22"/>
      <c r="CPX22" s="22"/>
      <c r="CPY22" s="22"/>
      <c r="CPZ22" s="22"/>
      <c r="CQA22" s="22"/>
      <c r="CQB22" s="22"/>
      <c r="CQC22" s="22"/>
      <c r="CQD22" s="22"/>
      <c r="CQE22" s="22"/>
      <c r="CQF22" s="22"/>
      <c r="CQG22" s="22"/>
      <c r="CQH22" s="22"/>
      <c r="CQI22" s="22"/>
      <c r="CQJ22" s="22"/>
      <c r="CQK22" s="22"/>
      <c r="CQL22" s="22"/>
      <c r="CQM22" s="22"/>
      <c r="CQN22" s="22"/>
      <c r="CQO22" s="22"/>
      <c r="CQP22" s="22"/>
      <c r="CQQ22" s="22"/>
      <c r="CQR22" s="22"/>
      <c r="CQS22" s="22"/>
      <c r="CQT22" s="22"/>
      <c r="CQU22" s="22"/>
      <c r="CQV22" s="22"/>
      <c r="CQW22" s="22"/>
      <c r="CQX22" s="22"/>
      <c r="CQY22" s="22"/>
      <c r="CQZ22" s="22"/>
      <c r="CRA22" s="22"/>
      <c r="CRB22" s="22"/>
      <c r="CRC22" s="22"/>
      <c r="CRD22" s="22"/>
      <c r="CRE22" s="22"/>
      <c r="CRF22" s="22"/>
      <c r="CRG22" s="22"/>
      <c r="CRH22" s="22"/>
      <c r="CRI22" s="22"/>
      <c r="CRJ22" s="22"/>
      <c r="CRK22" s="22"/>
      <c r="CRL22" s="22"/>
      <c r="CRM22" s="22"/>
      <c r="CRN22" s="22"/>
      <c r="CRO22" s="22"/>
      <c r="CRP22" s="22"/>
      <c r="CRQ22" s="22"/>
      <c r="CRR22" s="22"/>
      <c r="CRS22" s="22"/>
      <c r="CRT22" s="22"/>
      <c r="CRU22" s="22"/>
      <c r="CRV22" s="22"/>
      <c r="CRW22" s="22"/>
      <c r="CRX22" s="22"/>
      <c r="CRY22" s="22"/>
      <c r="CRZ22" s="22"/>
      <c r="CSA22" s="22"/>
      <c r="CSB22" s="22"/>
      <c r="CSC22" s="22"/>
      <c r="CSD22" s="22"/>
      <c r="CSE22" s="22"/>
      <c r="CSF22" s="22"/>
      <c r="CSG22" s="22"/>
      <c r="CSH22" s="22"/>
      <c r="CSI22" s="22"/>
      <c r="CSJ22" s="22"/>
      <c r="CSK22" s="22"/>
      <c r="CSL22" s="22"/>
      <c r="CSM22" s="22"/>
      <c r="CSN22" s="22"/>
      <c r="CSO22" s="22"/>
      <c r="CSP22" s="22"/>
      <c r="CSQ22" s="22"/>
      <c r="CSR22" s="22"/>
      <c r="CSS22" s="22"/>
      <c r="CST22" s="22"/>
      <c r="CSU22" s="22"/>
      <c r="CSV22" s="22"/>
      <c r="CSW22" s="22"/>
      <c r="CSX22" s="22"/>
      <c r="CSY22" s="22"/>
      <c r="CSZ22" s="22"/>
      <c r="CTA22" s="22"/>
      <c r="CTB22" s="22"/>
      <c r="CTC22" s="22"/>
      <c r="CTD22" s="22"/>
      <c r="CTE22" s="22"/>
      <c r="CTF22" s="22"/>
      <c r="CTG22" s="22"/>
      <c r="CTH22" s="22"/>
      <c r="CTI22" s="22"/>
      <c r="CTJ22" s="22"/>
      <c r="CTK22" s="22"/>
      <c r="CTL22" s="22"/>
      <c r="CTM22" s="22"/>
      <c r="CTN22" s="22"/>
      <c r="CTO22" s="22"/>
      <c r="CTP22" s="22"/>
      <c r="CTQ22" s="22"/>
      <c r="CTR22" s="22"/>
      <c r="CTS22" s="22"/>
      <c r="CTT22" s="22"/>
      <c r="CTU22" s="22"/>
      <c r="CTV22" s="22"/>
      <c r="CTW22" s="22"/>
      <c r="CTX22" s="22"/>
      <c r="CTY22" s="22"/>
      <c r="CTZ22" s="22"/>
      <c r="CUA22" s="22"/>
      <c r="CUB22" s="22"/>
      <c r="CUC22" s="22"/>
      <c r="CUD22" s="22"/>
      <c r="CUE22" s="22"/>
      <c r="CUF22" s="22"/>
      <c r="CUG22" s="22"/>
      <c r="CUH22" s="22"/>
      <c r="CUI22" s="22"/>
      <c r="CUJ22" s="22"/>
      <c r="CUK22" s="22"/>
      <c r="CUL22" s="22"/>
      <c r="CUM22" s="22"/>
      <c r="CUN22" s="22"/>
      <c r="CUO22" s="22"/>
      <c r="CUP22" s="22"/>
      <c r="CUQ22" s="22"/>
      <c r="CUR22" s="22"/>
      <c r="CUS22" s="22"/>
      <c r="CUT22" s="22"/>
      <c r="CUU22" s="22"/>
      <c r="CUV22" s="22"/>
      <c r="CUW22" s="22"/>
      <c r="CUX22" s="22"/>
      <c r="CUY22" s="22"/>
      <c r="CUZ22" s="22"/>
      <c r="CVA22" s="22"/>
      <c r="CVB22" s="22"/>
      <c r="CVC22" s="22"/>
      <c r="CVD22" s="22"/>
      <c r="CVE22" s="22"/>
      <c r="CVF22" s="22"/>
      <c r="CVG22" s="22"/>
      <c r="CVH22" s="22"/>
      <c r="CVI22" s="22"/>
      <c r="CVJ22" s="22"/>
      <c r="CVK22" s="22"/>
      <c r="CVL22" s="22"/>
      <c r="CVM22" s="22"/>
      <c r="CVN22" s="22"/>
      <c r="CVO22" s="22"/>
      <c r="CVP22" s="22"/>
      <c r="CVQ22" s="22"/>
      <c r="CVR22" s="22"/>
      <c r="CVS22" s="22"/>
      <c r="CVT22" s="22"/>
      <c r="CVU22" s="22"/>
      <c r="CVV22" s="22"/>
      <c r="CVW22" s="22"/>
      <c r="CVX22" s="22"/>
      <c r="CVY22" s="22"/>
      <c r="CVZ22" s="22"/>
      <c r="CWA22" s="22"/>
      <c r="CWB22" s="22"/>
      <c r="CWC22" s="22"/>
      <c r="CWD22" s="22"/>
      <c r="CWE22" s="22"/>
      <c r="CWF22" s="22"/>
      <c r="CWG22" s="22"/>
      <c r="CWH22" s="22"/>
      <c r="CWI22" s="22"/>
      <c r="CWJ22" s="22"/>
      <c r="CWK22" s="22"/>
      <c r="CWL22" s="22"/>
      <c r="CWM22" s="22"/>
      <c r="CWN22" s="22"/>
      <c r="CWO22" s="22"/>
      <c r="CWP22" s="22"/>
      <c r="CWQ22" s="22"/>
      <c r="CWR22" s="22"/>
      <c r="CWS22" s="22"/>
      <c r="CWT22" s="22"/>
      <c r="CWU22" s="22"/>
      <c r="CWV22" s="22"/>
      <c r="CWW22" s="22"/>
      <c r="CWX22" s="22"/>
      <c r="CWY22" s="22"/>
      <c r="CWZ22" s="22"/>
      <c r="CXA22" s="22"/>
      <c r="CXB22" s="22"/>
      <c r="CXC22" s="22"/>
      <c r="CXD22" s="22"/>
      <c r="CXE22" s="22"/>
      <c r="CXF22" s="22"/>
      <c r="CXG22" s="22"/>
      <c r="CXH22" s="22"/>
      <c r="CXI22" s="22"/>
      <c r="CXJ22" s="22"/>
      <c r="CXK22" s="22"/>
      <c r="CXL22" s="22"/>
      <c r="CXM22" s="22"/>
      <c r="CXN22" s="22"/>
      <c r="CXO22" s="22"/>
      <c r="CXP22" s="22"/>
      <c r="CXQ22" s="22"/>
      <c r="CXR22" s="22"/>
      <c r="CXS22" s="22"/>
      <c r="CXT22" s="22"/>
      <c r="CXU22" s="22"/>
      <c r="CXV22" s="22"/>
      <c r="CXW22" s="22"/>
      <c r="CXX22" s="22"/>
      <c r="CXY22" s="22"/>
      <c r="CXZ22" s="22"/>
      <c r="CYA22" s="22"/>
      <c r="CYB22" s="22"/>
      <c r="CYC22" s="22"/>
      <c r="CYD22" s="22"/>
      <c r="CYE22" s="22"/>
      <c r="CYF22" s="22"/>
      <c r="CYG22" s="22"/>
      <c r="CYH22" s="22"/>
      <c r="CYI22" s="22"/>
      <c r="CYJ22" s="22"/>
      <c r="CYK22" s="22"/>
      <c r="CYL22" s="22"/>
      <c r="CYM22" s="22"/>
      <c r="CYN22" s="22"/>
      <c r="CYO22" s="22"/>
      <c r="CYP22" s="22"/>
      <c r="CYQ22" s="22"/>
      <c r="CYR22" s="22"/>
      <c r="CYS22" s="22"/>
      <c r="CYT22" s="22"/>
      <c r="CYU22" s="22"/>
      <c r="CYV22" s="22"/>
      <c r="CYW22" s="22"/>
      <c r="CYX22" s="22"/>
      <c r="CYY22" s="22"/>
      <c r="CYZ22" s="22"/>
      <c r="CZA22" s="22"/>
      <c r="CZB22" s="22"/>
      <c r="CZC22" s="22"/>
      <c r="CZD22" s="22"/>
      <c r="CZE22" s="22"/>
      <c r="CZF22" s="22"/>
      <c r="CZG22" s="22"/>
      <c r="CZH22" s="22"/>
      <c r="CZI22" s="22"/>
      <c r="CZJ22" s="22"/>
      <c r="CZK22" s="22"/>
      <c r="CZL22" s="22"/>
      <c r="CZM22" s="22"/>
      <c r="CZN22" s="22"/>
      <c r="CZO22" s="22"/>
      <c r="CZP22" s="22"/>
      <c r="CZQ22" s="22"/>
      <c r="CZR22" s="22"/>
      <c r="CZS22" s="22"/>
      <c r="CZT22" s="22"/>
      <c r="CZU22" s="22"/>
      <c r="CZV22" s="22"/>
      <c r="CZW22" s="22"/>
      <c r="CZX22" s="22"/>
      <c r="CZY22" s="22"/>
      <c r="CZZ22" s="22"/>
      <c r="DAA22" s="22"/>
      <c r="DAB22" s="22"/>
      <c r="DAC22" s="22"/>
      <c r="DAD22" s="22"/>
      <c r="DAE22" s="22"/>
      <c r="DAF22" s="22"/>
      <c r="DAG22" s="22"/>
      <c r="DAH22" s="22"/>
      <c r="DAI22" s="22"/>
      <c r="DAJ22" s="22"/>
      <c r="DAK22" s="22"/>
      <c r="DAL22" s="22"/>
      <c r="DAM22" s="22"/>
      <c r="DAN22" s="22"/>
      <c r="DAO22" s="22"/>
      <c r="DAP22" s="22"/>
      <c r="DAQ22" s="22"/>
      <c r="DAR22" s="22"/>
      <c r="DAS22" s="22"/>
      <c r="DAT22" s="22"/>
      <c r="DAU22" s="22"/>
      <c r="DAV22" s="22"/>
      <c r="DAW22" s="22"/>
      <c r="DAX22" s="22"/>
      <c r="DAY22" s="22"/>
      <c r="DAZ22" s="22"/>
      <c r="DBA22" s="22"/>
      <c r="DBB22" s="22"/>
      <c r="DBC22" s="22"/>
      <c r="DBD22" s="22"/>
      <c r="DBE22" s="22"/>
      <c r="DBF22" s="22"/>
      <c r="DBG22" s="22"/>
      <c r="DBH22" s="22"/>
      <c r="DBI22" s="22"/>
      <c r="DBJ22" s="22"/>
      <c r="DBK22" s="22"/>
      <c r="DBL22" s="22"/>
      <c r="DBM22" s="22"/>
      <c r="DBN22" s="22"/>
      <c r="DBO22" s="22"/>
      <c r="DBP22" s="22"/>
      <c r="DBQ22" s="22"/>
      <c r="DBR22" s="22"/>
      <c r="DBS22" s="22"/>
      <c r="DBT22" s="22"/>
      <c r="DBU22" s="22"/>
      <c r="DBV22" s="22"/>
      <c r="DBW22" s="22"/>
      <c r="DBX22" s="22"/>
      <c r="DBY22" s="22"/>
      <c r="DBZ22" s="22"/>
      <c r="DCA22" s="22"/>
      <c r="DCB22" s="22"/>
      <c r="DCC22" s="22"/>
      <c r="DCD22" s="22"/>
      <c r="DCE22" s="22"/>
      <c r="DCF22" s="22"/>
      <c r="DCG22" s="22"/>
      <c r="DCH22" s="22"/>
      <c r="DCI22" s="22"/>
      <c r="DCJ22" s="22"/>
      <c r="DCK22" s="22"/>
      <c r="DCL22" s="22"/>
      <c r="DCM22" s="22"/>
      <c r="DCN22" s="22"/>
      <c r="DCO22" s="22"/>
      <c r="DCP22" s="22"/>
      <c r="DCQ22" s="22"/>
      <c r="DCR22" s="22"/>
      <c r="DCS22" s="22"/>
      <c r="DCT22" s="22"/>
      <c r="DCU22" s="22"/>
      <c r="DCV22" s="22"/>
      <c r="DCW22" s="22"/>
      <c r="DCX22" s="22"/>
      <c r="DCY22" s="22"/>
      <c r="DCZ22" s="22"/>
      <c r="DDA22" s="22"/>
      <c r="DDB22" s="22"/>
      <c r="DDC22" s="22"/>
      <c r="DDD22" s="22"/>
      <c r="DDE22" s="22"/>
      <c r="DDF22" s="22"/>
      <c r="DDG22" s="22"/>
      <c r="DDH22" s="22"/>
      <c r="DDI22" s="22"/>
      <c r="DDJ22" s="22"/>
      <c r="DDK22" s="22"/>
      <c r="DDL22" s="22"/>
      <c r="DDM22" s="22"/>
      <c r="DDN22" s="22"/>
      <c r="DDO22" s="22"/>
      <c r="DDP22" s="22"/>
      <c r="DDQ22" s="22"/>
      <c r="DDR22" s="22"/>
      <c r="DDS22" s="22"/>
      <c r="DDT22" s="22"/>
      <c r="DDU22" s="22"/>
      <c r="DDV22" s="22"/>
      <c r="DDW22" s="22"/>
      <c r="DDX22" s="22"/>
      <c r="DDY22" s="22"/>
      <c r="DDZ22" s="22"/>
      <c r="DEA22" s="22"/>
      <c r="DEB22" s="22"/>
      <c r="DEC22" s="22"/>
      <c r="DED22" s="22"/>
      <c r="DEE22" s="22"/>
      <c r="DEF22" s="22"/>
      <c r="DEG22" s="22"/>
      <c r="DEH22" s="22"/>
      <c r="DEI22" s="22"/>
      <c r="DEJ22" s="22"/>
      <c r="DEK22" s="22"/>
      <c r="DEL22" s="22"/>
      <c r="DEM22" s="22"/>
      <c r="DEN22" s="22"/>
      <c r="DEO22" s="22"/>
      <c r="DEP22" s="22"/>
      <c r="DEQ22" s="22"/>
      <c r="DER22" s="22"/>
      <c r="DES22" s="22"/>
      <c r="DET22" s="22"/>
      <c r="DEU22" s="22"/>
      <c r="DEV22" s="22"/>
      <c r="DEW22" s="22"/>
      <c r="DEX22" s="22"/>
      <c r="DEY22" s="22"/>
      <c r="DEZ22" s="22"/>
      <c r="DFA22" s="22"/>
      <c r="DFB22" s="22"/>
      <c r="DFC22" s="22"/>
      <c r="DFD22" s="22"/>
      <c r="DFE22" s="22"/>
      <c r="DFF22" s="22"/>
      <c r="DFG22" s="22"/>
      <c r="DFH22" s="22"/>
      <c r="DFI22" s="22"/>
      <c r="DFJ22" s="22"/>
      <c r="DFK22" s="22"/>
      <c r="DFL22" s="22"/>
      <c r="DFM22" s="22"/>
      <c r="DFN22" s="22"/>
      <c r="DFO22" s="22"/>
      <c r="DFP22" s="22"/>
      <c r="DFQ22" s="22"/>
      <c r="DFR22" s="22"/>
      <c r="DFS22" s="22"/>
      <c r="DFT22" s="22"/>
      <c r="DFU22" s="22"/>
      <c r="DFV22" s="22"/>
      <c r="DFW22" s="22"/>
      <c r="DFX22" s="22"/>
      <c r="DFY22" s="22"/>
      <c r="DFZ22" s="22"/>
      <c r="DGA22" s="22"/>
      <c r="DGB22" s="22"/>
      <c r="DGC22" s="22"/>
      <c r="DGD22" s="22"/>
      <c r="DGE22" s="22"/>
      <c r="DGF22" s="22"/>
      <c r="DGG22" s="22"/>
      <c r="DGH22" s="22"/>
      <c r="DGI22" s="22"/>
      <c r="DGJ22" s="22"/>
      <c r="DGK22" s="22"/>
      <c r="DGL22" s="22"/>
      <c r="DGM22" s="22"/>
      <c r="DGN22" s="22"/>
      <c r="DGO22" s="22"/>
      <c r="DGP22" s="22"/>
      <c r="DGQ22" s="22"/>
      <c r="DGR22" s="22"/>
      <c r="DGS22" s="22"/>
      <c r="DGT22" s="22"/>
      <c r="DGU22" s="22"/>
      <c r="DGV22" s="22"/>
      <c r="DGW22" s="22"/>
      <c r="DGX22" s="22"/>
      <c r="DGY22" s="22"/>
      <c r="DGZ22" s="22"/>
      <c r="DHA22" s="22"/>
      <c r="DHB22" s="22"/>
      <c r="DHC22" s="22"/>
      <c r="DHD22" s="22"/>
      <c r="DHE22" s="22"/>
      <c r="DHF22" s="22"/>
      <c r="DHG22" s="22"/>
      <c r="DHH22" s="22"/>
      <c r="DHI22" s="22"/>
      <c r="DHJ22" s="22"/>
      <c r="DHK22" s="22"/>
      <c r="DHL22" s="22"/>
      <c r="DHM22" s="22"/>
      <c r="DHN22" s="22"/>
      <c r="DHO22" s="22"/>
      <c r="DHP22" s="22"/>
      <c r="DHQ22" s="22"/>
      <c r="DHR22" s="22"/>
      <c r="DHS22" s="22"/>
      <c r="DHT22" s="22"/>
      <c r="DHU22" s="22"/>
      <c r="DHV22" s="22"/>
      <c r="DHW22" s="22"/>
      <c r="DHX22" s="22"/>
      <c r="DHY22" s="22"/>
      <c r="DHZ22" s="22"/>
      <c r="DIA22" s="22"/>
      <c r="DIB22" s="22"/>
      <c r="DIC22" s="22"/>
      <c r="DID22" s="22"/>
      <c r="DIE22" s="22"/>
      <c r="DIF22" s="22"/>
      <c r="DIG22" s="22"/>
      <c r="DIH22" s="22"/>
      <c r="DII22" s="22"/>
      <c r="DIJ22" s="22"/>
      <c r="DIK22" s="22"/>
      <c r="DIL22" s="22"/>
      <c r="DIM22" s="22"/>
      <c r="DIN22" s="22"/>
      <c r="DIO22" s="22"/>
      <c r="DIP22" s="22"/>
      <c r="DIQ22" s="22"/>
      <c r="DIR22" s="22"/>
      <c r="DIS22" s="22"/>
      <c r="DIT22" s="22"/>
      <c r="DIU22" s="22"/>
      <c r="DIV22" s="22"/>
      <c r="DIW22" s="22"/>
      <c r="DIX22" s="22"/>
      <c r="DIY22" s="22"/>
      <c r="DIZ22" s="22"/>
      <c r="DJA22" s="22"/>
      <c r="DJB22" s="22"/>
      <c r="DJC22" s="22"/>
      <c r="DJD22" s="22"/>
      <c r="DJE22" s="22"/>
      <c r="DJF22" s="22"/>
      <c r="DJG22" s="22"/>
      <c r="DJH22" s="22"/>
      <c r="DJI22" s="22"/>
      <c r="DJJ22" s="22"/>
      <c r="DJK22" s="22"/>
      <c r="DJL22" s="22"/>
      <c r="DJM22" s="22"/>
      <c r="DJN22" s="22"/>
      <c r="DJO22" s="22"/>
      <c r="DJP22" s="22"/>
      <c r="DJQ22" s="22"/>
      <c r="DJR22" s="22"/>
      <c r="DJS22" s="22"/>
      <c r="DJT22" s="22"/>
      <c r="DJU22" s="22"/>
      <c r="DJV22" s="22"/>
      <c r="DJW22" s="22"/>
      <c r="DJX22" s="22"/>
      <c r="DJY22" s="22"/>
      <c r="DJZ22" s="22"/>
      <c r="DKA22" s="22"/>
      <c r="DKB22" s="22"/>
      <c r="DKC22" s="22"/>
      <c r="DKD22" s="22"/>
      <c r="DKE22" s="22"/>
      <c r="DKF22" s="22"/>
      <c r="DKG22" s="22"/>
      <c r="DKH22" s="22"/>
      <c r="DKI22" s="22"/>
      <c r="DKJ22" s="22"/>
      <c r="DKK22" s="22"/>
      <c r="DKL22" s="22"/>
      <c r="DKM22" s="22"/>
      <c r="DKN22" s="22"/>
      <c r="DKO22" s="22"/>
      <c r="DKP22" s="22"/>
      <c r="DKQ22" s="22"/>
      <c r="DKR22" s="22"/>
      <c r="DKS22" s="22"/>
      <c r="DKT22" s="22"/>
      <c r="DKU22" s="22"/>
      <c r="DKV22" s="22"/>
      <c r="DKW22" s="22"/>
      <c r="DKX22" s="22"/>
      <c r="DKY22" s="22"/>
      <c r="DKZ22" s="22"/>
      <c r="DLA22" s="22"/>
      <c r="DLB22" s="22"/>
      <c r="DLC22" s="22"/>
      <c r="DLD22" s="22"/>
      <c r="DLE22" s="22"/>
      <c r="DLF22" s="22"/>
      <c r="DLG22" s="22"/>
      <c r="DLH22" s="22"/>
      <c r="DLI22" s="22"/>
      <c r="DLJ22" s="22"/>
      <c r="DLK22" s="22"/>
      <c r="DLL22" s="22"/>
      <c r="DLM22" s="22"/>
      <c r="DLN22" s="22"/>
      <c r="DLO22" s="22"/>
      <c r="DLP22" s="22"/>
      <c r="DLQ22" s="22"/>
      <c r="DLR22" s="22"/>
      <c r="DLS22" s="22"/>
      <c r="DLT22" s="22"/>
      <c r="DLU22" s="22"/>
      <c r="DLV22" s="22"/>
      <c r="DLW22" s="22"/>
      <c r="DLX22" s="22"/>
      <c r="DLY22" s="22"/>
      <c r="DLZ22" s="22"/>
      <c r="DMA22" s="22"/>
      <c r="DMB22" s="22"/>
      <c r="DMC22" s="22"/>
      <c r="DMD22" s="22"/>
      <c r="DME22" s="22"/>
      <c r="DMF22" s="22"/>
      <c r="DMG22" s="22"/>
      <c r="DMH22" s="22"/>
      <c r="DMI22" s="22"/>
      <c r="DMJ22" s="22"/>
      <c r="DMK22" s="22"/>
      <c r="DML22" s="22"/>
      <c r="DMM22" s="22"/>
      <c r="DMN22" s="22"/>
      <c r="DMO22" s="22"/>
      <c r="DMP22" s="22"/>
      <c r="DMQ22" s="22"/>
      <c r="DMR22" s="22"/>
      <c r="DMS22" s="22"/>
      <c r="DMT22" s="22"/>
      <c r="DMU22" s="22"/>
      <c r="DMV22" s="22"/>
      <c r="DMW22" s="22"/>
      <c r="DMX22" s="22"/>
      <c r="DMY22" s="22"/>
      <c r="DMZ22" s="22"/>
      <c r="DNA22" s="22"/>
      <c r="DNB22" s="22"/>
      <c r="DNC22" s="22"/>
      <c r="DND22" s="22"/>
      <c r="DNE22" s="22"/>
      <c r="DNF22" s="22"/>
      <c r="DNG22" s="22"/>
      <c r="DNH22" s="22"/>
      <c r="DNI22" s="22"/>
      <c r="DNJ22" s="22"/>
      <c r="DNK22" s="22"/>
      <c r="DNL22" s="22"/>
      <c r="DNM22" s="22"/>
      <c r="DNN22" s="22"/>
      <c r="DNO22" s="22"/>
      <c r="DNP22" s="22"/>
      <c r="DNQ22" s="22"/>
      <c r="DNR22" s="22"/>
      <c r="DNS22" s="22"/>
      <c r="DNT22" s="22"/>
      <c r="DNU22" s="22"/>
      <c r="DNV22" s="22"/>
      <c r="DNW22" s="22"/>
      <c r="DNX22" s="22"/>
      <c r="DNY22" s="22"/>
      <c r="DNZ22" s="22"/>
      <c r="DOA22" s="22"/>
      <c r="DOB22" s="22"/>
      <c r="DOC22" s="22"/>
      <c r="DOD22" s="22"/>
      <c r="DOE22" s="22"/>
      <c r="DOF22" s="22"/>
      <c r="DOG22" s="22"/>
      <c r="DOH22" s="22"/>
      <c r="DOI22" s="22"/>
      <c r="DOJ22" s="22"/>
      <c r="DOK22" s="22"/>
      <c r="DOL22" s="22"/>
      <c r="DOM22" s="22"/>
      <c r="DON22" s="22"/>
      <c r="DOO22" s="22"/>
      <c r="DOP22" s="22"/>
      <c r="DOQ22" s="22"/>
      <c r="DOR22" s="22"/>
      <c r="DOS22" s="22"/>
      <c r="DOT22" s="22"/>
      <c r="DOU22" s="22"/>
      <c r="DOV22" s="22"/>
      <c r="DOW22" s="22"/>
      <c r="DOX22" s="22"/>
      <c r="DOY22" s="22"/>
      <c r="DOZ22" s="22"/>
      <c r="DPA22" s="22"/>
      <c r="DPB22" s="22"/>
      <c r="DPC22" s="22"/>
      <c r="DPD22" s="22"/>
      <c r="DPE22" s="22"/>
      <c r="DPF22" s="22"/>
      <c r="DPG22" s="22"/>
      <c r="DPH22" s="22"/>
      <c r="DPI22" s="22"/>
      <c r="DPJ22" s="22"/>
      <c r="DPK22" s="22"/>
      <c r="DPL22" s="22"/>
      <c r="DPM22" s="22"/>
      <c r="DPN22" s="22"/>
      <c r="DPO22" s="22"/>
      <c r="DPP22" s="22"/>
      <c r="DPQ22" s="22"/>
      <c r="DPR22" s="22"/>
      <c r="DPS22" s="22"/>
      <c r="DPT22" s="22"/>
      <c r="DPU22" s="22"/>
      <c r="DPV22" s="22"/>
      <c r="DPW22" s="22"/>
      <c r="DPX22" s="22"/>
      <c r="DPY22" s="22"/>
      <c r="DPZ22" s="22"/>
      <c r="DQA22" s="22"/>
      <c r="DQB22" s="22"/>
      <c r="DQC22" s="22"/>
      <c r="DQD22" s="22"/>
      <c r="DQE22" s="22"/>
      <c r="DQF22" s="22"/>
      <c r="DQG22" s="22"/>
      <c r="DQH22" s="22"/>
      <c r="DQI22" s="22"/>
      <c r="DQJ22" s="22"/>
      <c r="DQK22" s="22"/>
      <c r="DQL22" s="22"/>
      <c r="DQM22" s="22"/>
      <c r="DQN22" s="22"/>
      <c r="DQO22" s="22"/>
      <c r="DQP22" s="22"/>
      <c r="DQQ22" s="22"/>
      <c r="DQR22" s="22"/>
      <c r="DQS22" s="22"/>
      <c r="DQT22" s="22"/>
      <c r="DQU22" s="22"/>
      <c r="DQV22" s="22"/>
      <c r="DQW22" s="22"/>
      <c r="DQX22" s="22"/>
      <c r="DQY22" s="22"/>
      <c r="DQZ22" s="22"/>
      <c r="DRA22" s="22"/>
      <c r="DRB22" s="22"/>
      <c r="DRC22" s="22"/>
      <c r="DRD22" s="22"/>
      <c r="DRE22" s="22"/>
      <c r="DRF22" s="22"/>
      <c r="DRG22" s="22"/>
      <c r="DRH22" s="22"/>
      <c r="DRI22" s="22"/>
      <c r="DRJ22" s="22"/>
      <c r="DRK22" s="22"/>
      <c r="DRL22" s="22"/>
      <c r="DRM22" s="22"/>
      <c r="DRN22" s="22"/>
      <c r="DRO22" s="22"/>
      <c r="DRP22" s="22"/>
      <c r="DRQ22" s="22"/>
      <c r="DRR22" s="22"/>
      <c r="DRS22" s="22"/>
      <c r="DRT22" s="22"/>
      <c r="DRU22" s="22"/>
      <c r="DRV22" s="22"/>
      <c r="DRW22" s="22"/>
      <c r="DRX22" s="22"/>
      <c r="DRY22" s="22"/>
      <c r="DRZ22" s="22"/>
      <c r="DSA22" s="22"/>
      <c r="DSB22" s="22"/>
      <c r="DSC22" s="22"/>
      <c r="DSD22" s="22"/>
      <c r="DSE22" s="22"/>
      <c r="DSF22" s="22"/>
      <c r="DSG22" s="22"/>
      <c r="DSH22" s="22"/>
      <c r="DSI22" s="22"/>
      <c r="DSJ22" s="22"/>
      <c r="DSK22" s="22"/>
      <c r="DSL22" s="22"/>
      <c r="DSM22" s="22"/>
      <c r="DSN22" s="22"/>
      <c r="DSO22" s="22"/>
      <c r="DSP22" s="22"/>
      <c r="DSQ22" s="22"/>
      <c r="DSR22" s="22"/>
      <c r="DSS22" s="22"/>
      <c r="DST22" s="22"/>
      <c r="DSU22" s="22"/>
      <c r="DSV22" s="22"/>
      <c r="DSW22" s="22"/>
      <c r="DSX22" s="22"/>
      <c r="DSY22" s="22"/>
      <c r="DSZ22" s="22"/>
      <c r="DTA22" s="22"/>
      <c r="DTB22" s="22"/>
      <c r="DTC22" s="22"/>
      <c r="DTD22" s="22"/>
      <c r="DTE22" s="22"/>
      <c r="DTF22" s="22"/>
      <c r="DTG22" s="22"/>
      <c r="DTH22" s="22"/>
      <c r="DTI22" s="22"/>
      <c r="DTJ22" s="22"/>
      <c r="DTK22" s="22"/>
      <c r="DTL22" s="22"/>
      <c r="DTM22" s="22"/>
      <c r="DTN22" s="22"/>
      <c r="DTO22" s="22"/>
      <c r="DTP22" s="22"/>
      <c r="DTQ22" s="22"/>
      <c r="DTR22" s="22"/>
      <c r="DTS22" s="22"/>
      <c r="DTT22" s="22"/>
      <c r="DTU22" s="22"/>
      <c r="DTV22" s="22"/>
      <c r="DTW22" s="22"/>
      <c r="DTX22" s="22"/>
      <c r="DTY22" s="22"/>
      <c r="DTZ22" s="22"/>
      <c r="DUA22" s="22"/>
      <c r="DUB22" s="22"/>
      <c r="DUC22" s="22"/>
      <c r="DUD22" s="22"/>
      <c r="DUE22" s="22"/>
      <c r="DUF22" s="22"/>
      <c r="DUG22" s="22"/>
      <c r="DUH22" s="22"/>
      <c r="DUI22" s="22"/>
      <c r="DUJ22" s="22"/>
      <c r="DUK22" s="22"/>
      <c r="DUL22" s="22"/>
      <c r="DUM22" s="22"/>
      <c r="DUN22" s="22"/>
      <c r="DUO22" s="22"/>
      <c r="DUP22" s="22"/>
      <c r="DUQ22" s="22"/>
      <c r="DUR22" s="22"/>
      <c r="DUS22" s="22"/>
      <c r="DUT22" s="22"/>
      <c r="DUU22" s="22"/>
      <c r="DUV22" s="22"/>
      <c r="DUW22" s="22"/>
      <c r="DUX22" s="22"/>
      <c r="DUY22" s="22"/>
      <c r="DUZ22" s="22"/>
      <c r="DVA22" s="22"/>
      <c r="DVB22" s="22"/>
      <c r="DVC22" s="22"/>
      <c r="DVD22" s="22"/>
      <c r="DVE22" s="22"/>
      <c r="DVF22" s="22"/>
      <c r="DVG22" s="22"/>
      <c r="DVH22" s="22"/>
      <c r="DVI22" s="22"/>
      <c r="DVJ22" s="22"/>
      <c r="DVK22" s="22"/>
      <c r="DVL22" s="22"/>
      <c r="DVM22" s="22"/>
      <c r="DVN22" s="22"/>
      <c r="DVO22" s="22"/>
      <c r="DVP22" s="22"/>
      <c r="DVQ22" s="22"/>
      <c r="DVR22" s="22"/>
      <c r="DVS22" s="22"/>
      <c r="DVT22" s="22"/>
      <c r="DVU22" s="22"/>
      <c r="DVV22" s="22"/>
      <c r="DVW22" s="22"/>
      <c r="DVX22" s="22"/>
      <c r="DVY22" s="22"/>
      <c r="DVZ22" s="22"/>
      <c r="DWA22" s="22"/>
      <c r="DWB22" s="22"/>
      <c r="DWC22" s="22"/>
      <c r="DWD22" s="22"/>
      <c r="DWE22" s="22"/>
      <c r="DWF22" s="22"/>
      <c r="DWG22" s="22"/>
      <c r="DWH22" s="22"/>
      <c r="DWI22" s="22"/>
      <c r="DWJ22" s="22"/>
      <c r="DWK22" s="22"/>
      <c r="DWL22" s="22"/>
      <c r="DWM22" s="22"/>
      <c r="DWN22" s="22"/>
      <c r="DWO22" s="22"/>
      <c r="DWP22" s="22"/>
      <c r="DWQ22" s="22"/>
      <c r="DWR22" s="22"/>
      <c r="DWS22" s="22"/>
      <c r="DWT22" s="22"/>
      <c r="DWU22" s="22"/>
      <c r="DWV22" s="22"/>
      <c r="DWW22" s="22"/>
      <c r="DWX22" s="22"/>
      <c r="DWY22" s="22"/>
      <c r="DWZ22" s="22"/>
      <c r="DXA22" s="22"/>
      <c r="DXB22" s="22"/>
      <c r="DXC22" s="22"/>
      <c r="DXD22" s="22"/>
      <c r="DXE22" s="22"/>
      <c r="DXF22" s="22"/>
      <c r="DXG22" s="22"/>
      <c r="DXH22" s="22"/>
      <c r="DXI22" s="22"/>
      <c r="DXJ22" s="22"/>
      <c r="DXK22" s="22"/>
      <c r="DXL22" s="22"/>
      <c r="DXM22" s="22"/>
      <c r="DXN22" s="22"/>
      <c r="DXO22" s="22"/>
      <c r="DXP22" s="22"/>
      <c r="DXQ22" s="22"/>
      <c r="DXR22" s="22"/>
      <c r="DXS22" s="22"/>
      <c r="DXT22" s="22"/>
      <c r="DXU22" s="22"/>
      <c r="DXV22" s="22"/>
      <c r="DXW22" s="22"/>
      <c r="DXX22" s="22"/>
      <c r="DXY22" s="22"/>
      <c r="DXZ22" s="22"/>
      <c r="DYA22" s="22"/>
      <c r="DYB22" s="22"/>
      <c r="DYC22" s="22"/>
      <c r="DYD22" s="22"/>
      <c r="DYE22" s="22"/>
      <c r="DYF22" s="22"/>
      <c r="DYG22" s="22"/>
      <c r="DYH22" s="22"/>
      <c r="DYI22" s="22"/>
      <c r="DYJ22" s="22"/>
      <c r="DYK22" s="22"/>
      <c r="DYL22" s="22"/>
      <c r="DYM22" s="22"/>
      <c r="DYN22" s="22"/>
      <c r="DYO22" s="22"/>
      <c r="DYP22" s="22"/>
      <c r="DYQ22" s="22"/>
      <c r="DYR22" s="22"/>
      <c r="DYS22" s="22"/>
      <c r="DYT22" s="22"/>
      <c r="DYU22" s="22"/>
      <c r="DYV22" s="22"/>
      <c r="DYW22" s="22"/>
      <c r="DYX22" s="22"/>
      <c r="DYY22" s="22"/>
      <c r="DYZ22" s="22"/>
      <c r="DZA22" s="22"/>
      <c r="DZB22" s="22"/>
      <c r="DZC22" s="22"/>
      <c r="DZD22" s="22"/>
      <c r="DZE22" s="22"/>
      <c r="DZF22" s="22"/>
      <c r="DZG22" s="22"/>
      <c r="DZH22" s="22"/>
      <c r="DZI22" s="22"/>
      <c r="DZJ22" s="22"/>
      <c r="DZK22" s="22"/>
      <c r="DZL22" s="22"/>
      <c r="DZM22" s="22"/>
      <c r="DZN22" s="22"/>
      <c r="DZO22" s="22"/>
      <c r="DZP22" s="22"/>
      <c r="DZQ22" s="22"/>
      <c r="DZR22" s="22"/>
      <c r="DZS22" s="22"/>
      <c r="DZT22" s="22"/>
      <c r="DZU22" s="22"/>
      <c r="DZV22" s="22"/>
      <c r="DZW22" s="22"/>
      <c r="DZX22" s="22"/>
      <c r="DZY22" s="22"/>
      <c r="DZZ22" s="22"/>
      <c r="EAA22" s="22"/>
      <c r="EAB22" s="22"/>
      <c r="EAC22" s="22"/>
      <c r="EAD22" s="22"/>
      <c r="EAE22" s="22"/>
      <c r="EAF22" s="22"/>
      <c r="EAG22" s="22"/>
      <c r="EAH22" s="22"/>
      <c r="EAI22" s="22"/>
      <c r="EAJ22" s="22"/>
      <c r="EAK22" s="22"/>
      <c r="EAL22" s="22"/>
      <c r="EAM22" s="22"/>
      <c r="EAN22" s="22"/>
      <c r="EAO22" s="22"/>
      <c r="EAP22" s="22"/>
      <c r="EAQ22" s="22"/>
      <c r="EAR22" s="22"/>
      <c r="EAS22" s="22"/>
      <c r="EAT22" s="22"/>
      <c r="EAU22" s="22"/>
      <c r="EAV22" s="22"/>
      <c r="EAW22" s="22"/>
      <c r="EAX22" s="22"/>
      <c r="EAY22" s="22"/>
      <c r="EAZ22" s="22"/>
      <c r="EBA22" s="22"/>
      <c r="EBB22" s="22"/>
      <c r="EBC22" s="22"/>
      <c r="EBD22" s="22"/>
      <c r="EBE22" s="22"/>
      <c r="EBF22" s="22"/>
      <c r="EBG22" s="22"/>
      <c r="EBH22" s="22"/>
      <c r="EBI22" s="22"/>
      <c r="EBJ22" s="22"/>
      <c r="EBK22" s="22"/>
      <c r="EBL22" s="22"/>
      <c r="EBM22" s="22"/>
      <c r="EBN22" s="22"/>
      <c r="EBO22" s="22"/>
      <c r="EBP22" s="22"/>
      <c r="EBQ22" s="22"/>
      <c r="EBR22" s="22"/>
      <c r="EBS22" s="22"/>
      <c r="EBT22" s="22"/>
      <c r="EBU22" s="22"/>
      <c r="EBV22" s="22"/>
      <c r="EBW22" s="22"/>
      <c r="EBX22" s="22"/>
      <c r="EBY22" s="22"/>
      <c r="EBZ22" s="22"/>
      <c r="ECA22" s="22"/>
      <c r="ECB22" s="22"/>
      <c r="ECC22" s="22"/>
      <c r="ECD22" s="22"/>
      <c r="ECE22" s="22"/>
      <c r="ECF22" s="22"/>
      <c r="ECG22" s="22"/>
      <c r="ECH22" s="22"/>
      <c r="ECI22" s="22"/>
      <c r="ECJ22" s="22"/>
      <c r="ECK22" s="22"/>
      <c r="ECL22" s="22"/>
      <c r="ECM22" s="22"/>
      <c r="ECN22" s="22"/>
      <c r="ECO22" s="22"/>
      <c r="ECP22" s="22"/>
      <c r="ECQ22" s="22"/>
      <c r="ECR22" s="22"/>
      <c r="ECS22" s="22"/>
      <c r="ECT22" s="22"/>
      <c r="ECU22" s="22"/>
      <c r="ECV22" s="22"/>
      <c r="ECW22" s="22"/>
      <c r="ECX22" s="22"/>
      <c r="ECY22" s="22"/>
      <c r="ECZ22" s="22"/>
      <c r="EDA22" s="22"/>
      <c r="EDB22" s="22"/>
      <c r="EDC22" s="22"/>
      <c r="EDD22" s="22"/>
      <c r="EDE22" s="22"/>
      <c r="EDF22" s="22"/>
      <c r="EDG22" s="22"/>
      <c r="EDH22" s="22"/>
      <c r="EDI22" s="22"/>
      <c r="EDJ22" s="22"/>
      <c r="EDK22" s="22"/>
      <c r="EDL22" s="22"/>
      <c r="EDM22" s="22"/>
      <c r="EDN22" s="22"/>
      <c r="EDO22" s="22"/>
      <c r="EDP22" s="22"/>
      <c r="EDQ22" s="22"/>
      <c r="EDR22" s="22"/>
      <c r="EDS22" s="22"/>
      <c r="EDT22" s="22"/>
      <c r="EDU22" s="22"/>
      <c r="EDV22" s="22"/>
      <c r="EDW22" s="22"/>
      <c r="EDX22" s="22"/>
      <c r="EDY22" s="22"/>
      <c r="EDZ22" s="22"/>
      <c r="EEA22" s="22"/>
      <c r="EEB22" s="22"/>
      <c r="EEC22" s="22"/>
      <c r="EED22" s="22"/>
      <c r="EEE22" s="22"/>
      <c r="EEF22" s="22"/>
      <c r="EEG22" s="22"/>
      <c r="EEH22" s="22"/>
      <c r="EEI22" s="22"/>
      <c r="EEJ22" s="22"/>
      <c r="EEK22" s="22"/>
      <c r="EEL22" s="22"/>
      <c r="EEM22" s="22"/>
      <c r="EEN22" s="22"/>
      <c r="EEO22" s="22"/>
      <c r="EEP22" s="22"/>
      <c r="EEQ22" s="22"/>
      <c r="EER22" s="22"/>
      <c r="EES22" s="22"/>
      <c r="EET22" s="22"/>
      <c r="EEU22" s="22"/>
      <c r="EEV22" s="22"/>
      <c r="EEW22" s="22"/>
      <c r="EEX22" s="22"/>
      <c r="EEY22" s="22"/>
      <c r="EEZ22" s="22"/>
      <c r="EFA22" s="22"/>
      <c r="EFB22" s="22"/>
      <c r="EFC22" s="22"/>
      <c r="EFD22" s="22"/>
      <c r="EFE22" s="22"/>
      <c r="EFF22" s="22"/>
      <c r="EFG22" s="22"/>
      <c r="EFH22" s="22"/>
      <c r="EFI22" s="22"/>
      <c r="EFJ22" s="22"/>
      <c r="EFK22" s="22"/>
      <c r="EFL22" s="22"/>
      <c r="EFM22" s="22"/>
      <c r="EFN22" s="22"/>
      <c r="EFO22" s="22"/>
      <c r="EFP22" s="22"/>
      <c r="EFQ22" s="22"/>
      <c r="EFR22" s="22"/>
      <c r="EFS22" s="22"/>
      <c r="EFT22" s="22"/>
      <c r="EFU22" s="22"/>
      <c r="EFV22" s="22"/>
      <c r="EFW22" s="22"/>
      <c r="EFX22" s="22"/>
      <c r="EFY22" s="22"/>
      <c r="EFZ22" s="22"/>
      <c r="EGA22" s="22"/>
      <c r="EGB22" s="22"/>
      <c r="EGC22" s="22"/>
      <c r="EGD22" s="22"/>
      <c r="EGE22" s="22"/>
      <c r="EGF22" s="22"/>
      <c r="EGG22" s="22"/>
      <c r="EGH22" s="22"/>
      <c r="EGI22" s="22"/>
      <c r="EGJ22" s="22"/>
      <c r="EGK22" s="22"/>
      <c r="EGL22" s="22"/>
      <c r="EGM22" s="22"/>
      <c r="EGN22" s="22"/>
      <c r="EGO22" s="22"/>
      <c r="EGP22" s="22"/>
      <c r="EGQ22" s="22"/>
      <c r="EGR22" s="22"/>
      <c r="EGS22" s="22"/>
      <c r="EGT22" s="22"/>
      <c r="EGU22" s="22"/>
      <c r="EGV22" s="22"/>
      <c r="EGW22" s="22"/>
      <c r="EGX22" s="22"/>
      <c r="EGY22" s="22"/>
      <c r="EGZ22" s="22"/>
      <c r="EHA22" s="22"/>
      <c r="EHB22" s="22"/>
      <c r="EHC22" s="22"/>
      <c r="EHD22" s="22"/>
      <c r="EHE22" s="22"/>
      <c r="EHF22" s="22"/>
      <c r="EHG22" s="22"/>
      <c r="EHH22" s="22"/>
      <c r="EHI22" s="22"/>
      <c r="EHJ22" s="22"/>
      <c r="EHK22" s="22"/>
      <c r="EHL22" s="22"/>
      <c r="EHM22" s="22"/>
      <c r="EHN22" s="22"/>
      <c r="EHO22" s="22"/>
      <c r="EHP22" s="22"/>
      <c r="EHQ22" s="22"/>
      <c r="EHR22" s="22"/>
      <c r="EHS22" s="22"/>
      <c r="EHT22" s="22"/>
      <c r="EHU22" s="22"/>
      <c r="EHV22" s="22"/>
      <c r="EHW22" s="22"/>
      <c r="EHX22" s="22"/>
      <c r="EHY22" s="22"/>
      <c r="EHZ22" s="22"/>
      <c r="EIA22" s="22"/>
      <c r="EIB22" s="22"/>
      <c r="EIC22" s="22"/>
      <c r="EID22" s="22"/>
      <c r="EIE22" s="22"/>
      <c r="EIF22" s="22"/>
      <c r="EIG22" s="22"/>
      <c r="EIH22" s="22"/>
      <c r="EII22" s="22"/>
      <c r="EIJ22" s="22"/>
      <c r="EIK22" s="22"/>
      <c r="EIL22" s="22"/>
      <c r="EIM22" s="22"/>
      <c r="EIN22" s="22"/>
      <c r="EIO22" s="22"/>
      <c r="EIP22" s="22"/>
      <c r="EIQ22" s="22"/>
      <c r="EIR22" s="22"/>
      <c r="EIS22" s="22"/>
      <c r="EIT22" s="22"/>
      <c r="EIU22" s="22"/>
      <c r="EIV22" s="22"/>
      <c r="EIW22" s="22"/>
      <c r="EIX22" s="22"/>
      <c r="EIY22" s="22"/>
      <c r="EIZ22" s="22"/>
      <c r="EJA22" s="22"/>
      <c r="EJB22" s="22"/>
      <c r="EJC22" s="22"/>
      <c r="EJD22" s="22"/>
      <c r="EJE22" s="22"/>
      <c r="EJF22" s="22"/>
      <c r="EJG22" s="22"/>
      <c r="EJH22" s="22"/>
      <c r="EJI22" s="22"/>
      <c r="EJJ22" s="22"/>
      <c r="EJK22" s="22"/>
      <c r="EJL22" s="22"/>
      <c r="EJM22" s="22"/>
      <c r="EJN22" s="22"/>
      <c r="EJO22" s="22"/>
      <c r="EJP22" s="22"/>
      <c r="EJQ22" s="22"/>
      <c r="EJR22" s="22"/>
      <c r="EJS22" s="22"/>
      <c r="EJT22" s="22"/>
      <c r="EJU22" s="22"/>
      <c r="EJV22" s="22"/>
      <c r="EJW22" s="22"/>
      <c r="EJX22" s="22"/>
      <c r="EJY22" s="22"/>
      <c r="EJZ22" s="22"/>
      <c r="EKA22" s="22"/>
      <c r="EKB22" s="22"/>
      <c r="EKC22" s="22"/>
      <c r="EKD22" s="22"/>
      <c r="EKE22" s="22"/>
      <c r="EKF22" s="22"/>
      <c r="EKG22" s="22"/>
      <c r="EKH22" s="22"/>
      <c r="EKI22" s="22"/>
      <c r="EKJ22" s="22"/>
      <c r="EKK22" s="22"/>
      <c r="EKL22" s="22"/>
      <c r="EKM22" s="22"/>
      <c r="EKN22" s="22"/>
      <c r="EKO22" s="22"/>
      <c r="EKP22" s="22"/>
      <c r="EKQ22" s="22"/>
      <c r="EKR22" s="22"/>
      <c r="EKS22" s="22"/>
      <c r="EKT22" s="22"/>
      <c r="EKU22" s="22"/>
      <c r="EKV22" s="22"/>
      <c r="EKW22" s="22"/>
      <c r="EKX22" s="22"/>
      <c r="EKY22" s="22"/>
      <c r="EKZ22" s="22"/>
      <c r="ELA22" s="22"/>
      <c r="ELB22" s="22"/>
      <c r="ELC22" s="22"/>
      <c r="ELD22" s="22"/>
      <c r="ELE22" s="22"/>
      <c r="ELF22" s="22"/>
      <c r="ELG22" s="22"/>
      <c r="ELH22" s="22"/>
      <c r="ELI22" s="22"/>
      <c r="ELJ22" s="22"/>
      <c r="ELK22" s="22"/>
      <c r="ELL22" s="22"/>
      <c r="ELM22" s="22"/>
      <c r="ELN22" s="22"/>
      <c r="ELO22" s="22"/>
      <c r="ELP22" s="22"/>
      <c r="ELQ22" s="22"/>
      <c r="ELR22" s="22"/>
      <c r="ELS22" s="22"/>
      <c r="ELT22" s="22"/>
      <c r="ELU22" s="22"/>
      <c r="ELV22" s="22"/>
      <c r="ELW22" s="22"/>
      <c r="ELX22" s="22"/>
      <c r="ELY22" s="22"/>
      <c r="ELZ22" s="22"/>
      <c r="EMA22" s="22"/>
      <c r="EMB22" s="22"/>
      <c r="EMC22" s="22"/>
      <c r="EMD22" s="22"/>
      <c r="EME22" s="22"/>
      <c r="EMF22" s="22"/>
      <c r="EMG22" s="22"/>
      <c r="EMH22" s="22"/>
      <c r="EMI22" s="22"/>
      <c r="EMJ22" s="22"/>
      <c r="EMK22" s="22"/>
      <c r="EML22" s="22"/>
      <c r="EMM22" s="22"/>
      <c r="EMN22" s="22"/>
      <c r="EMO22" s="22"/>
      <c r="EMP22" s="22"/>
      <c r="EMQ22" s="22"/>
      <c r="EMR22" s="22"/>
      <c r="EMS22" s="22"/>
      <c r="EMT22" s="22"/>
      <c r="EMU22" s="22"/>
      <c r="EMV22" s="22"/>
      <c r="EMW22" s="22"/>
      <c r="EMX22" s="22"/>
      <c r="EMY22" s="22"/>
      <c r="EMZ22" s="22"/>
      <c r="ENA22" s="22"/>
      <c r="ENB22" s="22"/>
      <c r="ENC22" s="22"/>
      <c r="END22" s="22"/>
      <c r="ENE22" s="22"/>
      <c r="ENF22" s="22"/>
      <c r="ENG22" s="22"/>
      <c r="ENH22" s="22"/>
      <c r="ENI22" s="22"/>
      <c r="ENJ22" s="22"/>
      <c r="ENK22" s="22"/>
      <c r="ENL22" s="22"/>
      <c r="ENM22" s="22"/>
      <c r="ENN22" s="22"/>
      <c r="ENO22" s="22"/>
      <c r="ENP22" s="22"/>
      <c r="ENQ22" s="22"/>
      <c r="ENR22" s="22"/>
      <c r="ENS22" s="22"/>
      <c r="ENT22" s="22"/>
      <c r="ENU22" s="22"/>
      <c r="ENV22" s="22"/>
      <c r="ENW22" s="22"/>
      <c r="ENX22" s="22"/>
      <c r="ENY22" s="22"/>
      <c r="ENZ22" s="22"/>
      <c r="EOA22" s="22"/>
      <c r="EOB22" s="22"/>
      <c r="EOC22" s="22"/>
      <c r="EOD22" s="22"/>
      <c r="EOE22" s="22"/>
      <c r="EOF22" s="22"/>
      <c r="EOG22" s="22"/>
      <c r="EOH22" s="22"/>
      <c r="EOI22" s="22"/>
      <c r="EOJ22" s="22"/>
      <c r="EOK22" s="22"/>
      <c r="EOL22" s="22"/>
      <c r="EOM22" s="22"/>
      <c r="EON22" s="22"/>
      <c r="EOO22" s="22"/>
      <c r="EOP22" s="22"/>
      <c r="EOQ22" s="22"/>
      <c r="EOR22" s="22"/>
      <c r="EOS22" s="22"/>
      <c r="EOT22" s="22"/>
      <c r="EOU22" s="22"/>
      <c r="EOV22" s="22"/>
      <c r="EOW22" s="22"/>
      <c r="EOX22" s="22"/>
      <c r="EOY22" s="22"/>
      <c r="EOZ22" s="22"/>
      <c r="EPA22" s="22"/>
      <c r="EPB22" s="22"/>
      <c r="EPC22" s="22"/>
      <c r="EPD22" s="22"/>
      <c r="EPE22" s="22"/>
      <c r="EPF22" s="22"/>
      <c r="EPG22" s="22"/>
      <c r="EPH22" s="22"/>
      <c r="EPI22" s="22"/>
      <c r="EPJ22" s="22"/>
      <c r="EPK22" s="22"/>
      <c r="EPL22" s="22"/>
      <c r="EPM22" s="22"/>
      <c r="EPN22" s="22"/>
      <c r="EPO22" s="22"/>
      <c r="EPP22" s="22"/>
      <c r="EPQ22" s="22"/>
      <c r="EPR22" s="22"/>
      <c r="EPS22" s="22"/>
      <c r="EPT22" s="22"/>
      <c r="EPU22" s="22"/>
      <c r="EPV22" s="22"/>
      <c r="EPW22" s="22"/>
      <c r="EPX22" s="22"/>
      <c r="EPY22" s="22"/>
      <c r="EPZ22" s="22"/>
      <c r="EQA22" s="22"/>
      <c r="EQB22" s="22"/>
      <c r="EQC22" s="22"/>
      <c r="EQD22" s="22"/>
      <c r="EQE22" s="22"/>
      <c r="EQF22" s="22"/>
      <c r="EQG22" s="22"/>
      <c r="EQH22" s="22"/>
      <c r="EQI22" s="22"/>
      <c r="EQJ22" s="22"/>
      <c r="EQK22" s="22"/>
      <c r="EQL22" s="22"/>
      <c r="EQM22" s="22"/>
      <c r="EQN22" s="22"/>
      <c r="EQO22" s="22"/>
      <c r="EQP22" s="22"/>
      <c r="EQQ22" s="22"/>
      <c r="EQR22" s="22"/>
      <c r="EQS22" s="22"/>
      <c r="EQT22" s="22"/>
      <c r="EQU22" s="22"/>
      <c r="EQV22" s="22"/>
      <c r="EQW22" s="22"/>
      <c r="EQX22" s="22"/>
      <c r="EQY22" s="22"/>
      <c r="EQZ22" s="22"/>
      <c r="ERA22" s="22"/>
      <c r="ERB22" s="22"/>
      <c r="ERC22" s="22"/>
      <c r="ERD22" s="22"/>
      <c r="ERE22" s="22"/>
      <c r="ERF22" s="22"/>
      <c r="ERG22" s="22"/>
      <c r="ERH22" s="22"/>
      <c r="ERI22" s="22"/>
      <c r="ERJ22" s="22"/>
      <c r="ERK22" s="22"/>
      <c r="ERL22" s="22"/>
      <c r="ERM22" s="22"/>
      <c r="ERN22" s="22"/>
      <c r="ERO22" s="22"/>
      <c r="ERP22" s="22"/>
      <c r="ERQ22" s="22"/>
      <c r="ERR22" s="22"/>
      <c r="ERS22" s="22"/>
      <c r="ERT22" s="22"/>
      <c r="ERU22" s="22"/>
      <c r="ERV22" s="22"/>
      <c r="ERW22" s="22"/>
      <c r="ERX22" s="22"/>
      <c r="ERY22" s="22"/>
      <c r="ERZ22" s="22"/>
      <c r="ESA22" s="22"/>
      <c r="ESB22" s="22"/>
      <c r="ESC22" s="22"/>
      <c r="ESD22" s="22"/>
      <c r="ESE22" s="22"/>
      <c r="ESF22" s="22"/>
      <c r="ESG22" s="22"/>
      <c r="ESH22" s="22"/>
      <c r="ESI22" s="22"/>
      <c r="ESJ22" s="22"/>
      <c r="ESK22" s="22"/>
      <c r="ESL22" s="22"/>
      <c r="ESM22" s="22"/>
      <c r="ESN22" s="22"/>
      <c r="ESO22" s="22"/>
      <c r="ESP22" s="22"/>
      <c r="ESQ22" s="22"/>
      <c r="ESR22" s="22"/>
      <c r="ESS22" s="22"/>
      <c r="EST22" s="22"/>
      <c r="ESU22" s="22"/>
      <c r="ESV22" s="22"/>
      <c r="ESW22" s="22"/>
      <c r="ESX22" s="22"/>
      <c r="ESY22" s="22"/>
      <c r="ESZ22" s="22"/>
      <c r="ETA22" s="22"/>
      <c r="ETB22" s="22"/>
      <c r="ETC22" s="22"/>
      <c r="ETD22" s="22"/>
      <c r="ETE22" s="22"/>
      <c r="ETF22" s="22"/>
      <c r="ETG22" s="22"/>
      <c r="ETH22" s="22"/>
      <c r="ETI22" s="22"/>
      <c r="ETJ22" s="22"/>
      <c r="ETK22" s="22"/>
      <c r="ETL22" s="22"/>
      <c r="ETM22" s="22"/>
      <c r="ETN22" s="22"/>
      <c r="ETO22" s="22"/>
      <c r="ETP22" s="22"/>
      <c r="ETQ22" s="22"/>
      <c r="ETR22" s="22"/>
      <c r="ETS22" s="22"/>
      <c r="ETT22" s="22"/>
      <c r="ETU22" s="22"/>
      <c r="ETV22" s="22"/>
      <c r="ETW22" s="22"/>
      <c r="ETX22" s="22"/>
      <c r="ETY22" s="22"/>
      <c r="ETZ22" s="22"/>
      <c r="EUA22" s="22"/>
      <c r="EUB22" s="22"/>
      <c r="EUC22" s="22"/>
      <c r="EUD22" s="22"/>
      <c r="EUE22" s="22"/>
      <c r="EUF22" s="22"/>
      <c r="EUG22" s="22"/>
      <c r="EUH22" s="22"/>
      <c r="EUI22" s="22"/>
      <c r="EUJ22" s="22"/>
      <c r="EUK22" s="22"/>
      <c r="EUL22" s="22"/>
      <c r="EUM22" s="22"/>
      <c r="EUN22" s="22"/>
      <c r="EUO22" s="22"/>
      <c r="EUP22" s="22"/>
      <c r="EUQ22" s="22"/>
      <c r="EUR22" s="22"/>
      <c r="EUS22" s="22"/>
      <c r="EUT22" s="22"/>
      <c r="EUU22" s="22"/>
      <c r="EUV22" s="22"/>
      <c r="EUW22" s="22"/>
      <c r="EUX22" s="22"/>
      <c r="EUY22" s="22"/>
      <c r="EUZ22" s="22"/>
      <c r="EVA22" s="22"/>
      <c r="EVB22" s="22"/>
      <c r="EVC22" s="22"/>
      <c r="EVD22" s="22"/>
      <c r="EVE22" s="22"/>
      <c r="EVF22" s="22"/>
      <c r="EVG22" s="22"/>
      <c r="EVH22" s="22"/>
      <c r="EVI22" s="22"/>
      <c r="EVJ22" s="22"/>
      <c r="EVK22" s="22"/>
      <c r="EVL22" s="22"/>
      <c r="EVM22" s="22"/>
      <c r="EVN22" s="22"/>
      <c r="EVO22" s="22"/>
      <c r="EVP22" s="22"/>
      <c r="EVQ22" s="22"/>
      <c r="EVR22" s="22"/>
      <c r="EVS22" s="22"/>
      <c r="EVT22" s="22"/>
      <c r="EVU22" s="22"/>
      <c r="EVV22" s="22"/>
      <c r="EVW22" s="22"/>
      <c r="EVX22" s="22"/>
      <c r="EVY22" s="22"/>
      <c r="EVZ22" s="22"/>
      <c r="EWA22" s="22"/>
      <c r="EWB22" s="22"/>
      <c r="EWC22" s="22"/>
      <c r="EWD22" s="22"/>
      <c r="EWE22" s="22"/>
      <c r="EWF22" s="22"/>
      <c r="EWG22" s="22"/>
      <c r="EWH22" s="22"/>
      <c r="EWI22" s="22"/>
      <c r="EWJ22" s="22"/>
      <c r="EWK22" s="22"/>
      <c r="EWL22" s="22"/>
      <c r="EWM22" s="22"/>
      <c r="EWN22" s="22"/>
      <c r="EWO22" s="22"/>
      <c r="EWP22" s="22"/>
      <c r="EWQ22" s="22"/>
      <c r="EWR22" s="22"/>
      <c r="EWS22" s="22"/>
      <c r="EWT22" s="22"/>
      <c r="EWU22" s="22"/>
      <c r="EWV22" s="22"/>
      <c r="EWW22" s="22"/>
      <c r="EWX22" s="22"/>
      <c r="EWY22" s="22"/>
      <c r="EWZ22" s="22"/>
      <c r="EXA22" s="22"/>
      <c r="EXB22" s="22"/>
      <c r="EXC22" s="22"/>
      <c r="EXD22" s="22"/>
      <c r="EXE22" s="22"/>
      <c r="EXF22" s="22"/>
      <c r="EXG22" s="22"/>
      <c r="EXH22" s="22"/>
      <c r="EXI22" s="22"/>
      <c r="EXJ22" s="22"/>
      <c r="EXK22" s="22"/>
      <c r="EXL22" s="22"/>
      <c r="EXM22" s="22"/>
      <c r="EXN22" s="22"/>
      <c r="EXO22" s="22"/>
      <c r="EXP22" s="22"/>
      <c r="EXQ22" s="22"/>
      <c r="EXR22" s="22"/>
      <c r="EXS22" s="22"/>
      <c r="EXT22" s="22"/>
      <c r="EXU22" s="22"/>
      <c r="EXV22" s="22"/>
      <c r="EXW22" s="22"/>
      <c r="EXX22" s="22"/>
      <c r="EXY22" s="22"/>
      <c r="EXZ22" s="22"/>
      <c r="EYA22" s="22"/>
      <c r="EYB22" s="22"/>
      <c r="EYC22" s="22"/>
      <c r="EYD22" s="22"/>
      <c r="EYE22" s="22"/>
      <c r="EYF22" s="22"/>
      <c r="EYG22" s="22"/>
      <c r="EYH22" s="22"/>
      <c r="EYI22" s="22"/>
      <c r="EYJ22" s="22"/>
      <c r="EYK22" s="22"/>
      <c r="EYL22" s="22"/>
      <c r="EYM22" s="22"/>
      <c r="EYN22" s="22"/>
      <c r="EYO22" s="22"/>
      <c r="EYP22" s="22"/>
      <c r="EYQ22" s="22"/>
      <c r="EYR22" s="22"/>
      <c r="EYS22" s="22"/>
      <c r="EYT22" s="22"/>
      <c r="EYU22" s="22"/>
      <c r="EYV22" s="22"/>
      <c r="EYW22" s="22"/>
      <c r="EYX22" s="22"/>
      <c r="EYY22" s="22"/>
      <c r="EYZ22" s="22"/>
      <c r="EZA22" s="22"/>
      <c r="EZB22" s="22"/>
      <c r="EZC22" s="22"/>
      <c r="EZD22" s="22"/>
      <c r="EZE22" s="22"/>
      <c r="EZF22" s="22"/>
      <c r="EZG22" s="22"/>
      <c r="EZH22" s="22"/>
      <c r="EZI22" s="22"/>
      <c r="EZJ22" s="22"/>
      <c r="EZK22" s="22"/>
      <c r="EZL22" s="22"/>
      <c r="EZM22" s="22"/>
      <c r="EZN22" s="22"/>
      <c r="EZO22" s="22"/>
      <c r="EZP22" s="22"/>
      <c r="EZQ22" s="22"/>
      <c r="EZR22" s="22"/>
      <c r="EZS22" s="22"/>
      <c r="EZT22" s="22"/>
      <c r="EZU22" s="22"/>
      <c r="EZV22" s="22"/>
      <c r="EZW22" s="22"/>
      <c r="EZX22" s="22"/>
      <c r="EZY22" s="22"/>
      <c r="EZZ22" s="22"/>
      <c r="FAA22" s="22"/>
      <c r="FAB22" s="22"/>
      <c r="FAC22" s="22"/>
      <c r="FAD22" s="22"/>
      <c r="FAE22" s="22"/>
      <c r="FAF22" s="22"/>
      <c r="FAG22" s="22"/>
      <c r="FAH22" s="22"/>
      <c r="FAI22" s="22"/>
      <c r="FAJ22" s="22"/>
      <c r="FAK22" s="22"/>
      <c r="FAL22" s="22"/>
      <c r="FAM22" s="22"/>
      <c r="FAN22" s="22"/>
      <c r="FAO22" s="22"/>
      <c r="FAP22" s="22"/>
      <c r="FAQ22" s="22"/>
      <c r="FAR22" s="22"/>
      <c r="FAS22" s="22"/>
      <c r="FAT22" s="22"/>
      <c r="FAU22" s="22"/>
      <c r="FAV22" s="22"/>
      <c r="FAW22" s="22"/>
      <c r="FAX22" s="22"/>
      <c r="FAY22" s="22"/>
      <c r="FAZ22" s="22"/>
      <c r="FBA22" s="22"/>
      <c r="FBB22" s="22"/>
      <c r="FBC22" s="22"/>
      <c r="FBD22" s="22"/>
      <c r="FBE22" s="22"/>
      <c r="FBF22" s="22"/>
      <c r="FBG22" s="22"/>
      <c r="FBH22" s="22"/>
      <c r="FBI22" s="22"/>
      <c r="FBJ22" s="22"/>
      <c r="FBK22" s="22"/>
      <c r="FBL22" s="22"/>
      <c r="FBM22" s="22"/>
      <c r="FBN22" s="22"/>
      <c r="FBO22" s="22"/>
      <c r="FBP22" s="22"/>
      <c r="FBQ22" s="22"/>
      <c r="FBR22" s="22"/>
      <c r="FBS22" s="22"/>
      <c r="FBT22" s="22"/>
      <c r="FBU22" s="22"/>
      <c r="FBV22" s="22"/>
      <c r="FBW22" s="22"/>
      <c r="FBX22" s="22"/>
      <c r="FBY22" s="22"/>
      <c r="FBZ22" s="22"/>
      <c r="FCA22" s="22"/>
      <c r="FCB22" s="22"/>
      <c r="FCC22" s="22"/>
      <c r="FCD22" s="22"/>
      <c r="FCE22" s="22"/>
      <c r="FCF22" s="22"/>
      <c r="FCG22" s="22"/>
      <c r="FCH22" s="22"/>
      <c r="FCI22" s="22"/>
      <c r="FCJ22" s="22"/>
      <c r="FCK22" s="22"/>
      <c r="FCL22" s="22"/>
      <c r="FCM22" s="22"/>
      <c r="FCN22" s="22"/>
      <c r="FCO22" s="22"/>
      <c r="FCP22" s="22"/>
      <c r="FCQ22" s="22"/>
      <c r="FCR22" s="22"/>
      <c r="FCS22" s="22"/>
      <c r="FCT22" s="22"/>
      <c r="FCU22" s="22"/>
      <c r="FCV22" s="22"/>
      <c r="FCW22" s="22"/>
      <c r="FCX22" s="22"/>
      <c r="FCY22" s="22"/>
      <c r="FCZ22" s="22"/>
      <c r="FDA22" s="22"/>
      <c r="FDB22" s="22"/>
      <c r="FDC22" s="22"/>
      <c r="FDD22" s="22"/>
      <c r="FDE22" s="22"/>
      <c r="FDF22" s="22"/>
      <c r="FDG22" s="22"/>
      <c r="FDH22" s="22"/>
      <c r="FDI22" s="22"/>
      <c r="FDJ22" s="22"/>
      <c r="FDK22" s="22"/>
      <c r="FDL22" s="22"/>
      <c r="FDM22" s="22"/>
      <c r="FDN22" s="22"/>
      <c r="FDO22" s="22"/>
      <c r="FDP22" s="22"/>
      <c r="FDQ22" s="22"/>
      <c r="FDR22" s="22"/>
      <c r="FDS22" s="22"/>
      <c r="FDT22" s="22"/>
      <c r="FDU22" s="22"/>
      <c r="FDV22" s="22"/>
      <c r="FDW22" s="22"/>
      <c r="FDX22" s="22"/>
      <c r="FDY22" s="22"/>
      <c r="FDZ22" s="22"/>
      <c r="FEA22" s="22"/>
      <c r="FEB22" s="22"/>
      <c r="FEC22" s="22"/>
      <c r="FED22" s="22"/>
      <c r="FEE22" s="22"/>
      <c r="FEF22" s="22"/>
      <c r="FEG22" s="22"/>
      <c r="FEH22" s="22"/>
      <c r="FEI22" s="22"/>
      <c r="FEJ22" s="22"/>
      <c r="FEK22" s="22"/>
      <c r="FEL22" s="22"/>
      <c r="FEM22" s="22"/>
      <c r="FEN22" s="22"/>
      <c r="FEO22" s="22"/>
      <c r="FEP22" s="22"/>
      <c r="FEQ22" s="22"/>
      <c r="FER22" s="22"/>
      <c r="FES22" s="22"/>
      <c r="FET22" s="22"/>
      <c r="FEU22" s="22"/>
      <c r="FEV22" s="22"/>
      <c r="FEW22" s="22"/>
      <c r="FEX22" s="22"/>
      <c r="FEY22" s="22"/>
      <c r="FEZ22" s="22"/>
      <c r="FFA22" s="22"/>
      <c r="FFB22" s="22"/>
      <c r="FFC22" s="22"/>
      <c r="FFD22" s="22"/>
      <c r="FFE22" s="22"/>
      <c r="FFF22" s="22"/>
      <c r="FFG22" s="22"/>
      <c r="FFH22" s="22"/>
      <c r="FFI22" s="22"/>
      <c r="FFJ22" s="22"/>
      <c r="FFK22" s="22"/>
      <c r="FFL22" s="22"/>
      <c r="FFM22" s="22"/>
      <c r="FFN22" s="22"/>
      <c r="FFO22" s="22"/>
      <c r="FFP22" s="22"/>
      <c r="FFQ22" s="22"/>
      <c r="FFR22" s="22"/>
      <c r="FFS22" s="22"/>
      <c r="FFT22" s="22"/>
      <c r="FFU22" s="22"/>
      <c r="FFV22" s="22"/>
      <c r="FFW22" s="22"/>
      <c r="FFX22" s="22"/>
      <c r="FFY22" s="22"/>
      <c r="FFZ22" s="22"/>
      <c r="FGA22" s="22"/>
      <c r="FGB22" s="22"/>
      <c r="FGC22" s="22"/>
      <c r="FGD22" s="22"/>
      <c r="FGE22" s="22"/>
      <c r="FGF22" s="22"/>
      <c r="FGG22" s="22"/>
      <c r="FGH22" s="22"/>
      <c r="FGI22" s="22"/>
      <c r="FGJ22" s="22"/>
      <c r="FGK22" s="22"/>
      <c r="FGL22" s="22"/>
      <c r="FGM22" s="22"/>
      <c r="FGN22" s="22"/>
      <c r="FGO22" s="22"/>
      <c r="FGP22" s="22"/>
      <c r="FGQ22" s="22"/>
      <c r="FGR22" s="22"/>
      <c r="FGS22" s="22"/>
      <c r="FGT22" s="22"/>
      <c r="FGU22" s="22"/>
      <c r="FGV22" s="22"/>
      <c r="FGW22" s="22"/>
      <c r="FGX22" s="22"/>
      <c r="FGY22" s="22"/>
      <c r="FGZ22" s="22"/>
      <c r="FHA22" s="22"/>
      <c r="FHB22" s="22"/>
      <c r="FHC22" s="22"/>
      <c r="FHD22" s="22"/>
      <c r="FHE22" s="22"/>
      <c r="FHF22" s="22"/>
      <c r="FHG22" s="22"/>
      <c r="FHH22" s="22"/>
      <c r="FHI22" s="22"/>
      <c r="FHJ22" s="22"/>
      <c r="FHK22" s="22"/>
      <c r="FHL22" s="22"/>
      <c r="FHM22" s="22"/>
      <c r="FHN22" s="22"/>
      <c r="FHO22" s="22"/>
      <c r="FHP22" s="22"/>
      <c r="FHQ22" s="22"/>
      <c r="FHR22" s="22"/>
      <c r="FHS22" s="22"/>
      <c r="FHT22" s="22"/>
      <c r="FHU22" s="22"/>
      <c r="FHV22" s="22"/>
      <c r="FHW22" s="22"/>
      <c r="FHX22" s="22"/>
      <c r="FHY22" s="22"/>
      <c r="FHZ22" s="22"/>
      <c r="FIA22" s="22"/>
      <c r="FIB22" s="22"/>
      <c r="FIC22" s="22"/>
      <c r="FID22" s="22"/>
      <c r="FIE22" s="22"/>
      <c r="FIF22" s="22"/>
      <c r="FIG22" s="22"/>
      <c r="FIH22" s="22"/>
      <c r="FII22" s="22"/>
      <c r="FIJ22" s="22"/>
      <c r="FIK22" s="22"/>
      <c r="FIL22" s="22"/>
      <c r="FIM22" s="22"/>
      <c r="FIN22" s="22"/>
      <c r="FIO22" s="22"/>
      <c r="FIP22" s="22"/>
      <c r="FIQ22" s="22"/>
      <c r="FIR22" s="22"/>
      <c r="FIS22" s="22"/>
      <c r="FIT22" s="22"/>
      <c r="FIU22" s="22"/>
      <c r="FIV22" s="22"/>
      <c r="FIW22" s="22"/>
      <c r="FIX22" s="22"/>
      <c r="FIY22" s="22"/>
      <c r="FIZ22" s="22"/>
      <c r="FJA22" s="22"/>
      <c r="FJB22" s="22"/>
      <c r="FJC22" s="22"/>
      <c r="FJD22" s="22"/>
      <c r="FJE22" s="22"/>
      <c r="FJF22" s="22"/>
      <c r="FJG22" s="22"/>
      <c r="FJH22" s="22"/>
      <c r="FJI22" s="22"/>
      <c r="FJJ22" s="22"/>
      <c r="FJK22" s="22"/>
      <c r="FJL22" s="22"/>
      <c r="FJM22" s="22"/>
      <c r="FJN22" s="22"/>
      <c r="FJO22" s="22"/>
      <c r="FJP22" s="22"/>
      <c r="FJQ22" s="22"/>
      <c r="FJR22" s="22"/>
      <c r="FJS22" s="22"/>
      <c r="FJT22" s="22"/>
      <c r="FJU22" s="22"/>
      <c r="FJV22" s="22"/>
      <c r="FJW22" s="22"/>
      <c r="FJX22" s="22"/>
      <c r="FJY22" s="22"/>
      <c r="FJZ22" s="22"/>
      <c r="FKA22" s="22"/>
      <c r="FKB22" s="22"/>
      <c r="FKC22" s="22"/>
      <c r="FKD22" s="22"/>
      <c r="FKE22" s="22"/>
      <c r="FKF22" s="22"/>
      <c r="FKG22" s="22"/>
      <c r="FKH22" s="22"/>
      <c r="FKI22" s="22"/>
      <c r="FKJ22" s="22"/>
      <c r="FKK22" s="22"/>
      <c r="FKL22" s="22"/>
      <c r="FKM22" s="22"/>
      <c r="FKN22" s="22"/>
      <c r="FKO22" s="22"/>
      <c r="FKP22" s="22"/>
      <c r="FKQ22" s="22"/>
      <c r="FKR22" s="22"/>
      <c r="FKS22" s="22"/>
      <c r="FKT22" s="22"/>
      <c r="FKU22" s="22"/>
      <c r="FKV22" s="22"/>
      <c r="FKW22" s="22"/>
      <c r="FKX22" s="22"/>
      <c r="FKY22" s="22"/>
      <c r="FKZ22" s="22"/>
      <c r="FLA22" s="22"/>
      <c r="FLB22" s="22"/>
      <c r="FLC22" s="22"/>
      <c r="FLD22" s="22"/>
      <c r="FLE22" s="22"/>
      <c r="FLF22" s="22"/>
      <c r="FLG22" s="22"/>
      <c r="FLH22" s="22"/>
      <c r="FLI22" s="22"/>
      <c r="FLJ22" s="22"/>
      <c r="FLK22" s="22"/>
      <c r="FLL22" s="22"/>
      <c r="FLM22" s="22"/>
      <c r="FLN22" s="22"/>
      <c r="FLO22" s="22"/>
      <c r="FLP22" s="22"/>
      <c r="FLQ22" s="22"/>
      <c r="FLR22" s="22"/>
      <c r="FLS22" s="22"/>
      <c r="FLT22" s="22"/>
      <c r="FLU22" s="22"/>
      <c r="FLV22" s="22"/>
      <c r="FLW22" s="22"/>
      <c r="FLX22" s="22"/>
      <c r="FLY22" s="22"/>
      <c r="FLZ22" s="22"/>
      <c r="FMA22" s="22"/>
      <c r="FMB22" s="22"/>
      <c r="FMC22" s="22"/>
      <c r="FMD22" s="22"/>
      <c r="FME22" s="22"/>
      <c r="FMF22" s="22"/>
      <c r="FMG22" s="22"/>
      <c r="FMH22" s="22"/>
      <c r="FMI22" s="22"/>
      <c r="FMJ22" s="22"/>
      <c r="FMK22" s="22"/>
      <c r="FML22" s="22"/>
      <c r="FMM22" s="22"/>
      <c r="FMN22" s="22"/>
      <c r="FMO22" s="22"/>
      <c r="FMP22" s="22"/>
      <c r="FMQ22" s="22"/>
      <c r="FMR22" s="22"/>
      <c r="FMS22" s="22"/>
      <c r="FMT22" s="22"/>
      <c r="FMU22" s="22"/>
      <c r="FMV22" s="22"/>
      <c r="FMW22" s="22"/>
      <c r="FMX22" s="22"/>
      <c r="FMY22" s="22"/>
      <c r="FMZ22" s="22"/>
      <c r="FNA22" s="22"/>
      <c r="FNB22" s="22"/>
      <c r="FNC22" s="22"/>
      <c r="FND22" s="22"/>
      <c r="FNE22" s="22"/>
      <c r="FNF22" s="22"/>
      <c r="FNG22" s="22"/>
      <c r="FNH22" s="22"/>
      <c r="FNI22" s="22"/>
      <c r="FNJ22" s="22"/>
      <c r="FNK22" s="22"/>
      <c r="FNL22" s="22"/>
      <c r="FNM22" s="22"/>
      <c r="FNN22" s="22"/>
      <c r="FNO22" s="22"/>
      <c r="FNP22" s="22"/>
      <c r="FNQ22" s="22"/>
      <c r="FNR22" s="22"/>
      <c r="FNS22" s="22"/>
      <c r="FNT22" s="22"/>
      <c r="FNU22" s="22"/>
      <c r="FNV22" s="22"/>
      <c r="FNW22" s="22"/>
      <c r="FNX22" s="22"/>
      <c r="FNY22" s="22"/>
      <c r="FNZ22" s="22"/>
      <c r="FOA22" s="22"/>
      <c r="FOB22" s="22"/>
      <c r="FOC22" s="22"/>
      <c r="FOD22" s="22"/>
      <c r="FOE22" s="22"/>
      <c r="FOF22" s="22"/>
      <c r="FOG22" s="22"/>
      <c r="FOH22" s="22"/>
      <c r="FOI22" s="22"/>
      <c r="FOJ22" s="22"/>
      <c r="FOK22" s="22"/>
      <c r="FOL22" s="22"/>
      <c r="FOM22" s="22"/>
      <c r="FON22" s="22"/>
      <c r="FOO22" s="22"/>
      <c r="FOP22" s="22"/>
      <c r="FOQ22" s="22"/>
      <c r="FOR22" s="22"/>
      <c r="FOS22" s="22"/>
      <c r="FOT22" s="22"/>
      <c r="FOU22" s="22"/>
      <c r="FOV22" s="22"/>
      <c r="FOW22" s="22"/>
      <c r="FOX22" s="22"/>
      <c r="FOY22" s="22"/>
      <c r="FOZ22" s="22"/>
      <c r="FPA22" s="22"/>
      <c r="FPB22" s="22"/>
      <c r="FPC22" s="22"/>
      <c r="FPD22" s="22"/>
      <c r="FPE22" s="22"/>
      <c r="FPF22" s="22"/>
      <c r="FPG22" s="22"/>
      <c r="FPH22" s="22"/>
      <c r="FPI22" s="22"/>
      <c r="FPJ22" s="22"/>
      <c r="FPK22" s="22"/>
      <c r="FPL22" s="22"/>
      <c r="FPM22" s="22"/>
      <c r="FPN22" s="22"/>
      <c r="FPO22" s="22"/>
      <c r="FPP22" s="22"/>
      <c r="FPQ22" s="22"/>
      <c r="FPR22" s="22"/>
      <c r="FPS22" s="22"/>
      <c r="FPT22" s="22"/>
      <c r="FPU22" s="22"/>
      <c r="FPV22" s="22"/>
      <c r="FPW22" s="22"/>
      <c r="FPX22" s="22"/>
      <c r="FPY22" s="22"/>
      <c r="FPZ22" s="22"/>
      <c r="FQA22" s="22"/>
      <c r="FQB22" s="22"/>
      <c r="FQC22" s="22"/>
      <c r="FQD22" s="22"/>
      <c r="FQE22" s="22"/>
      <c r="FQF22" s="22"/>
      <c r="FQG22" s="22"/>
      <c r="FQH22" s="22"/>
      <c r="FQI22" s="22"/>
      <c r="FQJ22" s="22"/>
      <c r="FQK22" s="22"/>
      <c r="FQL22" s="22"/>
      <c r="FQM22" s="22"/>
      <c r="FQN22" s="22"/>
      <c r="FQO22" s="22"/>
      <c r="FQP22" s="22"/>
      <c r="FQQ22" s="22"/>
      <c r="FQR22" s="22"/>
      <c r="FQS22" s="22"/>
      <c r="FQT22" s="22"/>
      <c r="FQU22" s="22"/>
      <c r="FQV22" s="22"/>
      <c r="FQW22" s="22"/>
      <c r="FQX22" s="22"/>
      <c r="FQY22" s="22"/>
      <c r="FQZ22" s="22"/>
      <c r="FRA22" s="22"/>
      <c r="FRB22" s="22"/>
      <c r="FRC22" s="22"/>
      <c r="FRD22" s="22"/>
      <c r="FRE22" s="22"/>
      <c r="FRF22" s="22"/>
      <c r="FRG22" s="22"/>
      <c r="FRH22" s="22"/>
      <c r="FRI22" s="22"/>
      <c r="FRJ22" s="22"/>
      <c r="FRK22" s="22"/>
      <c r="FRL22" s="22"/>
      <c r="FRM22" s="22"/>
      <c r="FRN22" s="22"/>
      <c r="FRO22" s="22"/>
      <c r="FRP22" s="22"/>
      <c r="FRQ22" s="22"/>
      <c r="FRR22" s="22"/>
      <c r="FRS22" s="22"/>
      <c r="FRT22" s="22"/>
      <c r="FRU22" s="22"/>
      <c r="FRV22" s="22"/>
      <c r="FRW22" s="22"/>
      <c r="FRX22" s="22"/>
      <c r="FRY22" s="22"/>
      <c r="FRZ22" s="22"/>
      <c r="FSA22" s="22"/>
      <c r="FSB22" s="22"/>
      <c r="FSC22" s="22"/>
      <c r="FSD22" s="22"/>
      <c r="FSE22" s="22"/>
      <c r="FSF22" s="22"/>
      <c r="FSG22" s="22"/>
      <c r="FSH22" s="22"/>
      <c r="FSI22" s="22"/>
      <c r="FSJ22" s="22"/>
      <c r="FSK22" s="22"/>
      <c r="FSL22" s="22"/>
      <c r="FSM22" s="22"/>
      <c r="FSN22" s="22"/>
      <c r="FSO22" s="22"/>
      <c r="FSP22" s="22"/>
      <c r="FSQ22" s="22"/>
      <c r="FSR22" s="22"/>
      <c r="FSS22" s="22"/>
      <c r="FST22" s="22"/>
      <c r="FSU22" s="22"/>
      <c r="FSV22" s="22"/>
      <c r="FSW22" s="22"/>
      <c r="FSX22" s="22"/>
      <c r="FSY22" s="22"/>
      <c r="FSZ22" s="22"/>
      <c r="FTA22" s="22"/>
      <c r="FTB22" s="22"/>
      <c r="FTC22" s="22"/>
      <c r="FTD22" s="22"/>
      <c r="FTE22" s="22"/>
      <c r="FTF22" s="22"/>
      <c r="FTG22" s="22"/>
      <c r="FTH22" s="22"/>
      <c r="FTI22" s="22"/>
      <c r="FTJ22" s="22"/>
      <c r="FTK22" s="22"/>
      <c r="FTL22" s="22"/>
      <c r="FTM22" s="22"/>
      <c r="FTN22" s="22"/>
      <c r="FTO22" s="22"/>
      <c r="FTP22" s="22"/>
      <c r="FTQ22" s="22"/>
      <c r="FTR22" s="22"/>
      <c r="FTS22" s="22"/>
      <c r="FTT22" s="22"/>
      <c r="FTU22" s="22"/>
      <c r="FTV22" s="22"/>
      <c r="FTW22" s="22"/>
      <c r="FTX22" s="22"/>
      <c r="FTY22" s="22"/>
      <c r="FTZ22" s="22"/>
      <c r="FUA22" s="22"/>
      <c r="FUB22" s="22"/>
      <c r="FUC22" s="22"/>
      <c r="FUD22" s="22"/>
      <c r="FUE22" s="22"/>
      <c r="FUF22" s="22"/>
      <c r="FUG22" s="22"/>
      <c r="FUH22" s="22"/>
      <c r="FUI22" s="22"/>
      <c r="FUJ22" s="22"/>
      <c r="FUK22" s="22"/>
      <c r="FUL22" s="22"/>
      <c r="FUM22" s="22"/>
      <c r="FUN22" s="22"/>
      <c r="FUO22" s="22"/>
      <c r="FUP22" s="22"/>
      <c r="FUQ22" s="22"/>
      <c r="FUR22" s="22"/>
      <c r="FUS22" s="22"/>
      <c r="FUT22" s="22"/>
      <c r="FUU22" s="22"/>
      <c r="FUV22" s="22"/>
      <c r="FUW22" s="22"/>
      <c r="FUX22" s="22"/>
      <c r="FUY22" s="22"/>
      <c r="FUZ22" s="22"/>
      <c r="FVA22" s="22"/>
      <c r="FVB22" s="22"/>
      <c r="FVC22" s="22"/>
      <c r="FVD22" s="22"/>
      <c r="FVE22" s="22"/>
      <c r="FVF22" s="22"/>
      <c r="FVG22" s="22"/>
      <c r="FVH22" s="22"/>
      <c r="FVI22" s="22"/>
      <c r="FVJ22" s="22"/>
      <c r="FVK22" s="22"/>
      <c r="FVL22" s="22"/>
      <c r="FVM22" s="22"/>
      <c r="FVN22" s="22"/>
      <c r="FVO22" s="22"/>
      <c r="FVP22" s="22"/>
      <c r="FVQ22" s="22"/>
      <c r="FVR22" s="22"/>
      <c r="FVS22" s="22"/>
      <c r="FVT22" s="22"/>
      <c r="FVU22" s="22"/>
      <c r="FVV22" s="22"/>
      <c r="FVW22" s="22"/>
      <c r="FVX22" s="22"/>
      <c r="FVY22" s="22"/>
      <c r="FVZ22" s="22"/>
      <c r="FWA22" s="22"/>
      <c r="FWB22" s="22"/>
      <c r="FWC22" s="22"/>
      <c r="FWD22" s="22"/>
      <c r="FWE22" s="22"/>
      <c r="FWF22" s="22"/>
      <c r="FWG22" s="22"/>
      <c r="FWH22" s="22"/>
      <c r="FWI22" s="22"/>
      <c r="FWJ22" s="22"/>
      <c r="FWK22" s="22"/>
      <c r="FWL22" s="22"/>
      <c r="FWM22" s="22"/>
      <c r="FWN22" s="22"/>
      <c r="FWO22" s="22"/>
      <c r="FWP22" s="22"/>
      <c r="FWQ22" s="22"/>
      <c r="FWR22" s="22"/>
      <c r="FWS22" s="22"/>
      <c r="FWT22" s="22"/>
      <c r="FWU22" s="22"/>
      <c r="FWV22" s="22"/>
      <c r="FWW22" s="22"/>
      <c r="FWX22" s="22"/>
      <c r="FWY22" s="22"/>
      <c r="FWZ22" s="22"/>
      <c r="FXA22" s="22"/>
      <c r="FXB22" s="22"/>
      <c r="FXC22" s="22"/>
      <c r="FXD22" s="22"/>
      <c r="FXE22" s="22"/>
      <c r="FXF22" s="22"/>
      <c r="FXG22" s="22"/>
      <c r="FXH22" s="22"/>
      <c r="FXI22" s="22"/>
      <c r="FXJ22" s="22"/>
      <c r="FXK22" s="22"/>
      <c r="FXL22" s="22"/>
      <c r="FXM22" s="22"/>
      <c r="FXN22" s="22"/>
      <c r="FXO22" s="22"/>
      <c r="FXP22" s="22"/>
      <c r="FXQ22" s="22"/>
      <c r="FXR22" s="22"/>
      <c r="FXS22" s="22"/>
      <c r="FXT22" s="22"/>
      <c r="FXU22" s="22"/>
      <c r="FXV22" s="22"/>
      <c r="FXW22" s="22"/>
      <c r="FXX22" s="22"/>
      <c r="FXY22" s="22"/>
      <c r="FXZ22" s="22"/>
      <c r="FYA22" s="22"/>
      <c r="FYB22" s="22"/>
      <c r="FYC22" s="22"/>
      <c r="FYD22" s="22"/>
      <c r="FYE22" s="22"/>
      <c r="FYF22" s="22"/>
      <c r="FYG22" s="22"/>
      <c r="FYH22" s="22"/>
      <c r="FYI22" s="22"/>
      <c r="FYJ22" s="22"/>
      <c r="FYK22" s="22"/>
      <c r="FYL22" s="22"/>
      <c r="FYM22" s="22"/>
      <c r="FYN22" s="22"/>
      <c r="FYO22" s="22"/>
      <c r="FYP22" s="22"/>
      <c r="FYQ22" s="22"/>
      <c r="FYR22" s="22"/>
      <c r="FYS22" s="22"/>
      <c r="FYT22" s="22"/>
      <c r="FYU22" s="22"/>
      <c r="FYV22" s="22"/>
      <c r="FYW22" s="22"/>
      <c r="FYX22" s="22"/>
      <c r="FYY22" s="22"/>
      <c r="FYZ22" s="22"/>
      <c r="FZA22" s="22"/>
      <c r="FZB22" s="22"/>
      <c r="FZC22" s="22"/>
      <c r="FZD22" s="22"/>
      <c r="FZE22" s="22"/>
      <c r="FZF22" s="22"/>
      <c r="FZG22" s="22"/>
      <c r="FZH22" s="22"/>
      <c r="FZI22" s="22"/>
      <c r="FZJ22" s="22"/>
      <c r="FZK22" s="22"/>
      <c r="FZL22" s="22"/>
      <c r="FZM22" s="22"/>
      <c r="FZN22" s="22"/>
      <c r="FZO22" s="22"/>
      <c r="FZP22" s="22"/>
      <c r="FZQ22" s="22"/>
      <c r="FZR22" s="22"/>
      <c r="FZS22" s="22"/>
      <c r="FZT22" s="22"/>
      <c r="FZU22" s="22"/>
      <c r="FZV22" s="22"/>
      <c r="FZW22" s="22"/>
      <c r="FZX22" s="22"/>
      <c r="FZY22" s="22"/>
      <c r="FZZ22" s="22"/>
      <c r="GAA22" s="22"/>
      <c r="GAB22" s="22"/>
      <c r="GAC22" s="22"/>
      <c r="GAD22" s="22"/>
      <c r="GAE22" s="22"/>
      <c r="GAF22" s="22"/>
      <c r="GAG22" s="22"/>
      <c r="GAH22" s="22"/>
      <c r="GAI22" s="22"/>
      <c r="GAJ22" s="22"/>
      <c r="GAK22" s="22"/>
      <c r="GAL22" s="22"/>
      <c r="GAM22" s="22"/>
      <c r="GAN22" s="22"/>
      <c r="GAO22" s="22"/>
      <c r="GAP22" s="22"/>
      <c r="GAQ22" s="22"/>
      <c r="GAR22" s="22"/>
      <c r="GAS22" s="22"/>
      <c r="GAT22" s="22"/>
      <c r="GAU22" s="22"/>
      <c r="GAV22" s="22"/>
      <c r="GAW22" s="22"/>
      <c r="GAX22" s="22"/>
      <c r="GAY22" s="22"/>
      <c r="GAZ22" s="22"/>
      <c r="GBA22" s="22"/>
      <c r="GBB22" s="22"/>
      <c r="GBC22" s="22"/>
      <c r="GBD22" s="22"/>
      <c r="GBE22" s="22"/>
      <c r="GBF22" s="22"/>
      <c r="GBG22" s="22"/>
      <c r="GBH22" s="22"/>
      <c r="GBI22" s="22"/>
      <c r="GBJ22" s="22"/>
      <c r="GBK22" s="22"/>
      <c r="GBL22" s="22"/>
      <c r="GBM22" s="22"/>
      <c r="GBN22" s="22"/>
      <c r="GBO22" s="22"/>
      <c r="GBP22" s="22"/>
      <c r="GBQ22" s="22"/>
      <c r="GBR22" s="22"/>
      <c r="GBS22" s="22"/>
      <c r="GBT22" s="22"/>
      <c r="GBU22" s="22"/>
      <c r="GBV22" s="22"/>
      <c r="GBW22" s="22"/>
      <c r="GBX22" s="22"/>
      <c r="GBY22" s="22"/>
      <c r="GBZ22" s="22"/>
      <c r="GCA22" s="22"/>
      <c r="GCB22" s="22"/>
      <c r="GCC22" s="22"/>
      <c r="GCD22" s="22"/>
      <c r="GCE22" s="22"/>
      <c r="GCF22" s="22"/>
      <c r="GCG22" s="22"/>
      <c r="GCH22" s="22"/>
      <c r="GCI22" s="22"/>
      <c r="GCJ22" s="22"/>
      <c r="GCK22" s="22"/>
      <c r="GCL22" s="22"/>
      <c r="GCM22" s="22"/>
      <c r="GCN22" s="22"/>
      <c r="GCO22" s="22"/>
      <c r="GCP22" s="22"/>
      <c r="GCQ22" s="22"/>
      <c r="GCR22" s="22"/>
      <c r="GCS22" s="22"/>
      <c r="GCT22" s="22"/>
      <c r="GCU22" s="22"/>
      <c r="GCV22" s="22"/>
      <c r="GCW22" s="22"/>
      <c r="GCX22" s="22"/>
      <c r="GCY22" s="22"/>
      <c r="GCZ22" s="22"/>
      <c r="GDA22" s="22"/>
      <c r="GDB22" s="22"/>
      <c r="GDC22" s="22"/>
      <c r="GDD22" s="22"/>
      <c r="GDE22" s="22"/>
      <c r="GDF22" s="22"/>
      <c r="GDG22" s="22"/>
      <c r="GDH22" s="22"/>
      <c r="GDI22" s="22"/>
      <c r="GDJ22" s="22"/>
      <c r="GDK22" s="22"/>
      <c r="GDL22" s="22"/>
      <c r="GDM22" s="22"/>
      <c r="GDN22" s="22"/>
      <c r="GDO22" s="22"/>
      <c r="GDP22" s="22"/>
      <c r="GDQ22" s="22"/>
      <c r="GDR22" s="22"/>
      <c r="GDS22" s="22"/>
      <c r="GDT22" s="22"/>
      <c r="GDU22" s="22"/>
      <c r="GDV22" s="22"/>
      <c r="GDW22" s="22"/>
      <c r="GDX22" s="22"/>
      <c r="GDY22" s="22"/>
      <c r="GDZ22" s="22"/>
      <c r="GEA22" s="22"/>
      <c r="GEB22" s="22"/>
      <c r="GEC22" s="22"/>
      <c r="GED22" s="22"/>
      <c r="GEE22" s="22"/>
      <c r="GEF22" s="22"/>
      <c r="GEG22" s="22"/>
      <c r="GEH22" s="22"/>
      <c r="GEI22" s="22"/>
      <c r="GEJ22" s="22"/>
      <c r="GEK22" s="22"/>
      <c r="GEL22" s="22"/>
      <c r="GEM22" s="22"/>
      <c r="GEN22" s="22"/>
      <c r="GEO22" s="22"/>
      <c r="GEP22" s="22"/>
      <c r="GEQ22" s="22"/>
      <c r="GER22" s="22"/>
      <c r="GES22" s="22"/>
      <c r="GET22" s="22"/>
      <c r="GEU22" s="22"/>
      <c r="GEV22" s="22"/>
      <c r="GEW22" s="22"/>
      <c r="GEX22" s="22"/>
      <c r="GEY22" s="22"/>
      <c r="GEZ22" s="22"/>
      <c r="GFA22" s="22"/>
      <c r="GFB22" s="22"/>
      <c r="GFC22" s="22"/>
      <c r="GFD22" s="22"/>
      <c r="GFE22" s="22"/>
      <c r="GFF22" s="22"/>
      <c r="GFG22" s="22"/>
      <c r="GFH22" s="22"/>
      <c r="GFI22" s="22"/>
      <c r="GFJ22" s="22"/>
      <c r="GFK22" s="22"/>
      <c r="GFL22" s="22"/>
      <c r="GFM22" s="22"/>
      <c r="GFN22" s="22"/>
      <c r="GFO22" s="22"/>
      <c r="GFP22" s="22"/>
      <c r="GFQ22" s="22"/>
      <c r="GFR22" s="22"/>
      <c r="GFS22" s="22"/>
      <c r="GFT22" s="22"/>
      <c r="GFU22" s="22"/>
      <c r="GFV22" s="22"/>
      <c r="GFW22" s="22"/>
      <c r="GFX22" s="22"/>
      <c r="GFY22" s="22"/>
      <c r="GFZ22" s="22"/>
      <c r="GGA22" s="22"/>
      <c r="GGB22" s="22"/>
      <c r="GGC22" s="22"/>
      <c r="GGD22" s="22"/>
      <c r="GGE22" s="22"/>
      <c r="GGF22" s="22"/>
      <c r="GGG22" s="22"/>
      <c r="GGH22" s="22"/>
      <c r="GGI22" s="22"/>
      <c r="GGJ22" s="22"/>
      <c r="GGK22" s="22"/>
      <c r="GGL22" s="22"/>
      <c r="GGM22" s="22"/>
      <c r="GGN22" s="22"/>
      <c r="GGO22" s="22"/>
      <c r="GGP22" s="22"/>
      <c r="GGQ22" s="22"/>
      <c r="GGR22" s="22"/>
      <c r="GGS22" s="22"/>
      <c r="GGT22" s="22"/>
      <c r="GGU22" s="22"/>
      <c r="GGV22" s="22"/>
      <c r="GGW22" s="22"/>
      <c r="GGX22" s="22"/>
      <c r="GGY22" s="22"/>
      <c r="GGZ22" s="22"/>
      <c r="GHA22" s="22"/>
      <c r="GHB22" s="22"/>
      <c r="GHC22" s="22"/>
      <c r="GHD22" s="22"/>
      <c r="GHE22" s="22"/>
      <c r="GHF22" s="22"/>
      <c r="GHG22" s="22"/>
      <c r="GHH22" s="22"/>
      <c r="GHI22" s="22"/>
      <c r="GHJ22" s="22"/>
      <c r="GHK22" s="22"/>
      <c r="GHL22" s="22"/>
      <c r="GHM22" s="22"/>
      <c r="GHN22" s="22"/>
      <c r="GHO22" s="22"/>
      <c r="GHP22" s="22"/>
      <c r="GHQ22" s="22"/>
      <c r="GHR22" s="22"/>
      <c r="GHS22" s="22"/>
      <c r="GHT22" s="22"/>
      <c r="GHU22" s="22"/>
      <c r="GHV22" s="22"/>
      <c r="GHW22" s="22"/>
      <c r="GHX22" s="22"/>
      <c r="GHY22" s="22"/>
      <c r="GHZ22" s="22"/>
      <c r="GIA22" s="22"/>
      <c r="GIB22" s="22"/>
      <c r="GIC22" s="22"/>
      <c r="GID22" s="22"/>
      <c r="GIE22" s="22"/>
      <c r="GIF22" s="22"/>
      <c r="GIG22" s="22"/>
      <c r="GIH22" s="22"/>
      <c r="GII22" s="22"/>
      <c r="GIJ22" s="22"/>
      <c r="GIK22" s="22"/>
      <c r="GIL22" s="22"/>
      <c r="GIM22" s="22"/>
      <c r="GIN22" s="22"/>
      <c r="GIO22" s="22"/>
      <c r="GIP22" s="22"/>
      <c r="GIQ22" s="22"/>
      <c r="GIR22" s="22"/>
      <c r="GIS22" s="22"/>
      <c r="GIT22" s="22"/>
      <c r="GIU22" s="22"/>
      <c r="GIV22" s="22"/>
      <c r="GIW22" s="22"/>
      <c r="GIX22" s="22"/>
      <c r="GIY22" s="22"/>
      <c r="GIZ22" s="22"/>
      <c r="GJA22" s="22"/>
      <c r="GJB22" s="22"/>
      <c r="GJC22" s="22"/>
      <c r="GJD22" s="22"/>
      <c r="GJE22" s="22"/>
      <c r="GJF22" s="22"/>
      <c r="GJG22" s="22"/>
      <c r="GJH22" s="22"/>
      <c r="GJI22" s="22"/>
      <c r="GJJ22" s="22"/>
      <c r="GJK22" s="22"/>
      <c r="GJL22" s="22"/>
      <c r="GJM22" s="22"/>
      <c r="GJN22" s="22"/>
      <c r="GJO22" s="22"/>
      <c r="GJP22" s="22"/>
      <c r="GJQ22" s="22"/>
      <c r="GJR22" s="22"/>
      <c r="GJS22" s="22"/>
      <c r="GJT22" s="22"/>
      <c r="GJU22" s="22"/>
      <c r="GJV22" s="22"/>
      <c r="GJW22" s="22"/>
      <c r="GJX22" s="22"/>
      <c r="GJY22" s="22"/>
      <c r="GJZ22" s="22"/>
      <c r="GKA22" s="22"/>
      <c r="GKB22" s="22"/>
      <c r="GKC22" s="22"/>
      <c r="GKD22" s="22"/>
      <c r="GKE22" s="22"/>
      <c r="GKF22" s="22"/>
      <c r="GKG22" s="22"/>
      <c r="GKH22" s="22"/>
      <c r="GKI22" s="22"/>
      <c r="GKJ22" s="22"/>
      <c r="GKK22" s="22"/>
      <c r="GKL22" s="22"/>
      <c r="GKM22" s="22"/>
      <c r="GKN22" s="22"/>
      <c r="GKO22" s="22"/>
      <c r="GKP22" s="22"/>
      <c r="GKQ22" s="22"/>
      <c r="GKR22" s="22"/>
      <c r="GKS22" s="22"/>
      <c r="GKT22" s="22"/>
      <c r="GKU22" s="22"/>
      <c r="GKV22" s="22"/>
      <c r="GKW22" s="22"/>
      <c r="GKX22" s="22"/>
      <c r="GKY22" s="22"/>
      <c r="GKZ22" s="22"/>
      <c r="GLA22" s="22"/>
      <c r="GLB22" s="22"/>
      <c r="GLC22" s="22"/>
      <c r="GLD22" s="22"/>
      <c r="GLE22" s="22"/>
      <c r="GLF22" s="22"/>
      <c r="GLG22" s="22"/>
      <c r="GLH22" s="22"/>
      <c r="GLI22" s="22"/>
      <c r="GLJ22" s="22"/>
      <c r="GLK22" s="22"/>
      <c r="GLL22" s="22"/>
      <c r="GLM22" s="22"/>
      <c r="GLN22" s="22"/>
      <c r="GLO22" s="22"/>
      <c r="GLP22" s="22"/>
      <c r="GLQ22" s="22"/>
      <c r="GLR22" s="22"/>
      <c r="GLS22" s="22"/>
      <c r="GLT22" s="22"/>
      <c r="GLU22" s="22"/>
      <c r="GLV22" s="22"/>
      <c r="GLW22" s="22"/>
      <c r="GLX22" s="22"/>
      <c r="GLY22" s="22"/>
      <c r="GLZ22" s="22"/>
      <c r="GMA22" s="22"/>
      <c r="GMB22" s="22"/>
      <c r="GMC22" s="22"/>
      <c r="GMD22" s="22"/>
      <c r="GME22" s="22"/>
      <c r="GMF22" s="22"/>
      <c r="GMG22" s="22"/>
      <c r="GMH22" s="22"/>
      <c r="GMI22" s="22"/>
      <c r="GMJ22" s="22"/>
      <c r="GMK22" s="22"/>
      <c r="GML22" s="22"/>
      <c r="GMM22" s="22"/>
      <c r="GMN22" s="22"/>
      <c r="GMO22" s="22"/>
      <c r="GMP22" s="22"/>
      <c r="GMQ22" s="22"/>
      <c r="GMR22" s="22"/>
      <c r="GMS22" s="22"/>
      <c r="GMT22" s="22"/>
      <c r="GMU22" s="22"/>
      <c r="GMV22" s="22"/>
      <c r="GMW22" s="22"/>
      <c r="GMX22" s="22"/>
      <c r="GMY22" s="22"/>
      <c r="GMZ22" s="22"/>
      <c r="GNA22" s="22"/>
      <c r="GNB22" s="22"/>
      <c r="GNC22" s="22"/>
      <c r="GND22" s="22"/>
      <c r="GNE22" s="22"/>
      <c r="GNF22" s="22"/>
      <c r="GNG22" s="22"/>
      <c r="GNH22" s="22"/>
      <c r="GNI22" s="22"/>
      <c r="GNJ22" s="22"/>
      <c r="GNK22" s="22"/>
      <c r="GNL22" s="22"/>
      <c r="GNM22" s="22"/>
      <c r="GNN22" s="22"/>
      <c r="GNO22" s="22"/>
      <c r="GNP22" s="22"/>
      <c r="GNQ22" s="22"/>
      <c r="GNR22" s="22"/>
      <c r="GNS22" s="22"/>
      <c r="GNT22" s="22"/>
      <c r="GNU22" s="22"/>
      <c r="GNV22" s="22"/>
      <c r="GNW22" s="22"/>
      <c r="GNX22" s="22"/>
      <c r="GNY22" s="22"/>
      <c r="GNZ22" s="22"/>
      <c r="GOA22" s="22"/>
      <c r="GOB22" s="22"/>
      <c r="GOC22" s="22"/>
      <c r="GOD22" s="22"/>
      <c r="GOE22" s="22"/>
      <c r="GOF22" s="22"/>
      <c r="GOG22" s="22"/>
      <c r="GOH22" s="22"/>
      <c r="GOI22" s="22"/>
      <c r="GOJ22" s="22"/>
      <c r="GOK22" s="22"/>
      <c r="GOL22" s="22"/>
      <c r="GOM22" s="22"/>
      <c r="GON22" s="22"/>
      <c r="GOO22" s="22"/>
      <c r="GOP22" s="22"/>
      <c r="GOQ22" s="22"/>
      <c r="GOR22" s="22"/>
      <c r="GOS22" s="22"/>
      <c r="GOT22" s="22"/>
      <c r="GOU22" s="22"/>
      <c r="GOV22" s="22"/>
      <c r="GOW22" s="22"/>
      <c r="GOX22" s="22"/>
      <c r="GOY22" s="22"/>
      <c r="GOZ22" s="22"/>
      <c r="GPA22" s="22"/>
      <c r="GPB22" s="22"/>
      <c r="GPC22" s="22"/>
      <c r="GPD22" s="22"/>
      <c r="GPE22" s="22"/>
      <c r="GPF22" s="22"/>
      <c r="GPG22" s="22"/>
      <c r="GPH22" s="22"/>
      <c r="GPI22" s="22"/>
      <c r="GPJ22" s="22"/>
      <c r="GPK22" s="22"/>
      <c r="GPL22" s="22"/>
      <c r="GPM22" s="22"/>
      <c r="GPN22" s="22"/>
      <c r="GPO22" s="22"/>
      <c r="GPP22" s="22"/>
      <c r="GPQ22" s="22"/>
      <c r="GPR22" s="22"/>
      <c r="GPS22" s="22"/>
      <c r="GPT22" s="22"/>
      <c r="GPU22" s="22"/>
      <c r="GPV22" s="22"/>
      <c r="GPW22" s="22"/>
      <c r="GPX22" s="22"/>
      <c r="GPY22" s="22"/>
      <c r="GPZ22" s="22"/>
      <c r="GQA22" s="22"/>
      <c r="GQB22" s="22"/>
      <c r="GQC22" s="22"/>
      <c r="GQD22" s="22"/>
      <c r="GQE22" s="22"/>
      <c r="GQF22" s="22"/>
      <c r="GQG22" s="22"/>
      <c r="GQH22" s="22"/>
      <c r="GQI22" s="22"/>
      <c r="GQJ22" s="22"/>
      <c r="GQK22" s="22"/>
      <c r="GQL22" s="22"/>
      <c r="GQM22" s="22"/>
      <c r="GQN22" s="22"/>
      <c r="GQO22" s="22"/>
      <c r="GQP22" s="22"/>
      <c r="GQQ22" s="22"/>
      <c r="GQR22" s="22"/>
      <c r="GQS22" s="22"/>
      <c r="GQT22" s="22"/>
      <c r="GQU22" s="22"/>
      <c r="GQV22" s="22"/>
      <c r="GQW22" s="22"/>
      <c r="GQX22" s="22"/>
      <c r="GQY22" s="22"/>
      <c r="GQZ22" s="22"/>
      <c r="GRA22" s="22"/>
      <c r="GRB22" s="22"/>
      <c r="GRC22" s="22"/>
      <c r="GRD22" s="22"/>
      <c r="GRE22" s="22"/>
      <c r="GRF22" s="22"/>
      <c r="GRG22" s="22"/>
      <c r="GRH22" s="22"/>
      <c r="GRI22" s="22"/>
      <c r="GRJ22" s="22"/>
      <c r="GRK22" s="22"/>
      <c r="GRL22" s="22"/>
      <c r="GRM22" s="22"/>
      <c r="GRN22" s="22"/>
      <c r="GRO22" s="22"/>
      <c r="GRP22" s="22"/>
      <c r="GRQ22" s="22"/>
      <c r="GRR22" s="22"/>
      <c r="GRS22" s="22"/>
      <c r="GRT22" s="22"/>
      <c r="GRU22" s="22"/>
      <c r="GRV22" s="22"/>
      <c r="GRW22" s="22"/>
      <c r="GRX22" s="22"/>
      <c r="GRY22" s="22"/>
      <c r="GRZ22" s="22"/>
      <c r="GSA22" s="22"/>
      <c r="GSB22" s="22"/>
      <c r="GSC22" s="22"/>
      <c r="GSD22" s="22"/>
      <c r="GSE22" s="22"/>
      <c r="GSF22" s="22"/>
      <c r="GSG22" s="22"/>
      <c r="GSH22" s="22"/>
      <c r="GSI22" s="22"/>
      <c r="GSJ22" s="22"/>
      <c r="GSK22" s="22"/>
      <c r="GSL22" s="22"/>
      <c r="GSM22" s="22"/>
      <c r="GSN22" s="22"/>
      <c r="GSO22" s="22"/>
      <c r="GSP22" s="22"/>
      <c r="GSQ22" s="22"/>
      <c r="GSR22" s="22"/>
      <c r="GSS22" s="22"/>
      <c r="GST22" s="22"/>
      <c r="GSU22" s="22"/>
      <c r="GSV22" s="22"/>
      <c r="GSW22" s="22"/>
      <c r="GSX22" s="22"/>
      <c r="GSY22" s="22"/>
      <c r="GSZ22" s="22"/>
      <c r="GTA22" s="22"/>
      <c r="GTB22" s="22"/>
      <c r="GTC22" s="22"/>
      <c r="GTD22" s="22"/>
      <c r="GTE22" s="22"/>
      <c r="GTF22" s="22"/>
      <c r="GTG22" s="22"/>
      <c r="GTH22" s="22"/>
      <c r="GTI22" s="22"/>
      <c r="GTJ22" s="22"/>
      <c r="GTK22" s="22"/>
      <c r="GTL22" s="22"/>
      <c r="GTM22" s="22"/>
      <c r="GTN22" s="22"/>
      <c r="GTO22" s="22"/>
      <c r="GTP22" s="22"/>
      <c r="GTQ22" s="22"/>
      <c r="GTR22" s="22"/>
      <c r="GTS22" s="22"/>
      <c r="GTT22" s="22"/>
      <c r="GTU22" s="22"/>
      <c r="GTV22" s="22"/>
      <c r="GTW22" s="22"/>
      <c r="GTX22" s="22"/>
      <c r="GTY22" s="22"/>
      <c r="GTZ22" s="22"/>
      <c r="GUA22" s="22"/>
      <c r="GUB22" s="22"/>
      <c r="GUC22" s="22"/>
      <c r="GUD22" s="22"/>
      <c r="GUE22" s="22"/>
      <c r="GUF22" s="22"/>
      <c r="GUG22" s="22"/>
      <c r="GUH22" s="22"/>
      <c r="GUI22" s="22"/>
      <c r="GUJ22" s="22"/>
      <c r="GUK22" s="22"/>
      <c r="GUL22" s="22"/>
      <c r="GUM22" s="22"/>
      <c r="GUN22" s="22"/>
      <c r="GUO22" s="22"/>
      <c r="GUP22" s="22"/>
      <c r="GUQ22" s="22"/>
      <c r="GUR22" s="22"/>
      <c r="GUS22" s="22"/>
      <c r="GUT22" s="22"/>
      <c r="GUU22" s="22"/>
      <c r="GUV22" s="22"/>
      <c r="GUW22" s="22"/>
      <c r="GUX22" s="22"/>
      <c r="GUY22" s="22"/>
      <c r="GUZ22" s="22"/>
      <c r="GVA22" s="22"/>
      <c r="GVB22" s="22"/>
      <c r="GVC22" s="22"/>
      <c r="GVD22" s="22"/>
      <c r="GVE22" s="22"/>
      <c r="GVF22" s="22"/>
      <c r="GVG22" s="22"/>
      <c r="GVH22" s="22"/>
      <c r="GVI22" s="22"/>
      <c r="GVJ22" s="22"/>
      <c r="GVK22" s="22"/>
      <c r="GVL22" s="22"/>
      <c r="GVM22" s="22"/>
      <c r="GVN22" s="22"/>
      <c r="GVO22" s="22"/>
      <c r="GVP22" s="22"/>
      <c r="GVQ22" s="22"/>
      <c r="GVR22" s="22"/>
      <c r="GVS22" s="22"/>
      <c r="GVT22" s="22"/>
      <c r="GVU22" s="22"/>
      <c r="GVV22" s="22"/>
      <c r="GVW22" s="22"/>
      <c r="GVX22" s="22"/>
      <c r="GVY22" s="22"/>
      <c r="GVZ22" s="22"/>
      <c r="GWA22" s="22"/>
      <c r="GWB22" s="22"/>
      <c r="GWC22" s="22"/>
      <c r="GWD22" s="22"/>
      <c r="GWE22" s="22"/>
      <c r="GWF22" s="22"/>
      <c r="GWG22" s="22"/>
      <c r="GWH22" s="22"/>
      <c r="GWI22" s="22"/>
      <c r="GWJ22" s="22"/>
      <c r="GWK22" s="22"/>
      <c r="GWL22" s="22"/>
      <c r="GWM22" s="22"/>
      <c r="GWN22" s="22"/>
      <c r="GWO22" s="22"/>
      <c r="GWP22" s="22"/>
      <c r="GWQ22" s="22"/>
      <c r="GWR22" s="22"/>
      <c r="GWS22" s="22"/>
      <c r="GWT22" s="22"/>
      <c r="GWU22" s="22"/>
      <c r="GWV22" s="22"/>
      <c r="GWW22" s="22"/>
      <c r="GWX22" s="22"/>
      <c r="GWY22" s="22"/>
      <c r="GWZ22" s="22"/>
      <c r="GXA22" s="22"/>
      <c r="GXB22" s="22"/>
      <c r="GXC22" s="22"/>
      <c r="GXD22" s="22"/>
      <c r="GXE22" s="22"/>
      <c r="GXF22" s="22"/>
      <c r="GXG22" s="22"/>
      <c r="GXH22" s="22"/>
      <c r="GXI22" s="22"/>
      <c r="GXJ22" s="22"/>
      <c r="GXK22" s="22"/>
      <c r="GXL22" s="22"/>
      <c r="GXM22" s="22"/>
      <c r="GXN22" s="22"/>
      <c r="GXO22" s="22"/>
      <c r="GXP22" s="22"/>
      <c r="GXQ22" s="22"/>
      <c r="GXR22" s="22"/>
      <c r="GXS22" s="22"/>
      <c r="GXT22" s="22"/>
      <c r="GXU22" s="22"/>
      <c r="GXV22" s="22"/>
      <c r="GXW22" s="22"/>
      <c r="GXX22" s="22"/>
      <c r="GXY22" s="22"/>
      <c r="GXZ22" s="22"/>
      <c r="GYA22" s="22"/>
      <c r="GYB22" s="22"/>
      <c r="GYC22" s="22"/>
      <c r="GYD22" s="22"/>
      <c r="GYE22" s="22"/>
      <c r="GYF22" s="22"/>
      <c r="GYG22" s="22"/>
      <c r="GYH22" s="22"/>
      <c r="GYI22" s="22"/>
      <c r="GYJ22" s="22"/>
      <c r="GYK22" s="22"/>
      <c r="GYL22" s="22"/>
      <c r="GYM22" s="22"/>
      <c r="GYN22" s="22"/>
      <c r="GYO22" s="22"/>
      <c r="GYP22" s="22"/>
      <c r="GYQ22" s="22"/>
      <c r="GYR22" s="22"/>
      <c r="GYS22" s="22"/>
      <c r="GYT22" s="22"/>
      <c r="GYU22" s="22"/>
      <c r="GYV22" s="22"/>
      <c r="GYW22" s="22"/>
      <c r="GYX22" s="22"/>
      <c r="GYY22" s="22"/>
      <c r="GYZ22" s="22"/>
      <c r="GZA22" s="22"/>
      <c r="GZB22" s="22"/>
      <c r="GZC22" s="22"/>
      <c r="GZD22" s="22"/>
      <c r="GZE22" s="22"/>
      <c r="GZF22" s="22"/>
      <c r="GZG22" s="22"/>
      <c r="GZH22" s="22"/>
      <c r="GZI22" s="22"/>
      <c r="GZJ22" s="22"/>
      <c r="GZK22" s="22"/>
      <c r="GZL22" s="22"/>
      <c r="GZM22" s="22"/>
      <c r="GZN22" s="22"/>
      <c r="GZO22" s="22"/>
      <c r="GZP22" s="22"/>
      <c r="GZQ22" s="22"/>
      <c r="GZR22" s="22"/>
      <c r="GZS22" s="22"/>
      <c r="GZT22" s="22"/>
      <c r="GZU22" s="22"/>
      <c r="GZV22" s="22"/>
      <c r="GZW22" s="22"/>
      <c r="GZX22" s="22"/>
      <c r="GZY22" s="22"/>
      <c r="GZZ22" s="22"/>
      <c r="HAA22" s="22"/>
      <c r="HAB22" s="22"/>
      <c r="HAC22" s="22"/>
      <c r="HAD22" s="22"/>
      <c r="HAE22" s="22"/>
      <c r="HAF22" s="22"/>
      <c r="HAG22" s="22"/>
      <c r="HAH22" s="22"/>
      <c r="HAI22" s="22"/>
      <c r="HAJ22" s="22"/>
      <c r="HAK22" s="22"/>
      <c r="HAL22" s="22"/>
      <c r="HAM22" s="22"/>
      <c r="HAN22" s="22"/>
      <c r="HAO22" s="22"/>
      <c r="HAP22" s="22"/>
      <c r="HAQ22" s="22"/>
      <c r="HAR22" s="22"/>
      <c r="HAS22" s="22"/>
      <c r="HAT22" s="22"/>
      <c r="HAU22" s="22"/>
      <c r="HAV22" s="22"/>
      <c r="HAW22" s="22"/>
      <c r="HAX22" s="22"/>
      <c r="HAY22" s="22"/>
      <c r="HAZ22" s="22"/>
      <c r="HBA22" s="22"/>
      <c r="HBB22" s="22"/>
      <c r="HBC22" s="22"/>
      <c r="HBD22" s="22"/>
      <c r="HBE22" s="22"/>
      <c r="HBF22" s="22"/>
      <c r="HBG22" s="22"/>
      <c r="HBH22" s="22"/>
      <c r="HBI22" s="22"/>
      <c r="HBJ22" s="22"/>
      <c r="HBK22" s="22"/>
      <c r="HBL22" s="22"/>
      <c r="HBM22" s="22"/>
      <c r="HBN22" s="22"/>
      <c r="HBO22" s="22"/>
      <c r="HBP22" s="22"/>
      <c r="HBQ22" s="22"/>
      <c r="HBR22" s="22"/>
      <c r="HBS22" s="22"/>
      <c r="HBT22" s="22"/>
      <c r="HBU22" s="22"/>
      <c r="HBV22" s="22"/>
      <c r="HBW22" s="22"/>
      <c r="HBX22" s="22"/>
      <c r="HBY22" s="22"/>
      <c r="HBZ22" s="22"/>
      <c r="HCA22" s="22"/>
      <c r="HCB22" s="22"/>
      <c r="HCC22" s="22"/>
      <c r="HCD22" s="22"/>
      <c r="HCE22" s="22"/>
      <c r="HCF22" s="22"/>
      <c r="HCG22" s="22"/>
      <c r="HCH22" s="22"/>
      <c r="HCI22" s="22"/>
      <c r="HCJ22" s="22"/>
      <c r="HCK22" s="22"/>
      <c r="HCL22" s="22"/>
      <c r="HCM22" s="22"/>
      <c r="HCN22" s="22"/>
      <c r="HCO22" s="22"/>
      <c r="HCP22" s="22"/>
      <c r="HCQ22" s="22"/>
      <c r="HCR22" s="22"/>
      <c r="HCS22" s="22"/>
      <c r="HCT22" s="22"/>
      <c r="HCU22" s="22"/>
      <c r="HCV22" s="22"/>
      <c r="HCW22" s="22"/>
      <c r="HCX22" s="22"/>
      <c r="HCY22" s="22"/>
      <c r="HCZ22" s="22"/>
      <c r="HDA22" s="22"/>
      <c r="HDB22" s="22"/>
      <c r="HDC22" s="22"/>
      <c r="HDD22" s="22"/>
      <c r="HDE22" s="22"/>
      <c r="HDF22" s="22"/>
      <c r="HDG22" s="22"/>
      <c r="HDH22" s="22"/>
      <c r="HDI22" s="22"/>
      <c r="HDJ22" s="22"/>
      <c r="HDK22" s="22"/>
      <c r="HDL22" s="22"/>
      <c r="HDM22" s="22"/>
      <c r="HDN22" s="22"/>
      <c r="HDO22" s="22"/>
      <c r="HDP22" s="22"/>
      <c r="HDQ22" s="22"/>
      <c r="HDR22" s="22"/>
      <c r="HDS22" s="22"/>
      <c r="HDT22" s="22"/>
      <c r="HDU22" s="22"/>
      <c r="HDV22" s="22"/>
      <c r="HDW22" s="22"/>
      <c r="HDX22" s="22"/>
      <c r="HDY22" s="22"/>
      <c r="HDZ22" s="22"/>
      <c r="HEA22" s="22"/>
      <c r="HEB22" s="22"/>
      <c r="HEC22" s="22"/>
      <c r="HED22" s="22"/>
      <c r="HEE22" s="22"/>
      <c r="HEF22" s="22"/>
      <c r="HEG22" s="22"/>
      <c r="HEH22" s="22"/>
      <c r="HEI22" s="22"/>
      <c r="HEJ22" s="22"/>
      <c r="HEK22" s="22"/>
      <c r="HEL22" s="22"/>
      <c r="HEM22" s="22"/>
      <c r="HEN22" s="22"/>
      <c r="HEO22" s="22"/>
      <c r="HEP22" s="22"/>
      <c r="HEQ22" s="22"/>
      <c r="HER22" s="22"/>
      <c r="HES22" s="22"/>
      <c r="HET22" s="22"/>
      <c r="HEU22" s="22"/>
      <c r="HEV22" s="22"/>
      <c r="HEW22" s="22"/>
      <c r="HEX22" s="22"/>
      <c r="HEY22" s="22"/>
      <c r="HEZ22" s="22"/>
      <c r="HFA22" s="22"/>
      <c r="HFB22" s="22"/>
      <c r="HFC22" s="22"/>
      <c r="HFD22" s="22"/>
      <c r="HFE22" s="22"/>
      <c r="HFF22" s="22"/>
      <c r="HFG22" s="22"/>
      <c r="HFH22" s="22"/>
      <c r="HFI22" s="22"/>
      <c r="HFJ22" s="22"/>
      <c r="HFK22" s="22"/>
      <c r="HFL22" s="22"/>
      <c r="HFM22" s="22"/>
      <c r="HFN22" s="22"/>
      <c r="HFO22" s="22"/>
      <c r="HFP22" s="22"/>
      <c r="HFQ22" s="22"/>
      <c r="HFR22" s="22"/>
      <c r="HFS22" s="22"/>
      <c r="HFT22" s="22"/>
      <c r="HFU22" s="22"/>
      <c r="HFV22" s="22"/>
      <c r="HFW22" s="22"/>
      <c r="HFX22" s="22"/>
      <c r="HFY22" s="22"/>
      <c r="HFZ22" s="22"/>
      <c r="HGA22" s="22"/>
      <c r="HGB22" s="22"/>
      <c r="HGC22" s="22"/>
      <c r="HGD22" s="22"/>
      <c r="HGE22" s="22"/>
      <c r="HGF22" s="22"/>
      <c r="HGG22" s="22"/>
      <c r="HGH22" s="22"/>
      <c r="HGI22" s="22"/>
      <c r="HGJ22" s="22"/>
      <c r="HGK22" s="22"/>
      <c r="HGL22" s="22"/>
      <c r="HGM22" s="22"/>
      <c r="HGN22" s="22"/>
      <c r="HGO22" s="22"/>
      <c r="HGP22" s="22"/>
      <c r="HGQ22" s="22"/>
      <c r="HGR22" s="22"/>
      <c r="HGS22" s="22"/>
      <c r="HGT22" s="22"/>
      <c r="HGU22" s="22"/>
      <c r="HGV22" s="22"/>
      <c r="HGW22" s="22"/>
      <c r="HGX22" s="22"/>
      <c r="HGY22" s="22"/>
      <c r="HGZ22" s="22"/>
      <c r="HHA22" s="22"/>
      <c r="HHB22" s="22"/>
      <c r="HHC22" s="22"/>
      <c r="HHD22" s="22"/>
      <c r="HHE22" s="22"/>
      <c r="HHF22" s="22"/>
      <c r="HHG22" s="22"/>
      <c r="HHH22" s="22"/>
      <c r="HHI22" s="22"/>
      <c r="HHJ22" s="22"/>
      <c r="HHK22" s="22"/>
      <c r="HHL22" s="22"/>
      <c r="HHM22" s="22"/>
      <c r="HHN22" s="22"/>
      <c r="HHO22" s="22"/>
      <c r="HHP22" s="22"/>
      <c r="HHQ22" s="22"/>
      <c r="HHR22" s="22"/>
      <c r="HHS22" s="22"/>
      <c r="HHT22" s="22"/>
      <c r="HHU22" s="22"/>
      <c r="HHV22" s="22"/>
      <c r="HHW22" s="22"/>
      <c r="HHX22" s="22"/>
      <c r="HHY22" s="22"/>
      <c r="HHZ22" s="22"/>
      <c r="HIA22" s="22"/>
      <c r="HIB22" s="22"/>
      <c r="HIC22" s="22"/>
      <c r="HID22" s="22"/>
      <c r="HIE22" s="22"/>
      <c r="HIF22" s="22"/>
      <c r="HIG22" s="22"/>
      <c r="HIH22" s="22"/>
      <c r="HII22" s="22"/>
      <c r="HIJ22" s="22"/>
      <c r="HIK22" s="22"/>
      <c r="HIL22" s="22"/>
      <c r="HIM22" s="22"/>
      <c r="HIN22" s="22"/>
      <c r="HIO22" s="22"/>
      <c r="HIP22" s="22"/>
      <c r="HIQ22" s="22"/>
      <c r="HIR22" s="22"/>
      <c r="HIS22" s="22"/>
      <c r="HIT22" s="22"/>
      <c r="HIU22" s="22"/>
      <c r="HIV22" s="22"/>
      <c r="HIW22" s="22"/>
      <c r="HIX22" s="22"/>
      <c r="HIY22" s="22"/>
      <c r="HIZ22" s="22"/>
      <c r="HJA22" s="22"/>
      <c r="HJB22" s="22"/>
      <c r="HJC22" s="22"/>
      <c r="HJD22" s="22"/>
      <c r="HJE22" s="22"/>
      <c r="HJF22" s="22"/>
      <c r="HJG22" s="22"/>
      <c r="HJH22" s="22"/>
      <c r="HJI22" s="22"/>
      <c r="HJJ22" s="22"/>
      <c r="HJK22" s="22"/>
      <c r="HJL22" s="22"/>
      <c r="HJM22" s="22"/>
      <c r="HJN22" s="22"/>
      <c r="HJO22" s="22"/>
      <c r="HJP22" s="22"/>
      <c r="HJQ22" s="22"/>
      <c r="HJR22" s="22"/>
      <c r="HJS22" s="22"/>
      <c r="HJT22" s="22"/>
      <c r="HJU22" s="22"/>
      <c r="HJV22" s="22"/>
      <c r="HJW22" s="22"/>
      <c r="HJX22" s="22"/>
      <c r="HJY22" s="22"/>
      <c r="HJZ22" s="22"/>
      <c r="HKA22" s="22"/>
      <c r="HKB22" s="22"/>
      <c r="HKC22" s="22"/>
      <c r="HKD22" s="22"/>
      <c r="HKE22" s="22"/>
      <c r="HKF22" s="22"/>
      <c r="HKG22" s="22"/>
      <c r="HKH22" s="22"/>
      <c r="HKI22" s="22"/>
      <c r="HKJ22" s="22"/>
      <c r="HKK22" s="22"/>
      <c r="HKL22" s="22"/>
      <c r="HKM22" s="22"/>
      <c r="HKN22" s="22"/>
      <c r="HKO22" s="22"/>
      <c r="HKP22" s="22"/>
      <c r="HKQ22" s="22"/>
      <c r="HKR22" s="22"/>
      <c r="HKS22" s="22"/>
      <c r="HKT22" s="22"/>
      <c r="HKU22" s="22"/>
      <c r="HKV22" s="22"/>
      <c r="HKW22" s="22"/>
      <c r="HKX22" s="22"/>
      <c r="HKY22" s="22"/>
      <c r="HKZ22" s="22"/>
      <c r="HLA22" s="22"/>
      <c r="HLB22" s="22"/>
      <c r="HLC22" s="22"/>
      <c r="HLD22" s="22"/>
      <c r="HLE22" s="22"/>
      <c r="HLF22" s="22"/>
      <c r="HLG22" s="22"/>
      <c r="HLH22" s="22"/>
      <c r="HLI22" s="22"/>
      <c r="HLJ22" s="22"/>
      <c r="HLK22" s="22"/>
      <c r="HLL22" s="22"/>
      <c r="HLM22" s="22"/>
      <c r="HLN22" s="22"/>
      <c r="HLO22" s="22"/>
      <c r="HLP22" s="22"/>
      <c r="HLQ22" s="22"/>
      <c r="HLR22" s="22"/>
      <c r="HLS22" s="22"/>
      <c r="HLT22" s="22"/>
      <c r="HLU22" s="22"/>
      <c r="HLV22" s="22"/>
      <c r="HLW22" s="22"/>
      <c r="HLX22" s="22"/>
      <c r="HLY22" s="22"/>
      <c r="HLZ22" s="22"/>
      <c r="HMA22" s="22"/>
      <c r="HMB22" s="22"/>
      <c r="HMC22" s="22"/>
      <c r="HMD22" s="22"/>
      <c r="HME22" s="22"/>
      <c r="HMF22" s="22"/>
      <c r="HMG22" s="22"/>
      <c r="HMH22" s="22"/>
      <c r="HMI22" s="22"/>
      <c r="HMJ22" s="22"/>
      <c r="HMK22" s="22"/>
      <c r="HML22" s="22"/>
      <c r="HMM22" s="22"/>
      <c r="HMN22" s="22"/>
      <c r="HMO22" s="22"/>
      <c r="HMP22" s="22"/>
      <c r="HMQ22" s="22"/>
      <c r="HMR22" s="22"/>
      <c r="HMS22" s="22"/>
      <c r="HMT22" s="22"/>
      <c r="HMU22" s="22"/>
      <c r="HMV22" s="22"/>
      <c r="HMW22" s="22"/>
      <c r="HMX22" s="22"/>
      <c r="HMY22" s="22"/>
      <c r="HMZ22" s="22"/>
      <c r="HNA22" s="22"/>
      <c r="HNB22" s="22"/>
      <c r="HNC22" s="22"/>
      <c r="HND22" s="22"/>
      <c r="HNE22" s="22"/>
      <c r="HNF22" s="22"/>
      <c r="HNG22" s="22"/>
      <c r="HNH22" s="22"/>
      <c r="HNI22" s="22"/>
      <c r="HNJ22" s="22"/>
      <c r="HNK22" s="22"/>
      <c r="HNL22" s="22"/>
      <c r="HNM22" s="22"/>
      <c r="HNN22" s="22"/>
      <c r="HNO22" s="22"/>
      <c r="HNP22" s="22"/>
      <c r="HNQ22" s="22"/>
      <c r="HNR22" s="22"/>
      <c r="HNS22" s="22"/>
      <c r="HNT22" s="22"/>
      <c r="HNU22" s="22"/>
      <c r="HNV22" s="22"/>
      <c r="HNW22" s="22"/>
      <c r="HNX22" s="22"/>
      <c r="HNY22" s="22"/>
      <c r="HNZ22" s="22"/>
      <c r="HOA22" s="22"/>
      <c r="HOB22" s="22"/>
      <c r="HOC22" s="22"/>
      <c r="HOD22" s="22"/>
      <c r="HOE22" s="22"/>
      <c r="HOF22" s="22"/>
      <c r="HOG22" s="22"/>
      <c r="HOH22" s="22"/>
      <c r="HOI22" s="22"/>
      <c r="HOJ22" s="22"/>
      <c r="HOK22" s="22"/>
      <c r="HOL22" s="22"/>
      <c r="HOM22" s="22"/>
      <c r="HON22" s="22"/>
      <c r="HOO22" s="22"/>
      <c r="HOP22" s="22"/>
      <c r="HOQ22" s="22"/>
      <c r="HOR22" s="22"/>
      <c r="HOS22" s="22"/>
      <c r="HOT22" s="22"/>
      <c r="HOU22" s="22"/>
      <c r="HOV22" s="22"/>
      <c r="HOW22" s="22"/>
      <c r="HOX22" s="22"/>
      <c r="HOY22" s="22"/>
      <c r="HOZ22" s="22"/>
      <c r="HPA22" s="22"/>
      <c r="HPB22" s="22"/>
      <c r="HPC22" s="22"/>
      <c r="HPD22" s="22"/>
      <c r="HPE22" s="22"/>
      <c r="HPF22" s="22"/>
      <c r="HPG22" s="22"/>
      <c r="HPH22" s="22"/>
      <c r="HPI22" s="22"/>
      <c r="HPJ22" s="22"/>
      <c r="HPK22" s="22"/>
      <c r="HPL22" s="22"/>
      <c r="HPM22" s="22"/>
      <c r="HPN22" s="22"/>
      <c r="HPO22" s="22"/>
      <c r="HPP22" s="22"/>
      <c r="HPQ22" s="22"/>
      <c r="HPR22" s="22"/>
      <c r="HPS22" s="22"/>
      <c r="HPT22" s="22"/>
      <c r="HPU22" s="22"/>
      <c r="HPV22" s="22"/>
      <c r="HPW22" s="22"/>
      <c r="HPX22" s="22"/>
      <c r="HPY22" s="22"/>
      <c r="HPZ22" s="22"/>
      <c r="HQA22" s="22"/>
      <c r="HQB22" s="22"/>
      <c r="HQC22" s="22"/>
      <c r="HQD22" s="22"/>
      <c r="HQE22" s="22"/>
      <c r="HQF22" s="22"/>
      <c r="HQG22" s="22"/>
      <c r="HQH22" s="22"/>
      <c r="HQI22" s="22"/>
      <c r="HQJ22" s="22"/>
      <c r="HQK22" s="22"/>
      <c r="HQL22" s="22"/>
      <c r="HQM22" s="22"/>
      <c r="HQN22" s="22"/>
      <c r="HQO22" s="22"/>
      <c r="HQP22" s="22"/>
      <c r="HQQ22" s="22"/>
      <c r="HQR22" s="22"/>
      <c r="HQS22" s="22"/>
      <c r="HQT22" s="22"/>
      <c r="HQU22" s="22"/>
      <c r="HQV22" s="22"/>
      <c r="HQW22" s="22"/>
      <c r="HQX22" s="22"/>
      <c r="HQY22" s="22"/>
      <c r="HQZ22" s="22"/>
      <c r="HRA22" s="22"/>
      <c r="HRB22" s="22"/>
      <c r="HRC22" s="22"/>
      <c r="HRD22" s="22"/>
      <c r="HRE22" s="22"/>
      <c r="HRF22" s="22"/>
      <c r="HRG22" s="22"/>
      <c r="HRH22" s="22"/>
      <c r="HRI22" s="22"/>
      <c r="HRJ22" s="22"/>
      <c r="HRK22" s="22"/>
      <c r="HRL22" s="22"/>
      <c r="HRM22" s="22"/>
      <c r="HRN22" s="22"/>
      <c r="HRO22" s="22"/>
      <c r="HRP22" s="22"/>
      <c r="HRQ22" s="22"/>
      <c r="HRR22" s="22"/>
      <c r="HRS22" s="22"/>
      <c r="HRT22" s="22"/>
      <c r="HRU22" s="22"/>
      <c r="HRV22" s="22"/>
      <c r="HRW22" s="22"/>
      <c r="HRX22" s="22"/>
      <c r="HRY22" s="22"/>
      <c r="HRZ22" s="22"/>
      <c r="HSA22" s="22"/>
      <c r="HSB22" s="22"/>
      <c r="HSC22" s="22"/>
      <c r="HSD22" s="22"/>
      <c r="HSE22" s="22"/>
      <c r="HSF22" s="22"/>
      <c r="HSG22" s="22"/>
      <c r="HSH22" s="22"/>
      <c r="HSI22" s="22"/>
      <c r="HSJ22" s="22"/>
      <c r="HSK22" s="22"/>
      <c r="HSL22" s="22"/>
      <c r="HSM22" s="22"/>
      <c r="HSN22" s="22"/>
      <c r="HSO22" s="22"/>
      <c r="HSP22" s="22"/>
      <c r="HSQ22" s="22"/>
      <c r="HSR22" s="22"/>
      <c r="HSS22" s="22"/>
      <c r="HST22" s="22"/>
      <c r="HSU22" s="22"/>
      <c r="HSV22" s="22"/>
      <c r="HSW22" s="22"/>
      <c r="HSX22" s="22"/>
      <c r="HSY22" s="22"/>
      <c r="HSZ22" s="22"/>
      <c r="HTA22" s="22"/>
      <c r="HTB22" s="22"/>
      <c r="HTC22" s="22"/>
      <c r="HTD22" s="22"/>
      <c r="HTE22" s="22"/>
      <c r="HTF22" s="22"/>
      <c r="HTG22" s="22"/>
      <c r="HTH22" s="22"/>
      <c r="HTI22" s="22"/>
      <c r="HTJ22" s="22"/>
      <c r="HTK22" s="22"/>
      <c r="HTL22" s="22"/>
      <c r="HTM22" s="22"/>
      <c r="HTN22" s="22"/>
      <c r="HTO22" s="22"/>
      <c r="HTP22" s="22"/>
      <c r="HTQ22" s="22"/>
      <c r="HTR22" s="22"/>
      <c r="HTS22" s="22"/>
      <c r="HTT22" s="22"/>
      <c r="HTU22" s="22"/>
      <c r="HTV22" s="22"/>
      <c r="HTW22" s="22"/>
      <c r="HTX22" s="22"/>
      <c r="HTY22" s="22"/>
      <c r="HTZ22" s="22"/>
      <c r="HUA22" s="22"/>
      <c r="HUB22" s="22"/>
      <c r="HUC22" s="22"/>
      <c r="HUD22" s="22"/>
      <c r="HUE22" s="22"/>
      <c r="HUF22" s="22"/>
      <c r="HUG22" s="22"/>
      <c r="HUH22" s="22"/>
      <c r="HUI22" s="22"/>
      <c r="HUJ22" s="22"/>
      <c r="HUK22" s="22"/>
      <c r="HUL22" s="22"/>
      <c r="HUM22" s="22"/>
      <c r="HUN22" s="22"/>
      <c r="HUO22" s="22"/>
      <c r="HUP22" s="22"/>
      <c r="HUQ22" s="22"/>
      <c r="HUR22" s="22"/>
      <c r="HUS22" s="22"/>
      <c r="HUT22" s="22"/>
      <c r="HUU22" s="22"/>
      <c r="HUV22" s="22"/>
      <c r="HUW22" s="22"/>
      <c r="HUX22" s="22"/>
      <c r="HUY22" s="22"/>
      <c r="HUZ22" s="22"/>
      <c r="HVA22" s="22"/>
      <c r="HVB22" s="22"/>
      <c r="HVC22" s="22"/>
      <c r="HVD22" s="22"/>
      <c r="HVE22" s="22"/>
      <c r="HVF22" s="22"/>
      <c r="HVG22" s="22"/>
      <c r="HVH22" s="22"/>
      <c r="HVI22" s="22"/>
      <c r="HVJ22" s="22"/>
      <c r="HVK22" s="22"/>
      <c r="HVL22" s="22"/>
      <c r="HVM22" s="22"/>
      <c r="HVN22" s="22"/>
      <c r="HVO22" s="22"/>
      <c r="HVP22" s="22"/>
      <c r="HVQ22" s="22"/>
      <c r="HVR22" s="22"/>
      <c r="HVS22" s="22"/>
      <c r="HVT22" s="22"/>
      <c r="HVU22" s="22"/>
      <c r="HVV22" s="22"/>
      <c r="HVW22" s="22"/>
      <c r="HVX22" s="22"/>
      <c r="HVY22" s="22"/>
      <c r="HVZ22" s="22"/>
      <c r="HWA22" s="22"/>
      <c r="HWB22" s="22"/>
      <c r="HWC22" s="22"/>
      <c r="HWD22" s="22"/>
      <c r="HWE22" s="22"/>
      <c r="HWF22" s="22"/>
      <c r="HWG22" s="22"/>
      <c r="HWH22" s="22"/>
      <c r="HWI22" s="22"/>
      <c r="HWJ22" s="22"/>
      <c r="HWK22" s="22"/>
      <c r="HWL22" s="22"/>
      <c r="HWM22" s="22"/>
      <c r="HWN22" s="22"/>
      <c r="HWO22" s="22"/>
      <c r="HWP22" s="22"/>
      <c r="HWQ22" s="22"/>
      <c r="HWR22" s="22"/>
      <c r="HWS22" s="22"/>
      <c r="HWT22" s="22"/>
      <c r="HWU22" s="22"/>
      <c r="HWV22" s="22"/>
      <c r="HWW22" s="22"/>
      <c r="HWX22" s="22"/>
      <c r="HWY22" s="22"/>
      <c r="HWZ22" s="22"/>
      <c r="HXA22" s="22"/>
      <c r="HXB22" s="22"/>
      <c r="HXC22" s="22"/>
      <c r="HXD22" s="22"/>
      <c r="HXE22" s="22"/>
      <c r="HXF22" s="22"/>
      <c r="HXG22" s="22"/>
      <c r="HXH22" s="22"/>
      <c r="HXI22" s="22"/>
      <c r="HXJ22" s="22"/>
      <c r="HXK22" s="22"/>
      <c r="HXL22" s="22"/>
      <c r="HXM22" s="22"/>
      <c r="HXN22" s="22"/>
      <c r="HXO22" s="22"/>
      <c r="HXP22" s="22"/>
      <c r="HXQ22" s="22"/>
      <c r="HXR22" s="22"/>
      <c r="HXS22" s="22"/>
      <c r="HXT22" s="22"/>
      <c r="HXU22" s="22"/>
      <c r="HXV22" s="22"/>
      <c r="HXW22" s="22"/>
      <c r="HXX22" s="22"/>
      <c r="HXY22" s="22"/>
      <c r="HXZ22" s="22"/>
      <c r="HYA22" s="22"/>
      <c r="HYB22" s="22"/>
      <c r="HYC22" s="22"/>
      <c r="HYD22" s="22"/>
      <c r="HYE22" s="22"/>
      <c r="HYF22" s="22"/>
      <c r="HYG22" s="22"/>
      <c r="HYH22" s="22"/>
      <c r="HYI22" s="22"/>
      <c r="HYJ22" s="22"/>
      <c r="HYK22" s="22"/>
      <c r="HYL22" s="22"/>
      <c r="HYM22" s="22"/>
      <c r="HYN22" s="22"/>
      <c r="HYO22" s="22"/>
      <c r="HYP22" s="22"/>
      <c r="HYQ22" s="22"/>
      <c r="HYR22" s="22"/>
      <c r="HYS22" s="22"/>
      <c r="HYT22" s="22"/>
      <c r="HYU22" s="22"/>
      <c r="HYV22" s="22"/>
      <c r="HYW22" s="22"/>
      <c r="HYX22" s="22"/>
      <c r="HYY22" s="22"/>
      <c r="HYZ22" s="22"/>
      <c r="HZA22" s="22"/>
      <c r="HZB22" s="22"/>
      <c r="HZC22" s="22"/>
      <c r="HZD22" s="22"/>
      <c r="HZE22" s="22"/>
      <c r="HZF22" s="22"/>
      <c r="HZG22" s="22"/>
      <c r="HZH22" s="22"/>
      <c r="HZI22" s="22"/>
      <c r="HZJ22" s="22"/>
      <c r="HZK22" s="22"/>
      <c r="HZL22" s="22"/>
      <c r="HZM22" s="22"/>
      <c r="HZN22" s="22"/>
      <c r="HZO22" s="22"/>
      <c r="HZP22" s="22"/>
      <c r="HZQ22" s="22"/>
      <c r="HZR22" s="22"/>
      <c r="HZS22" s="22"/>
      <c r="HZT22" s="22"/>
      <c r="HZU22" s="22"/>
      <c r="HZV22" s="22"/>
      <c r="HZW22" s="22"/>
      <c r="HZX22" s="22"/>
      <c r="HZY22" s="22"/>
      <c r="HZZ22" s="22"/>
      <c r="IAA22" s="22"/>
      <c r="IAB22" s="22"/>
      <c r="IAC22" s="22"/>
      <c r="IAD22" s="22"/>
      <c r="IAE22" s="22"/>
      <c r="IAF22" s="22"/>
      <c r="IAG22" s="22"/>
      <c r="IAH22" s="22"/>
      <c r="IAI22" s="22"/>
      <c r="IAJ22" s="22"/>
      <c r="IAK22" s="22"/>
      <c r="IAL22" s="22"/>
      <c r="IAM22" s="22"/>
      <c r="IAN22" s="22"/>
      <c r="IAO22" s="22"/>
      <c r="IAP22" s="22"/>
      <c r="IAQ22" s="22"/>
      <c r="IAR22" s="22"/>
      <c r="IAS22" s="22"/>
      <c r="IAT22" s="22"/>
      <c r="IAU22" s="22"/>
      <c r="IAV22" s="22"/>
      <c r="IAW22" s="22"/>
      <c r="IAX22" s="22"/>
      <c r="IAY22" s="22"/>
      <c r="IAZ22" s="22"/>
      <c r="IBA22" s="22"/>
      <c r="IBB22" s="22"/>
      <c r="IBC22" s="22"/>
      <c r="IBD22" s="22"/>
      <c r="IBE22" s="22"/>
      <c r="IBF22" s="22"/>
      <c r="IBG22" s="22"/>
      <c r="IBH22" s="22"/>
      <c r="IBI22" s="22"/>
      <c r="IBJ22" s="22"/>
      <c r="IBK22" s="22"/>
      <c r="IBL22" s="22"/>
      <c r="IBM22" s="22"/>
      <c r="IBN22" s="22"/>
      <c r="IBO22" s="22"/>
      <c r="IBP22" s="22"/>
      <c r="IBQ22" s="22"/>
      <c r="IBR22" s="22"/>
      <c r="IBS22" s="22"/>
      <c r="IBT22" s="22"/>
      <c r="IBU22" s="22"/>
      <c r="IBV22" s="22"/>
      <c r="IBW22" s="22"/>
      <c r="IBX22" s="22"/>
      <c r="IBY22" s="22"/>
      <c r="IBZ22" s="22"/>
      <c r="ICA22" s="22"/>
      <c r="ICB22" s="22"/>
      <c r="ICC22" s="22"/>
      <c r="ICD22" s="22"/>
      <c r="ICE22" s="22"/>
      <c r="ICF22" s="22"/>
      <c r="ICG22" s="22"/>
      <c r="ICH22" s="22"/>
      <c r="ICI22" s="22"/>
      <c r="ICJ22" s="22"/>
      <c r="ICK22" s="22"/>
      <c r="ICL22" s="22"/>
      <c r="ICM22" s="22"/>
      <c r="ICN22" s="22"/>
      <c r="ICO22" s="22"/>
      <c r="ICP22" s="22"/>
      <c r="ICQ22" s="22"/>
      <c r="ICR22" s="22"/>
      <c r="ICS22" s="22"/>
      <c r="ICT22" s="22"/>
      <c r="ICU22" s="22"/>
      <c r="ICV22" s="22"/>
      <c r="ICW22" s="22"/>
      <c r="ICX22" s="22"/>
      <c r="ICY22" s="22"/>
      <c r="ICZ22" s="22"/>
      <c r="IDA22" s="22"/>
      <c r="IDB22" s="22"/>
      <c r="IDC22" s="22"/>
      <c r="IDD22" s="22"/>
      <c r="IDE22" s="22"/>
      <c r="IDF22" s="22"/>
      <c r="IDG22" s="22"/>
      <c r="IDH22" s="22"/>
      <c r="IDI22" s="22"/>
      <c r="IDJ22" s="22"/>
      <c r="IDK22" s="22"/>
      <c r="IDL22" s="22"/>
      <c r="IDM22" s="22"/>
      <c r="IDN22" s="22"/>
      <c r="IDO22" s="22"/>
      <c r="IDP22" s="22"/>
      <c r="IDQ22" s="22"/>
      <c r="IDR22" s="22"/>
      <c r="IDS22" s="22"/>
      <c r="IDT22" s="22"/>
      <c r="IDU22" s="22"/>
      <c r="IDV22" s="22"/>
      <c r="IDW22" s="22"/>
      <c r="IDX22" s="22"/>
      <c r="IDY22" s="22"/>
      <c r="IDZ22" s="22"/>
      <c r="IEA22" s="22"/>
      <c r="IEB22" s="22"/>
      <c r="IEC22" s="22"/>
      <c r="IED22" s="22"/>
      <c r="IEE22" s="22"/>
      <c r="IEF22" s="22"/>
      <c r="IEG22" s="22"/>
      <c r="IEH22" s="22"/>
      <c r="IEI22" s="22"/>
      <c r="IEJ22" s="22"/>
      <c r="IEK22" s="22"/>
      <c r="IEL22" s="22"/>
      <c r="IEM22" s="22"/>
      <c r="IEN22" s="22"/>
      <c r="IEO22" s="22"/>
      <c r="IEP22" s="22"/>
      <c r="IEQ22" s="22"/>
      <c r="IER22" s="22"/>
      <c r="IES22" s="22"/>
      <c r="IET22" s="22"/>
      <c r="IEU22" s="22"/>
      <c r="IEV22" s="22"/>
      <c r="IEW22" s="22"/>
      <c r="IEX22" s="22"/>
      <c r="IEY22" s="22"/>
      <c r="IEZ22" s="22"/>
      <c r="IFA22" s="22"/>
      <c r="IFB22" s="22"/>
      <c r="IFC22" s="22"/>
      <c r="IFD22" s="22"/>
      <c r="IFE22" s="22"/>
      <c r="IFF22" s="22"/>
      <c r="IFG22" s="22"/>
      <c r="IFH22" s="22"/>
      <c r="IFI22" s="22"/>
      <c r="IFJ22" s="22"/>
      <c r="IFK22" s="22"/>
      <c r="IFL22" s="22"/>
      <c r="IFM22" s="22"/>
      <c r="IFN22" s="22"/>
      <c r="IFO22" s="22"/>
      <c r="IFP22" s="22"/>
      <c r="IFQ22" s="22"/>
      <c r="IFR22" s="22"/>
      <c r="IFS22" s="22"/>
      <c r="IFT22" s="22"/>
      <c r="IFU22" s="22"/>
      <c r="IFV22" s="22"/>
      <c r="IFW22" s="22"/>
      <c r="IFX22" s="22"/>
      <c r="IFY22" s="22"/>
      <c r="IFZ22" s="22"/>
      <c r="IGA22" s="22"/>
      <c r="IGB22" s="22"/>
      <c r="IGC22" s="22"/>
      <c r="IGD22" s="22"/>
      <c r="IGE22" s="22"/>
      <c r="IGF22" s="22"/>
      <c r="IGG22" s="22"/>
      <c r="IGH22" s="22"/>
      <c r="IGI22" s="22"/>
      <c r="IGJ22" s="22"/>
      <c r="IGK22" s="22"/>
      <c r="IGL22" s="22"/>
      <c r="IGM22" s="22"/>
      <c r="IGN22" s="22"/>
      <c r="IGO22" s="22"/>
      <c r="IGP22" s="22"/>
      <c r="IGQ22" s="22"/>
      <c r="IGR22" s="22"/>
      <c r="IGS22" s="22"/>
      <c r="IGT22" s="22"/>
      <c r="IGU22" s="22"/>
      <c r="IGV22" s="22"/>
      <c r="IGW22" s="22"/>
      <c r="IGX22" s="22"/>
      <c r="IGY22" s="22"/>
      <c r="IGZ22" s="22"/>
      <c r="IHA22" s="22"/>
      <c r="IHB22" s="22"/>
      <c r="IHC22" s="22"/>
      <c r="IHD22" s="22"/>
      <c r="IHE22" s="22"/>
      <c r="IHF22" s="22"/>
      <c r="IHG22" s="22"/>
      <c r="IHH22" s="22"/>
      <c r="IHI22" s="22"/>
      <c r="IHJ22" s="22"/>
      <c r="IHK22" s="22"/>
      <c r="IHL22" s="22"/>
      <c r="IHM22" s="22"/>
      <c r="IHN22" s="22"/>
      <c r="IHO22" s="22"/>
      <c r="IHP22" s="22"/>
      <c r="IHQ22" s="22"/>
      <c r="IHR22" s="22"/>
      <c r="IHS22" s="22"/>
      <c r="IHT22" s="22"/>
      <c r="IHU22" s="22"/>
      <c r="IHV22" s="22"/>
      <c r="IHW22" s="22"/>
      <c r="IHX22" s="22"/>
      <c r="IHY22" s="22"/>
      <c r="IHZ22" s="22"/>
      <c r="IIA22" s="22"/>
      <c r="IIB22" s="22"/>
      <c r="IIC22" s="22"/>
      <c r="IID22" s="22"/>
      <c r="IIE22" s="22"/>
      <c r="IIF22" s="22"/>
      <c r="IIG22" s="22"/>
      <c r="IIH22" s="22"/>
      <c r="III22" s="22"/>
      <c r="IIJ22" s="22"/>
      <c r="IIK22" s="22"/>
      <c r="IIL22" s="22"/>
      <c r="IIM22" s="22"/>
      <c r="IIN22" s="22"/>
      <c r="IIO22" s="22"/>
      <c r="IIP22" s="22"/>
      <c r="IIQ22" s="22"/>
      <c r="IIR22" s="22"/>
      <c r="IIS22" s="22"/>
      <c r="IIT22" s="22"/>
      <c r="IIU22" s="22"/>
      <c r="IIV22" s="22"/>
      <c r="IIW22" s="22"/>
      <c r="IIX22" s="22"/>
      <c r="IIY22" s="22"/>
      <c r="IIZ22" s="22"/>
      <c r="IJA22" s="22"/>
      <c r="IJB22" s="22"/>
      <c r="IJC22" s="22"/>
      <c r="IJD22" s="22"/>
      <c r="IJE22" s="22"/>
      <c r="IJF22" s="22"/>
      <c r="IJG22" s="22"/>
      <c r="IJH22" s="22"/>
      <c r="IJI22" s="22"/>
      <c r="IJJ22" s="22"/>
      <c r="IJK22" s="22"/>
      <c r="IJL22" s="22"/>
      <c r="IJM22" s="22"/>
      <c r="IJN22" s="22"/>
      <c r="IJO22" s="22"/>
      <c r="IJP22" s="22"/>
      <c r="IJQ22" s="22"/>
      <c r="IJR22" s="22"/>
      <c r="IJS22" s="22"/>
      <c r="IJT22" s="22"/>
      <c r="IJU22" s="22"/>
      <c r="IJV22" s="22"/>
      <c r="IJW22" s="22"/>
      <c r="IJX22" s="22"/>
      <c r="IJY22" s="22"/>
      <c r="IJZ22" s="22"/>
      <c r="IKA22" s="22"/>
      <c r="IKB22" s="22"/>
      <c r="IKC22" s="22"/>
      <c r="IKD22" s="22"/>
      <c r="IKE22" s="22"/>
      <c r="IKF22" s="22"/>
      <c r="IKG22" s="22"/>
      <c r="IKH22" s="22"/>
      <c r="IKI22" s="22"/>
      <c r="IKJ22" s="22"/>
      <c r="IKK22" s="22"/>
      <c r="IKL22" s="22"/>
      <c r="IKM22" s="22"/>
      <c r="IKN22" s="22"/>
      <c r="IKO22" s="22"/>
      <c r="IKP22" s="22"/>
      <c r="IKQ22" s="22"/>
      <c r="IKR22" s="22"/>
      <c r="IKS22" s="22"/>
      <c r="IKT22" s="22"/>
      <c r="IKU22" s="22"/>
      <c r="IKV22" s="22"/>
      <c r="IKW22" s="22"/>
      <c r="IKX22" s="22"/>
      <c r="IKY22" s="22"/>
      <c r="IKZ22" s="22"/>
      <c r="ILA22" s="22"/>
      <c r="ILB22" s="22"/>
      <c r="ILC22" s="22"/>
      <c r="ILD22" s="22"/>
      <c r="ILE22" s="22"/>
      <c r="ILF22" s="22"/>
      <c r="ILG22" s="22"/>
      <c r="ILH22" s="22"/>
      <c r="ILI22" s="22"/>
      <c r="ILJ22" s="22"/>
      <c r="ILK22" s="22"/>
      <c r="ILL22" s="22"/>
      <c r="ILM22" s="22"/>
      <c r="ILN22" s="22"/>
      <c r="ILO22" s="22"/>
      <c r="ILP22" s="22"/>
      <c r="ILQ22" s="22"/>
      <c r="ILR22" s="22"/>
      <c r="ILS22" s="22"/>
      <c r="ILT22" s="22"/>
      <c r="ILU22" s="22"/>
      <c r="ILV22" s="22"/>
      <c r="ILW22" s="22"/>
      <c r="ILX22" s="22"/>
      <c r="ILY22" s="22"/>
      <c r="ILZ22" s="22"/>
      <c r="IMA22" s="22"/>
      <c r="IMB22" s="22"/>
      <c r="IMC22" s="22"/>
      <c r="IMD22" s="22"/>
      <c r="IME22" s="22"/>
      <c r="IMF22" s="22"/>
      <c r="IMG22" s="22"/>
      <c r="IMH22" s="22"/>
      <c r="IMI22" s="22"/>
      <c r="IMJ22" s="22"/>
      <c r="IMK22" s="22"/>
      <c r="IML22" s="22"/>
      <c r="IMM22" s="22"/>
      <c r="IMN22" s="22"/>
      <c r="IMO22" s="22"/>
      <c r="IMP22" s="22"/>
      <c r="IMQ22" s="22"/>
      <c r="IMR22" s="22"/>
      <c r="IMS22" s="22"/>
      <c r="IMT22" s="22"/>
      <c r="IMU22" s="22"/>
      <c r="IMV22" s="22"/>
      <c r="IMW22" s="22"/>
      <c r="IMX22" s="22"/>
      <c r="IMY22" s="22"/>
      <c r="IMZ22" s="22"/>
      <c r="INA22" s="22"/>
      <c r="INB22" s="22"/>
      <c r="INC22" s="22"/>
      <c r="IND22" s="22"/>
      <c r="INE22" s="22"/>
      <c r="INF22" s="22"/>
      <c r="ING22" s="22"/>
      <c r="INH22" s="22"/>
      <c r="INI22" s="22"/>
      <c r="INJ22" s="22"/>
      <c r="INK22" s="22"/>
      <c r="INL22" s="22"/>
      <c r="INM22" s="22"/>
      <c r="INN22" s="22"/>
      <c r="INO22" s="22"/>
      <c r="INP22" s="22"/>
      <c r="INQ22" s="22"/>
      <c r="INR22" s="22"/>
      <c r="INS22" s="22"/>
      <c r="INT22" s="22"/>
      <c r="INU22" s="22"/>
      <c r="INV22" s="22"/>
      <c r="INW22" s="22"/>
      <c r="INX22" s="22"/>
      <c r="INY22" s="22"/>
      <c r="INZ22" s="22"/>
      <c r="IOA22" s="22"/>
      <c r="IOB22" s="22"/>
      <c r="IOC22" s="22"/>
      <c r="IOD22" s="22"/>
      <c r="IOE22" s="22"/>
      <c r="IOF22" s="22"/>
      <c r="IOG22" s="22"/>
      <c r="IOH22" s="22"/>
      <c r="IOI22" s="22"/>
      <c r="IOJ22" s="22"/>
      <c r="IOK22" s="22"/>
      <c r="IOL22" s="22"/>
      <c r="IOM22" s="22"/>
      <c r="ION22" s="22"/>
      <c r="IOO22" s="22"/>
      <c r="IOP22" s="22"/>
      <c r="IOQ22" s="22"/>
      <c r="IOR22" s="22"/>
      <c r="IOS22" s="22"/>
      <c r="IOT22" s="22"/>
      <c r="IOU22" s="22"/>
      <c r="IOV22" s="22"/>
      <c r="IOW22" s="22"/>
      <c r="IOX22" s="22"/>
      <c r="IOY22" s="22"/>
      <c r="IOZ22" s="22"/>
      <c r="IPA22" s="22"/>
      <c r="IPB22" s="22"/>
      <c r="IPC22" s="22"/>
      <c r="IPD22" s="22"/>
      <c r="IPE22" s="22"/>
      <c r="IPF22" s="22"/>
      <c r="IPG22" s="22"/>
      <c r="IPH22" s="22"/>
      <c r="IPI22" s="22"/>
      <c r="IPJ22" s="22"/>
      <c r="IPK22" s="22"/>
      <c r="IPL22" s="22"/>
      <c r="IPM22" s="22"/>
      <c r="IPN22" s="22"/>
      <c r="IPO22" s="22"/>
      <c r="IPP22" s="22"/>
      <c r="IPQ22" s="22"/>
      <c r="IPR22" s="22"/>
      <c r="IPS22" s="22"/>
      <c r="IPT22" s="22"/>
      <c r="IPU22" s="22"/>
      <c r="IPV22" s="22"/>
      <c r="IPW22" s="22"/>
      <c r="IPX22" s="22"/>
      <c r="IPY22" s="22"/>
      <c r="IPZ22" s="22"/>
      <c r="IQA22" s="22"/>
      <c r="IQB22" s="22"/>
      <c r="IQC22" s="22"/>
      <c r="IQD22" s="22"/>
      <c r="IQE22" s="22"/>
      <c r="IQF22" s="22"/>
      <c r="IQG22" s="22"/>
      <c r="IQH22" s="22"/>
      <c r="IQI22" s="22"/>
      <c r="IQJ22" s="22"/>
      <c r="IQK22" s="22"/>
      <c r="IQL22" s="22"/>
      <c r="IQM22" s="22"/>
      <c r="IQN22" s="22"/>
      <c r="IQO22" s="22"/>
      <c r="IQP22" s="22"/>
      <c r="IQQ22" s="22"/>
      <c r="IQR22" s="22"/>
      <c r="IQS22" s="22"/>
      <c r="IQT22" s="22"/>
      <c r="IQU22" s="22"/>
      <c r="IQV22" s="22"/>
      <c r="IQW22" s="22"/>
      <c r="IQX22" s="22"/>
      <c r="IQY22" s="22"/>
      <c r="IQZ22" s="22"/>
      <c r="IRA22" s="22"/>
      <c r="IRB22" s="22"/>
      <c r="IRC22" s="22"/>
      <c r="IRD22" s="22"/>
      <c r="IRE22" s="22"/>
      <c r="IRF22" s="22"/>
      <c r="IRG22" s="22"/>
      <c r="IRH22" s="22"/>
      <c r="IRI22" s="22"/>
      <c r="IRJ22" s="22"/>
      <c r="IRK22" s="22"/>
      <c r="IRL22" s="22"/>
      <c r="IRM22" s="22"/>
      <c r="IRN22" s="22"/>
      <c r="IRO22" s="22"/>
      <c r="IRP22" s="22"/>
      <c r="IRQ22" s="22"/>
      <c r="IRR22" s="22"/>
      <c r="IRS22" s="22"/>
      <c r="IRT22" s="22"/>
      <c r="IRU22" s="22"/>
      <c r="IRV22" s="22"/>
      <c r="IRW22" s="22"/>
      <c r="IRX22" s="22"/>
      <c r="IRY22" s="22"/>
      <c r="IRZ22" s="22"/>
      <c r="ISA22" s="22"/>
      <c r="ISB22" s="22"/>
      <c r="ISC22" s="22"/>
      <c r="ISD22" s="22"/>
      <c r="ISE22" s="22"/>
      <c r="ISF22" s="22"/>
      <c r="ISG22" s="22"/>
      <c r="ISH22" s="22"/>
      <c r="ISI22" s="22"/>
      <c r="ISJ22" s="22"/>
      <c r="ISK22" s="22"/>
      <c r="ISL22" s="22"/>
      <c r="ISM22" s="22"/>
      <c r="ISN22" s="22"/>
      <c r="ISO22" s="22"/>
      <c r="ISP22" s="22"/>
      <c r="ISQ22" s="22"/>
      <c r="ISR22" s="22"/>
      <c r="ISS22" s="22"/>
      <c r="IST22" s="22"/>
      <c r="ISU22" s="22"/>
      <c r="ISV22" s="22"/>
      <c r="ISW22" s="22"/>
      <c r="ISX22" s="22"/>
      <c r="ISY22" s="22"/>
      <c r="ISZ22" s="22"/>
      <c r="ITA22" s="22"/>
      <c r="ITB22" s="22"/>
      <c r="ITC22" s="22"/>
      <c r="ITD22" s="22"/>
      <c r="ITE22" s="22"/>
      <c r="ITF22" s="22"/>
      <c r="ITG22" s="22"/>
      <c r="ITH22" s="22"/>
      <c r="ITI22" s="22"/>
      <c r="ITJ22" s="22"/>
      <c r="ITK22" s="22"/>
      <c r="ITL22" s="22"/>
      <c r="ITM22" s="22"/>
      <c r="ITN22" s="22"/>
      <c r="ITO22" s="22"/>
      <c r="ITP22" s="22"/>
      <c r="ITQ22" s="22"/>
      <c r="ITR22" s="22"/>
      <c r="ITS22" s="22"/>
      <c r="ITT22" s="22"/>
      <c r="ITU22" s="22"/>
      <c r="ITV22" s="22"/>
      <c r="ITW22" s="22"/>
      <c r="ITX22" s="22"/>
      <c r="ITY22" s="22"/>
      <c r="ITZ22" s="22"/>
      <c r="IUA22" s="22"/>
      <c r="IUB22" s="22"/>
      <c r="IUC22" s="22"/>
      <c r="IUD22" s="22"/>
      <c r="IUE22" s="22"/>
      <c r="IUF22" s="22"/>
      <c r="IUG22" s="22"/>
      <c r="IUH22" s="22"/>
      <c r="IUI22" s="22"/>
      <c r="IUJ22" s="22"/>
      <c r="IUK22" s="22"/>
      <c r="IUL22" s="22"/>
      <c r="IUM22" s="22"/>
      <c r="IUN22" s="22"/>
      <c r="IUO22" s="22"/>
      <c r="IUP22" s="22"/>
      <c r="IUQ22" s="22"/>
      <c r="IUR22" s="22"/>
      <c r="IUS22" s="22"/>
      <c r="IUT22" s="22"/>
      <c r="IUU22" s="22"/>
      <c r="IUV22" s="22"/>
      <c r="IUW22" s="22"/>
      <c r="IUX22" s="22"/>
      <c r="IUY22" s="22"/>
      <c r="IUZ22" s="22"/>
      <c r="IVA22" s="22"/>
      <c r="IVB22" s="22"/>
      <c r="IVC22" s="22"/>
      <c r="IVD22" s="22"/>
      <c r="IVE22" s="22"/>
      <c r="IVF22" s="22"/>
      <c r="IVG22" s="22"/>
      <c r="IVH22" s="22"/>
      <c r="IVI22" s="22"/>
      <c r="IVJ22" s="22"/>
      <c r="IVK22" s="22"/>
      <c r="IVL22" s="22"/>
      <c r="IVM22" s="22"/>
      <c r="IVN22" s="22"/>
      <c r="IVO22" s="22"/>
      <c r="IVP22" s="22"/>
      <c r="IVQ22" s="22"/>
      <c r="IVR22" s="22"/>
      <c r="IVS22" s="22"/>
      <c r="IVT22" s="22"/>
      <c r="IVU22" s="22"/>
      <c r="IVV22" s="22"/>
      <c r="IVW22" s="22"/>
      <c r="IVX22" s="22"/>
      <c r="IVY22" s="22"/>
      <c r="IVZ22" s="22"/>
      <c r="IWA22" s="22"/>
      <c r="IWB22" s="22"/>
      <c r="IWC22" s="22"/>
      <c r="IWD22" s="22"/>
      <c r="IWE22" s="22"/>
      <c r="IWF22" s="22"/>
      <c r="IWG22" s="22"/>
      <c r="IWH22" s="22"/>
      <c r="IWI22" s="22"/>
      <c r="IWJ22" s="22"/>
      <c r="IWK22" s="22"/>
      <c r="IWL22" s="22"/>
      <c r="IWM22" s="22"/>
      <c r="IWN22" s="22"/>
      <c r="IWO22" s="22"/>
      <c r="IWP22" s="22"/>
      <c r="IWQ22" s="22"/>
      <c r="IWR22" s="22"/>
      <c r="IWS22" s="22"/>
      <c r="IWT22" s="22"/>
      <c r="IWU22" s="22"/>
      <c r="IWV22" s="22"/>
      <c r="IWW22" s="22"/>
      <c r="IWX22" s="22"/>
      <c r="IWY22" s="22"/>
      <c r="IWZ22" s="22"/>
      <c r="IXA22" s="22"/>
      <c r="IXB22" s="22"/>
      <c r="IXC22" s="22"/>
      <c r="IXD22" s="22"/>
      <c r="IXE22" s="22"/>
      <c r="IXF22" s="22"/>
      <c r="IXG22" s="22"/>
      <c r="IXH22" s="22"/>
      <c r="IXI22" s="22"/>
      <c r="IXJ22" s="22"/>
      <c r="IXK22" s="22"/>
      <c r="IXL22" s="22"/>
      <c r="IXM22" s="22"/>
      <c r="IXN22" s="22"/>
      <c r="IXO22" s="22"/>
      <c r="IXP22" s="22"/>
      <c r="IXQ22" s="22"/>
      <c r="IXR22" s="22"/>
      <c r="IXS22" s="22"/>
      <c r="IXT22" s="22"/>
      <c r="IXU22" s="22"/>
      <c r="IXV22" s="22"/>
      <c r="IXW22" s="22"/>
      <c r="IXX22" s="22"/>
      <c r="IXY22" s="22"/>
      <c r="IXZ22" s="22"/>
      <c r="IYA22" s="22"/>
      <c r="IYB22" s="22"/>
      <c r="IYC22" s="22"/>
      <c r="IYD22" s="22"/>
      <c r="IYE22" s="22"/>
      <c r="IYF22" s="22"/>
      <c r="IYG22" s="22"/>
      <c r="IYH22" s="22"/>
      <c r="IYI22" s="22"/>
      <c r="IYJ22" s="22"/>
      <c r="IYK22" s="22"/>
      <c r="IYL22" s="22"/>
      <c r="IYM22" s="22"/>
      <c r="IYN22" s="22"/>
      <c r="IYO22" s="22"/>
      <c r="IYP22" s="22"/>
      <c r="IYQ22" s="22"/>
      <c r="IYR22" s="22"/>
      <c r="IYS22" s="22"/>
      <c r="IYT22" s="22"/>
      <c r="IYU22" s="22"/>
      <c r="IYV22" s="22"/>
      <c r="IYW22" s="22"/>
      <c r="IYX22" s="22"/>
      <c r="IYY22" s="22"/>
      <c r="IYZ22" s="22"/>
      <c r="IZA22" s="22"/>
      <c r="IZB22" s="22"/>
      <c r="IZC22" s="22"/>
      <c r="IZD22" s="22"/>
      <c r="IZE22" s="22"/>
      <c r="IZF22" s="22"/>
      <c r="IZG22" s="22"/>
      <c r="IZH22" s="22"/>
      <c r="IZI22" s="22"/>
      <c r="IZJ22" s="22"/>
      <c r="IZK22" s="22"/>
      <c r="IZL22" s="22"/>
      <c r="IZM22" s="22"/>
      <c r="IZN22" s="22"/>
      <c r="IZO22" s="22"/>
      <c r="IZP22" s="22"/>
      <c r="IZQ22" s="22"/>
      <c r="IZR22" s="22"/>
      <c r="IZS22" s="22"/>
      <c r="IZT22" s="22"/>
      <c r="IZU22" s="22"/>
      <c r="IZV22" s="22"/>
      <c r="IZW22" s="22"/>
      <c r="IZX22" s="22"/>
      <c r="IZY22" s="22"/>
      <c r="IZZ22" s="22"/>
      <c r="JAA22" s="22"/>
      <c r="JAB22" s="22"/>
      <c r="JAC22" s="22"/>
      <c r="JAD22" s="22"/>
      <c r="JAE22" s="22"/>
      <c r="JAF22" s="22"/>
      <c r="JAG22" s="22"/>
      <c r="JAH22" s="22"/>
      <c r="JAI22" s="22"/>
      <c r="JAJ22" s="22"/>
      <c r="JAK22" s="22"/>
      <c r="JAL22" s="22"/>
      <c r="JAM22" s="22"/>
      <c r="JAN22" s="22"/>
      <c r="JAO22" s="22"/>
      <c r="JAP22" s="22"/>
      <c r="JAQ22" s="22"/>
      <c r="JAR22" s="22"/>
      <c r="JAS22" s="22"/>
      <c r="JAT22" s="22"/>
      <c r="JAU22" s="22"/>
      <c r="JAV22" s="22"/>
      <c r="JAW22" s="22"/>
      <c r="JAX22" s="22"/>
      <c r="JAY22" s="22"/>
      <c r="JAZ22" s="22"/>
      <c r="JBA22" s="22"/>
      <c r="JBB22" s="22"/>
      <c r="JBC22" s="22"/>
      <c r="JBD22" s="22"/>
      <c r="JBE22" s="22"/>
      <c r="JBF22" s="22"/>
      <c r="JBG22" s="22"/>
      <c r="JBH22" s="22"/>
      <c r="JBI22" s="22"/>
      <c r="JBJ22" s="22"/>
      <c r="JBK22" s="22"/>
      <c r="JBL22" s="22"/>
      <c r="JBM22" s="22"/>
      <c r="JBN22" s="22"/>
      <c r="JBO22" s="22"/>
      <c r="JBP22" s="22"/>
      <c r="JBQ22" s="22"/>
      <c r="JBR22" s="22"/>
      <c r="JBS22" s="22"/>
      <c r="JBT22" s="22"/>
      <c r="JBU22" s="22"/>
      <c r="JBV22" s="22"/>
      <c r="JBW22" s="22"/>
      <c r="JBX22" s="22"/>
      <c r="JBY22" s="22"/>
      <c r="JBZ22" s="22"/>
      <c r="JCA22" s="22"/>
      <c r="JCB22" s="22"/>
      <c r="JCC22" s="22"/>
      <c r="JCD22" s="22"/>
      <c r="JCE22" s="22"/>
      <c r="JCF22" s="22"/>
      <c r="JCG22" s="22"/>
      <c r="JCH22" s="22"/>
      <c r="JCI22" s="22"/>
      <c r="JCJ22" s="22"/>
      <c r="JCK22" s="22"/>
      <c r="JCL22" s="22"/>
      <c r="JCM22" s="22"/>
      <c r="JCN22" s="22"/>
      <c r="JCO22" s="22"/>
      <c r="JCP22" s="22"/>
      <c r="JCQ22" s="22"/>
      <c r="JCR22" s="22"/>
      <c r="JCS22" s="22"/>
      <c r="JCT22" s="22"/>
      <c r="JCU22" s="22"/>
      <c r="JCV22" s="22"/>
      <c r="JCW22" s="22"/>
      <c r="JCX22" s="22"/>
      <c r="JCY22" s="22"/>
      <c r="JCZ22" s="22"/>
      <c r="JDA22" s="22"/>
      <c r="JDB22" s="22"/>
      <c r="JDC22" s="22"/>
      <c r="JDD22" s="22"/>
      <c r="JDE22" s="22"/>
      <c r="JDF22" s="22"/>
      <c r="JDG22" s="22"/>
      <c r="JDH22" s="22"/>
      <c r="JDI22" s="22"/>
      <c r="JDJ22" s="22"/>
      <c r="JDK22" s="22"/>
      <c r="JDL22" s="22"/>
      <c r="JDM22" s="22"/>
      <c r="JDN22" s="22"/>
      <c r="JDO22" s="22"/>
      <c r="JDP22" s="22"/>
      <c r="JDQ22" s="22"/>
      <c r="JDR22" s="22"/>
      <c r="JDS22" s="22"/>
      <c r="JDT22" s="22"/>
      <c r="JDU22" s="22"/>
      <c r="JDV22" s="22"/>
      <c r="JDW22" s="22"/>
      <c r="JDX22" s="22"/>
      <c r="JDY22" s="22"/>
      <c r="JDZ22" s="22"/>
      <c r="JEA22" s="22"/>
      <c r="JEB22" s="22"/>
      <c r="JEC22" s="22"/>
      <c r="JED22" s="22"/>
      <c r="JEE22" s="22"/>
      <c r="JEF22" s="22"/>
      <c r="JEG22" s="22"/>
      <c r="JEH22" s="22"/>
      <c r="JEI22" s="22"/>
      <c r="JEJ22" s="22"/>
      <c r="JEK22" s="22"/>
      <c r="JEL22" s="22"/>
      <c r="JEM22" s="22"/>
      <c r="JEN22" s="22"/>
      <c r="JEO22" s="22"/>
      <c r="JEP22" s="22"/>
      <c r="JEQ22" s="22"/>
      <c r="JER22" s="22"/>
      <c r="JES22" s="22"/>
      <c r="JET22" s="22"/>
      <c r="JEU22" s="22"/>
      <c r="JEV22" s="22"/>
      <c r="JEW22" s="22"/>
      <c r="JEX22" s="22"/>
      <c r="JEY22" s="22"/>
      <c r="JEZ22" s="22"/>
      <c r="JFA22" s="22"/>
      <c r="JFB22" s="22"/>
      <c r="JFC22" s="22"/>
      <c r="JFD22" s="22"/>
      <c r="JFE22" s="22"/>
      <c r="JFF22" s="22"/>
      <c r="JFG22" s="22"/>
      <c r="JFH22" s="22"/>
      <c r="JFI22" s="22"/>
      <c r="JFJ22" s="22"/>
      <c r="JFK22" s="22"/>
      <c r="JFL22" s="22"/>
      <c r="JFM22" s="22"/>
      <c r="JFN22" s="22"/>
      <c r="JFO22" s="22"/>
      <c r="JFP22" s="22"/>
      <c r="JFQ22" s="22"/>
      <c r="JFR22" s="22"/>
      <c r="JFS22" s="22"/>
      <c r="JFT22" s="22"/>
      <c r="JFU22" s="22"/>
      <c r="JFV22" s="22"/>
      <c r="JFW22" s="22"/>
      <c r="JFX22" s="22"/>
      <c r="JFY22" s="22"/>
      <c r="JFZ22" s="22"/>
      <c r="JGA22" s="22"/>
      <c r="JGB22" s="22"/>
      <c r="JGC22" s="22"/>
      <c r="JGD22" s="22"/>
      <c r="JGE22" s="22"/>
      <c r="JGF22" s="22"/>
      <c r="JGG22" s="22"/>
      <c r="JGH22" s="22"/>
      <c r="JGI22" s="22"/>
      <c r="JGJ22" s="22"/>
      <c r="JGK22" s="22"/>
      <c r="JGL22" s="22"/>
      <c r="JGM22" s="22"/>
      <c r="JGN22" s="22"/>
      <c r="JGO22" s="22"/>
      <c r="JGP22" s="22"/>
      <c r="JGQ22" s="22"/>
      <c r="JGR22" s="22"/>
      <c r="JGS22" s="22"/>
      <c r="JGT22" s="22"/>
      <c r="JGU22" s="22"/>
      <c r="JGV22" s="22"/>
      <c r="JGW22" s="22"/>
      <c r="JGX22" s="22"/>
      <c r="JGY22" s="22"/>
      <c r="JGZ22" s="22"/>
      <c r="JHA22" s="22"/>
      <c r="JHB22" s="22"/>
      <c r="JHC22" s="22"/>
      <c r="JHD22" s="22"/>
      <c r="JHE22" s="22"/>
      <c r="JHF22" s="22"/>
      <c r="JHG22" s="22"/>
      <c r="JHH22" s="22"/>
      <c r="JHI22" s="22"/>
      <c r="JHJ22" s="22"/>
      <c r="JHK22" s="22"/>
      <c r="JHL22" s="22"/>
      <c r="JHM22" s="22"/>
      <c r="JHN22" s="22"/>
      <c r="JHO22" s="22"/>
      <c r="JHP22" s="22"/>
      <c r="JHQ22" s="22"/>
      <c r="JHR22" s="22"/>
      <c r="JHS22" s="22"/>
      <c r="JHT22" s="22"/>
      <c r="JHU22" s="22"/>
      <c r="JHV22" s="22"/>
      <c r="JHW22" s="22"/>
      <c r="JHX22" s="22"/>
      <c r="JHY22" s="22"/>
      <c r="JHZ22" s="22"/>
      <c r="JIA22" s="22"/>
      <c r="JIB22" s="22"/>
      <c r="JIC22" s="22"/>
      <c r="JID22" s="22"/>
      <c r="JIE22" s="22"/>
      <c r="JIF22" s="22"/>
      <c r="JIG22" s="22"/>
      <c r="JIH22" s="22"/>
      <c r="JII22" s="22"/>
      <c r="JIJ22" s="22"/>
      <c r="JIK22" s="22"/>
      <c r="JIL22" s="22"/>
      <c r="JIM22" s="22"/>
      <c r="JIN22" s="22"/>
      <c r="JIO22" s="22"/>
      <c r="JIP22" s="22"/>
      <c r="JIQ22" s="22"/>
      <c r="JIR22" s="22"/>
      <c r="JIS22" s="22"/>
      <c r="JIT22" s="22"/>
      <c r="JIU22" s="22"/>
      <c r="JIV22" s="22"/>
      <c r="JIW22" s="22"/>
      <c r="JIX22" s="22"/>
      <c r="JIY22" s="22"/>
      <c r="JIZ22" s="22"/>
      <c r="JJA22" s="22"/>
      <c r="JJB22" s="22"/>
      <c r="JJC22" s="22"/>
      <c r="JJD22" s="22"/>
      <c r="JJE22" s="22"/>
      <c r="JJF22" s="22"/>
      <c r="JJG22" s="22"/>
      <c r="JJH22" s="22"/>
      <c r="JJI22" s="22"/>
      <c r="JJJ22" s="22"/>
      <c r="JJK22" s="22"/>
      <c r="JJL22" s="22"/>
      <c r="JJM22" s="22"/>
      <c r="JJN22" s="22"/>
      <c r="JJO22" s="22"/>
      <c r="JJP22" s="22"/>
      <c r="JJQ22" s="22"/>
      <c r="JJR22" s="22"/>
      <c r="JJS22" s="22"/>
      <c r="JJT22" s="22"/>
      <c r="JJU22" s="22"/>
      <c r="JJV22" s="22"/>
      <c r="JJW22" s="22"/>
      <c r="JJX22" s="22"/>
      <c r="JJY22" s="22"/>
      <c r="JJZ22" s="22"/>
      <c r="JKA22" s="22"/>
      <c r="JKB22" s="22"/>
      <c r="JKC22" s="22"/>
      <c r="JKD22" s="22"/>
      <c r="JKE22" s="22"/>
      <c r="JKF22" s="22"/>
      <c r="JKG22" s="22"/>
      <c r="JKH22" s="22"/>
      <c r="JKI22" s="22"/>
      <c r="JKJ22" s="22"/>
      <c r="JKK22" s="22"/>
      <c r="JKL22" s="22"/>
      <c r="JKM22" s="22"/>
      <c r="JKN22" s="22"/>
      <c r="JKO22" s="22"/>
      <c r="JKP22" s="22"/>
      <c r="JKQ22" s="22"/>
      <c r="JKR22" s="22"/>
      <c r="JKS22" s="22"/>
      <c r="JKT22" s="22"/>
      <c r="JKU22" s="22"/>
      <c r="JKV22" s="22"/>
      <c r="JKW22" s="22"/>
      <c r="JKX22" s="22"/>
      <c r="JKY22" s="22"/>
      <c r="JKZ22" s="22"/>
      <c r="JLA22" s="22"/>
      <c r="JLB22" s="22"/>
      <c r="JLC22" s="22"/>
      <c r="JLD22" s="22"/>
      <c r="JLE22" s="22"/>
      <c r="JLF22" s="22"/>
      <c r="JLG22" s="22"/>
      <c r="JLH22" s="22"/>
      <c r="JLI22" s="22"/>
      <c r="JLJ22" s="22"/>
      <c r="JLK22" s="22"/>
      <c r="JLL22" s="22"/>
      <c r="JLM22" s="22"/>
      <c r="JLN22" s="22"/>
      <c r="JLO22" s="22"/>
      <c r="JLP22" s="22"/>
      <c r="JLQ22" s="22"/>
      <c r="JLR22" s="22"/>
      <c r="JLS22" s="22"/>
      <c r="JLT22" s="22"/>
      <c r="JLU22" s="22"/>
      <c r="JLV22" s="22"/>
      <c r="JLW22" s="22"/>
      <c r="JLX22" s="22"/>
      <c r="JLY22" s="22"/>
      <c r="JLZ22" s="22"/>
      <c r="JMA22" s="22"/>
      <c r="JMB22" s="22"/>
      <c r="JMC22" s="22"/>
      <c r="JMD22" s="22"/>
      <c r="JME22" s="22"/>
      <c r="JMF22" s="22"/>
      <c r="JMG22" s="22"/>
      <c r="JMH22" s="22"/>
      <c r="JMI22" s="22"/>
      <c r="JMJ22" s="22"/>
      <c r="JMK22" s="22"/>
      <c r="JML22" s="22"/>
      <c r="JMM22" s="22"/>
      <c r="JMN22" s="22"/>
      <c r="JMO22" s="22"/>
      <c r="JMP22" s="22"/>
      <c r="JMQ22" s="22"/>
      <c r="JMR22" s="22"/>
      <c r="JMS22" s="22"/>
      <c r="JMT22" s="22"/>
      <c r="JMU22" s="22"/>
      <c r="JMV22" s="22"/>
      <c r="JMW22" s="22"/>
      <c r="JMX22" s="22"/>
      <c r="JMY22" s="22"/>
      <c r="JMZ22" s="22"/>
      <c r="JNA22" s="22"/>
      <c r="JNB22" s="22"/>
      <c r="JNC22" s="22"/>
      <c r="JND22" s="22"/>
      <c r="JNE22" s="22"/>
      <c r="JNF22" s="22"/>
      <c r="JNG22" s="22"/>
      <c r="JNH22" s="22"/>
      <c r="JNI22" s="22"/>
      <c r="JNJ22" s="22"/>
      <c r="JNK22" s="22"/>
      <c r="JNL22" s="22"/>
      <c r="JNM22" s="22"/>
      <c r="JNN22" s="22"/>
      <c r="JNO22" s="22"/>
      <c r="JNP22" s="22"/>
      <c r="JNQ22" s="22"/>
      <c r="JNR22" s="22"/>
      <c r="JNS22" s="22"/>
      <c r="JNT22" s="22"/>
      <c r="JNU22" s="22"/>
      <c r="JNV22" s="22"/>
      <c r="JNW22" s="22"/>
      <c r="JNX22" s="22"/>
      <c r="JNY22" s="22"/>
      <c r="JNZ22" s="22"/>
      <c r="JOA22" s="22"/>
      <c r="JOB22" s="22"/>
      <c r="JOC22" s="22"/>
      <c r="JOD22" s="22"/>
      <c r="JOE22" s="22"/>
      <c r="JOF22" s="22"/>
      <c r="JOG22" s="22"/>
      <c r="JOH22" s="22"/>
      <c r="JOI22" s="22"/>
      <c r="JOJ22" s="22"/>
      <c r="JOK22" s="22"/>
      <c r="JOL22" s="22"/>
      <c r="JOM22" s="22"/>
      <c r="JON22" s="22"/>
      <c r="JOO22" s="22"/>
      <c r="JOP22" s="22"/>
      <c r="JOQ22" s="22"/>
      <c r="JOR22" s="22"/>
      <c r="JOS22" s="22"/>
      <c r="JOT22" s="22"/>
      <c r="JOU22" s="22"/>
      <c r="JOV22" s="22"/>
      <c r="JOW22" s="22"/>
      <c r="JOX22" s="22"/>
      <c r="JOY22" s="22"/>
      <c r="JOZ22" s="22"/>
      <c r="JPA22" s="22"/>
      <c r="JPB22" s="22"/>
      <c r="JPC22" s="22"/>
      <c r="JPD22" s="22"/>
      <c r="JPE22" s="22"/>
      <c r="JPF22" s="22"/>
      <c r="JPG22" s="22"/>
      <c r="JPH22" s="22"/>
      <c r="JPI22" s="22"/>
      <c r="JPJ22" s="22"/>
      <c r="JPK22" s="22"/>
      <c r="JPL22" s="22"/>
      <c r="JPM22" s="22"/>
      <c r="JPN22" s="22"/>
      <c r="JPO22" s="22"/>
      <c r="JPP22" s="22"/>
      <c r="JPQ22" s="22"/>
      <c r="JPR22" s="22"/>
      <c r="JPS22" s="22"/>
      <c r="JPT22" s="22"/>
      <c r="JPU22" s="22"/>
      <c r="JPV22" s="22"/>
      <c r="JPW22" s="22"/>
      <c r="JPX22" s="22"/>
      <c r="JPY22" s="22"/>
      <c r="JPZ22" s="22"/>
      <c r="JQA22" s="22"/>
      <c r="JQB22" s="22"/>
      <c r="JQC22" s="22"/>
      <c r="JQD22" s="22"/>
      <c r="JQE22" s="22"/>
      <c r="JQF22" s="22"/>
      <c r="JQG22" s="22"/>
      <c r="JQH22" s="22"/>
      <c r="JQI22" s="22"/>
      <c r="JQJ22" s="22"/>
      <c r="JQK22" s="22"/>
      <c r="JQL22" s="22"/>
      <c r="JQM22" s="22"/>
      <c r="JQN22" s="22"/>
      <c r="JQO22" s="22"/>
      <c r="JQP22" s="22"/>
      <c r="JQQ22" s="22"/>
      <c r="JQR22" s="22"/>
      <c r="JQS22" s="22"/>
      <c r="JQT22" s="22"/>
      <c r="JQU22" s="22"/>
      <c r="JQV22" s="22"/>
      <c r="JQW22" s="22"/>
      <c r="JQX22" s="22"/>
      <c r="JQY22" s="22"/>
      <c r="JQZ22" s="22"/>
      <c r="JRA22" s="22"/>
      <c r="JRB22" s="22"/>
      <c r="JRC22" s="22"/>
      <c r="JRD22" s="22"/>
      <c r="JRE22" s="22"/>
      <c r="JRF22" s="22"/>
      <c r="JRG22" s="22"/>
      <c r="JRH22" s="22"/>
      <c r="JRI22" s="22"/>
      <c r="JRJ22" s="22"/>
      <c r="JRK22" s="22"/>
      <c r="JRL22" s="22"/>
      <c r="JRM22" s="22"/>
      <c r="JRN22" s="22"/>
      <c r="JRO22" s="22"/>
      <c r="JRP22" s="22"/>
      <c r="JRQ22" s="22"/>
      <c r="JRR22" s="22"/>
      <c r="JRS22" s="22"/>
      <c r="JRT22" s="22"/>
      <c r="JRU22" s="22"/>
      <c r="JRV22" s="22"/>
      <c r="JRW22" s="22"/>
      <c r="JRX22" s="22"/>
      <c r="JRY22" s="22"/>
      <c r="JRZ22" s="22"/>
      <c r="JSA22" s="22"/>
      <c r="JSB22" s="22"/>
      <c r="JSC22" s="22"/>
      <c r="JSD22" s="22"/>
      <c r="JSE22" s="22"/>
      <c r="JSF22" s="22"/>
      <c r="JSG22" s="22"/>
      <c r="JSH22" s="22"/>
      <c r="JSI22" s="22"/>
      <c r="JSJ22" s="22"/>
      <c r="JSK22" s="22"/>
      <c r="JSL22" s="22"/>
      <c r="JSM22" s="22"/>
      <c r="JSN22" s="22"/>
      <c r="JSO22" s="22"/>
      <c r="JSP22" s="22"/>
      <c r="JSQ22" s="22"/>
      <c r="JSR22" s="22"/>
      <c r="JSS22" s="22"/>
      <c r="JST22" s="22"/>
      <c r="JSU22" s="22"/>
      <c r="JSV22" s="22"/>
      <c r="JSW22" s="22"/>
      <c r="JSX22" s="22"/>
      <c r="JSY22" s="22"/>
      <c r="JSZ22" s="22"/>
      <c r="JTA22" s="22"/>
      <c r="JTB22" s="22"/>
      <c r="JTC22" s="22"/>
      <c r="JTD22" s="22"/>
      <c r="JTE22" s="22"/>
      <c r="JTF22" s="22"/>
      <c r="JTG22" s="22"/>
      <c r="JTH22" s="22"/>
      <c r="JTI22" s="22"/>
      <c r="JTJ22" s="22"/>
      <c r="JTK22" s="22"/>
      <c r="JTL22" s="22"/>
      <c r="JTM22" s="22"/>
      <c r="JTN22" s="22"/>
      <c r="JTO22" s="22"/>
      <c r="JTP22" s="22"/>
      <c r="JTQ22" s="22"/>
      <c r="JTR22" s="22"/>
      <c r="JTS22" s="22"/>
      <c r="JTT22" s="22"/>
      <c r="JTU22" s="22"/>
      <c r="JTV22" s="22"/>
      <c r="JTW22" s="22"/>
      <c r="JTX22" s="22"/>
      <c r="JTY22" s="22"/>
      <c r="JTZ22" s="22"/>
      <c r="JUA22" s="22"/>
      <c r="JUB22" s="22"/>
      <c r="JUC22" s="22"/>
      <c r="JUD22" s="22"/>
      <c r="JUE22" s="22"/>
      <c r="JUF22" s="22"/>
      <c r="JUG22" s="22"/>
      <c r="JUH22" s="22"/>
      <c r="JUI22" s="22"/>
      <c r="JUJ22" s="22"/>
      <c r="JUK22" s="22"/>
      <c r="JUL22" s="22"/>
      <c r="JUM22" s="22"/>
      <c r="JUN22" s="22"/>
      <c r="JUO22" s="22"/>
      <c r="JUP22" s="22"/>
      <c r="JUQ22" s="22"/>
      <c r="JUR22" s="22"/>
      <c r="JUS22" s="22"/>
      <c r="JUT22" s="22"/>
      <c r="JUU22" s="22"/>
      <c r="JUV22" s="22"/>
      <c r="JUW22" s="22"/>
      <c r="JUX22" s="22"/>
      <c r="JUY22" s="22"/>
      <c r="JUZ22" s="22"/>
      <c r="JVA22" s="22"/>
      <c r="JVB22" s="22"/>
      <c r="JVC22" s="22"/>
      <c r="JVD22" s="22"/>
      <c r="JVE22" s="22"/>
      <c r="JVF22" s="22"/>
      <c r="JVG22" s="22"/>
      <c r="JVH22" s="22"/>
      <c r="JVI22" s="22"/>
      <c r="JVJ22" s="22"/>
      <c r="JVK22" s="22"/>
      <c r="JVL22" s="22"/>
      <c r="JVM22" s="22"/>
      <c r="JVN22" s="22"/>
      <c r="JVO22" s="22"/>
      <c r="JVP22" s="22"/>
      <c r="JVQ22" s="22"/>
      <c r="JVR22" s="22"/>
      <c r="JVS22" s="22"/>
      <c r="JVT22" s="22"/>
      <c r="JVU22" s="22"/>
      <c r="JVV22" s="22"/>
      <c r="JVW22" s="22"/>
      <c r="JVX22" s="22"/>
      <c r="JVY22" s="22"/>
      <c r="JVZ22" s="22"/>
      <c r="JWA22" s="22"/>
      <c r="JWB22" s="22"/>
      <c r="JWC22" s="22"/>
      <c r="JWD22" s="22"/>
      <c r="JWE22" s="22"/>
      <c r="JWF22" s="22"/>
      <c r="JWG22" s="22"/>
      <c r="JWH22" s="22"/>
      <c r="JWI22" s="22"/>
      <c r="JWJ22" s="22"/>
      <c r="JWK22" s="22"/>
      <c r="JWL22" s="22"/>
      <c r="JWM22" s="22"/>
      <c r="JWN22" s="22"/>
      <c r="JWO22" s="22"/>
      <c r="JWP22" s="22"/>
      <c r="JWQ22" s="22"/>
      <c r="JWR22" s="22"/>
      <c r="JWS22" s="22"/>
      <c r="JWT22" s="22"/>
      <c r="JWU22" s="22"/>
      <c r="JWV22" s="22"/>
      <c r="JWW22" s="22"/>
      <c r="JWX22" s="22"/>
      <c r="JWY22" s="22"/>
      <c r="JWZ22" s="22"/>
      <c r="JXA22" s="22"/>
      <c r="JXB22" s="22"/>
      <c r="JXC22" s="22"/>
      <c r="JXD22" s="22"/>
      <c r="JXE22" s="22"/>
      <c r="JXF22" s="22"/>
      <c r="JXG22" s="22"/>
      <c r="JXH22" s="22"/>
      <c r="JXI22" s="22"/>
      <c r="JXJ22" s="22"/>
      <c r="JXK22" s="22"/>
      <c r="JXL22" s="22"/>
      <c r="JXM22" s="22"/>
      <c r="JXN22" s="22"/>
      <c r="JXO22" s="22"/>
      <c r="JXP22" s="22"/>
      <c r="JXQ22" s="22"/>
      <c r="JXR22" s="22"/>
      <c r="JXS22" s="22"/>
      <c r="JXT22" s="22"/>
      <c r="JXU22" s="22"/>
      <c r="JXV22" s="22"/>
      <c r="JXW22" s="22"/>
      <c r="JXX22" s="22"/>
      <c r="JXY22" s="22"/>
      <c r="JXZ22" s="22"/>
      <c r="JYA22" s="22"/>
      <c r="JYB22" s="22"/>
      <c r="JYC22" s="22"/>
      <c r="JYD22" s="22"/>
      <c r="JYE22" s="22"/>
      <c r="JYF22" s="22"/>
      <c r="JYG22" s="22"/>
      <c r="JYH22" s="22"/>
      <c r="JYI22" s="22"/>
      <c r="JYJ22" s="22"/>
      <c r="JYK22" s="22"/>
      <c r="JYL22" s="22"/>
      <c r="JYM22" s="22"/>
      <c r="JYN22" s="22"/>
      <c r="JYO22" s="22"/>
      <c r="JYP22" s="22"/>
      <c r="JYQ22" s="22"/>
      <c r="JYR22" s="22"/>
      <c r="JYS22" s="22"/>
      <c r="JYT22" s="22"/>
      <c r="JYU22" s="22"/>
      <c r="JYV22" s="22"/>
      <c r="JYW22" s="22"/>
      <c r="JYX22" s="22"/>
      <c r="JYY22" s="22"/>
      <c r="JYZ22" s="22"/>
      <c r="JZA22" s="22"/>
      <c r="JZB22" s="22"/>
      <c r="JZC22" s="22"/>
      <c r="JZD22" s="22"/>
      <c r="JZE22" s="22"/>
      <c r="JZF22" s="22"/>
      <c r="JZG22" s="22"/>
      <c r="JZH22" s="22"/>
      <c r="JZI22" s="22"/>
      <c r="JZJ22" s="22"/>
      <c r="JZK22" s="22"/>
      <c r="JZL22" s="22"/>
      <c r="JZM22" s="22"/>
      <c r="JZN22" s="22"/>
      <c r="JZO22" s="22"/>
      <c r="JZP22" s="22"/>
      <c r="JZQ22" s="22"/>
      <c r="JZR22" s="22"/>
      <c r="JZS22" s="22"/>
      <c r="JZT22" s="22"/>
      <c r="JZU22" s="22"/>
      <c r="JZV22" s="22"/>
      <c r="JZW22" s="22"/>
      <c r="JZX22" s="22"/>
      <c r="JZY22" s="22"/>
      <c r="JZZ22" s="22"/>
      <c r="KAA22" s="22"/>
      <c r="KAB22" s="22"/>
      <c r="KAC22" s="22"/>
      <c r="KAD22" s="22"/>
      <c r="KAE22" s="22"/>
      <c r="KAF22" s="22"/>
      <c r="KAG22" s="22"/>
      <c r="KAH22" s="22"/>
      <c r="KAI22" s="22"/>
      <c r="KAJ22" s="22"/>
      <c r="KAK22" s="22"/>
      <c r="KAL22" s="22"/>
      <c r="KAM22" s="22"/>
      <c r="KAN22" s="22"/>
      <c r="KAO22" s="22"/>
      <c r="KAP22" s="22"/>
      <c r="KAQ22" s="22"/>
      <c r="KAR22" s="22"/>
      <c r="KAS22" s="22"/>
      <c r="KAT22" s="22"/>
      <c r="KAU22" s="22"/>
      <c r="KAV22" s="22"/>
      <c r="KAW22" s="22"/>
      <c r="KAX22" s="22"/>
      <c r="KAY22" s="22"/>
      <c r="KAZ22" s="22"/>
      <c r="KBA22" s="22"/>
      <c r="KBB22" s="22"/>
      <c r="KBC22" s="22"/>
      <c r="KBD22" s="22"/>
      <c r="KBE22" s="22"/>
      <c r="KBF22" s="22"/>
      <c r="KBG22" s="22"/>
      <c r="KBH22" s="22"/>
      <c r="KBI22" s="22"/>
      <c r="KBJ22" s="22"/>
      <c r="KBK22" s="22"/>
      <c r="KBL22" s="22"/>
      <c r="KBM22" s="22"/>
      <c r="KBN22" s="22"/>
      <c r="KBO22" s="22"/>
      <c r="KBP22" s="22"/>
      <c r="KBQ22" s="22"/>
      <c r="KBR22" s="22"/>
      <c r="KBS22" s="22"/>
      <c r="KBT22" s="22"/>
      <c r="KBU22" s="22"/>
      <c r="KBV22" s="22"/>
      <c r="KBW22" s="22"/>
      <c r="KBX22" s="22"/>
      <c r="KBY22" s="22"/>
      <c r="KBZ22" s="22"/>
      <c r="KCA22" s="22"/>
      <c r="KCB22" s="22"/>
      <c r="KCC22" s="22"/>
      <c r="KCD22" s="22"/>
      <c r="KCE22" s="22"/>
      <c r="KCF22" s="22"/>
      <c r="KCG22" s="22"/>
      <c r="KCH22" s="22"/>
      <c r="KCI22" s="22"/>
      <c r="KCJ22" s="22"/>
      <c r="KCK22" s="22"/>
      <c r="KCL22" s="22"/>
      <c r="KCM22" s="22"/>
      <c r="KCN22" s="22"/>
      <c r="KCO22" s="22"/>
      <c r="KCP22" s="22"/>
      <c r="KCQ22" s="22"/>
      <c r="KCR22" s="22"/>
      <c r="KCS22" s="22"/>
      <c r="KCT22" s="22"/>
      <c r="KCU22" s="22"/>
      <c r="KCV22" s="22"/>
      <c r="KCW22" s="22"/>
      <c r="KCX22" s="22"/>
      <c r="KCY22" s="22"/>
      <c r="KCZ22" s="22"/>
      <c r="KDA22" s="22"/>
      <c r="KDB22" s="22"/>
      <c r="KDC22" s="22"/>
      <c r="KDD22" s="22"/>
      <c r="KDE22" s="22"/>
      <c r="KDF22" s="22"/>
      <c r="KDG22" s="22"/>
      <c r="KDH22" s="22"/>
      <c r="KDI22" s="22"/>
      <c r="KDJ22" s="22"/>
      <c r="KDK22" s="22"/>
      <c r="KDL22" s="22"/>
      <c r="KDM22" s="22"/>
      <c r="KDN22" s="22"/>
      <c r="KDO22" s="22"/>
      <c r="KDP22" s="22"/>
      <c r="KDQ22" s="22"/>
      <c r="KDR22" s="22"/>
      <c r="KDS22" s="22"/>
      <c r="KDT22" s="22"/>
      <c r="KDU22" s="22"/>
      <c r="KDV22" s="22"/>
      <c r="KDW22" s="22"/>
      <c r="KDX22" s="22"/>
      <c r="KDY22" s="22"/>
      <c r="KDZ22" s="22"/>
      <c r="KEA22" s="22"/>
      <c r="KEB22" s="22"/>
      <c r="KEC22" s="22"/>
      <c r="KED22" s="22"/>
      <c r="KEE22" s="22"/>
      <c r="KEF22" s="22"/>
      <c r="KEG22" s="22"/>
      <c r="KEH22" s="22"/>
      <c r="KEI22" s="22"/>
      <c r="KEJ22" s="22"/>
      <c r="KEK22" s="22"/>
      <c r="KEL22" s="22"/>
      <c r="KEM22" s="22"/>
      <c r="KEN22" s="22"/>
      <c r="KEO22" s="22"/>
      <c r="KEP22" s="22"/>
      <c r="KEQ22" s="22"/>
      <c r="KER22" s="22"/>
      <c r="KES22" s="22"/>
      <c r="KET22" s="22"/>
      <c r="KEU22" s="22"/>
      <c r="KEV22" s="22"/>
      <c r="KEW22" s="22"/>
      <c r="KEX22" s="22"/>
      <c r="KEY22" s="22"/>
      <c r="KEZ22" s="22"/>
      <c r="KFA22" s="22"/>
      <c r="KFB22" s="22"/>
      <c r="KFC22" s="22"/>
      <c r="KFD22" s="22"/>
      <c r="KFE22" s="22"/>
      <c r="KFF22" s="22"/>
      <c r="KFG22" s="22"/>
      <c r="KFH22" s="22"/>
      <c r="KFI22" s="22"/>
      <c r="KFJ22" s="22"/>
      <c r="KFK22" s="22"/>
      <c r="KFL22" s="22"/>
      <c r="KFM22" s="22"/>
      <c r="KFN22" s="22"/>
      <c r="KFO22" s="22"/>
      <c r="KFP22" s="22"/>
      <c r="KFQ22" s="22"/>
      <c r="KFR22" s="22"/>
      <c r="KFS22" s="22"/>
      <c r="KFT22" s="22"/>
      <c r="KFU22" s="22"/>
      <c r="KFV22" s="22"/>
      <c r="KFW22" s="22"/>
      <c r="KFX22" s="22"/>
      <c r="KFY22" s="22"/>
      <c r="KFZ22" s="22"/>
      <c r="KGA22" s="22"/>
      <c r="KGB22" s="22"/>
      <c r="KGC22" s="22"/>
      <c r="KGD22" s="22"/>
      <c r="KGE22" s="22"/>
      <c r="KGF22" s="22"/>
      <c r="KGG22" s="22"/>
      <c r="KGH22" s="22"/>
      <c r="KGI22" s="22"/>
      <c r="KGJ22" s="22"/>
      <c r="KGK22" s="22"/>
      <c r="KGL22" s="22"/>
      <c r="KGM22" s="22"/>
      <c r="KGN22" s="22"/>
      <c r="KGO22" s="22"/>
      <c r="KGP22" s="22"/>
      <c r="KGQ22" s="22"/>
      <c r="KGR22" s="22"/>
      <c r="KGS22" s="22"/>
      <c r="KGT22" s="22"/>
      <c r="KGU22" s="22"/>
      <c r="KGV22" s="22"/>
      <c r="KGW22" s="22"/>
      <c r="KGX22" s="22"/>
      <c r="KGY22" s="22"/>
      <c r="KGZ22" s="22"/>
      <c r="KHA22" s="22"/>
      <c r="KHB22" s="22"/>
      <c r="KHC22" s="22"/>
      <c r="KHD22" s="22"/>
      <c r="KHE22" s="22"/>
      <c r="KHF22" s="22"/>
      <c r="KHG22" s="22"/>
      <c r="KHH22" s="22"/>
      <c r="KHI22" s="22"/>
      <c r="KHJ22" s="22"/>
      <c r="KHK22" s="22"/>
      <c r="KHL22" s="22"/>
      <c r="KHM22" s="22"/>
      <c r="KHN22" s="22"/>
      <c r="KHO22" s="22"/>
      <c r="KHP22" s="22"/>
      <c r="KHQ22" s="22"/>
      <c r="KHR22" s="22"/>
      <c r="KHS22" s="22"/>
      <c r="KHT22" s="22"/>
      <c r="KHU22" s="22"/>
      <c r="KHV22" s="22"/>
      <c r="KHW22" s="22"/>
      <c r="KHX22" s="22"/>
      <c r="KHY22" s="22"/>
      <c r="KHZ22" s="22"/>
      <c r="KIA22" s="22"/>
      <c r="KIB22" s="22"/>
      <c r="KIC22" s="22"/>
      <c r="KID22" s="22"/>
      <c r="KIE22" s="22"/>
      <c r="KIF22" s="22"/>
      <c r="KIG22" s="22"/>
      <c r="KIH22" s="22"/>
      <c r="KII22" s="22"/>
      <c r="KIJ22" s="22"/>
      <c r="KIK22" s="22"/>
      <c r="KIL22" s="22"/>
      <c r="KIM22" s="22"/>
      <c r="KIN22" s="22"/>
      <c r="KIO22" s="22"/>
      <c r="KIP22" s="22"/>
      <c r="KIQ22" s="22"/>
      <c r="KIR22" s="22"/>
      <c r="KIS22" s="22"/>
      <c r="KIT22" s="22"/>
      <c r="KIU22" s="22"/>
      <c r="KIV22" s="22"/>
      <c r="KIW22" s="22"/>
      <c r="KIX22" s="22"/>
      <c r="KIY22" s="22"/>
      <c r="KIZ22" s="22"/>
      <c r="KJA22" s="22"/>
      <c r="KJB22" s="22"/>
      <c r="KJC22" s="22"/>
      <c r="KJD22" s="22"/>
      <c r="KJE22" s="22"/>
      <c r="KJF22" s="22"/>
      <c r="KJG22" s="22"/>
      <c r="KJH22" s="22"/>
      <c r="KJI22" s="22"/>
      <c r="KJJ22" s="22"/>
      <c r="KJK22" s="22"/>
      <c r="KJL22" s="22"/>
      <c r="KJM22" s="22"/>
      <c r="KJN22" s="22"/>
      <c r="KJO22" s="22"/>
      <c r="KJP22" s="22"/>
      <c r="KJQ22" s="22"/>
      <c r="KJR22" s="22"/>
      <c r="KJS22" s="22"/>
      <c r="KJT22" s="22"/>
      <c r="KJU22" s="22"/>
      <c r="KJV22" s="22"/>
      <c r="KJW22" s="22"/>
      <c r="KJX22" s="22"/>
      <c r="KJY22" s="22"/>
      <c r="KJZ22" s="22"/>
      <c r="KKA22" s="22"/>
      <c r="KKB22" s="22"/>
      <c r="KKC22" s="22"/>
      <c r="KKD22" s="22"/>
      <c r="KKE22" s="22"/>
      <c r="KKF22" s="22"/>
      <c r="KKG22" s="22"/>
      <c r="KKH22" s="22"/>
      <c r="KKI22" s="22"/>
      <c r="KKJ22" s="22"/>
      <c r="KKK22" s="22"/>
      <c r="KKL22" s="22"/>
      <c r="KKM22" s="22"/>
      <c r="KKN22" s="22"/>
      <c r="KKO22" s="22"/>
      <c r="KKP22" s="22"/>
      <c r="KKQ22" s="22"/>
      <c r="KKR22" s="22"/>
      <c r="KKS22" s="22"/>
      <c r="KKT22" s="22"/>
      <c r="KKU22" s="22"/>
      <c r="KKV22" s="22"/>
      <c r="KKW22" s="22"/>
      <c r="KKX22" s="22"/>
      <c r="KKY22" s="22"/>
      <c r="KKZ22" s="22"/>
      <c r="KLA22" s="22"/>
      <c r="KLB22" s="22"/>
      <c r="KLC22" s="22"/>
      <c r="KLD22" s="22"/>
      <c r="KLE22" s="22"/>
      <c r="KLF22" s="22"/>
      <c r="KLG22" s="22"/>
      <c r="KLH22" s="22"/>
      <c r="KLI22" s="22"/>
      <c r="KLJ22" s="22"/>
      <c r="KLK22" s="22"/>
      <c r="KLL22" s="22"/>
      <c r="KLM22" s="22"/>
      <c r="KLN22" s="22"/>
      <c r="KLO22" s="22"/>
      <c r="KLP22" s="22"/>
      <c r="KLQ22" s="22"/>
      <c r="KLR22" s="22"/>
      <c r="KLS22" s="22"/>
      <c r="KLT22" s="22"/>
      <c r="KLU22" s="22"/>
      <c r="KLV22" s="22"/>
      <c r="KLW22" s="22"/>
      <c r="KLX22" s="22"/>
      <c r="KLY22" s="22"/>
      <c r="KLZ22" s="22"/>
      <c r="KMA22" s="22"/>
      <c r="KMB22" s="22"/>
      <c r="KMC22" s="22"/>
      <c r="KMD22" s="22"/>
      <c r="KME22" s="22"/>
      <c r="KMF22" s="22"/>
      <c r="KMG22" s="22"/>
      <c r="KMH22" s="22"/>
      <c r="KMI22" s="22"/>
      <c r="KMJ22" s="22"/>
      <c r="KMK22" s="22"/>
      <c r="KML22" s="22"/>
      <c r="KMM22" s="22"/>
      <c r="KMN22" s="22"/>
      <c r="KMO22" s="22"/>
      <c r="KMP22" s="22"/>
      <c r="KMQ22" s="22"/>
      <c r="KMR22" s="22"/>
      <c r="KMS22" s="22"/>
      <c r="KMT22" s="22"/>
      <c r="KMU22" s="22"/>
      <c r="KMV22" s="22"/>
      <c r="KMW22" s="22"/>
      <c r="KMX22" s="22"/>
      <c r="KMY22" s="22"/>
      <c r="KMZ22" s="22"/>
      <c r="KNA22" s="22"/>
      <c r="KNB22" s="22"/>
      <c r="KNC22" s="22"/>
      <c r="KND22" s="22"/>
      <c r="KNE22" s="22"/>
      <c r="KNF22" s="22"/>
      <c r="KNG22" s="22"/>
      <c r="KNH22" s="22"/>
      <c r="KNI22" s="22"/>
      <c r="KNJ22" s="22"/>
      <c r="KNK22" s="22"/>
      <c r="KNL22" s="22"/>
      <c r="KNM22" s="22"/>
      <c r="KNN22" s="22"/>
      <c r="KNO22" s="22"/>
      <c r="KNP22" s="22"/>
      <c r="KNQ22" s="22"/>
      <c r="KNR22" s="22"/>
      <c r="KNS22" s="22"/>
      <c r="KNT22" s="22"/>
      <c r="KNU22" s="22"/>
      <c r="KNV22" s="22"/>
      <c r="KNW22" s="22"/>
      <c r="KNX22" s="22"/>
      <c r="KNY22" s="22"/>
      <c r="KNZ22" s="22"/>
      <c r="KOA22" s="22"/>
      <c r="KOB22" s="22"/>
      <c r="KOC22" s="22"/>
      <c r="KOD22" s="22"/>
      <c r="KOE22" s="22"/>
      <c r="KOF22" s="22"/>
      <c r="KOG22" s="22"/>
      <c r="KOH22" s="22"/>
      <c r="KOI22" s="22"/>
      <c r="KOJ22" s="22"/>
      <c r="KOK22" s="22"/>
      <c r="KOL22" s="22"/>
      <c r="KOM22" s="22"/>
      <c r="KON22" s="22"/>
      <c r="KOO22" s="22"/>
      <c r="KOP22" s="22"/>
      <c r="KOQ22" s="22"/>
      <c r="KOR22" s="22"/>
      <c r="KOS22" s="22"/>
      <c r="KOT22" s="22"/>
      <c r="KOU22" s="22"/>
      <c r="KOV22" s="22"/>
      <c r="KOW22" s="22"/>
      <c r="KOX22" s="22"/>
      <c r="KOY22" s="22"/>
      <c r="KOZ22" s="22"/>
      <c r="KPA22" s="22"/>
      <c r="KPB22" s="22"/>
      <c r="KPC22" s="22"/>
      <c r="KPD22" s="22"/>
      <c r="KPE22" s="22"/>
      <c r="KPF22" s="22"/>
      <c r="KPG22" s="22"/>
      <c r="KPH22" s="22"/>
      <c r="KPI22" s="22"/>
      <c r="KPJ22" s="22"/>
      <c r="KPK22" s="22"/>
      <c r="KPL22" s="22"/>
      <c r="KPM22" s="22"/>
      <c r="KPN22" s="22"/>
      <c r="KPO22" s="22"/>
      <c r="KPP22" s="22"/>
      <c r="KPQ22" s="22"/>
      <c r="KPR22" s="22"/>
      <c r="KPS22" s="22"/>
      <c r="KPT22" s="22"/>
      <c r="KPU22" s="22"/>
      <c r="KPV22" s="22"/>
      <c r="KPW22" s="22"/>
      <c r="KPX22" s="22"/>
      <c r="KPY22" s="22"/>
      <c r="KPZ22" s="22"/>
      <c r="KQA22" s="22"/>
      <c r="KQB22" s="22"/>
      <c r="KQC22" s="22"/>
      <c r="KQD22" s="22"/>
      <c r="KQE22" s="22"/>
      <c r="KQF22" s="22"/>
      <c r="KQG22" s="22"/>
      <c r="KQH22" s="22"/>
      <c r="KQI22" s="22"/>
      <c r="KQJ22" s="22"/>
      <c r="KQK22" s="22"/>
      <c r="KQL22" s="22"/>
      <c r="KQM22" s="22"/>
      <c r="KQN22" s="22"/>
      <c r="KQO22" s="22"/>
      <c r="KQP22" s="22"/>
      <c r="KQQ22" s="22"/>
      <c r="KQR22" s="22"/>
      <c r="KQS22" s="22"/>
      <c r="KQT22" s="22"/>
      <c r="KQU22" s="22"/>
      <c r="KQV22" s="22"/>
      <c r="KQW22" s="22"/>
      <c r="KQX22" s="22"/>
      <c r="KQY22" s="22"/>
      <c r="KQZ22" s="22"/>
      <c r="KRA22" s="22"/>
      <c r="KRB22" s="22"/>
      <c r="KRC22" s="22"/>
      <c r="KRD22" s="22"/>
      <c r="KRE22" s="22"/>
      <c r="KRF22" s="22"/>
      <c r="KRG22" s="22"/>
      <c r="KRH22" s="22"/>
      <c r="KRI22" s="22"/>
      <c r="KRJ22" s="22"/>
      <c r="KRK22" s="22"/>
      <c r="KRL22" s="22"/>
      <c r="KRM22" s="22"/>
      <c r="KRN22" s="22"/>
      <c r="KRO22" s="22"/>
      <c r="KRP22" s="22"/>
      <c r="KRQ22" s="22"/>
      <c r="KRR22" s="22"/>
      <c r="KRS22" s="22"/>
      <c r="KRT22" s="22"/>
      <c r="KRU22" s="22"/>
      <c r="KRV22" s="22"/>
      <c r="KRW22" s="22"/>
      <c r="KRX22" s="22"/>
      <c r="KRY22" s="22"/>
      <c r="KRZ22" s="22"/>
      <c r="KSA22" s="22"/>
      <c r="KSB22" s="22"/>
      <c r="KSC22" s="22"/>
      <c r="KSD22" s="22"/>
      <c r="KSE22" s="22"/>
      <c r="KSF22" s="22"/>
      <c r="KSG22" s="22"/>
      <c r="KSH22" s="22"/>
      <c r="KSI22" s="22"/>
      <c r="KSJ22" s="22"/>
      <c r="KSK22" s="22"/>
      <c r="KSL22" s="22"/>
      <c r="KSM22" s="22"/>
      <c r="KSN22" s="22"/>
      <c r="KSO22" s="22"/>
      <c r="KSP22" s="22"/>
      <c r="KSQ22" s="22"/>
      <c r="KSR22" s="22"/>
      <c r="KSS22" s="22"/>
      <c r="KST22" s="22"/>
      <c r="KSU22" s="22"/>
      <c r="KSV22" s="22"/>
      <c r="KSW22" s="22"/>
      <c r="KSX22" s="22"/>
      <c r="KSY22" s="22"/>
      <c r="KSZ22" s="22"/>
      <c r="KTA22" s="22"/>
      <c r="KTB22" s="22"/>
      <c r="KTC22" s="22"/>
      <c r="KTD22" s="22"/>
      <c r="KTE22" s="22"/>
      <c r="KTF22" s="22"/>
      <c r="KTG22" s="22"/>
      <c r="KTH22" s="22"/>
      <c r="KTI22" s="22"/>
      <c r="KTJ22" s="22"/>
      <c r="KTK22" s="22"/>
      <c r="KTL22" s="22"/>
      <c r="KTM22" s="22"/>
      <c r="KTN22" s="22"/>
      <c r="KTO22" s="22"/>
      <c r="KTP22" s="22"/>
      <c r="KTQ22" s="22"/>
      <c r="KTR22" s="22"/>
      <c r="KTS22" s="22"/>
      <c r="KTT22" s="22"/>
      <c r="KTU22" s="22"/>
      <c r="KTV22" s="22"/>
      <c r="KTW22" s="22"/>
      <c r="KTX22" s="22"/>
      <c r="KTY22" s="22"/>
      <c r="KTZ22" s="22"/>
      <c r="KUA22" s="22"/>
      <c r="KUB22" s="22"/>
      <c r="KUC22" s="22"/>
      <c r="KUD22" s="22"/>
      <c r="KUE22" s="22"/>
      <c r="KUF22" s="22"/>
      <c r="KUG22" s="22"/>
      <c r="KUH22" s="22"/>
      <c r="KUI22" s="22"/>
      <c r="KUJ22" s="22"/>
      <c r="KUK22" s="22"/>
      <c r="KUL22" s="22"/>
      <c r="KUM22" s="22"/>
      <c r="KUN22" s="22"/>
      <c r="KUO22" s="22"/>
      <c r="KUP22" s="22"/>
      <c r="KUQ22" s="22"/>
      <c r="KUR22" s="22"/>
      <c r="KUS22" s="22"/>
      <c r="KUT22" s="22"/>
      <c r="KUU22" s="22"/>
      <c r="KUV22" s="22"/>
      <c r="KUW22" s="22"/>
      <c r="KUX22" s="22"/>
      <c r="KUY22" s="22"/>
      <c r="KUZ22" s="22"/>
      <c r="KVA22" s="22"/>
      <c r="KVB22" s="22"/>
      <c r="KVC22" s="22"/>
      <c r="KVD22" s="22"/>
      <c r="KVE22" s="22"/>
      <c r="KVF22" s="22"/>
      <c r="KVG22" s="22"/>
      <c r="KVH22" s="22"/>
      <c r="KVI22" s="22"/>
      <c r="KVJ22" s="22"/>
      <c r="KVK22" s="22"/>
      <c r="KVL22" s="22"/>
      <c r="KVM22" s="22"/>
      <c r="KVN22" s="22"/>
      <c r="KVO22" s="22"/>
      <c r="KVP22" s="22"/>
      <c r="KVQ22" s="22"/>
      <c r="KVR22" s="22"/>
      <c r="KVS22" s="22"/>
      <c r="KVT22" s="22"/>
      <c r="KVU22" s="22"/>
      <c r="KVV22" s="22"/>
      <c r="KVW22" s="22"/>
      <c r="KVX22" s="22"/>
      <c r="KVY22" s="22"/>
      <c r="KVZ22" s="22"/>
      <c r="KWA22" s="22"/>
      <c r="KWB22" s="22"/>
      <c r="KWC22" s="22"/>
      <c r="KWD22" s="22"/>
      <c r="KWE22" s="22"/>
      <c r="KWF22" s="22"/>
      <c r="KWG22" s="22"/>
      <c r="KWH22" s="22"/>
      <c r="KWI22" s="22"/>
      <c r="KWJ22" s="22"/>
      <c r="KWK22" s="22"/>
      <c r="KWL22" s="22"/>
      <c r="KWM22" s="22"/>
      <c r="KWN22" s="22"/>
      <c r="KWO22" s="22"/>
      <c r="KWP22" s="22"/>
      <c r="KWQ22" s="22"/>
      <c r="KWR22" s="22"/>
      <c r="KWS22" s="22"/>
      <c r="KWT22" s="22"/>
      <c r="KWU22" s="22"/>
      <c r="KWV22" s="22"/>
      <c r="KWW22" s="22"/>
      <c r="KWX22" s="22"/>
      <c r="KWY22" s="22"/>
      <c r="KWZ22" s="22"/>
      <c r="KXA22" s="22"/>
      <c r="KXB22" s="22"/>
      <c r="KXC22" s="22"/>
      <c r="KXD22" s="22"/>
      <c r="KXE22" s="22"/>
      <c r="KXF22" s="22"/>
      <c r="KXG22" s="22"/>
      <c r="KXH22" s="22"/>
      <c r="KXI22" s="22"/>
      <c r="KXJ22" s="22"/>
      <c r="KXK22" s="22"/>
      <c r="KXL22" s="22"/>
      <c r="KXM22" s="22"/>
      <c r="KXN22" s="22"/>
      <c r="KXO22" s="22"/>
      <c r="KXP22" s="22"/>
      <c r="KXQ22" s="22"/>
      <c r="KXR22" s="22"/>
      <c r="KXS22" s="22"/>
      <c r="KXT22" s="22"/>
      <c r="KXU22" s="22"/>
      <c r="KXV22" s="22"/>
      <c r="KXW22" s="22"/>
      <c r="KXX22" s="22"/>
      <c r="KXY22" s="22"/>
      <c r="KXZ22" s="22"/>
      <c r="KYA22" s="22"/>
      <c r="KYB22" s="22"/>
      <c r="KYC22" s="22"/>
      <c r="KYD22" s="22"/>
      <c r="KYE22" s="22"/>
      <c r="KYF22" s="22"/>
      <c r="KYG22" s="22"/>
      <c r="KYH22" s="22"/>
      <c r="KYI22" s="22"/>
      <c r="KYJ22" s="22"/>
      <c r="KYK22" s="22"/>
      <c r="KYL22" s="22"/>
      <c r="KYM22" s="22"/>
      <c r="KYN22" s="22"/>
      <c r="KYO22" s="22"/>
      <c r="KYP22" s="22"/>
      <c r="KYQ22" s="22"/>
      <c r="KYR22" s="22"/>
      <c r="KYS22" s="22"/>
      <c r="KYT22" s="22"/>
      <c r="KYU22" s="22"/>
      <c r="KYV22" s="22"/>
      <c r="KYW22" s="22"/>
      <c r="KYX22" s="22"/>
      <c r="KYY22" s="22"/>
      <c r="KYZ22" s="22"/>
      <c r="KZA22" s="22"/>
      <c r="KZB22" s="22"/>
      <c r="KZC22" s="22"/>
      <c r="KZD22" s="22"/>
      <c r="KZE22" s="22"/>
      <c r="KZF22" s="22"/>
      <c r="KZG22" s="22"/>
      <c r="KZH22" s="22"/>
      <c r="KZI22" s="22"/>
      <c r="KZJ22" s="22"/>
      <c r="KZK22" s="22"/>
      <c r="KZL22" s="22"/>
      <c r="KZM22" s="22"/>
      <c r="KZN22" s="22"/>
      <c r="KZO22" s="22"/>
      <c r="KZP22" s="22"/>
      <c r="KZQ22" s="22"/>
      <c r="KZR22" s="22"/>
      <c r="KZS22" s="22"/>
      <c r="KZT22" s="22"/>
      <c r="KZU22" s="22"/>
      <c r="KZV22" s="22"/>
      <c r="KZW22" s="22"/>
      <c r="KZX22" s="22"/>
      <c r="KZY22" s="22"/>
      <c r="KZZ22" s="22"/>
      <c r="LAA22" s="22"/>
      <c r="LAB22" s="22"/>
      <c r="LAC22" s="22"/>
      <c r="LAD22" s="22"/>
      <c r="LAE22" s="22"/>
      <c r="LAF22" s="22"/>
      <c r="LAG22" s="22"/>
      <c r="LAH22" s="22"/>
      <c r="LAI22" s="22"/>
      <c r="LAJ22" s="22"/>
      <c r="LAK22" s="22"/>
      <c r="LAL22" s="22"/>
      <c r="LAM22" s="22"/>
      <c r="LAN22" s="22"/>
      <c r="LAO22" s="22"/>
      <c r="LAP22" s="22"/>
      <c r="LAQ22" s="22"/>
      <c r="LAR22" s="22"/>
      <c r="LAS22" s="22"/>
      <c r="LAT22" s="22"/>
      <c r="LAU22" s="22"/>
      <c r="LAV22" s="22"/>
      <c r="LAW22" s="22"/>
      <c r="LAX22" s="22"/>
      <c r="LAY22" s="22"/>
      <c r="LAZ22" s="22"/>
      <c r="LBA22" s="22"/>
      <c r="LBB22" s="22"/>
      <c r="LBC22" s="22"/>
      <c r="LBD22" s="22"/>
      <c r="LBE22" s="22"/>
      <c r="LBF22" s="22"/>
      <c r="LBG22" s="22"/>
      <c r="LBH22" s="22"/>
      <c r="LBI22" s="22"/>
      <c r="LBJ22" s="22"/>
      <c r="LBK22" s="22"/>
      <c r="LBL22" s="22"/>
      <c r="LBM22" s="22"/>
      <c r="LBN22" s="22"/>
      <c r="LBO22" s="22"/>
      <c r="LBP22" s="22"/>
      <c r="LBQ22" s="22"/>
      <c r="LBR22" s="22"/>
      <c r="LBS22" s="22"/>
      <c r="LBT22" s="22"/>
      <c r="LBU22" s="22"/>
      <c r="LBV22" s="22"/>
      <c r="LBW22" s="22"/>
      <c r="LBX22" s="22"/>
      <c r="LBY22" s="22"/>
      <c r="LBZ22" s="22"/>
      <c r="LCA22" s="22"/>
      <c r="LCB22" s="22"/>
      <c r="LCC22" s="22"/>
      <c r="LCD22" s="22"/>
      <c r="LCE22" s="22"/>
      <c r="LCF22" s="22"/>
      <c r="LCG22" s="22"/>
      <c r="LCH22" s="22"/>
      <c r="LCI22" s="22"/>
      <c r="LCJ22" s="22"/>
      <c r="LCK22" s="22"/>
      <c r="LCL22" s="22"/>
      <c r="LCM22" s="22"/>
      <c r="LCN22" s="22"/>
      <c r="LCO22" s="22"/>
      <c r="LCP22" s="22"/>
      <c r="LCQ22" s="22"/>
      <c r="LCR22" s="22"/>
      <c r="LCS22" s="22"/>
      <c r="LCT22" s="22"/>
      <c r="LCU22" s="22"/>
      <c r="LCV22" s="22"/>
      <c r="LCW22" s="22"/>
      <c r="LCX22" s="22"/>
      <c r="LCY22" s="22"/>
      <c r="LCZ22" s="22"/>
      <c r="LDA22" s="22"/>
      <c r="LDB22" s="22"/>
      <c r="LDC22" s="22"/>
      <c r="LDD22" s="22"/>
      <c r="LDE22" s="22"/>
      <c r="LDF22" s="22"/>
      <c r="LDG22" s="22"/>
      <c r="LDH22" s="22"/>
      <c r="LDI22" s="22"/>
      <c r="LDJ22" s="22"/>
      <c r="LDK22" s="22"/>
      <c r="LDL22" s="22"/>
      <c r="LDM22" s="22"/>
      <c r="LDN22" s="22"/>
      <c r="LDO22" s="22"/>
      <c r="LDP22" s="22"/>
      <c r="LDQ22" s="22"/>
      <c r="LDR22" s="22"/>
      <c r="LDS22" s="22"/>
      <c r="LDT22" s="22"/>
      <c r="LDU22" s="22"/>
      <c r="LDV22" s="22"/>
      <c r="LDW22" s="22"/>
      <c r="LDX22" s="22"/>
      <c r="LDY22" s="22"/>
      <c r="LDZ22" s="22"/>
      <c r="LEA22" s="22"/>
      <c r="LEB22" s="22"/>
      <c r="LEC22" s="22"/>
      <c r="LED22" s="22"/>
      <c r="LEE22" s="22"/>
      <c r="LEF22" s="22"/>
      <c r="LEG22" s="22"/>
      <c r="LEH22" s="22"/>
      <c r="LEI22" s="22"/>
      <c r="LEJ22" s="22"/>
      <c r="LEK22" s="22"/>
      <c r="LEL22" s="22"/>
      <c r="LEM22" s="22"/>
      <c r="LEN22" s="22"/>
      <c r="LEO22" s="22"/>
      <c r="LEP22" s="22"/>
      <c r="LEQ22" s="22"/>
      <c r="LER22" s="22"/>
      <c r="LES22" s="22"/>
      <c r="LET22" s="22"/>
      <c r="LEU22" s="22"/>
      <c r="LEV22" s="22"/>
      <c r="LEW22" s="22"/>
      <c r="LEX22" s="22"/>
      <c r="LEY22" s="22"/>
      <c r="LEZ22" s="22"/>
      <c r="LFA22" s="22"/>
      <c r="LFB22" s="22"/>
      <c r="LFC22" s="22"/>
      <c r="LFD22" s="22"/>
      <c r="LFE22" s="22"/>
      <c r="LFF22" s="22"/>
      <c r="LFG22" s="22"/>
      <c r="LFH22" s="22"/>
      <c r="LFI22" s="22"/>
      <c r="LFJ22" s="22"/>
      <c r="LFK22" s="22"/>
      <c r="LFL22" s="22"/>
      <c r="LFM22" s="22"/>
      <c r="LFN22" s="22"/>
      <c r="LFO22" s="22"/>
      <c r="LFP22" s="22"/>
      <c r="LFQ22" s="22"/>
      <c r="LFR22" s="22"/>
      <c r="LFS22" s="22"/>
      <c r="LFT22" s="22"/>
      <c r="LFU22" s="22"/>
      <c r="LFV22" s="22"/>
      <c r="LFW22" s="22"/>
      <c r="LFX22" s="22"/>
      <c r="LFY22" s="22"/>
      <c r="LFZ22" s="22"/>
      <c r="LGA22" s="22"/>
      <c r="LGB22" s="22"/>
      <c r="LGC22" s="22"/>
      <c r="LGD22" s="22"/>
      <c r="LGE22" s="22"/>
      <c r="LGF22" s="22"/>
      <c r="LGG22" s="22"/>
      <c r="LGH22" s="22"/>
      <c r="LGI22" s="22"/>
      <c r="LGJ22" s="22"/>
      <c r="LGK22" s="22"/>
      <c r="LGL22" s="22"/>
      <c r="LGM22" s="22"/>
      <c r="LGN22" s="22"/>
      <c r="LGO22" s="22"/>
      <c r="LGP22" s="22"/>
      <c r="LGQ22" s="22"/>
      <c r="LGR22" s="22"/>
      <c r="LGS22" s="22"/>
      <c r="LGT22" s="22"/>
      <c r="LGU22" s="22"/>
      <c r="LGV22" s="22"/>
      <c r="LGW22" s="22"/>
      <c r="LGX22" s="22"/>
      <c r="LGY22" s="22"/>
      <c r="LGZ22" s="22"/>
      <c r="LHA22" s="22"/>
      <c r="LHB22" s="22"/>
      <c r="LHC22" s="22"/>
      <c r="LHD22" s="22"/>
      <c r="LHE22" s="22"/>
      <c r="LHF22" s="22"/>
      <c r="LHG22" s="22"/>
      <c r="LHH22" s="22"/>
      <c r="LHI22" s="22"/>
      <c r="LHJ22" s="22"/>
      <c r="LHK22" s="22"/>
      <c r="LHL22" s="22"/>
      <c r="LHM22" s="22"/>
      <c r="LHN22" s="22"/>
      <c r="LHO22" s="22"/>
      <c r="LHP22" s="22"/>
      <c r="LHQ22" s="22"/>
      <c r="LHR22" s="22"/>
      <c r="LHS22" s="22"/>
      <c r="LHT22" s="22"/>
      <c r="LHU22" s="22"/>
      <c r="LHV22" s="22"/>
      <c r="LHW22" s="22"/>
      <c r="LHX22" s="22"/>
      <c r="LHY22" s="22"/>
      <c r="LHZ22" s="22"/>
      <c r="LIA22" s="22"/>
      <c r="LIB22" s="22"/>
      <c r="LIC22" s="22"/>
      <c r="LID22" s="22"/>
      <c r="LIE22" s="22"/>
      <c r="LIF22" s="22"/>
      <c r="LIG22" s="22"/>
      <c r="LIH22" s="22"/>
      <c r="LII22" s="22"/>
      <c r="LIJ22" s="22"/>
      <c r="LIK22" s="22"/>
      <c r="LIL22" s="22"/>
      <c r="LIM22" s="22"/>
      <c r="LIN22" s="22"/>
      <c r="LIO22" s="22"/>
      <c r="LIP22" s="22"/>
      <c r="LIQ22" s="22"/>
      <c r="LIR22" s="22"/>
      <c r="LIS22" s="22"/>
      <c r="LIT22" s="22"/>
      <c r="LIU22" s="22"/>
      <c r="LIV22" s="22"/>
      <c r="LIW22" s="22"/>
      <c r="LIX22" s="22"/>
      <c r="LIY22" s="22"/>
      <c r="LIZ22" s="22"/>
      <c r="LJA22" s="22"/>
      <c r="LJB22" s="22"/>
      <c r="LJC22" s="22"/>
      <c r="LJD22" s="22"/>
      <c r="LJE22" s="22"/>
      <c r="LJF22" s="22"/>
      <c r="LJG22" s="22"/>
      <c r="LJH22" s="22"/>
      <c r="LJI22" s="22"/>
      <c r="LJJ22" s="22"/>
      <c r="LJK22" s="22"/>
      <c r="LJL22" s="22"/>
      <c r="LJM22" s="22"/>
      <c r="LJN22" s="22"/>
      <c r="LJO22" s="22"/>
      <c r="LJP22" s="22"/>
      <c r="LJQ22" s="22"/>
      <c r="LJR22" s="22"/>
      <c r="LJS22" s="22"/>
      <c r="LJT22" s="22"/>
      <c r="LJU22" s="22"/>
      <c r="LJV22" s="22"/>
      <c r="LJW22" s="22"/>
      <c r="LJX22" s="22"/>
      <c r="LJY22" s="22"/>
      <c r="LJZ22" s="22"/>
      <c r="LKA22" s="22"/>
      <c r="LKB22" s="22"/>
      <c r="LKC22" s="22"/>
      <c r="LKD22" s="22"/>
      <c r="LKE22" s="22"/>
      <c r="LKF22" s="22"/>
      <c r="LKG22" s="22"/>
      <c r="LKH22" s="22"/>
      <c r="LKI22" s="22"/>
      <c r="LKJ22" s="22"/>
      <c r="LKK22" s="22"/>
      <c r="LKL22" s="22"/>
      <c r="LKM22" s="22"/>
      <c r="LKN22" s="22"/>
      <c r="LKO22" s="22"/>
      <c r="LKP22" s="22"/>
      <c r="LKQ22" s="22"/>
      <c r="LKR22" s="22"/>
      <c r="LKS22" s="22"/>
      <c r="LKT22" s="22"/>
      <c r="LKU22" s="22"/>
      <c r="LKV22" s="22"/>
      <c r="LKW22" s="22"/>
      <c r="LKX22" s="22"/>
      <c r="LKY22" s="22"/>
      <c r="LKZ22" s="22"/>
      <c r="LLA22" s="22"/>
      <c r="LLB22" s="22"/>
      <c r="LLC22" s="22"/>
      <c r="LLD22" s="22"/>
      <c r="LLE22" s="22"/>
      <c r="LLF22" s="22"/>
      <c r="LLG22" s="22"/>
      <c r="LLH22" s="22"/>
      <c r="LLI22" s="22"/>
      <c r="LLJ22" s="22"/>
      <c r="LLK22" s="22"/>
      <c r="LLL22" s="22"/>
      <c r="LLM22" s="22"/>
      <c r="LLN22" s="22"/>
      <c r="LLO22" s="22"/>
      <c r="LLP22" s="22"/>
      <c r="LLQ22" s="22"/>
      <c r="LLR22" s="22"/>
      <c r="LLS22" s="22"/>
      <c r="LLT22" s="22"/>
      <c r="LLU22" s="22"/>
      <c r="LLV22" s="22"/>
      <c r="LLW22" s="22"/>
      <c r="LLX22" s="22"/>
      <c r="LLY22" s="22"/>
      <c r="LLZ22" s="22"/>
      <c r="LMA22" s="22"/>
      <c r="LMB22" s="22"/>
      <c r="LMC22" s="22"/>
      <c r="LMD22" s="22"/>
      <c r="LME22" s="22"/>
      <c r="LMF22" s="22"/>
      <c r="LMG22" s="22"/>
      <c r="LMH22" s="22"/>
      <c r="LMI22" s="22"/>
      <c r="LMJ22" s="22"/>
      <c r="LMK22" s="22"/>
      <c r="LML22" s="22"/>
      <c r="LMM22" s="22"/>
      <c r="LMN22" s="22"/>
      <c r="LMO22" s="22"/>
      <c r="LMP22" s="22"/>
      <c r="LMQ22" s="22"/>
      <c r="LMR22" s="22"/>
      <c r="LMS22" s="22"/>
      <c r="LMT22" s="22"/>
      <c r="LMU22" s="22"/>
      <c r="LMV22" s="22"/>
      <c r="LMW22" s="22"/>
      <c r="LMX22" s="22"/>
      <c r="LMY22" s="22"/>
      <c r="LMZ22" s="22"/>
      <c r="LNA22" s="22"/>
      <c r="LNB22" s="22"/>
      <c r="LNC22" s="22"/>
      <c r="LND22" s="22"/>
      <c r="LNE22" s="22"/>
      <c r="LNF22" s="22"/>
      <c r="LNG22" s="22"/>
      <c r="LNH22" s="22"/>
      <c r="LNI22" s="22"/>
      <c r="LNJ22" s="22"/>
      <c r="LNK22" s="22"/>
      <c r="LNL22" s="22"/>
      <c r="LNM22" s="22"/>
      <c r="LNN22" s="22"/>
      <c r="LNO22" s="22"/>
      <c r="LNP22" s="22"/>
      <c r="LNQ22" s="22"/>
      <c r="LNR22" s="22"/>
      <c r="LNS22" s="22"/>
      <c r="LNT22" s="22"/>
      <c r="LNU22" s="22"/>
      <c r="LNV22" s="22"/>
      <c r="LNW22" s="22"/>
      <c r="LNX22" s="22"/>
      <c r="LNY22" s="22"/>
      <c r="LNZ22" s="22"/>
      <c r="LOA22" s="22"/>
      <c r="LOB22" s="22"/>
      <c r="LOC22" s="22"/>
      <c r="LOD22" s="22"/>
      <c r="LOE22" s="22"/>
      <c r="LOF22" s="22"/>
      <c r="LOG22" s="22"/>
      <c r="LOH22" s="22"/>
      <c r="LOI22" s="22"/>
      <c r="LOJ22" s="22"/>
      <c r="LOK22" s="22"/>
      <c r="LOL22" s="22"/>
      <c r="LOM22" s="22"/>
      <c r="LON22" s="22"/>
      <c r="LOO22" s="22"/>
      <c r="LOP22" s="22"/>
      <c r="LOQ22" s="22"/>
      <c r="LOR22" s="22"/>
      <c r="LOS22" s="22"/>
      <c r="LOT22" s="22"/>
      <c r="LOU22" s="22"/>
      <c r="LOV22" s="22"/>
      <c r="LOW22" s="22"/>
      <c r="LOX22" s="22"/>
      <c r="LOY22" s="22"/>
      <c r="LOZ22" s="22"/>
      <c r="LPA22" s="22"/>
      <c r="LPB22" s="22"/>
      <c r="LPC22" s="22"/>
      <c r="LPD22" s="22"/>
      <c r="LPE22" s="22"/>
      <c r="LPF22" s="22"/>
      <c r="LPG22" s="22"/>
      <c r="LPH22" s="22"/>
      <c r="LPI22" s="22"/>
      <c r="LPJ22" s="22"/>
      <c r="LPK22" s="22"/>
      <c r="LPL22" s="22"/>
      <c r="LPM22" s="22"/>
      <c r="LPN22" s="22"/>
      <c r="LPO22" s="22"/>
      <c r="LPP22" s="22"/>
      <c r="LPQ22" s="22"/>
      <c r="LPR22" s="22"/>
      <c r="LPS22" s="22"/>
      <c r="LPT22" s="22"/>
      <c r="LPU22" s="22"/>
      <c r="LPV22" s="22"/>
      <c r="LPW22" s="22"/>
      <c r="LPX22" s="22"/>
      <c r="LPY22" s="22"/>
      <c r="LPZ22" s="22"/>
      <c r="LQA22" s="22"/>
      <c r="LQB22" s="22"/>
      <c r="LQC22" s="22"/>
      <c r="LQD22" s="22"/>
      <c r="LQE22" s="22"/>
      <c r="LQF22" s="22"/>
      <c r="LQG22" s="22"/>
      <c r="LQH22" s="22"/>
      <c r="LQI22" s="22"/>
      <c r="LQJ22" s="22"/>
      <c r="LQK22" s="22"/>
      <c r="LQL22" s="22"/>
      <c r="LQM22" s="22"/>
      <c r="LQN22" s="22"/>
      <c r="LQO22" s="22"/>
      <c r="LQP22" s="22"/>
      <c r="LQQ22" s="22"/>
      <c r="LQR22" s="22"/>
      <c r="LQS22" s="22"/>
      <c r="LQT22" s="22"/>
      <c r="LQU22" s="22"/>
      <c r="LQV22" s="22"/>
      <c r="LQW22" s="22"/>
      <c r="LQX22" s="22"/>
      <c r="LQY22" s="22"/>
      <c r="LQZ22" s="22"/>
      <c r="LRA22" s="22"/>
      <c r="LRB22" s="22"/>
      <c r="LRC22" s="22"/>
      <c r="LRD22" s="22"/>
      <c r="LRE22" s="22"/>
      <c r="LRF22" s="22"/>
      <c r="LRG22" s="22"/>
      <c r="LRH22" s="22"/>
      <c r="LRI22" s="22"/>
      <c r="LRJ22" s="22"/>
      <c r="LRK22" s="22"/>
      <c r="LRL22" s="22"/>
      <c r="LRM22" s="22"/>
      <c r="LRN22" s="22"/>
      <c r="LRO22" s="22"/>
      <c r="LRP22" s="22"/>
      <c r="LRQ22" s="22"/>
      <c r="LRR22" s="22"/>
      <c r="LRS22" s="22"/>
      <c r="LRT22" s="22"/>
      <c r="LRU22" s="22"/>
      <c r="LRV22" s="22"/>
      <c r="LRW22" s="22"/>
      <c r="LRX22" s="22"/>
      <c r="LRY22" s="22"/>
      <c r="LRZ22" s="22"/>
      <c r="LSA22" s="22"/>
      <c r="LSB22" s="22"/>
      <c r="LSC22" s="22"/>
      <c r="LSD22" s="22"/>
      <c r="LSE22" s="22"/>
      <c r="LSF22" s="22"/>
      <c r="LSG22" s="22"/>
      <c r="LSH22" s="22"/>
      <c r="LSI22" s="22"/>
      <c r="LSJ22" s="22"/>
      <c r="LSK22" s="22"/>
      <c r="LSL22" s="22"/>
      <c r="LSM22" s="22"/>
      <c r="LSN22" s="22"/>
      <c r="LSO22" s="22"/>
      <c r="LSP22" s="22"/>
      <c r="LSQ22" s="22"/>
      <c r="LSR22" s="22"/>
      <c r="LSS22" s="22"/>
      <c r="LST22" s="22"/>
      <c r="LSU22" s="22"/>
      <c r="LSV22" s="22"/>
      <c r="LSW22" s="22"/>
      <c r="LSX22" s="22"/>
      <c r="LSY22" s="22"/>
      <c r="LSZ22" s="22"/>
      <c r="LTA22" s="22"/>
      <c r="LTB22" s="22"/>
      <c r="LTC22" s="22"/>
      <c r="LTD22" s="22"/>
      <c r="LTE22" s="22"/>
      <c r="LTF22" s="22"/>
      <c r="LTG22" s="22"/>
      <c r="LTH22" s="22"/>
      <c r="LTI22" s="22"/>
      <c r="LTJ22" s="22"/>
      <c r="LTK22" s="22"/>
      <c r="LTL22" s="22"/>
      <c r="LTM22" s="22"/>
      <c r="LTN22" s="22"/>
      <c r="LTO22" s="22"/>
      <c r="LTP22" s="22"/>
      <c r="LTQ22" s="22"/>
      <c r="LTR22" s="22"/>
      <c r="LTS22" s="22"/>
      <c r="LTT22" s="22"/>
      <c r="LTU22" s="22"/>
      <c r="LTV22" s="22"/>
      <c r="LTW22" s="22"/>
      <c r="LTX22" s="22"/>
      <c r="LTY22" s="22"/>
      <c r="LTZ22" s="22"/>
      <c r="LUA22" s="22"/>
      <c r="LUB22" s="22"/>
      <c r="LUC22" s="22"/>
      <c r="LUD22" s="22"/>
      <c r="LUE22" s="22"/>
      <c r="LUF22" s="22"/>
      <c r="LUG22" s="22"/>
      <c r="LUH22" s="22"/>
      <c r="LUI22" s="22"/>
      <c r="LUJ22" s="22"/>
      <c r="LUK22" s="22"/>
      <c r="LUL22" s="22"/>
      <c r="LUM22" s="22"/>
      <c r="LUN22" s="22"/>
      <c r="LUO22" s="22"/>
      <c r="LUP22" s="22"/>
      <c r="LUQ22" s="22"/>
      <c r="LUR22" s="22"/>
      <c r="LUS22" s="22"/>
      <c r="LUT22" s="22"/>
      <c r="LUU22" s="22"/>
      <c r="LUV22" s="22"/>
      <c r="LUW22" s="22"/>
      <c r="LUX22" s="22"/>
      <c r="LUY22" s="22"/>
      <c r="LUZ22" s="22"/>
      <c r="LVA22" s="22"/>
      <c r="LVB22" s="22"/>
      <c r="LVC22" s="22"/>
      <c r="LVD22" s="22"/>
      <c r="LVE22" s="22"/>
      <c r="LVF22" s="22"/>
      <c r="LVG22" s="22"/>
      <c r="LVH22" s="22"/>
      <c r="LVI22" s="22"/>
      <c r="LVJ22" s="22"/>
      <c r="LVK22" s="22"/>
      <c r="LVL22" s="22"/>
      <c r="LVM22" s="22"/>
      <c r="LVN22" s="22"/>
      <c r="LVO22" s="22"/>
      <c r="LVP22" s="22"/>
      <c r="LVQ22" s="22"/>
      <c r="LVR22" s="22"/>
      <c r="LVS22" s="22"/>
      <c r="LVT22" s="22"/>
      <c r="LVU22" s="22"/>
      <c r="LVV22" s="22"/>
      <c r="LVW22" s="22"/>
      <c r="LVX22" s="22"/>
      <c r="LVY22" s="22"/>
      <c r="LVZ22" s="22"/>
      <c r="LWA22" s="22"/>
      <c r="LWB22" s="22"/>
      <c r="LWC22" s="22"/>
      <c r="LWD22" s="22"/>
      <c r="LWE22" s="22"/>
      <c r="LWF22" s="22"/>
      <c r="LWG22" s="22"/>
      <c r="LWH22" s="22"/>
      <c r="LWI22" s="22"/>
      <c r="LWJ22" s="22"/>
      <c r="LWK22" s="22"/>
      <c r="LWL22" s="22"/>
      <c r="LWM22" s="22"/>
      <c r="LWN22" s="22"/>
      <c r="LWO22" s="22"/>
      <c r="LWP22" s="22"/>
      <c r="LWQ22" s="22"/>
      <c r="LWR22" s="22"/>
      <c r="LWS22" s="22"/>
      <c r="LWT22" s="22"/>
      <c r="LWU22" s="22"/>
      <c r="LWV22" s="22"/>
      <c r="LWW22" s="22"/>
      <c r="LWX22" s="22"/>
      <c r="LWY22" s="22"/>
      <c r="LWZ22" s="22"/>
      <c r="LXA22" s="22"/>
      <c r="LXB22" s="22"/>
      <c r="LXC22" s="22"/>
      <c r="LXD22" s="22"/>
      <c r="LXE22" s="22"/>
      <c r="LXF22" s="22"/>
      <c r="LXG22" s="22"/>
      <c r="LXH22" s="22"/>
      <c r="LXI22" s="22"/>
      <c r="LXJ22" s="22"/>
      <c r="LXK22" s="22"/>
      <c r="LXL22" s="22"/>
      <c r="LXM22" s="22"/>
      <c r="LXN22" s="22"/>
      <c r="LXO22" s="22"/>
      <c r="LXP22" s="22"/>
      <c r="LXQ22" s="22"/>
      <c r="LXR22" s="22"/>
      <c r="LXS22" s="22"/>
      <c r="LXT22" s="22"/>
      <c r="LXU22" s="22"/>
      <c r="LXV22" s="22"/>
      <c r="LXW22" s="22"/>
      <c r="LXX22" s="22"/>
      <c r="LXY22" s="22"/>
      <c r="LXZ22" s="22"/>
      <c r="LYA22" s="22"/>
      <c r="LYB22" s="22"/>
      <c r="LYC22" s="22"/>
      <c r="LYD22" s="22"/>
      <c r="LYE22" s="22"/>
      <c r="LYF22" s="22"/>
      <c r="LYG22" s="22"/>
      <c r="LYH22" s="22"/>
      <c r="LYI22" s="22"/>
      <c r="LYJ22" s="22"/>
      <c r="LYK22" s="22"/>
      <c r="LYL22" s="22"/>
      <c r="LYM22" s="22"/>
      <c r="LYN22" s="22"/>
      <c r="LYO22" s="22"/>
      <c r="LYP22" s="22"/>
      <c r="LYQ22" s="22"/>
      <c r="LYR22" s="22"/>
      <c r="LYS22" s="22"/>
      <c r="LYT22" s="22"/>
      <c r="LYU22" s="22"/>
      <c r="LYV22" s="22"/>
      <c r="LYW22" s="22"/>
      <c r="LYX22" s="22"/>
      <c r="LYY22" s="22"/>
      <c r="LYZ22" s="22"/>
      <c r="LZA22" s="22"/>
      <c r="LZB22" s="22"/>
      <c r="LZC22" s="22"/>
      <c r="LZD22" s="22"/>
      <c r="LZE22" s="22"/>
      <c r="LZF22" s="22"/>
      <c r="LZG22" s="22"/>
      <c r="LZH22" s="22"/>
      <c r="LZI22" s="22"/>
      <c r="LZJ22" s="22"/>
      <c r="LZK22" s="22"/>
      <c r="LZL22" s="22"/>
      <c r="LZM22" s="22"/>
      <c r="LZN22" s="22"/>
      <c r="LZO22" s="22"/>
      <c r="LZP22" s="22"/>
      <c r="LZQ22" s="22"/>
      <c r="LZR22" s="22"/>
      <c r="LZS22" s="22"/>
      <c r="LZT22" s="22"/>
      <c r="LZU22" s="22"/>
      <c r="LZV22" s="22"/>
      <c r="LZW22" s="22"/>
      <c r="LZX22" s="22"/>
      <c r="LZY22" s="22"/>
      <c r="LZZ22" s="22"/>
      <c r="MAA22" s="22"/>
      <c r="MAB22" s="22"/>
      <c r="MAC22" s="22"/>
      <c r="MAD22" s="22"/>
      <c r="MAE22" s="22"/>
      <c r="MAF22" s="22"/>
      <c r="MAG22" s="22"/>
      <c r="MAH22" s="22"/>
      <c r="MAI22" s="22"/>
      <c r="MAJ22" s="22"/>
      <c r="MAK22" s="22"/>
      <c r="MAL22" s="22"/>
      <c r="MAM22" s="22"/>
      <c r="MAN22" s="22"/>
      <c r="MAO22" s="22"/>
      <c r="MAP22" s="22"/>
      <c r="MAQ22" s="22"/>
      <c r="MAR22" s="22"/>
      <c r="MAS22" s="22"/>
      <c r="MAT22" s="22"/>
      <c r="MAU22" s="22"/>
      <c r="MAV22" s="22"/>
      <c r="MAW22" s="22"/>
      <c r="MAX22" s="22"/>
      <c r="MAY22" s="22"/>
      <c r="MAZ22" s="22"/>
      <c r="MBA22" s="22"/>
      <c r="MBB22" s="22"/>
      <c r="MBC22" s="22"/>
      <c r="MBD22" s="22"/>
      <c r="MBE22" s="22"/>
      <c r="MBF22" s="22"/>
      <c r="MBG22" s="22"/>
      <c r="MBH22" s="22"/>
      <c r="MBI22" s="22"/>
      <c r="MBJ22" s="22"/>
      <c r="MBK22" s="22"/>
      <c r="MBL22" s="22"/>
      <c r="MBM22" s="22"/>
      <c r="MBN22" s="22"/>
      <c r="MBO22" s="22"/>
      <c r="MBP22" s="22"/>
      <c r="MBQ22" s="22"/>
      <c r="MBR22" s="22"/>
      <c r="MBS22" s="22"/>
      <c r="MBT22" s="22"/>
      <c r="MBU22" s="22"/>
      <c r="MBV22" s="22"/>
      <c r="MBW22" s="22"/>
      <c r="MBX22" s="22"/>
      <c r="MBY22" s="22"/>
      <c r="MBZ22" s="22"/>
      <c r="MCA22" s="22"/>
      <c r="MCB22" s="22"/>
      <c r="MCC22" s="22"/>
      <c r="MCD22" s="22"/>
      <c r="MCE22" s="22"/>
      <c r="MCF22" s="22"/>
      <c r="MCG22" s="22"/>
      <c r="MCH22" s="22"/>
      <c r="MCI22" s="22"/>
      <c r="MCJ22" s="22"/>
      <c r="MCK22" s="22"/>
      <c r="MCL22" s="22"/>
      <c r="MCM22" s="22"/>
      <c r="MCN22" s="22"/>
      <c r="MCO22" s="22"/>
      <c r="MCP22" s="22"/>
      <c r="MCQ22" s="22"/>
      <c r="MCR22" s="22"/>
      <c r="MCS22" s="22"/>
      <c r="MCT22" s="22"/>
      <c r="MCU22" s="22"/>
      <c r="MCV22" s="22"/>
      <c r="MCW22" s="22"/>
      <c r="MCX22" s="22"/>
      <c r="MCY22" s="22"/>
      <c r="MCZ22" s="22"/>
      <c r="MDA22" s="22"/>
      <c r="MDB22" s="22"/>
      <c r="MDC22" s="22"/>
      <c r="MDD22" s="22"/>
      <c r="MDE22" s="22"/>
      <c r="MDF22" s="22"/>
      <c r="MDG22" s="22"/>
      <c r="MDH22" s="22"/>
      <c r="MDI22" s="22"/>
      <c r="MDJ22" s="22"/>
      <c r="MDK22" s="22"/>
      <c r="MDL22" s="22"/>
      <c r="MDM22" s="22"/>
      <c r="MDN22" s="22"/>
      <c r="MDO22" s="22"/>
      <c r="MDP22" s="22"/>
      <c r="MDQ22" s="22"/>
      <c r="MDR22" s="22"/>
      <c r="MDS22" s="22"/>
      <c r="MDT22" s="22"/>
      <c r="MDU22" s="22"/>
      <c r="MDV22" s="22"/>
      <c r="MDW22" s="22"/>
      <c r="MDX22" s="22"/>
      <c r="MDY22" s="22"/>
      <c r="MDZ22" s="22"/>
      <c r="MEA22" s="22"/>
      <c r="MEB22" s="22"/>
      <c r="MEC22" s="22"/>
      <c r="MED22" s="22"/>
      <c r="MEE22" s="22"/>
      <c r="MEF22" s="22"/>
      <c r="MEG22" s="22"/>
      <c r="MEH22" s="22"/>
      <c r="MEI22" s="22"/>
      <c r="MEJ22" s="22"/>
      <c r="MEK22" s="22"/>
      <c r="MEL22" s="22"/>
      <c r="MEM22" s="22"/>
      <c r="MEN22" s="22"/>
      <c r="MEO22" s="22"/>
      <c r="MEP22" s="22"/>
      <c r="MEQ22" s="22"/>
      <c r="MER22" s="22"/>
      <c r="MES22" s="22"/>
      <c r="MET22" s="22"/>
      <c r="MEU22" s="22"/>
      <c r="MEV22" s="22"/>
      <c r="MEW22" s="22"/>
      <c r="MEX22" s="22"/>
      <c r="MEY22" s="22"/>
      <c r="MEZ22" s="22"/>
      <c r="MFA22" s="22"/>
      <c r="MFB22" s="22"/>
      <c r="MFC22" s="22"/>
      <c r="MFD22" s="22"/>
      <c r="MFE22" s="22"/>
      <c r="MFF22" s="22"/>
      <c r="MFG22" s="22"/>
      <c r="MFH22" s="22"/>
      <c r="MFI22" s="22"/>
      <c r="MFJ22" s="22"/>
      <c r="MFK22" s="22"/>
      <c r="MFL22" s="22"/>
      <c r="MFM22" s="22"/>
      <c r="MFN22" s="22"/>
      <c r="MFO22" s="22"/>
      <c r="MFP22" s="22"/>
      <c r="MFQ22" s="22"/>
      <c r="MFR22" s="22"/>
      <c r="MFS22" s="22"/>
      <c r="MFT22" s="22"/>
      <c r="MFU22" s="22"/>
      <c r="MFV22" s="22"/>
      <c r="MFW22" s="22"/>
      <c r="MFX22" s="22"/>
      <c r="MFY22" s="22"/>
      <c r="MFZ22" s="22"/>
      <c r="MGA22" s="22"/>
      <c r="MGB22" s="22"/>
      <c r="MGC22" s="22"/>
      <c r="MGD22" s="22"/>
      <c r="MGE22" s="22"/>
      <c r="MGF22" s="22"/>
      <c r="MGG22" s="22"/>
      <c r="MGH22" s="22"/>
      <c r="MGI22" s="22"/>
      <c r="MGJ22" s="22"/>
      <c r="MGK22" s="22"/>
      <c r="MGL22" s="22"/>
      <c r="MGM22" s="22"/>
      <c r="MGN22" s="22"/>
      <c r="MGO22" s="22"/>
      <c r="MGP22" s="22"/>
      <c r="MGQ22" s="22"/>
      <c r="MGR22" s="22"/>
      <c r="MGS22" s="22"/>
      <c r="MGT22" s="22"/>
      <c r="MGU22" s="22"/>
      <c r="MGV22" s="22"/>
      <c r="MGW22" s="22"/>
      <c r="MGX22" s="22"/>
      <c r="MGY22" s="22"/>
      <c r="MGZ22" s="22"/>
      <c r="MHA22" s="22"/>
      <c r="MHB22" s="22"/>
      <c r="MHC22" s="22"/>
      <c r="MHD22" s="22"/>
      <c r="MHE22" s="22"/>
      <c r="MHF22" s="22"/>
      <c r="MHG22" s="22"/>
      <c r="MHH22" s="22"/>
      <c r="MHI22" s="22"/>
      <c r="MHJ22" s="22"/>
      <c r="MHK22" s="22"/>
      <c r="MHL22" s="22"/>
      <c r="MHM22" s="22"/>
      <c r="MHN22" s="22"/>
      <c r="MHO22" s="22"/>
      <c r="MHP22" s="22"/>
      <c r="MHQ22" s="22"/>
      <c r="MHR22" s="22"/>
      <c r="MHS22" s="22"/>
      <c r="MHT22" s="22"/>
      <c r="MHU22" s="22"/>
      <c r="MHV22" s="22"/>
      <c r="MHW22" s="22"/>
      <c r="MHX22" s="22"/>
      <c r="MHY22" s="22"/>
      <c r="MHZ22" s="22"/>
      <c r="MIA22" s="22"/>
      <c r="MIB22" s="22"/>
      <c r="MIC22" s="22"/>
      <c r="MID22" s="22"/>
      <c r="MIE22" s="22"/>
      <c r="MIF22" s="22"/>
      <c r="MIG22" s="22"/>
      <c r="MIH22" s="22"/>
      <c r="MII22" s="22"/>
      <c r="MIJ22" s="22"/>
      <c r="MIK22" s="22"/>
      <c r="MIL22" s="22"/>
      <c r="MIM22" s="22"/>
      <c r="MIN22" s="22"/>
      <c r="MIO22" s="22"/>
      <c r="MIP22" s="22"/>
      <c r="MIQ22" s="22"/>
      <c r="MIR22" s="22"/>
      <c r="MIS22" s="22"/>
      <c r="MIT22" s="22"/>
      <c r="MIU22" s="22"/>
      <c r="MIV22" s="22"/>
      <c r="MIW22" s="22"/>
      <c r="MIX22" s="22"/>
      <c r="MIY22" s="22"/>
      <c r="MIZ22" s="22"/>
      <c r="MJA22" s="22"/>
      <c r="MJB22" s="22"/>
      <c r="MJC22" s="22"/>
      <c r="MJD22" s="22"/>
      <c r="MJE22" s="22"/>
      <c r="MJF22" s="22"/>
      <c r="MJG22" s="22"/>
      <c r="MJH22" s="22"/>
      <c r="MJI22" s="22"/>
      <c r="MJJ22" s="22"/>
      <c r="MJK22" s="22"/>
      <c r="MJL22" s="22"/>
      <c r="MJM22" s="22"/>
      <c r="MJN22" s="22"/>
      <c r="MJO22" s="22"/>
      <c r="MJP22" s="22"/>
      <c r="MJQ22" s="22"/>
      <c r="MJR22" s="22"/>
      <c r="MJS22" s="22"/>
      <c r="MJT22" s="22"/>
      <c r="MJU22" s="22"/>
      <c r="MJV22" s="22"/>
      <c r="MJW22" s="22"/>
      <c r="MJX22" s="22"/>
      <c r="MJY22" s="22"/>
      <c r="MJZ22" s="22"/>
      <c r="MKA22" s="22"/>
      <c r="MKB22" s="22"/>
      <c r="MKC22" s="22"/>
      <c r="MKD22" s="22"/>
      <c r="MKE22" s="22"/>
      <c r="MKF22" s="22"/>
      <c r="MKG22" s="22"/>
      <c r="MKH22" s="22"/>
      <c r="MKI22" s="22"/>
      <c r="MKJ22" s="22"/>
      <c r="MKK22" s="22"/>
      <c r="MKL22" s="22"/>
      <c r="MKM22" s="22"/>
      <c r="MKN22" s="22"/>
      <c r="MKO22" s="22"/>
      <c r="MKP22" s="22"/>
      <c r="MKQ22" s="22"/>
      <c r="MKR22" s="22"/>
      <c r="MKS22" s="22"/>
      <c r="MKT22" s="22"/>
      <c r="MKU22" s="22"/>
      <c r="MKV22" s="22"/>
      <c r="MKW22" s="22"/>
      <c r="MKX22" s="22"/>
      <c r="MKY22" s="22"/>
      <c r="MKZ22" s="22"/>
      <c r="MLA22" s="22"/>
      <c r="MLB22" s="22"/>
      <c r="MLC22" s="22"/>
      <c r="MLD22" s="22"/>
      <c r="MLE22" s="22"/>
      <c r="MLF22" s="22"/>
      <c r="MLG22" s="22"/>
      <c r="MLH22" s="22"/>
      <c r="MLI22" s="22"/>
      <c r="MLJ22" s="22"/>
      <c r="MLK22" s="22"/>
      <c r="MLL22" s="22"/>
      <c r="MLM22" s="22"/>
      <c r="MLN22" s="22"/>
      <c r="MLO22" s="22"/>
      <c r="MLP22" s="22"/>
      <c r="MLQ22" s="22"/>
      <c r="MLR22" s="22"/>
      <c r="MLS22" s="22"/>
      <c r="MLT22" s="22"/>
      <c r="MLU22" s="22"/>
      <c r="MLV22" s="22"/>
      <c r="MLW22" s="22"/>
      <c r="MLX22" s="22"/>
      <c r="MLY22" s="22"/>
      <c r="MLZ22" s="22"/>
      <c r="MMA22" s="22"/>
      <c r="MMB22" s="22"/>
      <c r="MMC22" s="22"/>
      <c r="MMD22" s="22"/>
      <c r="MME22" s="22"/>
      <c r="MMF22" s="22"/>
      <c r="MMG22" s="22"/>
      <c r="MMH22" s="22"/>
      <c r="MMI22" s="22"/>
      <c r="MMJ22" s="22"/>
      <c r="MMK22" s="22"/>
      <c r="MML22" s="22"/>
      <c r="MMM22" s="22"/>
      <c r="MMN22" s="22"/>
      <c r="MMO22" s="22"/>
      <c r="MMP22" s="22"/>
      <c r="MMQ22" s="22"/>
      <c r="MMR22" s="22"/>
      <c r="MMS22" s="22"/>
      <c r="MMT22" s="22"/>
      <c r="MMU22" s="22"/>
      <c r="MMV22" s="22"/>
      <c r="MMW22" s="22"/>
      <c r="MMX22" s="22"/>
      <c r="MMY22" s="22"/>
      <c r="MMZ22" s="22"/>
      <c r="MNA22" s="22"/>
      <c r="MNB22" s="22"/>
      <c r="MNC22" s="22"/>
      <c r="MND22" s="22"/>
      <c r="MNE22" s="22"/>
      <c r="MNF22" s="22"/>
      <c r="MNG22" s="22"/>
      <c r="MNH22" s="22"/>
      <c r="MNI22" s="22"/>
      <c r="MNJ22" s="22"/>
      <c r="MNK22" s="22"/>
      <c r="MNL22" s="22"/>
      <c r="MNM22" s="22"/>
      <c r="MNN22" s="22"/>
      <c r="MNO22" s="22"/>
      <c r="MNP22" s="22"/>
      <c r="MNQ22" s="22"/>
      <c r="MNR22" s="22"/>
      <c r="MNS22" s="22"/>
      <c r="MNT22" s="22"/>
      <c r="MNU22" s="22"/>
      <c r="MNV22" s="22"/>
      <c r="MNW22" s="22"/>
      <c r="MNX22" s="22"/>
      <c r="MNY22" s="22"/>
      <c r="MNZ22" s="22"/>
      <c r="MOA22" s="22"/>
      <c r="MOB22" s="22"/>
      <c r="MOC22" s="22"/>
      <c r="MOD22" s="22"/>
      <c r="MOE22" s="22"/>
      <c r="MOF22" s="22"/>
      <c r="MOG22" s="22"/>
      <c r="MOH22" s="22"/>
      <c r="MOI22" s="22"/>
      <c r="MOJ22" s="22"/>
      <c r="MOK22" s="22"/>
      <c r="MOL22" s="22"/>
      <c r="MOM22" s="22"/>
      <c r="MON22" s="22"/>
      <c r="MOO22" s="22"/>
      <c r="MOP22" s="22"/>
      <c r="MOQ22" s="22"/>
      <c r="MOR22" s="22"/>
      <c r="MOS22" s="22"/>
      <c r="MOT22" s="22"/>
      <c r="MOU22" s="22"/>
      <c r="MOV22" s="22"/>
      <c r="MOW22" s="22"/>
      <c r="MOX22" s="22"/>
      <c r="MOY22" s="22"/>
      <c r="MOZ22" s="22"/>
      <c r="MPA22" s="22"/>
      <c r="MPB22" s="22"/>
      <c r="MPC22" s="22"/>
      <c r="MPD22" s="22"/>
      <c r="MPE22" s="22"/>
      <c r="MPF22" s="22"/>
      <c r="MPG22" s="22"/>
      <c r="MPH22" s="22"/>
      <c r="MPI22" s="22"/>
      <c r="MPJ22" s="22"/>
      <c r="MPK22" s="22"/>
      <c r="MPL22" s="22"/>
      <c r="MPM22" s="22"/>
      <c r="MPN22" s="22"/>
      <c r="MPO22" s="22"/>
      <c r="MPP22" s="22"/>
      <c r="MPQ22" s="22"/>
      <c r="MPR22" s="22"/>
      <c r="MPS22" s="22"/>
      <c r="MPT22" s="22"/>
      <c r="MPU22" s="22"/>
      <c r="MPV22" s="22"/>
      <c r="MPW22" s="22"/>
      <c r="MPX22" s="22"/>
      <c r="MPY22" s="22"/>
      <c r="MPZ22" s="22"/>
      <c r="MQA22" s="22"/>
      <c r="MQB22" s="22"/>
      <c r="MQC22" s="22"/>
      <c r="MQD22" s="22"/>
      <c r="MQE22" s="22"/>
      <c r="MQF22" s="22"/>
      <c r="MQG22" s="22"/>
      <c r="MQH22" s="22"/>
      <c r="MQI22" s="22"/>
      <c r="MQJ22" s="22"/>
      <c r="MQK22" s="22"/>
      <c r="MQL22" s="22"/>
      <c r="MQM22" s="22"/>
      <c r="MQN22" s="22"/>
      <c r="MQO22" s="22"/>
      <c r="MQP22" s="22"/>
      <c r="MQQ22" s="22"/>
      <c r="MQR22" s="22"/>
      <c r="MQS22" s="22"/>
      <c r="MQT22" s="22"/>
      <c r="MQU22" s="22"/>
      <c r="MQV22" s="22"/>
      <c r="MQW22" s="22"/>
      <c r="MQX22" s="22"/>
      <c r="MQY22" s="22"/>
      <c r="MQZ22" s="22"/>
      <c r="MRA22" s="22"/>
      <c r="MRB22" s="22"/>
      <c r="MRC22" s="22"/>
      <c r="MRD22" s="22"/>
      <c r="MRE22" s="22"/>
      <c r="MRF22" s="22"/>
      <c r="MRG22" s="22"/>
      <c r="MRH22" s="22"/>
      <c r="MRI22" s="22"/>
      <c r="MRJ22" s="22"/>
      <c r="MRK22" s="22"/>
      <c r="MRL22" s="22"/>
      <c r="MRM22" s="22"/>
      <c r="MRN22" s="22"/>
      <c r="MRO22" s="22"/>
      <c r="MRP22" s="22"/>
      <c r="MRQ22" s="22"/>
      <c r="MRR22" s="22"/>
      <c r="MRS22" s="22"/>
      <c r="MRT22" s="22"/>
      <c r="MRU22" s="22"/>
      <c r="MRV22" s="22"/>
      <c r="MRW22" s="22"/>
      <c r="MRX22" s="22"/>
      <c r="MRY22" s="22"/>
      <c r="MRZ22" s="22"/>
      <c r="MSA22" s="22"/>
      <c r="MSB22" s="22"/>
      <c r="MSC22" s="22"/>
      <c r="MSD22" s="22"/>
      <c r="MSE22" s="22"/>
      <c r="MSF22" s="22"/>
      <c r="MSG22" s="22"/>
      <c r="MSH22" s="22"/>
      <c r="MSI22" s="22"/>
      <c r="MSJ22" s="22"/>
      <c r="MSK22" s="22"/>
      <c r="MSL22" s="22"/>
      <c r="MSM22" s="22"/>
      <c r="MSN22" s="22"/>
      <c r="MSO22" s="22"/>
      <c r="MSP22" s="22"/>
      <c r="MSQ22" s="22"/>
      <c r="MSR22" s="22"/>
      <c r="MSS22" s="22"/>
      <c r="MST22" s="22"/>
      <c r="MSU22" s="22"/>
      <c r="MSV22" s="22"/>
      <c r="MSW22" s="22"/>
      <c r="MSX22" s="22"/>
      <c r="MSY22" s="22"/>
      <c r="MSZ22" s="22"/>
      <c r="MTA22" s="22"/>
      <c r="MTB22" s="22"/>
      <c r="MTC22" s="22"/>
      <c r="MTD22" s="22"/>
      <c r="MTE22" s="22"/>
      <c r="MTF22" s="22"/>
      <c r="MTG22" s="22"/>
      <c r="MTH22" s="22"/>
      <c r="MTI22" s="22"/>
      <c r="MTJ22" s="22"/>
      <c r="MTK22" s="22"/>
      <c r="MTL22" s="22"/>
      <c r="MTM22" s="22"/>
      <c r="MTN22" s="22"/>
      <c r="MTO22" s="22"/>
      <c r="MTP22" s="22"/>
      <c r="MTQ22" s="22"/>
      <c r="MTR22" s="22"/>
      <c r="MTS22" s="22"/>
      <c r="MTT22" s="22"/>
      <c r="MTU22" s="22"/>
      <c r="MTV22" s="22"/>
      <c r="MTW22" s="22"/>
      <c r="MTX22" s="22"/>
      <c r="MTY22" s="22"/>
      <c r="MTZ22" s="22"/>
      <c r="MUA22" s="22"/>
      <c r="MUB22" s="22"/>
      <c r="MUC22" s="22"/>
      <c r="MUD22" s="22"/>
      <c r="MUE22" s="22"/>
      <c r="MUF22" s="22"/>
      <c r="MUG22" s="22"/>
      <c r="MUH22" s="22"/>
      <c r="MUI22" s="22"/>
      <c r="MUJ22" s="22"/>
      <c r="MUK22" s="22"/>
      <c r="MUL22" s="22"/>
      <c r="MUM22" s="22"/>
      <c r="MUN22" s="22"/>
      <c r="MUO22" s="22"/>
      <c r="MUP22" s="22"/>
      <c r="MUQ22" s="22"/>
      <c r="MUR22" s="22"/>
      <c r="MUS22" s="22"/>
      <c r="MUT22" s="22"/>
      <c r="MUU22" s="22"/>
      <c r="MUV22" s="22"/>
      <c r="MUW22" s="22"/>
      <c r="MUX22" s="22"/>
      <c r="MUY22" s="22"/>
      <c r="MUZ22" s="22"/>
      <c r="MVA22" s="22"/>
      <c r="MVB22" s="22"/>
      <c r="MVC22" s="22"/>
      <c r="MVD22" s="22"/>
      <c r="MVE22" s="22"/>
      <c r="MVF22" s="22"/>
      <c r="MVG22" s="22"/>
      <c r="MVH22" s="22"/>
      <c r="MVI22" s="22"/>
      <c r="MVJ22" s="22"/>
      <c r="MVK22" s="22"/>
      <c r="MVL22" s="22"/>
      <c r="MVM22" s="22"/>
      <c r="MVN22" s="22"/>
      <c r="MVO22" s="22"/>
      <c r="MVP22" s="22"/>
      <c r="MVQ22" s="22"/>
      <c r="MVR22" s="22"/>
      <c r="MVS22" s="22"/>
      <c r="MVT22" s="22"/>
      <c r="MVU22" s="22"/>
      <c r="MVV22" s="22"/>
      <c r="MVW22" s="22"/>
      <c r="MVX22" s="22"/>
      <c r="MVY22" s="22"/>
      <c r="MVZ22" s="22"/>
      <c r="MWA22" s="22"/>
      <c r="MWB22" s="22"/>
      <c r="MWC22" s="22"/>
      <c r="MWD22" s="22"/>
      <c r="MWE22" s="22"/>
      <c r="MWF22" s="22"/>
      <c r="MWG22" s="22"/>
      <c r="MWH22" s="22"/>
      <c r="MWI22" s="22"/>
      <c r="MWJ22" s="22"/>
      <c r="MWK22" s="22"/>
      <c r="MWL22" s="22"/>
      <c r="MWM22" s="22"/>
      <c r="MWN22" s="22"/>
      <c r="MWO22" s="22"/>
      <c r="MWP22" s="22"/>
      <c r="MWQ22" s="22"/>
      <c r="MWR22" s="22"/>
      <c r="MWS22" s="22"/>
      <c r="MWT22" s="22"/>
      <c r="MWU22" s="22"/>
      <c r="MWV22" s="22"/>
      <c r="MWW22" s="22"/>
      <c r="MWX22" s="22"/>
      <c r="MWY22" s="22"/>
      <c r="MWZ22" s="22"/>
      <c r="MXA22" s="22"/>
      <c r="MXB22" s="22"/>
      <c r="MXC22" s="22"/>
      <c r="MXD22" s="22"/>
      <c r="MXE22" s="22"/>
      <c r="MXF22" s="22"/>
      <c r="MXG22" s="22"/>
      <c r="MXH22" s="22"/>
      <c r="MXI22" s="22"/>
      <c r="MXJ22" s="22"/>
      <c r="MXK22" s="22"/>
      <c r="MXL22" s="22"/>
      <c r="MXM22" s="22"/>
      <c r="MXN22" s="22"/>
      <c r="MXO22" s="22"/>
      <c r="MXP22" s="22"/>
      <c r="MXQ22" s="22"/>
      <c r="MXR22" s="22"/>
      <c r="MXS22" s="22"/>
      <c r="MXT22" s="22"/>
      <c r="MXU22" s="22"/>
      <c r="MXV22" s="22"/>
      <c r="MXW22" s="22"/>
      <c r="MXX22" s="22"/>
      <c r="MXY22" s="22"/>
      <c r="MXZ22" s="22"/>
      <c r="MYA22" s="22"/>
      <c r="MYB22" s="22"/>
      <c r="MYC22" s="22"/>
      <c r="MYD22" s="22"/>
      <c r="MYE22" s="22"/>
      <c r="MYF22" s="22"/>
      <c r="MYG22" s="22"/>
      <c r="MYH22" s="22"/>
      <c r="MYI22" s="22"/>
      <c r="MYJ22" s="22"/>
      <c r="MYK22" s="22"/>
      <c r="MYL22" s="22"/>
      <c r="MYM22" s="22"/>
      <c r="MYN22" s="22"/>
      <c r="MYO22" s="22"/>
      <c r="MYP22" s="22"/>
      <c r="MYQ22" s="22"/>
      <c r="MYR22" s="22"/>
      <c r="MYS22" s="22"/>
      <c r="MYT22" s="22"/>
      <c r="MYU22" s="22"/>
      <c r="MYV22" s="22"/>
      <c r="MYW22" s="22"/>
      <c r="MYX22" s="22"/>
      <c r="MYY22" s="22"/>
      <c r="MYZ22" s="22"/>
      <c r="MZA22" s="22"/>
      <c r="MZB22" s="22"/>
      <c r="MZC22" s="22"/>
      <c r="MZD22" s="22"/>
      <c r="MZE22" s="22"/>
      <c r="MZF22" s="22"/>
      <c r="MZG22" s="22"/>
      <c r="MZH22" s="22"/>
      <c r="MZI22" s="22"/>
      <c r="MZJ22" s="22"/>
      <c r="MZK22" s="22"/>
      <c r="MZL22" s="22"/>
      <c r="MZM22" s="22"/>
      <c r="MZN22" s="22"/>
      <c r="MZO22" s="22"/>
      <c r="MZP22" s="22"/>
      <c r="MZQ22" s="22"/>
      <c r="MZR22" s="22"/>
      <c r="MZS22" s="22"/>
      <c r="MZT22" s="22"/>
      <c r="MZU22" s="22"/>
      <c r="MZV22" s="22"/>
      <c r="MZW22" s="22"/>
      <c r="MZX22" s="22"/>
      <c r="MZY22" s="22"/>
      <c r="MZZ22" s="22"/>
      <c r="NAA22" s="22"/>
      <c r="NAB22" s="22"/>
      <c r="NAC22" s="22"/>
      <c r="NAD22" s="22"/>
      <c r="NAE22" s="22"/>
      <c r="NAF22" s="22"/>
      <c r="NAG22" s="22"/>
      <c r="NAH22" s="22"/>
      <c r="NAI22" s="22"/>
      <c r="NAJ22" s="22"/>
      <c r="NAK22" s="22"/>
      <c r="NAL22" s="22"/>
      <c r="NAM22" s="22"/>
      <c r="NAN22" s="22"/>
      <c r="NAO22" s="22"/>
      <c r="NAP22" s="22"/>
      <c r="NAQ22" s="22"/>
      <c r="NAR22" s="22"/>
      <c r="NAS22" s="22"/>
      <c r="NAT22" s="22"/>
      <c r="NAU22" s="22"/>
      <c r="NAV22" s="22"/>
      <c r="NAW22" s="22"/>
      <c r="NAX22" s="22"/>
      <c r="NAY22" s="22"/>
      <c r="NAZ22" s="22"/>
      <c r="NBA22" s="22"/>
      <c r="NBB22" s="22"/>
      <c r="NBC22" s="22"/>
      <c r="NBD22" s="22"/>
      <c r="NBE22" s="22"/>
      <c r="NBF22" s="22"/>
      <c r="NBG22" s="22"/>
      <c r="NBH22" s="22"/>
      <c r="NBI22" s="22"/>
      <c r="NBJ22" s="22"/>
      <c r="NBK22" s="22"/>
      <c r="NBL22" s="22"/>
      <c r="NBM22" s="22"/>
      <c r="NBN22" s="22"/>
      <c r="NBO22" s="22"/>
      <c r="NBP22" s="22"/>
      <c r="NBQ22" s="22"/>
      <c r="NBR22" s="22"/>
      <c r="NBS22" s="22"/>
      <c r="NBT22" s="22"/>
      <c r="NBU22" s="22"/>
      <c r="NBV22" s="22"/>
      <c r="NBW22" s="22"/>
      <c r="NBX22" s="22"/>
      <c r="NBY22" s="22"/>
      <c r="NBZ22" s="22"/>
      <c r="NCA22" s="22"/>
      <c r="NCB22" s="22"/>
      <c r="NCC22" s="22"/>
      <c r="NCD22" s="22"/>
      <c r="NCE22" s="22"/>
      <c r="NCF22" s="22"/>
      <c r="NCG22" s="22"/>
      <c r="NCH22" s="22"/>
      <c r="NCI22" s="22"/>
      <c r="NCJ22" s="22"/>
      <c r="NCK22" s="22"/>
      <c r="NCL22" s="22"/>
      <c r="NCM22" s="22"/>
      <c r="NCN22" s="22"/>
      <c r="NCO22" s="22"/>
      <c r="NCP22" s="22"/>
      <c r="NCQ22" s="22"/>
      <c r="NCR22" s="22"/>
      <c r="NCS22" s="22"/>
      <c r="NCT22" s="22"/>
      <c r="NCU22" s="22"/>
      <c r="NCV22" s="22"/>
      <c r="NCW22" s="22"/>
      <c r="NCX22" s="22"/>
      <c r="NCY22" s="22"/>
      <c r="NCZ22" s="22"/>
      <c r="NDA22" s="22"/>
      <c r="NDB22" s="22"/>
      <c r="NDC22" s="22"/>
      <c r="NDD22" s="22"/>
      <c r="NDE22" s="22"/>
      <c r="NDF22" s="22"/>
      <c r="NDG22" s="22"/>
      <c r="NDH22" s="22"/>
      <c r="NDI22" s="22"/>
      <c r="NDJ22" s="22"/>
      <c r="NDK22" s="22"/>
      <c r="NDL22" s="22"/>
      <c r="NDM22" s="22"/>
      <c r="NDN22" s="22"/>
      <c r="NDO22" s="22"/>
      <c r="NDP22" s="22"/>
      <c r="NDQ22" s="22"/>
      <c r="NDR22" s="22"/>
      <c r="NDS22" s="22"/>
      <c r="NDT22" s="22"/>
      <c r="NDU22" s="22"/>
      <c r="NDV22" s="22"/>
      <c r="NDW22" s="22"/>
      <c r="NDX22" s="22"/>
      <c r="NDY22" s="22"/>
      <c r="NDZ22" s="22"/>
      <c r="NEA22" s="22"/>
      <c r="NEB22" s="22"/>
      <c r="NEC22" s="22"/>
      <c r="NED22" s="22"/>
      <c r="NEE22" s="22"/>
      <c r="NEF22" s="22"/>
      <c r="NEG22" s="22"/>
      <c r="NEH22" s="22"/>
      <c r="NEI22" s="22"/>
      <c r="NEJ22" s="22"/>
      <c r="NEK22" s="22"/>
      <c r="NEL22" s="22"/>
      <c r="NEM22" s="22"/>
      <c r="NEN22" s="22"/>
      <c r="NEO22" s="22"/>
      <c r="NEP22" s="22"/>
      <c r="NEQ22" s="22"/>
      <c r="NER22" s="22"/>
      <c r="NES22" s="22"/>
      <c r="NET22" s="22"/>
      <c r="NEU22" s="22"/>
      <c r="NEV22" s="22"/>
      <c r="NEW22" s="22"/>
      <c r="NEX22" s="22"/>
      <c r="NEY22" s="22"/>
      <c r="NEZ22" s="22"/>
      <c r="NFA22" s="22"/>
      <c r="NFB22" s="22"/>
      <c r="NFC22" s="22"/>
      <c r="NFD22" s="22"/>
      <c r="NFE22" s="22"/>
      <c r="NFF22" s="22"/>
      <c r="NFG22" s="22"/>
      <c r="NFH22" s="22"/>
      <c r="NFI22" s="22"/>
      <c r="NFJ22" s="22"/>
      <c r="NFK22" s="22"/>
      <c r="NFL22" s="22"/>
      <c r="NFM22" s="22"/>
      <c r="NFN22" s="22"/>
      <c r="NFO22" s="22"/>
      <c r="NFP22" s="22"/>
      <c r="NFQ22" s="22"/>
      <c r="NFR22" s="22"/>
      <c r="NFS22" s="22"/>
      <c r="NFT22" s="22"/>
      <c r="NFU22" s="22"/>
      <c r="NFV22" s="22"/>
      <c r="NFW22" s="22"/>
      <c r="NFX22" s="22"/>
      <c r="NFY22" s="22"/>
      <c r="NFZ22" s="22"/>
      <c r="NGA22" s="22"/>
      <c r="NGB22" s="22"/>
      <c r="NGC22" s="22"/>
      <c r="NGD22" s="22"/>
      <c r="NGE22" s="22"/>
      <c r="NGF22" s="22"/>
      <c r="NGG22" s="22"/>
      <c r="NGH22" s="22"/>
      <c r="NGI22" s="22"/>
      <c r="NGJ22" s="22"/>
      <c r="NGK22" s="22"/>
      <c r="NGL22" s="22"/>
      <c r="NGM22" s="22"/>
      <c r="NGN22" s="22"/>
      <c r="NGO22" s="22"/>
      <c r="NGP22" s="22"/>
      <c r="NGQ22" s="22"/>
      <c r="NGR22" s="22"/>
      <c r="NGS22" s="22"/>
      <c r="NGT22" s="22"/>
      <c r="NGU22" s="22"/>
      <c r="NGV22" s="22"/>
      <c r="NGW22" s="22"/>
      <c r="NGX22" s="22"/>
      <c r="NGY22" s="22"/>
      <c r="NGZ22" s="22"/>
      <c r="NHA22" s="22"/>
      <c r="NHB22" s="22"/>
      <c r="NHC22" s="22"/>
      <c r="NHD22" s="22"/>
      <c r="NHE22" s="22"/>
      <c r="NHF22" s="22"/>
      <c r="NHG22" s="22"/>
      <c r="NHH22" s="22"/>
      <c r="NHI22" s="22"/>
      <c r="NHJ22" s="22"/>
      <c r="NHK22" s="22"/>
      <c r="NHL22" s="22"/>
      <c r="NHM22" s="22"/>
      <c r="NHN22" s="22"/>
      <c r="NHO22" s="22"/>
      <c r="NHP22" s="22"/>
      <c r="NHQ22" s="22"/>
      <c r="NHR22" s="22"/>
      <c r="NHS22" s="22"/>
      <c r="NHT22" s="22"/>
      <c r="NHU22" s="22"/>
      <c r="NHV22" s="22"/>
      <c r="NHW22" s="22"/>
      <c r="NHX22" s="22"/>
      <c r="NHY22" s="22"/>
      <c r="NHZ22" s="22"/>
      <c r="NIA22" s="22"/>
      <c r="NIB22" s="22"/>
      <c r="NIC22" s="22"/>
      <c r="NID22" s="22"/>
      <c r="NIE22" s="22"/>
      <c r="NIF22" s="22"/>
      <c r="NIG22" s="22"/>
      <c r="NIH22" s="22"/>
      <c r="NII22" s="22"/>
      <c r="NIJ22" s="22"/>
      <c r="NIK22" s="22"/>
      <c r="NIL22" s="22"/>
      <c r="NIM22" s="22"/>
      <c r="NIN22" s="22"/>
      <c r="NIO22" s="22"/>
      <c r="NIP22" s="22"/>
      <c r="NIQ22" s="22"/>
      <c r="NIR22" s="22"/>
      <c r="NIS22" s="22"/>
      <c r="NIT22" s="22"/>
      <c r="NIU22" s="22"/>
      <c r="NIV22" s="22"/>
      <c r="NIW22" s="22"/>
      <c r="NIX22" s="22"/>
      <c r="NIY22" s="22"/>
      <c r="NIZ22" s="22"/>
      <c r="NJA22" s="22"/>
      <c r="NJB22" s="22"/>
      <c r="NJC22" s="22"/>
      <c r="NJD22" s="22"/>
      <c r="NJE22" s="22"/>
      <c r="NJF22" s="22"/>
      <c r="NJG22" s="22"/>
      <c r="NJH22" s="22"/>
      <c r="NJI22" s="22"/>
      <c r="NJJ22" s="22"/>
      <c r="NJK22" s="22"/>
      <c r="NJL22" s="22"/>
      <c r="NJM22" s="22"/>
      <c r="NJN22" s="22"/>
      <c r="NJO22" s="22"/>
      <c r="NJP22" s="22"/>
      <c r="NJQ22" s="22"/>
      <c r="NJR22" s="22"/>
      <c r="NJS22" s="22"/>
      <c r="NJT22" s="22"/>
      <c r="NJU22" s="22"/>
      <c r="NJV22" s="22"/>
      <c r="NJW22" s="22"/>
      <c r="NJX22" s="22"/>
      <c r="NJY22" s="22"/>
      <c r="NJZ22" s="22"/>
      <c r="NKA22" s="22"/>
      <c r="NKB22" s="22"/>
      <c r="NKC22" s="22"/>
      <c r="NKD22" s="22"/>
      <c r="NKE22" s="22"/>
      <c r="NKF22" s="22"/>
      <c r="NKG22" s="22"/>
      <c r="NKH22" s="22"/>
      <c r="NKI22" s="22"/>
      <c r="NKJ22" s="22"/>
      <c r="NKK22" s="22"/>
      <c r="NKL22" s="22"/>
      <c r="NKM22" s="22"/>
      <c r="NKN22" s="22"/>
      <c r="NKO22" s="22"/>
      <c r="NKP22" s="22"/>
      <c r="NKQ22" s="22"/>
      <c r="NKR22" s="22"/>
      <c r="NKS22" s="22"/>
      <c r="NKT22" s="22"/>
      <c r="NKU22" s="22"/>
      <c r="NKV22" s="22"/>
      <c r="NKW22" s="22"/>
      <c r="NKX22" s="22"/>
      <c r="NKY22" s="22"/>
      <c r="NKZ22" s="22"/>
      <c r="NLA22" s="22"/>
      <c r="NLB22" s="22"/>
      <c r="NLC22" s="22"/>
      <c r="NLD22" s="22"/>
      <c r="NLE22" s="22"/>
      <c r="NLF22" s="22"/>
      <c r="NLG22" s="22"/>
      <c r="NLH22" s="22"/>
      <c r="NLI22" s="22"/>
      <c r="NLJ22" s="22"/>
      <c r="NLK22" s="22"/>
      <c r="NLL22" s="22"/>
      <c r="NLM22" s="22"/>
      <c r="NLN22" s="22"/>
      <c r="NLO22" s="22"/>
      <c r="NLP22" s="22"/>
      <c r="NLQ22" s="22"/>
      <c r="NLR22" s="22"/>
      <c r="NLS22" s="22"/>
      <c r="NLT22" s="22"/>
      <c r="NLU22" s="22"/>
      <c r="NLV22" s="22"/>
      <c r="NLW22" s="22"/>
      <c r="NLX22" s="22"/>
      <c r="NLY22" s="22"/>
      <c r="NLZ22" s="22"/>
      <c r="NMA22" s="22"/>
      <c r="NMB22" s="22"/>
      <c r="NMC22" s="22"/>
      <c r="NMD22" s="22"/>
      <c r="NME22" s="22"/>
      <c r="NMF22" s="22"/>
      <c r="NMG22" s="22"/>
      <c r="NMH22" s="22"/>
      <c r="NMI22" s="22"/>
      <c r="NMJ22" s="22"/>
      <c r="NMK22" s="22"/>
      <c r="NML22" s="22"/>
      <c r="NMM22" s="22"/>
      <c r="NMN22" s="22"/>
      <c r="NMO22" s="22"/>
      <c r="NMP22" s="22"/>
      <c r="NMQ22" s="22"/>
      <c r="NMR22" s="22"/>
      <c r="NMS22" s="22"/>
      <c r="NMT22" s="22"/>
      <c r="NMU22" s="22"/>
      <c r="NMV22" s="22"/>
      <c r="NMW22" s="22"/>
      <c r="NMX22" s="22"/>
      <c r="NMY22" s="22"/>
      <c r="NMZ22" s="22"/>
      <c r="NNA22" s="22"/>
      <c r="NNB22" s="22"/>
      <c r="NNC22" s="22"/>
      <c r="NND22" s="22"/>
      <c r="NNE22" s="22"/>
      <c r="NNF22" s="22"/>
      <c r="NNG22" s="22"/>
      <c r="NNH22" s="22"/>
      <c r="NNI22" s="22"/>
      <c r="NNJ22" s="22"/>
      <c r="NNK22" s="22"/>
      <c r="NNL22" s="22"/>
      <c r="NNM22" s="22"/>
      <c r="NNN22" s="22"/>
      <c r="NNO22" s="22"/>
      <c r="NNP22" s="22"/>
      <c r="NNQ22" s="22"/>
      <c r="NNR22" s="22"/>
      <c r="NNS22" s="22"/>
      <c r="NNT22" s="22"/>
      <c r="NNU22" s="22"/>
      <c r="NNV22" s="22"/>
      <c r="NNW22" s="22"/>
      <c r="NNX22" s="22"/>
      <c r="NNY22" s="22"/>
      <c r="NNZ22" s="22"/>
      <c r="NOA22" s="22"/>
      <c r="NOB22" s="22"/>
      <c r="NOC22" s="22"/>
      <c r="NOD22" s="22"/>
      <c r="NOE22" s="22"/>
      <c r="NOF22" s="22"/>
      <c r="NOG22" s="22"/>
      <c r="NOH22" s="22"/>
      <c r="NOI22" s="22"/>
      <c r="NOJ22" s="22"/>
      <c r="NOK22" s="22"/>
      <c r="NOL22" s="22"/>
      <c r="NOM22" s="22"/>
      <c r="NON22" s="22"/>
      <c r="NOO22" s="22"/>
      <c r="NOP22" s="22"/>
      <c r="NOQ22" s="22"/>
      <c r="NOR22" s="22"/>
      <c r="NOS22" s="22"/>
      <c r="NOT22" s="22"/>
      <c r="NOU22" s="22"/>
      <c r="NOV22" s="22"/>
      <c r="NOW22" s="22"/>
      <c r="NOX22" s="22"/>
      <c r="NOY22" s="22"/>
      <c r="NOZ22" s="22"/>
      <c r="NPA22" s="22"/>
      <c r="NPB22" s="22"/>
      <c r="NPC22" s="22"/>
      <c r="NPD22" s="22"/>
      <c r="NPE22" s="22"/>
      <c r="NPF22" s="22"/>
      <c r="NPG22" s="22"/>
      <c r="NPH22" s="22"/>
      <c r="NPI22" s="22"/>
      <c r="NPJ22" s="22"/>
      <c r="NPK22" s="22"/>
      <c r="NPL22" s="22"/>
      <c r="NPM22" s="22"/>
      <c r="NPN22" s="22"/>
      <c r="NPO22" s="22"/>
      <c r="NPP22" s="22"/>
      <c r="NPQ22" s="22"/>
      <c r="NPR22" s="22"/>
      <c r="NPS22" s="22"/>
      <c r="NPT22" s="22"/>
      <c r="NPU22" s="22"/>
      <c r="NPV22" s="22"/>
      <c r="NPW22" s="22"/>
      <c r="NPX22" s="22"/>
      <c r="NPY22" s="22"/>
      <c r="NPZ22" s="22"/>
      <c r="NQA22" s="22"/>
      <c r="NQB22" s="22"/>
      <c r="NQC22" s="22"/>
      <c r="NQD22" s="22"/>
      <c r="NQE22" s="22"/>
      <c r="NQF22" s="22"/>
      <c r="NQG22" s="22"/>
      <c r="NQH22" s="22"/>
      <c r="NQI22" s="22"/>
      <c r="NQJ22" s="22"/>
      <c r="NQK22" s="22"/>
      <c r="NQL22" s="22"/>
      <c r="NQM22" s="22"/>
      <c r="NQN22" s="22"/>
      <c r="NQO22" s="22"/>
      <c r="NQP22" s="22"/>
      <c r="NQQ22" s="22"/>
      <c r="NQR22" s="22"/>
      <c r="NQS22" s="22"/>
      <c r="NQT22" s="22"/>
      <c r="NQU22" s="22"/>
      <c r="NQV22" s="22"/>
      <c r="NQW22" s="22"/>
      <c r="NQX22" s="22"/>
      <c r="NQY22" s="22"/>
      <c r="NQZ22" s="22"/>
      <c r="NRA22" s="22"/>
      <c r="NRB22" s="22"/>
      <c r="NRC22" s="22"/>
      <c r="NRD22" s="22"/>
      <c r="NRE22" s="22"/>
      <c r="NRF22" s="22"/>
      <c r="NRG22" s="22"/>
      <c r="NRH22" s="22"/>
      <c r="NRI22" s="22"/>
      <c r="NRJ22" s="22"/>
      <c r="NRK22" s="22"/>
      <c r="NRL22" s="22"/>
      <c r="NRM22" s="22"/>
      <c r="NRN22" s="22"/>
      <c r="NRO22" s="22"/>
      <c r="NRP22" s="22"/>
      <c r="NRQ22" s="22"/>
      <c r="NRR22" s="22"/>
      <c r="NRS22" s="22"/>
      <c r="NRT22" s="22"/>
      <c r="NRU22" s="22"/>
      <c r="NRV22" s="22"/>
      <c r="NRW22" s="22"/>
      <c r="NRX22" s="22"/>
      <c r="NRY22" s="22"/>
      <c r="NRZ22" s="22"/>
      <c r="NSA22" s="22"/>
      <c r="NSB22" s="22"/>
      <c r="NSC22" s="22"/>
      <c r="NSD22" s="22"/>
      <c r="NSE22" s="22"/>
      <c r="NSF22" s="22"/>
      <c r="NSG22" s="22"/>
      <c r="NSH22" s="22"/>
      <c r="NSI22" s="22"/>
      <c r="NSJ22" s="22"/>
      <c r="NSK22" s="22"/>
      <c r="NSL22" s="22"/>
      <c r="NSM22" s="22"/>
      <c r="NSN22" s="22"/>
      <c r="NSO22" s="22"/>
      <c r="NSP22" s="22"/>
      <c r="NSQ22" s="22"/>
      <c r="NSR22" s="22"/>
      <c r="NSS22" s="22"/>
      <c r="NST22" s="22"/>
      <c r="NSU22" s="22"/>
      <c r="NSV22" s="22"/>
      <c r="NSW22" s="22"/>
      <c r="NSX22" s="22"/>
      <c r="NSY22" s="22"/>
      <c r="NSZ22" s="22"/>
      <c r="NTA22" s="22"/>
      <c r="NTB22" s="22"/>
      <c r="NTC22" s="22"/>
      <c r="NTD22" s="22"/>
      <c r="NTE22" s="22"/>
      <c r="NTF22" s="22"/>
      <c r="NTG22" s="22"/>
      <c r="NTH22" s="22"/>
      <c r="NTI22" s="22"/>
      <c r="NTJ22" s="22"/>
      <c r="NTK22" s="22"/>
      <c r="NTL22" s="22"/>
      <c r="NTM22" s="22"/>
      <c r="NTN22" s="22"/>
      <c r="NTO22" s="22"/>
      <c r="NTP22" s="22"/>
      <c r="NTQ22" s="22"/>
      <c r="NTR22" s="22"/>
      <c r="NTS22" s="22"/>
      <c r="NTT22" s="22"/>
      <c r="NTU22" s="22"/>
      <c r="NTV22" s="22"/>
      <c r="NTW22" s="22"/>
      <c r="NTX22" s="22"/>
      <c r="NTY22" s="22"/>
      <c r="NTZ22" s="22"/>
      <c r="NUA22" s="22"/>
      <c r="NUB22" s="22"/>
      <c r="NUC22" s="22"/>
      <c r="NUD22" s="22"/>
      <c r="NUE22" s="22"/>
      <c r="NUF22" s="22"/>
      <c r="NUG22" s="22"/>
      <c r="NUH22" s="22"/>
      <c r="NUI22" s="22"/>
      <c r="NUJ22" s="22"/>
      <c r="NUK22" s="22"/>
      <c r="NUL22" s="22"/>
      <c r="NUM22" s="22"/>
      <c r="NUN22" s="22"/>
      <c r="NUO22" s="22"/>
      <c r="NUP22" s="22"/>
      <c r="NUQ22" s="22"/>
      <c r="NUR22" s="22"/>
      <c r="NUS22" s="22"/>
      <c r="NUT22" s="22"/>
      <c r="NUU22" s="22"/>
      <c r="NUV22" s="22"/>
      <c r="NUW22" s="22"/>
      <c r="NUX22" s="22"/>
      <c r="NUY22" s="22"/>
      <c r="NUZ22" s="22"/>
      <c r="NVA22" s="22"/>
      <c r="NVB22" s="22"/>
      <c r="NVC22" s="22"/>
      <c r="NVD22" s="22"/>
      <c r="NVE22" s="22"/>
      <c r="NVF22" s="22"/>
      <c r="NVG22" s="22"/>
      <c r="NVH22" s="22"/>
      <c r="NVI22" s="22"/>
      <c r="NVJ22" s="22"/>
      <c r="NVK22" s="22"/>
      <c r="NVL22" s="22"/>
      <c r="NVM22" s="22"/>
      <c r="NVN22" s="22"/>
      <c r="NVO22" s="22"/>
      <c r="NVP22" s="22"/>
      <c r="NVQ22" s="22"/>
      <c r="NVR22" s="22"/>
      <c r="NVS22" s="22"/>
      <c r="NVT22" s="22"/>
      <c r="NVU22" s="22"/>
      <c r="NVV22" s="22"/>
      <c r="NVW22" s="22"/>
      <c r="NVX22" s="22"/>
      <c r="NVY22" s="22"/>
      <c r="NVZ22" s="22"/>
      <c r="NWA22" s="22"/>
      <c r="NWB22" s="22"/>
      <c r="NWC22" s="22"/>
      <c r="NWD22" s="22"/>
      <c r="NWE22" s="22"/>
      <c r="NWF22" s="22"/>
      <c r="NWG22" s="22"/>
      <c r="NWH22" s="22"/>
      <c r="NWI22" s="22"/>
      <c r="NWJ22" s="22"/>
      <c r="NWK22" s="22"/>
      <c r="NWL22" s="22"/>
      <c r="NWM22" s="22"/>
      <c r="NWN22" s="22"/>
      <c r="NWO22" s="22"/>
      <c r="NWP22" s="22"/>
      <c r="NWQ22" s="22"/>
      <c r="NWR22" s="22"/>
      <c r="NWS22" s="22"/>
      <c r="NWT22" s="22"/>
      <c r="NWU22" s="22"/>
      <c r="NWV22" s="22"/>
      <c r="NWW22" s="22"/>
      <c r="NWX22" s="22"/>
      <c r="NWY22" s="22"/>
      <c r="NWZ22" s="22"/>
      <c r="NXA22" s="22"/>
      <c r="NXB22" s="22"/>
      <c r="NXC22" s="22"/>
      <c r="NXD22" s="22"/>
      <c r="NXE22" s="22"/>
      <c r="NXF22" s="22"/>
      <c r="NXG22" s="22"/>
      <c r="NXH22" s="22"/>
      <c r="NXI22" s="22"/>
      <c r="NXJ22" s="22"/>
      <c r="NXK22" s="22"/>
      <c r="NXL22" s="22"/>
      <c r="NXM22" s="22"/>
      <c r="NXN22" s="22"/>
      <c r="NXO22" s="22"/>
      <c r="NXP22" s="22"/>
      <c r="NXQ22" s="22"/>
      <c r="NXR22" s="22"/>
      <c r="NXS22" s="22"/>
      <c r="NXT22" s="22"/>
      <c r="NXU22" s="22"/>
      <c r="NXV22" s="22"/>
      <c r="NXW22" s="22"/>
      <c r="NXX22" s="22"/>
      <c r="NXY22" s="22"/>
      <c r="NXZ22" s="22"/>
      <c r="NYA22" s="22"/>
      <c r="NYB22" s="22"/>
      <c r="NYC22" s="22"/>
      <c r="NYD22" s="22"/>
      <c r="NYE22" s="22"/>
      <c r="NYF22" s="22"/>
      <c r="NYG22" s="22"/>
      <c r="NYH22" s="22"/>
      <c r="NYI22" s="22"/>
      <c r="NYJ22" s="22"/>
      <c r="NYK22" s="22"/>
      <c r="NYL22" s="22"/>
      <c r="NYM22" s="22"/>
      <c r="NYN22" s="22"/>
      <c r="NYO22" s="22"/>
      <c r="NYP22" s="22"/>
      <c r="NYQ22" s="22"/>
      <c r="NYR22" s="22"/>
      <c r="NYS22" s="22"/>
      <c r="NYT22" s="22"/>
      <c r="NYU22" s="22"/>
      <c r="NYV22" s="22"/>
      <c r="NYW22" s="22"/>
      <c r="NYX22" s="22"/>
      <c r="NYY22" s="22"/>
      <c r="NYZ22" s="22"/>
      <c r="NZA22" s="22"/>
      <c r="NZB22" s="22"/>
      <c r="NZC22" s="22"/>
      <c r="NZD22" s="22"/>
      <c r="NZE22" s="22"/>
      <c r="NZF22" s="22"/>
      <c r="NZG22" s="22"/>
      <c r="NZH22" s="22"/>
      <c r="NZI22" s="22"/>
      <c r="NZJ22" s="22"/>
      <c r="NZK22" s="22"/>
      <c r="NZL22" s="22"/>
      <c r="NZM22" s="22"/>
      <c r="NZN22" s="22"/>
      <c r="NZO22" s="22"/>
      <c r="NZP22" s="22"/>
      <c r="NZQ22" s="22"/>
      <c r="NZR22" s="22"/>
      <c r="NZS22" s="22"/>
      <c r="NZT22" s="22"/>
      <c r="NZU22" s="22"/>
      <c r="NZV22" s="22"/>
      <c r="NZW22" s="22"/>
      <c r="NZX22" s="22"/>
      <c r="NZY22" s="22"/>
      <c r="NZZ22" s="22"/>
      <c r="OAA22" s="22"/>
      <c r="OAB22" s="22"/>
      <c r="OAC22" s="22"/>
      <c r="OAD22" s="22"/>
      <c r="OAE22" s="22"/>
      <c r="OAF22" s="22"/>
      <c r="OAG22" s="22"/>
      <c r="OAH22" s="22"/>
      <c r="OAI22" s="22"/>
      <c r="OAJ22" s="22"/>
      <c r="OAK22" s="22"/>
      <c r="OAL22" s="22"/>
      <c r="OAM22" s="22"/>
      <c r="OAN22" s="22"/>
      <c r="OAO22" s="22"/>
      <c r="OAP22" s="22"/>
      <c r="OAQ22" s="22"/>
      <c r="OAR22" s="22"/>
      <c r="OAS22" s="22"/>
      <c r="OAT22" s="22"/>
      <c r="OAU22" s="22"/>
      <c r="OAV22" s="22"/>
      <c r="OAW22" s="22"/>
      <c r="OAX22" s="22"/>
      <c r="OAY22" s="22"/>
      <c r="OAZ22" s="22"/>
      <c r="OBA22" s="22"/>
      <c r="OBB22" s="22"/>
      <c r="OBC22" s="22"/>
      <c r="OBD22" s="22"/>
      <c r="OBE22" s="22"/>
      <c r="OBF22" s="22"/>
      <c r="OBG22" s="22"/>
      <c r="OBH22" s="22"/>
      <c r="OBI22" s="22"/>
      <c r="OBJ22" s="22"/>
      <c r="OBK22" s="22"/>
      <c r="OBL22" s="22"/>
      <c r="OBM22" s="22"/>
      <c r="OBN22" s="22"/>
      <c r="OBO22" s="22"/>
      <c r="OBP22" s="22"/>
      <c r="OBQ22" s="22"/>
      <c r="OBR22" s="22"/>
      <c r="OBS22" s="22"/>
      <c r="OBT22" s="22"/>
      <c r="OBU22" s="22"/>
      <c r="OBV22" s="22"/>
      <c r="OBW22" s="22"/>
      <c r="OBX22" s="22"/>
      <c r="OBY22" s="22"/>
      <c r="OBZ22" s="22"/>
      <c r="OCA22" s="22"/>
      <c r="OCB22" s="22"/>
      <c r="OCC22" s="22"/>
      <c r="OCD22" s="22"/>
      <c r="OCE22" s="22"/>
      <c r="OCF22" s="22"/>
      <c r="OCG22" s="22"/>
      <c r="OCH22" s="22"/>
      <c r="OCI22" s="22"/>
      <c r="OCJ22" s="22"/>
      <c r="OCK22" s="22"/>
      <c r="OCL22" s="22"/>
      <c r="OCM22" s="22"/>
      <c r="OCN22" s="22"/>
      <c r="OCO22" s="22"/>
      <c r="OCP22" s="22"/>
      <c r="OCQ22" s="22"/>
      <c r="OCR22" s="22"/>
      <c r="OCS22" s="22"/>
      <c r="OCT22" s="22"/>
      <c r="OCU22" s="22"/>
      <c r="OCV22" s="22"/>
      <c r="OCW22" s="22"/>
      <c r="OCX22" s="22"/>
      <c r="OCY22" s="22"/>
      <c r="OCZ22" s="22"/>
      <c r="ODA22" s="22"/>
      <c r="ODB22" s="22"/>
      <c r="ODC22" s="22"/>
      <c r="ODD22" s="22"/>
      <c r="ODE22" s="22"/>
      <c r="ODF22" s="22"/>
      <c r="ODG22" s="22"/>
      <c r="ODH22" s="22"/>
      <c r="ODI22" s="22"/>
      <c r="ODJ22" s="22"/>
      <c r="ODK22" s="22"/>
      <c r="ODL22" s="22"/>
      <c r="ODM22" s="22"/>
      <c r="ODN22" s="22"/>
      <c r="ODO22" s="22"/>
      <c r="ODP22" s="22"/>
      <c r="ODQ22" s="22"/>
      <c r="ODR22" s="22"/>
      <c r="ODS22" s="22"/>
      <c r="ODT22" s="22"/>
      <c r="ODU22" s="22"/>
      <c r="ODV22" s="22"/>
      <c r="ODW22" s="22"/>
      <c r="ODX22" s="22"/>
      <c r="ODY22" s="22"/>
      <c r="ODZ22" s="22"/>
      <c r="OEA22" s="22"/>
      <c r="OEB22" s="22"/>
      <c r="OEC22" s="22"/>
      <c r="OED22" s="22"/>
      <c r="OEE22" s="22"/>
      <c r="OEF22" s="22"/>
      <c r="OEG22" s="22"/>
      <c r="OEH22" s="22"/>
      <c r="OEI22" s="22"/>
      <c r="OEJ22" s="22"/>
      <c r="OEK22" s="22"/>
      <c r="OEL22" s="22"/>
      <c r="OEM22" s="22"/>
      <c r="OEN22" s="22"/>
      <c r="OEO22" s="22"/>
      <c r="OEP22" s="22"/>
      <c r="OEQ22" s="22"/>
      <c r="OER22" s="22"/>
      <c r="OES22" s="22"/>
      <c r="OET22" s="22"/>
      <c r="OEU22" s="22"/>
      <c r="OEV22" s="22"/>
      <c r="OEW22" s="22"/>
      <c r="OEX22" s="22"/>
      <c r="OEY22" s="22"/>
      <c r="OEZ22" s="22"/>
      <c r="OFA22" s="22"/>
      <c r="OFB22" s="22"/>
      <c r="OFC22" s="22"/>
      <c r="OFD22" s="22"/>
      <c r="OFE22" s="22"/>
      <c r="OFF22" s="22"/>
      <c r="OFG22" s="22"/>
      <c r="OFH22" s="22"/>
      <c r="OFI22" s="22"/>
      <c r="OFJ22" s="22"/>
      <c r="OFK22" s="22"/>
      <c r="OFL22" s="22"/>
      <c r="OFM22" s="22"/>
      <c r="OFN22" s="22"/>
      <c r="OFO22" s="22"/>
      <c r="OFP22" s="22"/>
      <c r="OFQ22" s="22"/>
      <c r="OFR22" s="22"/>
      <c r="OFS22" s="22"/>
      <c r="OFT22" s="22"/>
      <c r="OFU22" s="22"/>
      <c r="OFV22" s="22"/>
      <c r="OFW22" s="22"/>
      <c r="OFX22" s="22"/>
      <c r="OFY22" s="22"/>
      <c r="OFZ22" s="22"/>
      <c r="OGA22" s="22"/>
      <c r="OGB22" s="22"/>
      <c r="OGC22" s="22"/>
      <c r="OGD22" s="22"/>
      <c r="OGE22" s="22"/>
      <c r="OGF22" s="22"/>
      <c r="OGG22" s="22"/>
      <c r="OGH22" s="22"/>
      <c r="OGI22" s="22"/>
      <c r="OGJ22" s="22"/>
      <c r="OGK22" s="22"/>
      <c r="OGL22" s="22"/>
      <c r="OGM22" s="22"/>
      <c r="OGN22" s="22"/>
      <c r="OGO22" s="22"/>
      <c r="OGP22" s="22"/>
      <c r="OGQ22" s="22"/>
      <c r="OGR22" s="22"/>
      <c r="OGS22" s="22"/>
      <c r="OGT22" s="22"/>
      <c r="OGU22" s="22"/>
      <c r="OGV22" s="22"/>
      <c r="OGW22" s="22"/>
      <c r="OGX22" s="22"/>
      <c r="OGY22" s="22"/>
      <c r="OGZ22" s="22"/>
      <c r="OHA22" s="22"/>
      <c r="OHB22" s="22"/>
      <c r="OHC22" s="22"/>
      <c r="OHD22" s="22"/>
      <c r="OHE22" s="22"/>
      <c r="OHF22" s="22"/>
      <c r="OHG22" s="22"/>
      <c r="OHH22" s="22"/>
      <c r="OHI22" s="22"/>
      <c r="OHJ22" s="22"/>
      <c r="OHK22" s="22"/>
      <c r="OHL22" s="22"/>
      <c r="OHM22" s="22"/>
      <c r="OHN22" s="22"/>
      <c r="OHO22" s="22"/>
      <c r="OHP22" s="22"/>
      <c r="OHQ22" s="22"/>
      <c r="OHR22" s="22"/>
      <c r="OHS22" s="22"/>
      <c r="OHT22" s="22"/>
      <c r="OHU22" s="22"/>
      <c r="OHV22" s="22"/>
      <c r="OHW22" s="22"/>
      <c r="OHX22" s="22"/>
      <c r="OHY22" s="22"/>
      <c r="OHZ22" s="22"/>
      <c r="OIA22" s="22"/>
      <c r="OIB22" s="22"/>
      <c r="OIC22" s="22"/>
      <c r="OID22" s="22"/>
      <c r="OIE22" s="22"/>
      <c r="OIF22" s="22"/>
      <c r="OIG22" s="22"/>
      <c r="OIH22" s="22"/>
      <c r="OII22" s="22"/>
      <c r="OIJ22" s="22"/>
      <c r="OIK22" s="22"/>
      <c r="OIL22" s="22"/>
      <c r="OIM22" s="22"/>
      <c r="OIN22" s="22"/>
      <c r="OIO22" s="22"/>
      <c r="OIP22" s="22"/>
      <c r="OIQ22" s="22"/>
      <c r="OIR22" s="22"/>
      <c r="OIS22" s="22"/>
      <c r="OIT22" s="22"/>
      <c r="OIU22" s="22"/>
      <c r="OIV22" s="22"/>
      <c r="OIW22" s="22"/>
      <c r="OIX22" s="22"/>
      <c r="OIY22" s="22"/>
      <c r="OIZ22" s="22"/>
      <c r="OJA22" s="22"/>
      <c r="OJB22" s="22"/>
      <c r="OJC22" s="22"/>
      <c r="OJD22" s="22"/>
      <c r="OJE22" s="22"/>
      <c r="OJF22" s="22"/>
      <c r="OJG22" s="22"/>
      <c r="OJH22" s="22"/>
      <c r="OJI22" s="22"/>
      <c r="OJJ22" s="22"/>
      <c r="OJK22" s="22"/>
      <c r="OJL22" s="22"/>
      <c r="OJM22" s="22"/>
      <c r="OJN22" s="22"/>
      <c r="OJO22" s="22"/>
      <c r="OJP22" s="22"/>
      <c r="OJQ22" s="22"/>
      <c r="OJR22" s="22"/>
      <c r="OJS22" s="22"/>
      <c r="OJT22" s="22"/>
      <c r="OJU22" s="22"/>
      <c r="OJV22" s="22"/>
      <c r="OJW22" s="22"/>
      <c r="OJX22" s="22"/>
      <c r="OJY22" s="22"/>
      <c r="OJZ22" s="22"/>
      <c r="OKA22" s="22"/>
      <c r="OKB22" s="22"/>
      <c r="OKC22" s="22"/>
      <c r="OKD22" s="22"/>
      <c r="OKE22" s="22"/>
      <c r="OKF22" s="22"/>
      <c r="OKG22" s="22"/>
      <c r="OKH22" s="22"/>
      <c r="OKI22" s="22"/>
      <c r="OKJ22" s="22"/>
      <c r="OKK22" s="22"/>
      <c r="OKL22" s="22"/>
      <c r="OKM22" s="22"/>
      <c r="OKN22" s="22"/>
      <c r="OKO22" s="22"/>
      <c r="OKP22" s="22"/>
      <c r="OKQ22" s="22"/>
      <c r="OKR22" s="22"/>
      <c r="OKS22" s="22"/>
      <c r="OKT22" s="22"/>
      <c r="OKU22" s="22"/>
      <c r="OKV22" s="22"/>
      <c r="OKW22" s="22"/>
      <c r="OKX22" s="22"/>
      <c r="OKY22" s="22"/>
      <c r="OKZ22" s="22"/>
      <c r="OLA22" s="22"/>
      <c r="OLB22" s="22"/>
      <c r="OLC22" s="22"/>
      <c r="OLD22" s="22"/>
      <c r="OLE22" s="22"/>
      <c r="OLF22" s="22"/>
      <c r="OLG22" s="22"/>
      <c r="OLH22" s="22"/>
      <c r="OLI22" s="22"/>
      <c r="OLJ22" s="22"/>
      <c r="OLK22" s="22"/>
      <c r="OLL22" s="22"/>
      <c r="OLM22" s="22"/>
      <c r="OLN22" s="22"/>
      <c r="OLO22" s="22"/>
      <c r="OLP22" s="22"/>
      <c r="OLQ22" s="22"/>
      <c r="OLR22" s="22"/>
      <c r="OLS22" s="22"/>
      <c r="OLT22" s="22"/>
      <c r="OLU22" s="22"/>
      <c r="OLV22" s="22"/>
      <c r="OLW22" s="22"/>
      <c r="OLX22" s="22"/>
      <c r="OLY22" s="22"/>
      <c r="OLZ22" s="22"/>
      <c r="OMA22" s="22"/>
      <c r="OMB22" s="22"/>
      <c r="OMC22" s="22"/>
      <c r="OMD22" s="22"/>
      <c r="OME22" s="22"/>
      <c r="OMF22" s="22"/>
      <c r="OMG22" s="22"/>
      <c r="OMH22" s="22"/>
      <c r="OMI22" s="22"/>
      <c r="OMJ22" s="22"/>
      <c r="OMK22" s="22"/>
      <c r="OML22" s="22"/>
      <c r="OMM22" s="22"/>
      <c r="OMN22" s="22"/>
      <c r="OMO22" s="22"/>
      <c r="OMP22" s="22"/>
      <c r="OMQ22" s="22"/>
      <c r="OMR22" s="22"/>
      <c r="OMS22" s="22"/>
      <c r="OMT22" s="22"/>
      <c r="OMU22" s="22"/>
      <c r="OMV22" s="22"/>
      <c r="OMW22" s="22"/>
      <c r="OMX22" s="22"/>
      <c r="OMY22" s="22"/>
      <c r="OMZ22" s="22"/>
      <c r="ONA22" s="22"/>
      <c r="ONB22" s="22"/>
      <c r="ONC22" s="22"/>
      <c r="OND22" s="22"/>
      <c r="ONE22" s="22"/>
      <c r="ONF22" s="22"/>
      <c r="ONG22" s="22"/>
      <c r="ONH22" s="22"/>
      <c r="ONI22" s="22"/>
      <c r="ONJ22" s="22"/>
      <c r="ONK22" s="22"/>
      <c r="ONL22" s="22"/>
      <c r="ONM22" s="22"/>
      <c r="ONN22" s="22"/>
      <c r="ONO22" s="22"/>
      <c r="ONP22" s="22"/>
      <c r="ONQ22" s="22"/>
      <c r="ONR22" s="22"/>
      <c r="ONS22" s="22"/>
      <c r="ONT22" s="22"/>
      <c r="ONU22" s="22"/>
      <c r="ONV22" s="22"/>
      <c r="ONW22" s="22"/>
      <c r="ONX22" s="22"/>
      <c r="ONY22" s="22"/>
      <c r="ONZ22" s="22"/>
      <c r="OOA22" s="22"/>
      <c r="OOB22" s="22"/>
      <c r="OOC22" s="22"/>
      <c r="OOD22" s="22"/>
      <c r="OOE22" s="22"/>
      <c r="OOF22" s="22"/>
      <c r="OOG22" s="22"/>
      <c r="OOH22" s="22"/>
      <c r="OOI22" s="22"/>
      <c r="OOJ22" s="22"/>
      <c r="OOK22" s="22"/>
      <c r="OOL22" s="22"/>
      <c r="OOM22" s="22"/>
      <c r="OON22" s="22"/>
      <c r="OOO22" s="22"/>
      <c r="OOP22" s="22"/>
      <c r="OOQ22" s="22"/>
      <c r="OOR22" s="22"/>
      <c r="OOS22" s="22"/>
      <c r="OOT22" s="22"/>
      <c r="OOU22" s="22"/>
      <c r="OOV22" s="22"/>
      <c r="OOW22" s="22"/>
      <c r="OOX22" s="22"/>
      <c r="OOY22" s="22"/>
      <c r="OOZ22" s="22"/>
      <c r="OPA22" s="22"/>
      <c r="OPB22" s="22"/>
      <c r="OPC22" s="22"/>
      <c r="OPD22" s="22"/>
      <c r="OPE22" s="22"/>
      <c r="OPF22" s="22"/>
      <c r="OPG22" s="22"/>
      <c r="OPH22" s="22"/>
      <c r="OPI22" s="22"/>
      <c r="OPJ22" s="22"/>
      <c r="OPK22" s="22"/>
      <c r="OPL22" s="22"/>
      <c r="OPM22" s="22"/>
      <c r="OPN22" s="22"/>
      <c r="OPO22" s="22"/>
      <c r="OPP22" s="22"/>
      <c r="OPQ22" s="22"/>
      <c r="OPR22" s="22"/>
      <c r="OPS22" s="22"/>
      <c r="OPT22" s="22"/>
      <c r="OPU22" s="22"/>
      <c r="OPV22" s="22"/>
      <c r="OPW22" s="22"/>
      <c r="OPX22" s="22"/>
      <c r="OPY22" s="22"/>
      <c r="OPZ22" s="22"/>
      <c r="OQA22" s="22"/>
      <c r="OQB22" s="22"/>
      <c r="OQC22" s="22"/>
      <c r="OQD22" s="22"/>
      <c r="OQE22" s="22"/>
      <c r="OQF22" s="22"/>
      <c r="OQG22" s="22"/>
      <c r="OQH22" s="22"/>
      <c r="OQI22" s="22"/>
      <c r="OQJ22" s="22"/>
      <c r="OQK22" s="22"/>
      <c r="OQL22" s="22"/>
      <c r="OQM22" s="22"/>
      <c r="OQN22" s="22"/>
      <c r="OQO22" s="22"/>
      <c r="OQP22" s="22"/>
      <c r="OQQ22" s="22"/>
      <c r="OQR22" s="22"/>
      <c r="OQS22" s="22"/>
      <c r="OQT22" s="22"/>
      <c r="OQU22" s="22"/>
      <c r="OQV22" s="22"/>
      <c r="OQW22" s="22"/>
      <c r="OQX22" s="22"/>
      <c r="OQY22" s="22"/>
      <c r="OQZ22" s="22"/>
      <c r="ORA22" s="22"/>
      <c r="ORB22" s="22"/>
      <c r="ORC22" s="22"/>
      <c r="ORD22" s="22"/>
      <c r="ORE22" s="22"/>
      <c r="ORF22" s="22"/>
      <c r="ORG22" s="22"/>
      <c r="ORH22" s="22"/>
      <c r="ORI22" s="22"/>
      <c r="ORJ22" s="22"/>
      <c r="ORK22" s="22"/>
      <c r="ORL22" s="22"/>
      <c r="ORM22" s="22"/>
      <c r="ORN22" s="22"/>
      <c r="ORO22" s="22"/>
      <c r="ORP22" s="22"/>
      <c r="ORQ22" s="22"/>
      <c r="ORR22" s="22"/>
      <c r="ORS22" s="22"/>
      <c r="ORT22" s="22"/>
      <c r="ORU22" s="22"/>
      <c r="ORV22" s="22"/>
      <c r="ORW22" s="22"/>
      <c r="ORX22" s="22"/>
      <c r="ORY22" s="22"/>
      <c r="ORZ22" s="22"/>
      <c r="OSA22" s="22"/>
      <c r="OSB22" s="22"/>
      <c r="OSC22" s="22"/>
      <c r="OSD22" s="22"/>
      <c r="OSE22" s="22"/>
      <c r="OSF22" s="22"/>
      <c r="OSG22" s="22"/>
      <c r="OSH22" s="22"/>
      <c r="OSI22" s="22"/>
      <c r="OSJ22" s="22"/>
      <c r="OSK22" s="22"/>
      <c r="OSL22" s="22"/>
      <c r="OSM22" s="22"/>
      <c r="OSN22" s="22"/>
      <c r="OSO22" s="22"/>
      <c r="OSP22" s="22"/>
      <c r="OSQ22" s="22"/>
      <c r="OSR22" s="22"/>
      <c r="OSS22" s="22"/>
      <c r="OST22" s="22"/>
      <c r="OSU22" s="22"/>
      <c r="OSV22" s="22"/>
      <c r="OSW22" s="22"/>
      <c r="OSX22" s="22"/>
      <c r="OSY22" s="22"/>
      <c r="OSZ22" s="22"/>
      <c r="OTA22" s="22"/>
      <c r="OTB22" s="22"/>
      <c r="OTC22" s="22"/>
      <c r="OTD22" s="22"/>
      <c r="OTE22" s="22"/>
      <c r="OTF22" s="22"/>
      <c r="OTG22" s="22"/>
      <c r="OTH22" s="22"/>
      <c r="OTI22" s="22"/>
      <c r="OTJ22" s="22"/>
      <c r="OTK22" s="22"/>
      <c r="OTL22" s="22"/>
      <c r="OTM22" s="22"/>
      <c r="OTN22" s="22"/>
      <c r="OTO22" s="22"/>
      <c r="OTP22" s="22"/>
      <c r="OTQ22" s="22"/>
      <c r="OTR22" s="22"/>
      <c r="OTS22" s="22"/>
      <c r="OTT22" s="22"/>
      <c r="OTU22" s="22"/>
      <c r="OTV22" s="22"/>
      <c r="OTW22" s="22"/>
      <c r="OTX22" s="22"/>
      <c r="OTY22" s="22"/>
      <c r="OTZ22" s="22"/>
      <c r="OUA22" s="22"/>
      <c r="OUB22" s="22"/>
      <c r="OUC22" s="22"/>
      <c r="OUD22" s="22"/>
      <c r="OUE22" s="22"/>
      <c r="OUF22" s="22"/>
      <c r="OUG22" s="22"/>
      <c r="OUH22" s="22"/>
      <c r="OUI22" s="22"/>
      <c r="OUJ22" s="22"/>
      <c r="OUK22" s="22"/>
      <c r="OUL22" s="22"/>
      <c r="OUM22" s="22"/>
      <c r="OUN22" s="22"/>
      <c r="OUO22" s="22"/>
      <c r="OUP22" s="22"/>
      <c r="OUQ22" s="22"/>
      <c r="OUR22" s="22"/>
      <c r="OUS22" s="22"/>
      <c r="OUT22" s="22"/>
      <c r="OUU22" s="22"/>
      <c r="OUV22" s="22"/>
      <c r="OUW22" s="22"/>
      <c r="OUX22" s="22"/>
      <c r="OUY22" s="22"/>
      <c r="OUZ22" s="22"/>
      <c r="OVA22" s="22"/>
      <c r="OVB22" s="22"/>
      <c r="OVC22" s="22"/>
      <c r="OVD22" s="22"/>
      <c r="OVE22" s="22"/>
      <c r="OVF22" s="22"/>
      <c r="OVG22" s="22"/>
      <c r="OVH22" s="22"/>
      <c r="OVI22" s="22"/>
      <c r="OVJ22" s="22"/>
      <c r="OVK22" s="22"/>
      <c r="OVL22" s="22"/>
      <c r="OVM22" s="22"/>
      <c r="OVN22" s="22"/>
      <c r="OVO22" s="22"/>
      <c r="OVP22" s="22"/>
      <c r="OVQ22" s="22"/>
      <c r="OVR22" s="22"/>
      <c r="OVS22" s="22"/>
      <c r="OVT22" s="22"/>
      <c r="OVU22" s="22"/>
      <c r="OVV22" s="22"/>
      <c r="OVW22" s="22"/>
      <c r="OVX22" s="22"/>
      <c r="OVY22" s="22"/>
      <c r="OVZ22" s="22"/>
      <c r="OWA22" s="22"/>
      <c r="OWB22" s="22"/>
      <c r="OWC22" s="22"/>
      <c r="OWD22" s="22"/>
      <c r="OWE22" s="22"/>
      <c r="OWF22" s="22"/>
      <c r="OWG22" s="22"/>
      <c r="OWH22" s="22"/>
      <c r="OWI22" s="22"/>
      <c r="OWJ22" s="22"/>
      <c r="OWK22" s="22"/>
      <c r="OWL22" s="22"/>
      <c r="OWM22" s="22"/>
      <c r="OWN22" s="22"/>
      <c r="OWO22" s="22"/>
      <c r="OWP22" s="22"/>
      <c r="OWQ22" s="22"/>
      <c r="OWR22" s="22"/>
      <c r="OWS22" s="22"/>
      <c r="OWT22" s="22"/>
      <c r="OWU22" s="22"/>
      <c r="OWV22" s="22"/>
      <c r="OWW22" s="22"/>
      <c r="OWX22" s="22"/>
      <c r="OWY22" s="22"/>
      <c r="OWZ22" s="22"/>
      <c r="OXA22" s="22"/>
      <c r="OXB22" s="22"/>
      <c r="OXC22" s="22"/>
      <c r="OXD22" s="22"/>
      <c r="OXE22" s="22"/>
      <c r="OXF22" s="22"/>
      <c r="OXG22" s="22"/>
      <c r="OXH22" s="22"/>
      <c r="OXI22" s="22"/>
      <c r="OXJ22" s="22"/>
      <c r="OXK22" s="22"/>
      <c r="OXL22" s="22"/>
      <c r="OXM22" s="22"/>
      <c r="OXN22" s="22"/>
      <c r="OXO22" s="22"/>
      <c r="OXP22" s="22"/>
      <c r="OXQ22" s="22"/>
      <c r="OXR22" s="22"/>
      <c r="OXS22" s="22"/>
      <c r="OXT22" s="22"/>
      <c r="OXU22" s="22"/>
      <c r="OXV22" s="22"/>
      <c r="OXW22" s="22"/>
      <c r="OXX22" s="22"/>
      <c r="OXY22" s="22"/>
      <c r="OXZ22" s="22"/>
      <c r="OYA22" s="22"/>
      <c r="OYB22" s="22"/>
      <c r="OYC22" s="22"/>
      <c r="OYD22" s="22"/>
      <c r="OYE22" s="22"/>
      <c r="OYF22" s="22"/>
      <c r="OYG22" s="22"/>
      <c r="OYH22" s="22"/>
      <c r="OYI22" s="22"/>
      <c r="OYJ22" s="22"/>
      <c r="OYK22" s="22"/>
      <c r="OYL22" s="22"/>
      <c r="OYM22" s="22"/>
      <c r="OYN22" s="22"/>
      <c r="OYO22" s="22"/>
      <c r="OYP22" s="22"/>
      <c r="OYQ22" s="22"/>
      <c r="OYR22" s="22"/>
      <c r="OYS22" s="22"/>
      <c r="OYT22" s="22"/>
      <c r="OYU22" s="22"/>
      <c r="OYV22" s="22"/>
      <c r="OYW22" s="22"/>
      <c r="OYX22" s="22"/>
      <c r="OYY22" s="22"/>
      <c r="OYZ22" s="22"/>
      <c r="OZA22" s="22"/>
      <c r="OZB22" s="22"/>
      <c r="OZC22" s="22"/>
      <c r="OZD22" s="22"/>
      <c r="OZE22" s="22"/>
      <c r="OZF22" s="22"/>
      <c r="OZG22" s="22"/>
      <c r="OZH22" s="22"/>
      <c r="OZI22" s="22"/>
      <c r="OZJ22" s="22"/>
      <c r="OZK22" s="22"/>
      <c r="OZL22" s="22"/>
      <c r="OZM22" s="22"/>
      <c r="OZN22" s="22"/>
      <c r="OZO22" s="22"/>
      <c r="OZP22" s="22"/>
      <c r="OZQ22" s="22"/>
      <c r="OZR22" s="22"/>
      <c r="OZS22" s="22"/>
      <c r="OZT22" s="22"/>
      <c r="OZU22" s="22"/>
      <c r="OZV22" s="22"/>
      <c r="OZW22" s="22"/>
      <c r="OZX22" s="22"/>
      <c r="OZY22" s="22"/>
      <c r="OZZ22" s="22"/>
      <c r="PAA22" s="22"/>
      <c r="PAB22" s="22"/>
      <c r="PAC22" s="22"/>
      <c r="PAD22" s="22"/>
      <c r="PAE22" s="22"/>
      <c r="PAF22" s="22"/>
      <c r="PAG22" s="22"/>
      <c r="PAH22" s="22"/>
      <c r="PAI22" s="22"/>
      <c r="PAJ22" s="22"/>
      <c r="PAK22" s="22"/>
      <c r="PAL22" s="22"/>
      <c r="PAM22" s="22"/>
      <c r="PAN22" s="22"/>
      <c r="PAO22" s="22"/>
      <c r="PAP22" s="22"/>
      <c r="PAQ22" s="22"/>
      <c r="PAR22" s="22"/>
      <c r="PAS22" s="22"/>
      <c r="PAT22" s="22"/>
      <c r="PAU22" s="22"/>
      <c r="PAV22" s="22"/>
      <c r="PAW22" s="22"/>
      <c r="PAX22" s="22"/>
      <c r="PAY22" s="22"/>
      <c r="PAZ22" s="22"/>
      <c r="PBA22" s="22"/>
      <c r="PBB22" s="22"/>
      <c r="PBC22" s="22"/>
      <c r="PBD22" s="22"/>
      <c r="PBE22" s="22"/>
      <c r="PBF22" s="22"/>
      <c r="PBG22" s="22"/>
      <c r="PBH22" s="22"/>
      <c r="PBI22" s="22"/>
      <c r="PBJ22" s="22"/>
      <c r="PBK22" s="22"/>
      <c r="PBL22" s="22"/>
      <c r="PBM22" s="22"/>
      <c r="PBN22" s="22"/>
      <c r="PBO22" s="22"/>
      <c r="PBP22" s="22"/>
      <c r="PBQ22" s="22"/>
      <c r="PBR22" s="22"/>
      <c r="PBS22" s="22"/>
      <c r="PBT22" s="22"/>
      <c r="PBU22" s="22"/>
      <c r="PBV22" s="22"/>
      <c r="PBW22" s="22"/>
      <c r="PBX22" s="22"/>
      <c r="PBY22" s="22"/>
      <c r="PBZ22" s="22"/>
      <c r="PCA22" s="22"/>
      <c r="PCB22" s="22"/>
      <c r="PCC22" s="22"/>
      <c r="PCD22" s="22"/>
      <c r="PCE22" s="22"/>
      <c r="PCF22" s="22"/>
      <c r="PCG22" s="22"/>
      <c r="PCH22" s="22"/>
      <c r="PCI22" s="22"/>
      <c r="PCJ22" s="22"/>
      <c r="PCK22" s="22"/>
      <c r="PCL22" s="22"/>
      <c r="PCM22" s="22"/>
      <c r="PCN22" s="22"/>
      <c r="PCO22" s="22"/>
      <c r="PCP22" s="22"/>
      <c r="PCQ22" s="22"/>
      <c r="PCR22" s="22"/>
      <c r="PCS22" s="22"/>
      <c r="PCT22" s="22"/>
      <c r="PCU22" s="22"/>
      <c r="PCV22" s="22"/>
      <c r="PCW22" s="22"/>
      <c r="PCX22" s="22"/>
      <c r="PCY22" s="22"/>
      <c r="PCZ22" s="22"/>
      <c r="PDA22" s="22"/>
      <c r="PDB22" s="22"/>
      <c r="PDC22" s="22"/>
      <c r="PDD22" s="22"/>
      <c r="PDE22" s="22"/>
      <c r="PDF22" s="22"/>
      <c r="PDG22" s="22"/>
      <c r="PDH22" s="22"/>
      <c r="PDI22" s="22"/>
      <c r="PDJ22" s="22"/>
      <c r="PDK22" s="22"/>
      <c r="PDL22" s="22"/>
      <c r="PDM22" s="22"/>
      <c r="PDN22" s="22"/>
      <c r="PDO22" s="22"/>
      <c r="PDP22" s="22"/>
      <c r="PDQ22" s="22"/>
      <c r="PDR22" s="22"/>
      <c r="PDS22" s="22"/>
      <c r="PDT22" s="22"/>
      <c r="PDU22" s="22"/>
      <c r="PDV22" s="22"/>
      <c r="PDW22" s="22"/>
      <c r="PDX22" s="22"/>
      <c r="PDY22" s="22"/>
      <c r="PDZ22" s="22"/>
      <c r="PEA22" s="22"/>
      <c r="PEB22" s="22"/>
      <c r="PEC22" s="22"/>
      <c r="PED22" s="22"/>
      <c r="PEE22" s="22"/>
      <c r="PEF22" s="22"/>
      <c r="PEG22" s="22"/>
      <c r="PEH22" s="22"/>
      <c r="PEI22" s="22"/>
      <c r="PEJ22" s="22"/>
      <c r="PEK22" s="22"/>
      <c r="PEL22" s="22"/>
      <c r="PEM22" s="22"/>
      <c r="PEN22" s="22"/>
      <c r="PEO22" s="22"/>
      <c r="PEP22" s="22"/>
      <c r="PEQ22" s="22"/>
      <c r="PER22" s="22"/>
      <c r="PES22" s="22"/>
      <c r="PET22" s="22"/>
      <c r="PEU22" s="22"/>
      <c r="PEV22" s="22"/>
      <c r="PEW22" s="22"/>
      <c r="PEX22" s="22"/>
      <c r="PEY22" s="22"/>
      <c r="PEZ22" s="22"/>
      <c r="PFA22" s="22"/>
      <c r="PFB22" s="22"/>
      <c r="PFC22" s="22"/>
      <c r="PFD22" s="22"/>
      <c r="PFE22" s="22"/>
      <c r="PFF22" s="22"/>
      <c r="PFG22" s="22"/>
      <c r="PFH22" s="22"/>
      <c r="PFI22" s="22"/>
      <c r="PFJ22" s="22"/>
      <c r="PFK22" s="22"/>
      <c r="PFL22" s="22"/>
      <c r="PFM22" s="22"/>
      <c r="PFN22" s="22"/>
      <c r="PFO22" s="22"/>
      <c r="PFP22" s="22"/>
      <c r="PFQ22" s="22"/>
      <c r="PFR22" s="22"/>
      <c r="PFS22" s="22"/>
      <c r="PFT22" s="22"/>
      <c r="PFU22" s="22"/>
      <c r="PFV22" s="22"/>
      <c r="PFW22" s="22"/>
      <c r="PFX22" s="22"/>
      <c r="PFY22" s="22"/>
      <c r="PFZ22" s="22"/>
      <c r="PGA22" s="22"/>
      <c r="PGB22" s="22"/>
      <c r="PGC22" s="22"/>
      <c r="PGD22" s="22"/>
      <c r="PGE22" s="22"/>
      <c r="PGF22" s="22"/>
      <c r="PGG22" s="22"/>
      <c r="PGH22" s="22"/>
      <c r="PGI22" s="22"/>
      <c r="PGJ22" s="22"/>
      <c r="PGK22" s="22"/>
      <c r="PGL22" s="22"/>
      <c r="PGM22" s="22"/>
      <c r="PGN22" s="22"/>
      <c r="PGO22" s="22"/>
      <c r="PGP22" s="22"/>
      <c r="PGQ22" s="22"/>
      <c r="PGR22" s="22"/>
      <c r="PGS22" s="22"/>
      <c r="PGT22" s="22"/>
      <c r="PGU22" s="22"/>
      <c r="PGV22" s="22"/>
      <c r="PGW22" s="22"/>
      <c r="PGX22" s="22"/>
      <c r="PGY22" s="22"/>
      <c r="PGZ22" s="22"/>
      <c r="PHA22" s="22"/>
      <c r="PHB22" s="22"/>
      <c r="PHC22" s="22"/>
      <c r="PHD22" s="22"/>
      <c r="PHE22" s="22"/>
      <c r="PHF22" s="22"/>
      <c r="PHG22" s="22"/>
      <c r="PHH22" s="22"/>
      <c r="PHI22" s="22"/>
      <c r="PHJ22" s="22"/>
      <c r="PHK22" s="22"/>
      <c r="PHL22" s="22"/>
      <c r="PHM22" s="22"/>
      <c r="PHN22" s="22"/>
      <c r="PHO22" s="22"/>
      <c r="PHP22" s="22"/>
      <c r="PHQ22" s="22"/>
      <c r="PHR22" s="22"/>
      <c r="PHS22" s="22"/>
      <c r="PHT22" s="22"/>
      <c r="PHU22" s="22"/>
      <c r="PHV22" s="22"/>
      <c r="PHW22" s="22"/>
      <c r="PHX22" s="22"/>
      <c r="PHY22" s="22"/>
      <c r="PHZ22" s="22"/>
      <c r="PIA22" s="22"/>
      <c r="PIB22" s="22"/>
      <c r="PIC22" s="22"/>
      <c r="PID22" s="22"/>
      <c r="PIE22" s="22"/>
      <c r="PIF22" s="22"/>
      <c r="PIG22" s="22"/>
      <c r="PIH22" s="22"/>
      <c r="PII22" s="22"/>
      <c r="PIJ22" s="22"/>
      <c r="PIK22" s="22"/>
      <c r="PIL22" s="22"/>
      <c r="PIM22" s="22"/>
      <c r="PIN22" s="22"/>
      <c r="PIO22" s="22"/>
      <c r="PIP22" s="22"/>
      <c r="PIQ22" s="22"/>
      <c r="PIR22" s="22"/>
      <c r="PIS22" s="22"/>
      <c r="PIT22" s="22"/>
      <c r="PIU22" s="22"/>
      <c r="PIV22" s="22"/>
      <c r="PIW22" s="22"/>
      <c r="PIX22" s="22"/>
      <c r="PIY22" s="22"/>
      <c r="PIZ22" s="22"/>
      <c r="PJA22" s="22"/>
      <c r="PJB22" s="22"/>
      <c r="PJC22" s="22"/>
      <c r="PJD22" s="22"/>
      <c r="PJE22" s="22"/>
      <c r="PJF22" s="22"/>
      <c r="PJG22" s="22"/>
      <c r="PJH22" s="22"/>
      <c r="PJI22" s="22"/>
      <c r="PJJ22" s="22"/>
      <c r="PJK22" s="22"/>
      <c r="PJL22" s="22"/>
      <c r="PJM22" s="22"/>
      <c r="PJN22" s="22"/>
      <c r="PJO22" s="22"/>
      <c r="PJP22" s="22"/>
      <c r="PJQ22" s="22"/>
      <c r="PJR22" s="22"/>
      <c r="PJS22" s="22"/>
      <c r="PJT22" s="22"/>
      <c r="PJU22" s="22"/>
      <c r="PJV22" s="22"/>
      <c r="PJW22" s="22"/>
      <c r="PJX22" s="22"/>
      <c r="PJY22" s="22"/>
      <c r="PJZ22" s="22"/>
      <c r="PKA22" s="22"/>
      <c r="PKB22" s="22"/>
      <c r="PKC22" s="22"/>
      <c r="PKD22" s="22"/>
      <c r="PKE22" s="22"/>
      <c r="PKF22" s="22"/>
      <c r="PKG22" s="22"/>
      <c r="PKH22" s="22"/>
      <c r="PKI22" s="22"/>
      <c r="PKJ22" s="22"/>
      <c r="PKK22" s="22"/>
      <c r="PKL22" s="22"/>
      <c r="PKM22" s="22"/>
      <c r="PKN22" s="22"/>
      <c r="PKO22" s="22"/>
      <c r="PKP22" s="22"/>
      <c r="PKQ22" s="22"/>
      <c r="PKR22" s="22"/>
      <c r="PKS22" s="22"/>
      <c r="PKT22" s="22"/>
      <c r="PKU22" s="22"/>
      <c r="PKV22" s="22"/>
      <c r="PKW22" s="22"/>
      <c r="PKX22" s="22"/>
      <c r="PKY22" s="22"/>
      <c r="PKZ22" s="22"/>
      <c r="PLA22" s="22"/>
      <c r="PLB22" s="22"/>
      <c r="PLC22" s="22"/>
      <c r="PLD22" s="22"/>
      <c r="PLE22" s="22"/>
      <c r="PLF22" s="22"/>
      <c r="PLG22" s="22"/>
      <c r="PLH22" s="22"/>
      <c r="PLI22" s="22"/>
      <c r="PLJ22" s="22"/>
      <c r="PLK22" s="22"/>
      <c r="PLL22" s="22"/>
      <c r="PLM22" s="22"/>
      <c r="PLN22" s="22"/>
      <c r="PLO22" s="22"/>
      <c r="PLP22" s="22"/>
      <c r="PLQ22" s="22"/>
      <c r="PLR22" s="22"/>
      <c r="PLS22" s="22"/>
      <c r="PLT22" s="22"/>
      <c r="PLU22" s="22"/>
      <c r="PLV22" s="22"/>
      <c r="PLW22" s="22"/>
      <c r="PLX22" s="22"/>
      <c r="PLY22" s="22"/>
      <c r="PLZ22" s="22"/>
      <c r="PMA22" s="22"/>
      <c r="PMB22" s="22"/>
      <c r="PMC22" s="22"/>
      <c r="PMD22" s="22"/>
      <c r="PME22" s="22"/>
      <c r="PMF22" s="22"/>
      <c r="PMG22" s="22"/>
      <c r="PMH22" s="22"/>
      <c r="PMI22" s="22"/>
      <c r="PMJ22" s="22"/>
      <c r="PMK22" s="22"/>
      <c r="PML22" s="22"/>
      <c r="PMM22" s="22"/>
      <c r="PMN22" s="22"/>
      <c r="PMO22" s="22"/>
      <c r="PMP22" s="22"/>
      <c r="PMQ22" s="22"/>
      <c r="PMR22" s="22"/>
      <c r="PMS22" s="22"/>
      <c r="PMT22" s="22"/>
      <c r="PMU22" s="22"/>
      <c r="PMV22" s="22"/>
      <c r="PMW22" s="22"/>
      <c r="PMX22" s="22"/>
      <c r="PMY22" s="22"/>
      <c r="PMZ22" s="22"/>
      <c r="PNA22" s="22"/>
      <c r="PNB22" s="22"/>
      <c r="PNC22" s="22"/>
      <c r="PND22" s="22"/>
      <c r="PNE22" s="22"/>
      <c r="PNF22" s="22"/>
      <c r="PNG22" s="22"/>
      <c r="PNH22" s="22"/>
      <c r="PNI22" s="22"/>
      <c r="PNJ22" s="22"/>
      <c r="PNK22" s="22"/>
      <c r="PNL22" s="22"/>
      <c r="PNM22" s="22"/>
      <c r="PNN22" s="22"/>
      <c r="PNO22" s="22"/>
      <c r="PNP22" s="22"/>
      <c r="PNQ22" s="22"/>
      <c r="PNR22" s="22"/>
      <c r="PNS22" s="22"/>
      <c r="PNT22" s="22"/>
      <c r="PNU22" s="22"/>
      <c r="PNV22" s="22"/>
      <c r="PNW22" s="22"/>
      <c r="PNX22" s="22"/>
      <c r="PNY22" s="22"/>
      <c r="PNZ22" s="22"/>
      <c r="POA22" s="22"/>
      <c r="POB22" s="22"/>
      <c r="POC22" s="22"/>
      <c r="POD22" s="22"/>
      <c r="POE22" s="22"/>
      <c r="POF22" s="22"/>
      <c r="POG22" s="22"/>
      <c r="POH22" s="22"/>
      <c r="POI22" s="22"/>
      <c r="POJ22" s="22"/>
      <c r="POK22" s="22"/>
      <c r="POL22" s="22"/>
      <c r="POM22" s="22"/>
      <c r="PON22" s="22"/>
      <c r="POO22" s="22"/>
      <c r="POP22" s="22"/>
      <c r="POQ22" s="22"/>
      <c r="POR22" s="22"/>
      <c r="POS22" s="22"/>
      <c r="POT22" s="22"/>
      <c r="POU22" s="22"/>
      <c r="POV22" s="22"/>
      <c r="POW22" s="22"/>
      <c r="POX22" s="22"/>
      <c r="POY22" s="22"/>
      <c r="POZ22" s="22"/>
      <c r="PPA22" s="22"/>
      <c r="PPB22" s="22"/>
      <c r="PPC22" s="22"/>
      <c r="PPD22" s="22"/>
      <c r="PPE22" s="22"/>
      <c r="PPF22" s="22"/>
      <c r="PPG22" s="22"/>
      <c r="PPH22" s="22"/>
      <c r="PPI22" s="22"/>
      <c r="PPJ22" s="22"/>
      <c r="PPK22" s="22"/>
      <c r="PPL22" s="22"/>
      <c r="PPM22" s="22"/>
      <c r="PPN22" s="22"/>
      <c r="PPO22" s="22"/>
      <c r="PPP22" s="22"/>
      <c r="PPQ22" s="22"/>
      <c r="PPR22" s="22"/>
      <c r="PPS22" s="22"/>
      <c r="PPT22" s="22"/>
      <c r="PPU22" s="22"/>
      <c r="PPV22" s="22"/>
      <c r="PPW22" s="22"/>
      <c r="PPX22" s="22"/>
      <c r="PPY22" s="22"/>
      <c r="PPZ22" s="22"/>
      <c r="PQA22" s="22"/>
      <c r="PQB22" s="22"/>
      <c r="PQC22" s="22"/>
      <c r="PQD22" s="22"/>
      <c r="PQE22" s="22"/>
      <c r="PQF22" s="22"/>
      <c r="PQG22" s="22"/>
      <c r="PQH22" s="22"/>
      <c r="PQI22" s="22"/>
      <c r="PQJ22" s="22"/>
      <c r="PQK22" s="22"/>
      <c r="PQL22" s="22"/>
      <c r="PQM22" s="22"/>
      <c r="PQN22" s="22"/>
      <c r="PQO22" s="22"/>
      <c r="PQP22" s="22"/>
      <c r="PQQ22" s="22"/>
      <c r="PQR22" s="22"/>
      <c r="PQS22" s="22"/>
      <c r="PQT22" s="22"/>
      <c r="PQU22" s="22"/>
      <c r="PQV22" s="22"/>
      <c r="PQW22" s="22"/>
      <c r="PQX22" s="22"/>
      <c r="PQY22" s="22"/>
      <c r="PQZ22" s="22"/>
      <c r="PRA22" s="22"/>
      <c r="PRB22" s="22"/>
      <c r="PRC22" s="22"/>
      <c r="PRD22" s="22"/>
      <c r="PRE22" s="22"/>
      <c r="PRF22" s="22"/>
      <c r="PRG22" s="22"/>
      <c r="PRH22" s="22"/>
      <c r="PRI22" s="22"/>
      <c r="PRJ22" s="22"/>
      <c r="PRK22" s="22"/>
      <c r="PRL22" s="22"/>
      <c r="PRM22" s="22"/>
      <c r="PRN22" s="22"/>
      <c r="PRO22" s="22"/>
      <c r="PRP22" s="22"/>
      <c r="PRQ22" s="22"/>
      <c r="PRR22" s="22"/>
      <c r="PRS22" s="22"/>
      <c r="PRT22" s="22"/>
      <c r="PRU22" s="22"/>
      <c r="PRV22" s="22"/>
      <c r="PRW22" s="22"/>
      <c r="PRX22" s="22"/>
      <c r="PRY22" s="22"/>
      <c r="PRZ22" s="22"/>
      <c r="PSA22" s="22"/>
      <c r="PSB22" s="22"/>
      <c r="PSC22" s="22"/>
      <c r="PSD22" s="22"/>
      <c r="PSE22" s="22"/>
      <c r="PSF22" s="22"/>
      <c r="PSG22" s="22"/>
      <c r="PSH22" s="22"/>
      <c r="PSI22" s="22"/>
      <c r="PSJ22" s="22"/>
      <c r="PSK22" s="22"/>
      <c r="PSL22" s="22"/>
      <c r="PSM22" s="22"/>
      <c r="PSN22" s="22"/>
      <c r="PSO22" s="22"/>
      <c r="PSP22" s="22"/>
      <c r="PSQ22" s="22"/>
      <c r="PSR22" s="22"/>
      <c r="PSS22" s="22"/>
      <c r="PST22" s="22"/>
      <c r="PSU22" s="22"/>
      <c r="PSV22" s="22"/>
      <c r="PSW22" s="22"/>
      <c r="PSX22" s="22"/>
      <c r="PSY22" s="22"/>
      <c r="PSZ22" s="22"/>
      <c r="PTA22" s="22"/>
      <c r="PTB22" s="22"/>
      <c r="PTC22" s="22"/>
      <c r="PTD22" s="22"/>
      <c r="PTE22" s="22"/>
      <c r="PTF22" s="22"/>
      <c r="PTG22" s="22"/>
      <c r="PTH22" s="22"/>
      <c r="PTI22" s="22"/>
      <c r="PTJ22" s="22"/>
      <c r="PTK22" s="22"/>
      <c r="PTL22" s="22"/>
      <c r="PTM22" s="22"/>
      <c r="PTN22" s="22"/>
      <c r="PTO22" s="22"/>
      <c r="PTP22" s="22"/>
      <c r="PTQ22" s="22"/>
      <c r="PTR22" s="22"/>
      <c r="PTS22" s="22"/>
      <c r="PTT22" s="22"/>
      <c r="PTU22" s="22"/>
      <c r="PTV22" s="22"/>
      <c r="PTW22" s="22"/>
      <c r="PTX22" s="22"/>
      <c r="PTY22" s="22"/>
      <c r="PTZ22" s="22"/>
      <c r="PUA22" s="22"/>
      <c r="PUB22" s="22"/>
      <c r="PUC22" s="22"/>
      <c r="PUD22" s="22"/>
      <c r="PUE22" s="22"/>
      <c r="PUF22" s="22"/>
      <c r="PUG22" s="22"/>
      <c r="PUH22" s="22"/>
      <c r="PUI22" s="22"/>
      <c r="PUJ22" s="22"/>
      <c r="PUK22" s="22"/>
      <c r="PUL22" s="22"/>
      <c r="PUM22" s="22"/>
      <c r="PUN22" s="22"/>
      <c r="PUO22" s="22"/>
      <c r="PUP22" s="22"/>
      <c r="PUQ22" s="22"/>
      <c r="PUR22" s="22"/>
      <c r="PUS22" s="22"/>
      <c r="PUT22" s="22"/>
      <c r="PUU22" s="22"/>
      <c r="PUV22" s="22"/>
      <c r="PUW22" s="22"/>
      <c r="PUX22" s="22"/>
      <c r="PUY22" s="22"/>
      <c r="PUZ22" s="22"/>
      <c r="PVA22" s="22"/>
      <c r="PVB22" s="22"/>
      <c r="PVC22" s="22"/>
      <c r="PVD22" s="22"/>
      <c r="PVE22" s="22"/>
      <c r="PVF22" s="22"/>
      <c r="PVG22" s="22"/>
      <c r="PVH22" s="22"/>
      <c r="PVI22" s="22"/>
      <c r="PVJ22" s="22"/>
      <c r="PVK22" s="22"/>
      <c r="PVL22" s="22"/>
      <c r="PVM22" s="22"/>
      <c r="PVN22" s="22"/>
      <c r="PVO22" s="22"/>
      <c r="PVP22" s="22"/>
      <c r="PVQ22" s="22"/>
      <c r="PVR22" s="22"/>
      <c r="PVS22" s="22"/>
      <c r="PVT22" s="22"/>
      <c r="PVU22" s="22"/>
      <c r="PVV22" s="22"/>
      <c r="PVW22" s="22"/>
      <c r="PVX22" s="22"/>
      <c r="PVY22" s="22"/>
      <c r="PVZ22" s="22"/>
      <c r="PWA22" s="22"/>
      <c r="PWB22" s="22"/>
      <c r="PWC22" s="22"/>
      <c r="PWD22" s="22"/>
      <c r="PWE22" s="22"/>
      <c r="PWF22" s="22"/>
      <c r="PWG22" s="22"/>
      <c r="PWH22" s="22"/>
      <c r="PWI22" s="22"/>
      <c r="PWJ22" s="22"/>
      <c r="PWK22" s="22"/>
      <c r="PWL22" s="22"/>
      <c r="PWM22" s="22"/>
      <c r="PWN22" s="22"/>
      <c r="PWO22" s="22"/>
      <c r="PWP22" s="22"/>
      <c r="PWQ22" s="22"/>
      <c r="PWR22" s="22"/>
      <c r="PWS22" s="22"/>
      <c r="PWT22" s="22"/>
      <c r="PWU22" s="22"/>
      <c r="PWV22" s="22"/>
      <c r="PWW22" s="22"/>
      <c r="PWX22" s="22"/>
      <c r="PWY22" s="22"/>
      <c r="PWZ22" s="22"/>
      <c r="PXA22" s="22"/>
      <c r="PXB22" s="22"/>
      <c r="PXC22" s="22"/>
      <c r="PXD22" s="22"/>
      <c r="PXE22" s="22"/>
      <c r="PXF22" s="22"/>
      <c r="PXG22" s="22"/>
      <c r="PXH22" s="22"/>
      <c r="PXI22" s="22"/>
      <c r="PXJ22" s="22"/>
      <c r="PXK22" s="22"/>
      <c r="PXL22" s="22"/>
      <c r="PXM22" s="22"/>
      <c r="PXN22" s="22"/>
      <c r="PXO22" s="22"/>
      <c r="PXP22" s="22"/>
      <c r="PXQ22" s="22"/>
      <c r="PXR22" s="22"/>
      <c r="PXS22" s="22"/>
      <c r="PXT22" s="22"/>
      <c r="PXU22" s="22"/>
      <c r="PXV22" s="22"/>
      <c r="PXW22" s="22"/>
      <c r="PXX22" s="22"/>
      <c r="PXY22" s="22"/>
      <c r="PXZ22" s="22"/>
      <c r="PYA22" s="22"/>
      <c r="PYB22" s="22"/>
      <c r="PYC22" s="22"/>
      <c r="PYD22" s="22"/>
      <c r="PYE22" s="22"/>
      <c r="PYF22" s="22"/>
      <c r="PYG22" s="22"/>
      <c r="PYH22" s="22"/>
      <c r="PYI22" s="22"/>
      <c r="PYJ22" s="22"/>
      <c r="PYK22" s="22"/>
      <c r="PYL22" s="22"/>
      <c r="PYM22" s="22"/>
      <c r="PYN22" s="22"/>
      <c r="PYO22" s="22"/>
      <c r="PYP22" s="22"/>
      <c r="PYQ22" s="22"/>
      <c r="PYR22" s="22"/>
      <c r="PYS22" s="22"/>
      <c r="PYT22" s="22"/>
      <c r="PYU22" s="22"/>
      <c r="PYV22" s="22"/>
      <c r="PYW22" s="22"/>
      <c r="PYX22" s="22"/>
      <c r="PYY22" s="22"/>
      <c r="PYZ22" s="22"/>
      <c r="PZA22" s="22"/>
      <c r="PZB22" s="22"/>
      <c r="PZC22" s="22"/>
      <c r="PZD22" s="22"/>
      <c r="PZE22" s="22"/>
      <c r="PZF22" s="22"/>
      <c r="PZG22" s="22"/>
      <c r="PZH22" s="22"/>
      <c r="PZI22" s="22"/>
      <c r="PZJ22" s="22"/>
      <c r="PZK22" s="22"/>
      <c r="PZL22" s="22"/>
      <c r="PZM22" s="22"/>
      <c r="PZN22" s="22"/>
      <c r="PZO22" s="22"/>
      <c r="PZP22" s="22"/>
      <c r="PZQ22" s="22"/>
      <c r="PZR22" s="22"/>
      <c r="PZS22" s="22"/>
      <c r="PZT22" s="22"/>
      <c r="PZU22" s="22"/>
      <c r="PZV22" s="22"/>
      <c r="PZW22" s="22"/>
      <c r="PZX22" s="22"/>
      <c r="PZY22" s="22"/>
      <c r="PZZ22" s="22"/>
      <c r="QAA22" s="22"/>
      <c r="QAB22" s="22"/>
      <c r="QAC22" s="22"/>
      <c r="QAD22" s="22"/>
      <c r="QAE22" s="22"/>
      <c r="QAF22" s="22"/>
      <c r="QAG22" s="22"/>
      <c r="QAH22" s="22"/>
      <c r="QAI22" s="22"/>
      <c r="QAJ22" s="22"/>
      <c r="QAK22" s="22"/>
      <c r="QAL22" s="22"/>
      <c r="QAM22" s="22"/>
      <c r="QAN22" s="22"/>
      <c r="QAO22" s="22"/>
      <c r="QAP22" s="22"/>
      <c r="QAQ22" s="22"/>
      <c r="QAR22" s="22"/>
      <c r="QAS22" s="22"/>
      <c r="QAT22" s="22"/>
      <c r="QAU22" s="22"/>
      <c r="QAV22" s="22"/>
      <c r="QAW22" s="22"/>
      <c r="QAX22" s="22"/>
      <c r="QAY22" s="22"/>
      <c r="QAZ22" s="22"/>
      <c r="QBA22" s="22"/>
      <c r="QBB22" s="22"/>
      <c r="QBC22" s="22"/>
      <c r="QBD22" s="22"/>
      <c r="QBE22" s="22"/>
      <c r="QBF22" s="22"/>
      <c r="QBG22" s="22"/>
      <c r="QBH22" s="22"/>
      <c r="QBI22" s="22"/>
      <c r="QBJ22" s="22"/>
      <c r="QBK22" s="22"/>
      <c r="QBL22" s="22"/>
      <c r="QBM22" s="22"/>
      <c r="QBN22" s="22"/>
      <c r="QBO22" s="22"/>
      <c r="QBP22" s="22"/>
      <c r="QBQ22" s="22"/>
      <c r="QBR22" s="22"/>
      <c r="QBS22" s="22"/>
      <c r="QBT22" s="22"/>
      <c r="QBU22" s="22"/>
      <c r="QBV22" s="22"/>
      <c r="QBW22" s="22"/>
      <c r="QBX22" s="22"/>
      <c r="QBY22" s="22"/>
      <c r="QBZ22" s="22"/>
      <c r="QCA22" s="22"/>
      <c r="QCB22" s="22"/>
      <c r="QCC22" s="22"/>
      <c r="QCD22" s="22"/>
      <c r="QCE22" s="22"/>
      <c r="QCF22" s="22"/>
      <c r="QCG22" s="22"/>
      <c r="QCH22" s="22"/>
      <c r="QCI22" s="22"/>
      <c r="QCJ22" s="22"/>
      <c r="QCK22" s="22"/>
      <c r="QCL22" s="22"/>
      <c r="QCM22" s="22"/>
      <c r="QCN22" s="22"/>
      <c r="QCO22" s="22"/>
      <c r="QCP22" s="22"/>
      <c r="QCQ22" s="22"/>
      <c r="QCR22" s="22"/>
      <c r="QCS22" s="22"/>
      <c r="QCT22" s="22"/>
      <c r="QCU22" s="22"/>
      <c r="QCV22" s="22"/>
      <c r="QCW22" s="22"/>
      <c r="QCX22" s="22"/>
      <c r="QCY22" s="22"/>
      <c r="QCZ22" s="22"/>
      <c r="QDA22" s="22"/>
      <c r="QDB22" s="22"/>
      <c r="QDC22" s="22"/>
      <c r="QDD22" s="22"/>
      <c r="QDE22" s="22"/>
      <c r="QDF22" s="22"/>
      <c r="QDG22" s="22"/>
      <c r="QDH22" s="22"/>
      <c r="QDI22" s="22"/>
      <c r="QDJ22" s="22"/>
      <c r="QDK22" s="22"/>
      <c r="QDL22" s="22"/>
      <c r="QDM22" s="22"/>
      <c r="QDN22" s="22"/>
      <c r="QDO22" s="22"/>
      <c r="QDP22" s="22"/>
      <c r="QDQ22" s="22"/>
      <c r="QDR22" s="22"/>
      <c r="QDS22" s="22"/>
      <c r="QDT22" s="22"/>
      <c r="QDU22" s="22"/>
      <c r="QDV22" s="22"/>
      <c r="QDW22" s="22"/>
      <c r="QDX22" s="22"/>
      <c r="QDY22" s="22"/>
      <c r="QDZ22" s="22"/>
      <c r="QEA22" s="22"/>
      <c r="QEB22" s="22"/>
      <c r="QEC22" s="22"/>
      <c r="QED22" s="22"/>
      <c r="QEE22" s="22"/>
      <c r="QEF22" s="22"/>
      <c r="QEG22" s="22"/>
      <c r="QEH22" s="22"/>
      <c r="QEI22" s="22"/>
      <c r="QEJ22" s="22"/>
      <c r="QEK22" s="22"/>
      <c r="QEL22" s="22"/>
      <c r="QEM22" s="22"/>
      <c r="QEN22" s="22"/>
      <c r="QEO22" s="22"/>
      <c r="QEP22" s="22"/>
      <c r="QEQ22" s="22"/>
      <c r="QER22" s="22"/>
      <c r="QES22" s="22"/>
      <c r="QET22" s="22"/>
      <c r="QEU22" s="22"/>
      <c r="QEV22" s="22"/>
      <c r="QEW22" s="22"/>
      <c r="QEX22" s="22"/>
      <c r="QEY22" s="22"/>
      <c r="QEZ22" s="22"/>
      <c r="QFA22" s="22"/>
      <c r="QFB22" s="22"/>
      <c r="QFC22" s="22"/>
      <c r="QFD22" s="22"/>
      <c r="QFE22" s="22"/>
      <c r="QFF22" s="22"/>
      <c r="QFG22" s="22"/>
      <c r="QFH22" s="22"/>
      <c r="QFI22" s="22"/>
      <c r="QFJ22" s="22"/>
      <c r="QFK22" s="22"/>
      <c r="QFL22" s="22"/>
      <c r="QFM22" s="22"/>
      <c r="QFN22" s="22"/>
      <c r="QFO22" s="22"/>
      <c r="QFP22" s="22"/>
      <c r="QFQ22" s="22"/>
      <c r="QFR22" s="22"/>
      <c r="QFS22" s="22"/>
      <c r="QFT22" s="22"/>
      <c r="QFU22" s="22"/>
      <c r="QFV22" s="22"/>
      <c r="QFW22" s="22"/>
      <c r="QFX22" s="22"/>
      <c r="QFY22" s="22"/>
      <c r="QFZ22" s="22"/>
      <c r="QGA22" s="22"/>
      <c r="QGB22" s="22"/>
      <c r="QGC22" s="22"/>
      <c r="QGD22" s="22"/>
      <c r="QGE22" s="22"/>
      <c r="QGF22" s="22"/>
      <c r="QGG22" s="22"/>
      <c r="QGH22" s="22"/>
      <c r="QGI22" s="22"/>
      <c r="QGJ22" s="22"/>
      <c r="QGK22" s="22"/>
      <c r="QGL22" s="22"/>
      <c r="QGM22" s="22"/>
      <c r="QGN22" s="22"/>
      <c r="QGO22" s="22"/>
      <c r="QGP22" s="22"/>
      <c r="QGQ22" s="22"/>
      <c r="QGR22" s="22"/>
      <c r="QGS22" s="22"/>
      <c r="QGT22" s="22"/>
      <c r="QGU22" s="22"/>
      <c r="QGV22" s="22"/>
      <c r="QGW22" s="22"/>
      <c r="QGX22" s="22"/>
      <c r="QGY22" s="22"/>
      <c r="QGZ22" s="22"/>
      <c r="QHA22" s="22"/>
      <c r="QHB22" s="22"/>
      <c r="QHC22" s="22"/>
      <c r="QHD22" s="22"/>
      <c r="QHE22" s="22"/>
      <c r="QHF22" s="22"/>
      <c r="QHG22" s="22"/>
      <c r="QHH22" s="22"/>
      <c r="QHI22" s="22"/>
      <c r="QHJ22" s="22"/>
      <c r="QHK22" s="22"/>
      <c r="QHL22" s="22"/>
      <c r="QHM22" s="22"/>
      <c r="QHN22" s="22"/>
      <c r="QHO22" s="22"/>
      <c r="QHP22" s="22"/>
      <c r="QHQ22" s="22"/>
      <c r="QHR22" s="22"/>
      <c r="QHS22" s="22"/>
      <c r="QHT22" s="22"/>
      <c r="QHU22" s="22"/>
      <c r="QHV22" s="22"/>
      <c r="QHW22" s="22"/>
      <c r="QHX22" s="22"/>
      <c r="QHY22" s="22"/>
      <c r="QHZ22" s="22"/>
      <c r="QIA22" s="22"/>
      <c r="QIB22" s="22"/>
      <c r="QIC22" s="22"/>
      <c r="QID22" s="22"/>
      <c r="QIE22" s="22"/>
      <c r="QIF22" s="22"/>
      <c r="QIG22" s="22"/>
      <c r="QIH22" s="22"/>
      <c r="QII22" s="22"/>
      <c r="QIJ22" s="22"/>
      <c r="QIK22" s="22"/>
      <c r="QIL22" s="22"/>
      <c r="QIM22" s="22"/>
      <c r="QIN22" s="22"/>
      <c r="QIO22" s="22"/>
      <c r="QIP22" s="22"/>
      <c r="QIQ22" s="22"/>
      <c r="QIR22" s="22"/>
      <c r="QIS22" s="22"/>
      <c r="QIT22" s="22"/>
      <c r="QIU22" s="22"/>
      <c r="QIV22" s="22"/>
      <c r="QIW22" s="22"/>
      <c r="QIX22" s="22"/>
      <c r="QIY22" s="22"/>
      <c r="QIZ22" s="22"/>
      <c r="QJA22" s="22"/>
      <c r="QJB22" s="22"/>
      <c r="QJC22" s="22"/>
      <c r="QJD22" s="22"/>
      <c r="QJE22" s="22"/>
      <c r="QJF22" s="22"/>
      <c r="QJG22" s="22"/>
      <c r="QJH22" s="22"/>
      <c r="QJI22" s="22"/>
      <c r="QJJ22" s="22"/>
      <c r="QJK22" s="22"/>
      <c r="QJL22" s="22"/>
      <c r="QJM22" s="22"/>
      <c r="QJN22" s="22"/>
      <c r="QJO22" s="22"/>
      <c r="QJP22" s="22"/>
      <c r="QJQ22" s="22"/>
      <c r="QJR22" s="22"/>
      <c r="QJS22" s="22"/>
      <c r="QJT22" s="22"/>
      <c r="QJU22" s="22"/>
      <c r="QJV22" s="22"/>
      <c r="QJW22" s="22"/>
      <c r="QJX22" s="22"/>
      <c r="QJY22" s="22"/>
      <c r="QJZ22" s="22"/>
      <c r="QKA22" s="22"/>
      <c r="QKB22" s="22"/>
      <c r="QKC22" s="22"/>
      <c r="QKD22" s="22"/>
      <c r="QKE22" s="22"/>
      <c r="QKF22" s="22"/>
      <c r="QKG22" s="22"/>
      <c r="QKH22" s="22"/>
      <c r="QKI22" s="22"/>
      <c r="QKJ22" s="22"/>
      <c r="QKK22" s="22"/>
      <c r="QKL22" s="22"/>
      <c r="QKM22" s="22"/>
      <c r="QKN22" s="22"/>
      <c r="QKO22" s="22"/>
      <c r="QKP22" s="22"/>
      <c r="QKQ22" s="22"/>
      <c r="QKR22" s="22"/>
      <c r="QKS22" s="22"/>
      <c r="QKT22" s="22"/>
      <c r="QKU22" s="22"/>
      <c r="QKV22" s="22"/>
      <c r="QKW22" s="22"/>
      <c r="QKX22" s="22"/>
      <c r="QKY22" s="22"/>
      <c r="QKZ22" s="22"/>
      <c r="QLA22" s="22"/>
      <c r="QLB22" s="22"/>
      <c r="QLC22" s="22"/>
      <c r="QLD22" s="22"/>
      <c r="QLE22" s="22"/>
      <c r="QLF22" s="22"/>
      <c r="QLG22" s="22"/>
      <c r="QLH22" s="22"/>
      <c r="QLI22" s="22"/>
      <c r="QLJ22" s="22"/>
      <c r="QLK22" s="22"/>
      <c r="QLL22" s="22"/>
      <c r="QLM22" s="22"/>
      <c r="QLN22" s="22"/>
      <c r="QLO22" s="22"/>
      <c r="QLP22" s="22"/>
      <c r="QLQ22" s="22"/>
      <c r="QLR22" s="22"/>
      <c r="QLS22" s="22"/>
      <c r="QLT22" s="22"/>
      <c r="QLU22" s="22"/>
      <c r="QLV22" s="22"/>
      <c r="QLW22" s="22"/>
      <c r="QLX22" s="22"/>
      <c r="QLY22" s="22"/>
      <c r="QLZ22" s="22"/>
      <c r="QMA22" s="22"/>
      <c r="QMB22" s="22"/>
      <c r="QMC22" s="22"/>
      <c r="QMD22" s="22"/>
      <c r="QME22" s="22"/>
      <c r="QMF22" s="22"/>
      <c r="QMG22" s="22"/>
      <c r="QMH22" s="22"/>
      <c r="QMI22" s="22"/>
      <c r="QMJ22" s="22"/>
      <c r="QMK22" s="22"/>
      <c r="QML22" s="22"/>
      <c r="QMM22" s="22"/>
      <c r="QMN22" s="22"/>
      <c r="QMO22" s="22"/>
      <c r="QMP22" s="22"/>
      <c r="QMQ22" s="22"/>
      <c r="QMR22" s="22"/>
      <c r="QMS22" s="22"/>
      <c r="QMT22" s="22"/>
      <c r="QMU22" s="22"/>
      <c r="QMV22" s="22"/>
      <c r="QMW22" s="22"/>
      <c r="QMX22" s="22"/>
      <c r="QMY22" s="22"/>
      <c r="QMZ22" s="22"/>
      <c r="QNA22" s="22"/>
      <c r="QNB22" s="22"/>
      <c r="QNC22" s="22"/>
      <c r="QND22" s="22"/>
      <c r="QNE22" s="22"/>
      <c r="QNF22" s="22"/>
      <c r="QNG22" s="22"/>
      <c r="QNH22" s="22"/>
      <c r="QNI22" s="22"/>
      <c r="QNJ22" s="22"/>
      <c r="QNK22" s="22"/>
      <c r="QNL22" s="22"/>
      <c r="QNM22" s="22"/>
      <c r="QNN22" s="22"/>
      <c r="QNO22" s="22"/>
      <c r="QNP22" s="22"/>
      <c r="QNQ22" s="22"/>
      <c r="QNR22" s="22"/>
      <c r="QNS22" s="22"/>
      <c r="QNT22" s="22"/>
      <c r="QNU22" s="22"/>
      <c r="QNV22" s="22"/>
      <c r="QNW22" s="22"/>
      <c r="QNX22" s="22"/>
      <c r="QNY22" s="22"/>
      <c r="QNZ22" s="22"/>
      <c r="QOA22" s="22"/>
      <c r="QOB22" s="22"/>
      <c r="QOC22" s="22"/>
      <c r="QOD22" s="22"/>
      <c r="QOE22" s="22"/>
      <c r="QOF22" s="22"/>
      <c r="QOG22" s="22"/>
      <c r="QOH22" s="22"/>
      <c r="QOI22" s="22"/>
      <c r="QOJ22" s="22"/>
      <c r="QOK22" s="22"/>
      <c r="QOL22" s="22"/>
      <c r="QOM22" s="22"/>
      <c r="QON22" s="22"/>
      <c r="QOO22" s="22"/>
      <c r="QOP22" s="22"/>
      <c r="QOQ22" s="22"/>
      <c r="QOR22" s="22"/>
      <c r="QOS22" s="22"/>
      <c r="QOT22" s="22"/>
      <c r="QOU22" s="22"/>
      <c r="QOV22" s="22"/>
      <c r="QOW22" s="22"/>
      <c r="QOX22" s="22"/>
      <c r="QOY22" s="22"/>
      <c r="QOZ22" s="22"/>
      <c r="QPA22" s="22"/>
      <c r="QPB22" s="22"/>
      <c r="QPC22" s="22"/>
      <c r="QPD22" s="22"/>
      <c r="QPE22" s="22"/>
      <c r="QPF22" s="22"/>
      <c r="QPG22" s="22"/>
      <c r="QPH22" s="22"/>
      <c r="QPI22" s="22"/>
      <c r="QPJ22" s="22"/>
      <c r="QPK22" s="22"/>
      <c r="QPL22" s="22"/>
      <c r="QPM22" s="22"/>
      <c r="QPN22" s="22"/>
      <c r="QPO22" s="22"/>
      <c r="QPP22" s="22"/>
      <c r="QPQ22" s="22"/>
      <c r="QPR22" s="22"/>
      <c r="QPS22" s="22"/>
      <c r="QPT22" s="22"/>
      <c r="QPU22" s="22"/>
      <c r="QPV22" s="22"/>
      <c r="QPW22" s="22"/>
      <c r="QPX22" s="22"/>
      <c r="QPY22" s="22"/>
      <c r="QPZ22" s="22"/>
      <c r="QQA22" s="22"/>
      <c r="QQB22" s="22"/>
      <c r="QQC22" s="22"/>
      <c r="QQD22" s="22"/>
      <c r="QQE22" s="22"/>
      <c r="QQF22" s="22"/>
      <c r="QQG22" s="22"/>
      <c r="QQH22" s="22"/>
      <c r="QQI22" s="22"/>
      <c r="QQJ22" s="22"/>
      <c r="QQK22" s="22"/>
      <c r="QQL22" s="22"/>
      <c r="QQM22" s="22"/>
      <c r="QQN22" s="22"/>
      <c r="QQO22" s="22"/>
      <c r="QQP22" s="22"/>
      <c r="QQQ22" s="22"/>
      <c r="QQR22" s="22"/>
      <c r="QQS22" s="22"/>
      <c r="QQT22" s="22"/>
      <c r="QQU22" s="22"/>
      <c r="QQV22" s="22"/>
      <c r="QQW22" s="22"/>
      <c r="QQX22" s="22"/>
      <c r="QQY22" s="22"/>
      <c r="QQZ22" s="22"/>
      <c r="QRA22" s="22"/>
      <c r="QRB22" s="22"/>
      <c r="QRC22" s="22"/>
      <c r="QRD22" s="22"/>
      <c r="QRE22" s="22"/>
      <c r="QRF22" s="22"/>
      <c r="QRG22" s="22"/>
      <c r="QRH22" s="22"/>
      <c r="QRI22" s="22"/>
      <c r="QRJ22" s="22"/>
      <c r="QRK22" s="22"/>
      <c r="QRL22" s="22"/>
      <c r="QRM22" s="22"/>
      <c r="QRN22" s="22"/>
      <c r="QRO22" s="22"/>
      <c r="QRP22" s="22"/>
      <c r="QRQ22" s="22"/>
      <c r="QRR22" s="22"/>
      <c r="QRS22" s="22"/>
      <c r="QRT22" s="22"/>
      <c r="QRU22" s="22"/>
      <c r="QRV22" s="22"/>
      <c r="QRW22" s="22"/>
      <c r="QRX22" s="22"/>
      <c r="QRY22" s="22"/>
      <c r="QRZ22" s="22"/>
      <c r="QSA22" s="22"/>
      <c r="QSB22" s="22"/>
      <c r="QSC22" s="22"/>
      <c r="QSD22" s="22"/>
      <c r="QSE22" s="22"/>
      <c r="QSF22" s="22"/>
      <c r="QSG22" s="22"/>
      <c r="QSH22" s="22"/>
      <c r="QSI22" s="22"/>
      <c r="QSJ22" s="22"/>
      <c r="QSK22" s="22"/>
      <c r="QSL22" s="22"/>
      <c r="QSM22" s="22"/>
      <c r="QSN22" s="22"/>
      <c r="QSO22" s="22"/>
      <c r="QSP22" s="22"/>
      <c r="QSQ22" s="22"/>
      <c r="QSR22" s="22"/>
      <c r="QSS22" s="22"/>
      <c r="QST22" s="22"/>
      <c r="QSU22" s="22"/>
      <c r="QSV22" s="22"/>
      <c r="QSW22" s="22"/>
      <c r="QSX22" s="22"/>
      <c r="QSY22" s="22"/>
      <c r="QSZ22" s="22"/>
      <c r="QTA22" s="22"/>
      <c r="QTB22" s="22"/>
      <c r="QTC22" s="22"/>
      <c r="QTD22" s="22"/>
      <c r="QTE22" s="22"/>
      <c r="QTF22" s="22"/>
      <c r="QTG22" s="22"/>
      <c r="QTH22" s="22"/>
      <c r="QTI22" s="22"/>
      <c r="QTJ22" s="22"/>
      <c r="QTK22" s="22"/>
      <c r="QTL22" s="22"/>
      <c r="QTM22" s="22"/>
      <c r="QTN22" s="22"/>
      <c r="QTO22" s="22"/>
      <c r="QTP22" s="22"/>
      <c r="QTQ22" s="22"/>
      <c r="QTR22" s="22"/>
      <c r="QTS22" s="22"/>
      <c r="QTT22" s="22"/>
      <c r="QTU22" s="22"/>
      <c r="QTV22" s="22"/>
      <c r="QTW22" s="22"/>
      <c r="QTX22" s="22"/>
      <c r="QTY22" s="22"/>
      <c r="QTZ22" s="22"/>
      <c r="QUA22" s="22"/>
      <c r="QUB22" s="22"/>
      <c r="QUC22" s="22"/>
      <c r="QUD22" s="22"/>
      <c r="QUE22" s="22"/>
      <c r="QUF22" s="22"/>
      <c r="QUG22" s="22"/>
      <c r="QUH22" s="22"/>
      <c r="QUI22" s="22"/>
      <c r="QUJ22" s="22"/>
      <c r="QUK22" s="22"/>
      <c r="QUL22" s="22"/>
      <c r="QUM22" s="22"/>
      <c r="QUN22" s="22"/>
      <c r="QUO22" s="22"/>
      <c r="QUP22" s="22"/>
      <c r="QUQ22" s="22"/>
      <c r="QUR22" s="22"/>
      <c r="QUS22" s="22"/>
      <c r="QUT22" s="22"/>
      <c r="QUU22" s="22"/>
      <c r="QUV22" s="22"/>
      <c r="QUW22" s="22"/>
      <c r="QUX22" s="22"/>
      <c r="QUY22" s="22"/>
      <c r="QUZ22" s="22"/>
      <c r="QVA22" s="22"/>
      <c r="QVB22" s="22"/>
      <c r="QVC22" s="22"/>
      <c r="QVD22" s="22"/>
      <c r="QVE22" s="22"/>
      <c r="QVF22" s="22"/>
      <c r="QVG22" s="22"/>
      <c r="QVH22" s="22"/>
      <c r="QVI22" s="22"/>
      <c r="QVJ22" s="22"/>
      <c r="QVK22" s="22"/>
      <c r="QVL22" s="22"/>
      <c r="QVM22" s="22"/>
      <c r="QVN22" s="22"/>
      <c r="QVO22" s="22"/>
      <c r="QVP22" s="22"/>
      <c r="QVQ22" s="22"/>
      <c r="QVR22" s="22"/>
      <c r="QVS22" s="22"/>
      <c r="QVT22" s="22"/>
      <c r="QVU22" s="22"/>
      <c r="QVV22" s="22"/>
      <c r="QVW22" s="22"/>
      <c r="QVX22" s="22"/>
      <c r="QVY22" s="22"/>
      <c r="QVZ22" s="22"/>
      <c r="QWA22" s="22"/>
      <c r="QWB22" s="22"/>
      <c r="QWC22" s="22"/>
      <c r="QWD22" s="22"/>
      <c r="QWE22" s="22"/>
      <c r="QWF22" s="22"/>
      <c r="QWG22" s="22"/>
      <c r="QWH22" s="22"/>
      <c r="QWI22" s="22"/>
      <c r="QWJ22" s="22"/>
      <c r="QWK22" s="22"/>
      <c r="QWL22" s="22"/>
      <c r="QWM22" s="22"/>
      <c r="QWN22" s="22"/>
      <c r="QWO22" s="22"/>
      <c r="QWP22" s="22"/>
      <c r="QWQ22" s="22"/>
      <c r="QWR22" s="22"/>
      <c r="QWS22" s="22"/>
      <c r="QWT22" s="22"/>
      <c r="QWU22" s="22"/>
      <c r="QWV22" s="22"/>
      <c r="QWW22" s="22"/>
      <c r="QWX22" s="22"/>
      <c r="QWY22" s="22"/>
      <c r="QWZ22" s="22"/>
      <c r="QXA22" s="22"/>
      <c r="QXB22" s="22"/>
      <c r="QXC22" s="22"/>
      <c r="QXD22" s="22"/>
      <c r="QXE22" s="22"/>
      <c r="QXF22" s="22"/>
      <c r="QXG22" s="22"/>
      <c r="QXH22" s="22"/>
      <c r="QXI22" s="22"/>
      <c r="QXJ22" s="22"/>
      <c r="QXK22" s="22"/>
      <c r="QXL22" s="22"/>
      <c r="QXM22" s="22"/>
      <c r="QXN22" s="22"/>
      <c r="QXO22" s="22"/>
      <c r="QXP22" s="22"/>
      <c r="QXQ22" s="22"/>
      <c r="QXR22" s="22"/>
      <c r="QXS22" s="22"/>
      <c r="QXT22" s="22"/>
      <c r="QXU22" s="22"/>
      <c r="QXV22" s="22"/>
      <c r="QXW22" s="22"/>
      <c r="QXX22" s="22"/>
      <c r="QXY22" s="22"/>
      <c r="QXZ22" s="22"/>
      <c r="QYA22" s="22"/>
      <c r="QYB22" s="22"/>
      <c r="QYC22" s="22"/>
      <c r="QYD22" s="22"/>
      <c r="QYE22" s="22"/>
      <c r="QYF22" s="22"/>
      <c r="QYG22" s="22"/>
      <c r="QYH22" s="22"/>
      <c r="QYI22" s="22"/>
      <c r="QYJ22" s="22"/>
      <c r="QYK22" s="22"/>
      <c r="QYL22" s="22"/>
      <c r="QYM22" s="22"/>
      <c r="QYN22" s="22"/>
      <c r="QYO22" s="22"/>
      <c r="QYP22" s="22"/>
      <c r="QYQ22" s="22"/>
      <c r="QYR22" s="22"/>
      <c r="QYS22" s="22"/>
      <c r="QYT22" s="22"/>
      <c r="QYU22" s="22"/>
      <c r="QYV22" s="22"/>
      <c r="QYW22" s="22"/>
      <c r="QYX22" s="22"/>
      <c r="QYY22" s="22"/>
      <c r="QYZ22" s="22"/>
      <c r="QZA22" s="22"/>
      <c r="QZB22" s="22"/>
      <c r="QZC22" s="22"/>
      <c r="QZD22" s="22"/>
      <c r="QZE22" s="22"/>
      <c r="QZF22" s="22"/>
      <c r="QZG22" s="22"/>
      <c r="QZH22" s="22"/>
      <c r="QZI22" s="22"/>
      <c r="QZJ22" s="22"/>
      <c r="QZK22" s="22"/>
      <c r="QZL22" s="22"/>
      <c r="QZM22" s="22"/>
      <c r="QZN22" s="22"/>
      <c r="QZO22" s="22"/>
      <c r="QZP22" s="22"/>
      <c r="QZQ22" s="22"/>
      <c r="QZR22" s="22"/>
      <c r="QZS22" s="22"/>
      <c r="QZT22" s="22"/>
      <c r="QZU22" s="22"/>
      <c r="QZV22" s="22"/>
      <c r="QZW22" s="22"/>
      <c r="QZX22" s="22"/>
      <c r="QZY22" s="22"/>
      <c r="QZZ22" s="22"/>
      <c r="RAA22" s="22"/>
      <c r="RAB22" s="22"/>
      <c r="RAC22" s="22"/>
      <c r="RAD22" s="22"/>
      <c r="RAE22" s="22"/>
      <c r="RAF22" s="22"/>
      <c r="RAG22" s="22"/>
      <c r="RAH22" s="22"/>
      <c r="RAI22" s="22"/>
      <c r="RAJ22" s="22"/>
      <c r="RAK22" s="22"/>
      <c r="RAL22" s="22"/>
      <c r="RAM22" s="22"/>
      <c r="RAN22" s="22"/>
      <c r="RAO22" s="22"/>
      <c r="RAP22" s="22"/>
      <c r="RAQ22" s="22"/>
      <c r="RAR22" s="22"/>
      <c r="RAS22" s="22"/>
      <c r="RAT22" s="22"/>
      <c r="RAU22" s="22"/>
      <c r="RAV22" s="22"/>
      <c r="RAW22" s="22"/>
      <c r="RAX22" s="22"/>
      <c r="RAY22" s="22"/>
      <c r="RAZ22" s="22"/>
      <c r="RBA22" s="22"/>
      <c r="RBB22" s="22"/>
      <c r="RBC22" s="22"/>
      <c r="RBD22" s="22"/>
      <c r="RBE22" s="22"/>
      <c r="RBF22" s="22"/>
      <c r="RBG22" s="22"/>
      <c r="RBH22" s="22"/>
      <c r="RBI22" s="22"/>
      <c r="RBJ22" s="22"/>
      <c r="RBK22" s="22"/>
      <c r="RBL22" s="22"/>
      <c r="RBM22" s="22"/>
      <c r="RBN22" s="22"/>
      <c r="RBO22" s="22"/>
      <c r="RBP22" s="22"/>
      <c r="RBQ22" s="22"/>
      <c r="RBR22" s="22"/>
      <c r="RBS22" s="22"/>
      <c r="RBT22" s="22"/>
      <c r="RBU22" s="22"/>
      <c r="RBV22" s="22"/>
      <c r="RBW22" s="22"/>
      <c r="RBX22" s="22"/>
      <c r="RBY22" s="22"/>
      <c r="RBZ22" s="22"/>
      <c r="RCA22" s="22"/>
      <c r="RCB22" s="22"/>
      <c r="RCC22" s="22"/>
      <c r="RCD22" s="22"/>
      <c r="RCE22" s="22"/>
      <c r="RCF22" s="22"/>
      <c r="RCG22" s="22"/>
      <c r="RCH22" s="22"/>
      <c r="RCI22" s="22"/>
      <c r="RCJ22" s="22"/>
      <c r="RCK22" s="22"/>
      <c r="RCL22" s="22"/>
      <c r="RCM22" s="22"/>
      <c r="RCN22" s="22"/>
      <c r="RCO22" s="22"/>
      <c r="RCP22" s="22"/>
      <c r="RCQ22" s="22"/>
      <c r="RCR22" s="22"/>
      <c r="RCS22" s="22"/>
      <c r="RCT22" s="22"/>
      <c r="RCU22" s="22"/>
      <c r="RCV22" s="22"/>
      <c r="RCW22" s="22"/>
      <c r="RCX22" s="22"/>
      <c r="RCY22" s="22"/>
      <c r="RCZ22" s="22"/>
      <c r="RDA22" s="22"/>
      <c r="RDB22" s="22"/>
      <c r="RDC22" s="22"/>
      <c r="RDD22" s="22"/>
      <c r="RDE22" s="22"/>
      <c r="RDF22" s="22"/>
      <c r="RDG22" s="22"/>
      <c r="RDH22" s="22"/>
      <c r="RDI22" s="22"/>
      <c r="RDJ22" s="22"/>
      <c r="RDK22" s="22"/>
      <c r="RDL22" s="22"/>
      <c r="RDM22" s="22"/>
      <c r="RDN22" s="22"/>
      <c r="RDO22" s="22"/>
      <c r="RDP22" s="22"/>
      <c r="RDQ22" s="22"/>
      <c r="RDR22" s="22"/>
      <c r="RDS22" s="22"/>
      <c r="RDT22" s="22"/>
      <c r="RDU22" s="22"/>
      <c r="RDV22" s="22"/>
      <c r="RDW22" s="22"/>
      <c r="RDX22" s="22"/>
      <c r="RDY22" s="22"/>
      <c r="RDZ22" s="22"/>
      <c r="REA22" s="22"/>
      <c r="REB22" s="22"/>
      <c r="REC22" s="22"/>
      <c r="RED22" s="22"/>
      <c r="REE22" s="22"/>
      <c r="REF22" s="22"/>
      <c r="REG22" s="22"/>
      <c r="REH22" s="22"/>
      <c r="REI22" s="22"/>
      <c r="REJ22" s="22"/>
      <c r="REK22" s="22"/>
      <c r="REL22" s="22"/>
      <c r="REM22" s="22"/>
      <c r="REN22" s="22"/>
      <c r="REO22" s="22"/>
      <c r="REP22" s="22"/>
      <c r="REQ22" s="22"/>
      <c r="RER22" s="22"/>
      <c r="RES22" s="22"/>
      <c r="RET22" s="22"/>
      <c r="REU22" s="22"/>
      <c r="REV22" s="22"/>
      <c r="REW22" s="22"/>
      <c r="REX22" s="22"/>
      <c r="REY22" s="22"/>
      <c r="REZ22" s="22"/>
      <c r="RFA22" s="22"/>
      <c r="RFB22" s="22"/>
      <c r="RFC22" s="22"/>
      <c r="RFD22" s="22"/>
      <c r="RFE22" s="22"/>
      <c r="RFF22" s="22"/>
      <c r="RFG22" s="22"/>
      <c r="RFH22" s="22"/>
      <c r="RFI22" s="22"/>
      <c r="RFJ22" s="22"/>
      <c r="RFK22" s="22"/>
      <c r="RFL22" s="22"/>
      <c r="RFM22" s="22"/>
      <c r="RFN22" s="22"/>
      <c r="RFO22" s="22"/>
      <c r="RFP22" s="22"/>
      <c r="RFQ22" s="22"/>
      <c r="RFR22" s="22"/>
      <c r="RFS22" s="22"/>
      <c r="RFT22" s="22"/>
      <c r="RFU22" s="22"/>
      <c r="RFV22" s="22"/>
      <c r="RFW22" s="22"/>
      <c r="RFX22" s="22"/>
      <c r="RFY22" s="22"/>
      <c r="RFZ22" s="22"/>
      <c r="RGA22" s="22"/>
      <c r="RGB22" s="22"/>
      <c r="RGC22" s="22"/>
      <c r="RGD22" s="22"/>
      <c r="RGE22" s="22"/>
      <c r="RGF22" s="22"/>
      <c r="RGG22" s="22"/>
      <c r="RGH22" s="22"/>
      <c r="RGI22" s="22"/>
      <c r="RGJ22" s="22"/>
      <c r="RGK22" s="22"/>
      <c r="RGL22" s="22"/>
      <c r="RGM22" s="22"/>
      <c r="RGN22" s="22"/>
      <c r="RGO22" s="22"/>
      <c r="RGP22" s="22"/>
      <c r="RGQ22" s="22"/>
      <c r="RGR22" s="22"/>
      <c r="RGS22" s="22"/>
      <c r="RGT22" s="22"/>
      <c r="RGU22" s="22"/>
      <c r="RGV22" s="22"/>
      <c r="RGW22" s="22"/>
      <c r="RGX22" s="22"/>
      <c r="RGY22" s="22"/>
      <c r="RGZ22" s="22"/>
      <c r="RHA22" s="22"/>
      <c r="RHB22" s="22"/>
      <c r="RHC22" s="22"/>
      <c r="RHD22" s="22"/>
      <c r="RHE22" s="22"/>
      <c r="RHF22" s="22"/>
      <c r="RHG22" s="22"/>
      <c r="RHH22" s="22"/>
      <c r="RHI22" s="22"/>
      <c r="RHJ22" s="22"/>
      <c r="RHK22" s="22"/>
      <c r="RHL22" s="22"/>
      <c r="RHM22" s="22"/>
      <c r="RHN22" s="22"/>
      <c r="RHO22" s="22"/>
      <c r="RHP22" s="22"/>
      <c r="RHQ22" s="22"/>
      <c r="RHR22" s="22"/>
      <c r="RHS22" s="22"/>
      <c r="RHT22" s="22"/>
      <c r="RHU22" s="22"/>
      <c r="RHV22" s="22"/>
      <c r="RHW22" s="22"/>
      <c r="RHX22" s="22"/>
      <c r="RHY22" s="22"/>
      <c r="RHZ22" s="22"/>
      <c r="RIA22" s="22"/>
      <c r="RIB22" s="22"/>
      <c r="RIC22" s="22"/>
      <c r="RID22" s="22"/>
      <c r="RIE22" s="22"/>
      <c r="RIF22" s="22"/>
      <c r="RIG22" s="22"/>
      <c r="RIH22" s="22"/>
      <c r="RII22" s="22"/>
      <c r="RIJ22" s="22"/>
      <c r="RIK22" s="22"/>
      <c r="RIL22" s="22"/>
      <c r="RIM22" s="22"/>
      <c r="RIN22" s="22"/>
      <c r="RIO22" s="22"/>
      <c r="RIP22" s="22"/>
      <c r="RIQ22" s="22"/>
      <c r="RIR22" s="22"/>
      <c r="RIS22" s="22"/>
      <c r="RIT22" s="22"/>
      <c r="RIU22" s="22"/>
      <c r="RIV22" s="22"/>
      <c r="RIW22" s="22"/>
      <c r="RIX22" s="22"/>
      <c r="RIY22" s="22"/>
      <c r="RIZ22" s="22"/>
      <c r="RJA22" s="22"/>
      <c r="RJB22" s="22"/>
      <c r="RJC22" s="22"/>
      <c r="RJD22" s="22"/>
      <c r="RJE22" s="22"/>
      <c r="RJF22" s="22"/>
      <c r="RJG22" s="22"/>
      <c r="RJH22" s="22"/>
      <c r="RJI22" s="22"/>
      <c r="RJJ22" s="22"/>
      <c r="RJK22" s="22"/>
      <c r="RJL22" s="22"/>
      <c r="RJM22" s="22"/>
      <c r="RJN22" s="22"/>
      <c r="RJO22" s="22"/>
      <c r="RJP22" s="22"/>
      <c r="RJQ22" s="22"/>
      <c r="RJR22" s="22"/>
      <c r="RJS22" s="22"/>
      <c r="RJT22" s="22"/>
      <c r="RJU22" s="22"/>
      <c r="RJV22" s="22"/>
      <c r="RJW22" s="22"/>
      <c r="RJX22" s="22"/>
      <c r="RJY22" s="22"/>
      <c r="RJZ22" s="22"/>
      <c r="RKA22" s="22"/>
      <c r="RKB22" s="22"/>
      <c r="RKC22" s="22"/>
      <c r="RKD22" s="22"/>
      <c r="RKE22" s="22"/>
      <c r="RKF22" s="22"/>
      <c r="RKG22" s="22"/>
      <c r="RKH22" s="22"/>
      <c r="RKI22" s="22"/>
      <c r="RKJ22" s="22"/>
      <c r="RKK22" s="22"/>
      <c r="RKL22" s="22"/>
      <c r="RKM22" s="22"/>
      <c r="RKN22" s="22"/>
      <c r="RKO22" s="22"/>
      <c r="RKP22" s="22"/>
      <c r="RKQ22" s="22"/>
      <c r="RKR22" s="22"/>
      <c r="RKS22" s="22"/>
      <c r="RKT22" s="22"/>
      <c r="RKU22" s="22"/>
      <c r="RKV22" s="22"/>
      <c r="RKW22" s="22"/>
      <c r="RKX22" s="22"/>
      <c r="RKY22" s="22"/>
      <c r="RKZ22" s="22"/>
      <c r="RLA22" s="22"/>
      <c r="RLB22" s="22"/>
      <c r="RLC22" s="22"/>
      <c r="RLD22" s="22"/>
      <c r="RLE22" s="22"/>
      <c r="RLF22" s="22"/>
      <c r="RLG22" s="22"/>
      <c r="RLH22" s="22"/>
      <c r="RLI22" s="22"/>
      <c r="RLJ22" s="22"/>
      <c r="RLK22" s="22"/>
      <c r="RLL22" s="22"/>
      <c r="RLM22" s="22"/>
      <c r="RLN22" s="22"/>
      <c r="RLO22" s="22"/>
      <c r="RLP22" s="22"/>
      <c r="RLQ22" s="22"/>
      <c r="RLR22" s="22"/>
      <c r="RLS22" s="22"/>
      <c r="RLT22" s="22"/>
      <c r="RLU22" s="22"/>
      <c r="RLV22" s="22"/>
      <c r="RLW22" s="22"/>
      <c r="RLX22" s="22"/>
      <c r="RLY22" s="22"/>
      <c r="RLZ22" s="22"/>
      <c r="RMA22" s="22"/>
      <c r="RMB22" s="22"/>
      <c r="RMC22" s="22"/>
      <c r="RMD22" s="22"/>
      <c r="RME22" s="22"/>
      <c r="RMF22" s="22"/>
      <c r="RMG22" s="22"/>
      <c r="RMH22" s="22"/>
      <c r="RMI22" s="22"/>
      <c r="RMJ22" s="22"/>
      <c r="RMK22" s="22"/>
      <c r="RML22" s="22"/>
      <c r="RMM22" s="22"/>
      <c r="RMN22" s="22"/>
      <c r="RMO22" s="22"/>
      <c r="RMP22" s="22"/>
      <c r="RMQ22" s="22"/>
      <c r="RMR22" s="22"/>
      <c r="RMS22" s="22"/>
      <c r="RMT22" s="22"/>
      <c r="RMU22" s="22"/>
      <c r="RMV22" s="22"/>
      <c r="RMW22" s="22"/>
      <c r="RMX22" s="22"/>
      <c r="RMY22" s="22"/>
      <c r="RMZ22" s="22"/>
      <c r="RNA22" s="22"/>
      <c r="RNB22" s="22"/>
      <c r="RNC22" s="22"/>
      <c r="RND22" s="22"/>
      <c r="RNE22" s="22"/>
      <c r="RNF22" s="22"/>
      <c r="RNG22" s="22"/>
      <c r="RNH22" s="22"/>
      <c r="RNI22" s="22"/>
      <c r="RNJ22" s="22"/>
      <c r="RNK22" s="22"/>
      <c r="RNL22" s="22"/>
      <c r="RNM22" s="22"/>
      <c r="RNN22" s="22"/>
      <c r="RNO22" s="22"/>
      <c r="RNP22" s="22"/>
      <c r="RNQ22" s="22"/>
      <c r="RNR22" s="22"/>
      <c r="RNS22" s="22"/>
      <c r="RNT22" s="22"/>
      <c r="RNU22" s="22"/>
      <c r="RNV22" s="22"/>
      <c r="RNW22" s="22"/>
      <c r="RNX22" s="22"/>
      <c r="RNY22" s="22"/>
      <c r="RNZ22" s="22"/>
      <c r="ROA22" s="22"/>
      <c r="ROB22" s="22"/>
      <c r="ROC22" s="22"/>
      <c r="ROD22" s="22"/>
      <c r="ROE22" s="22"/>
      <c r="ROF22" s="22"/>
      <c r="ROG22" s="22"/>
      <c r="ROH22" s="22"/>
      <c r="ROI22" s="22"/>
      <c r="ROJ22" s="22"/>
      <c r="ROK22" s="22"/>
      <c r="ROL22" s="22"/>
      <c r="ROM22" s="22"/>
      <c r="RON22" s="22"/>
      <c r="ROO22" s="22"/>
      <c r="ROP22" s="22"/>
      <c r="ROQ22" s="22"/>
      <c r="ROR22" s="22"/>
      <c r="ROS22" s="22"/>
      <c r="ROT22" s="22"/>
      <c r="ROU22" s="22"/>
      <c r="ROV22" s="22"/>
      <c r="ROW22" s="22"/>
      <c r="ROX22" s="22"/>
      <c r="ROY22" s="22"/>
      <c r="ROZ22" s="22"/>
      <c r="RPA22" s="22"/>
      <c r="RPB22" s="22"/>
      <c r="RPC22" s="22"/>
      <c r="RPD22" s="22"/>
      <c r="RPE22" s="22"/>
      <c r="RPF22" s="22"/>
      <c r="RPG22" s="22"/>
      <c r="RPH22" s="22"/>
      <c r="RPI22" s="22"/>
      <c r="RPJ22" s="22"/>
      <c r="RPK22" s="22"/>
      <c r="RPL22" s="22"/>
      <c r="RPM22" s="22"/>
      <c r="RPN22" s="22"/>
      <c r="RPO22" s="22"/>
      <c r="RPP22" s="22"/>
      <c r="RPQ22" s="22"/>
      <c r="RPR22" s="22"/>
      <c r="RPS22" s="22"/>
      <c r="RPT22" s="22"/>
      <c r="RPU22" s="22"/>
      <c r="RPV22" s="22"/>
      <c r="RPW22" s="22"/>
      <c r="RPX22" s="22"/>
      <c r="RPY22" s="22"/>
      <c r="RPZ22" s="22"/>
      <c r="RQA22" s="22"/>
      <c r="RQB22" s="22"/>
      <c r="RQC22" s="22"/>
      <c r="RQD22" s="22"/>
      <c r="RQE22" s="22"/>
      <c r="RQF22" s="22"/>
      <c r="RQG22" s="22"/>
      <c r="RQH22" s="22"/>
      <c r="RQI22" s="22"/>
      <c r="RQJ22" s="22"/>
      <c r="RQK22" s="22"/>
      <c r="RQL22" s="22"/>
      <c r="RQM22" s="22"/>
      <c r="RQN22" s="22"/>
      <c r="RQO22" s="22"/>
      <c r="RQP22" s="22"/>
      <c r="RQQ22" s="22"/>
      <c r="RQR22" s="22"/>
      <c r="RQS22" s="22"/>
      <c r="RQT22" s="22"/>
      <c r="RQU22" s="22"/>
      <c r="RQV22" s="22"/>
      <c r="RQW22" s="22"/>
      <c r="RQX22" s="22"/>
      <c r="RQY22" s="22"/>
      <c r="RQZ22" s="22"/>
      <c r="RRA22" s="22"/>
      <c r="RRB22" s="22"/>
      <c r="RRC22" s="22"/>
      <c r="RRD22" s="22"/>
      <c r="RRE22" s="22"/>
      <c r="RRF22" s="22"/>
      <c r="RRG22" s="22"/>
      <c r="RRH22" s="22"/>
      <c r="RRI22" s="22"/>
      <c r="RRJ22" s="22"/>
      <c r="RRK22" s="22"/>
      <c r="RRL22" s="22"/>
      <c r="RRM22" s="22"/>
      <c r="RRN22" s="22"/>
      <c r="RRO22" s="22"/>
      <c r="RRP22" s="22"/>
      <c r="RRQ22" s="22"/>
      <c r="RRR22" s="22"/>
      <c r="RRS22" s="22"/>
      <c r="RRT22" s="22"/>
      <c r="RRU22" s="22"/>
      <c r="RRV22" s="22"/>
      <c r="RRW22" s="22"/>
      <c r="RRX22" s="22"/>
      <c r="RRY22" s="22"/>
      <c r="RRZ22" s="22"/>
      <c r="RSA22" s="22"/>
      <c r="RSB22" s="22"/>
      <c r="RSC22" s="22"/>
      <c r="RSD22" s="22"/>
      <c r="RSE22" s="22"/>
      <c r="RSF22" s="22"/>
      <c r="RSG22" s="22"/>
      <c r="RSH22" s="22"/>
      <c r="RSI22" s="22"/>
      <c r="RSJ22" s="22"/>
      <c r="RSK22" s="22"/>
      <c r="RSL22" s="22"/>
      <c r="RSM22" s="22"/>
      <c r="RSN22" s="22"/>
      <c r="RSO22" s="22"/>
      <c r="RSP22" s="22"/>
      <c r="RSQ22" s="22"/>
      <c r="RSR22" s="22"/>
      <c r="RSS22" s="22"/>
      <c r="RST22" s="22"/>
      <c r="RSU22" s="22"/>
      <c r="RSV22" s="22"/>
      <c r="RSW22" s="22"/>
      <c r="RSX22" s="22"/>
      <c r="RSY22" s="22"/>
      <c r="RSZ22" s="22"/>
      <c r="RTA22" s="22"/>
      <c r="RTB22" s="22"/>
      <c r="RTC22" s="22"/>
      <c r="RTD22" s="22"/>
      <c r="RTE22" s="22"/>
      <c r="RTF22" s="22"/>
      <c r="RTG22" s="22"/>
      <c r="RTH22" s="22"/>
      <c r="RTI22" s="22"/>
      <c r="RTJ22" s="22"/>
      <c r="RTK22" s="22"/>
      <c r="RTL22" s="22"/>
      <c r="RTM22" s="22"/>
      <c r="RTN22" s="22"/>
      <c r="RTO22" s="22"/>
      <c r="RTP22" s="22"/>
      <c r="RTQ22" s="22"/>
      <c r="RTR22" s="22"/>
      <c r="RTS22" s="22"/>
      <c r="RTT22" s="22"/>
      <c r="RTU22" s="22"/>
      <c r="RTV22" s="22"/>
      <c r="RTW22" s="22"/>
      <c r="RTX22" s="22"/>
      <c r="RTY22" s="22"/>
      <c r="RTZ22" s="22"/>
      <c r="RUA22" s="22"/>
      <c r="RUB22" s="22"/>
      <c r="RUC22" s="22"/>
      <c r="RUD22" s="22"/>
      <c r="RUE22" s="22"/>
      <c r="RUF22" s="22"/>
      <c r="RUG22" s="22"/>
      <c r="RUH22" s="22"/>
      <c r="RUI22" s="22"/>
      <c r="RUJ22" s="22"/>
      <c r="RUK22" s="22"/>
      <c r="RUL22" s="22"/>
      <c r="RUM22" s="22"/>
      <c r="RUN22" s="22"/>
      <c r="RUO22" s="22"/>
      <c r="RUP22" s="22"/>
      <c r="RUQ22" s="22"/>
      <c r="RUR22" s="22"/>
      <c r="RUS22" s="22"/>
      <c r="RUT22" s="22"/>
      <c r="RUU22" s="22"/>
      <c r="RUV22" s="22"/>
      <c r="RUW22" s="22"/>
      <c r="RUX22" s="22"/>
      <c r="RUY22" s="22"/>
      <c r="RUZ22" s="22"/>
      <c r="RVA22" s="22"/>
      <c r="RVB22" s="22"/>
      <c r="RVC22" s="22"/>
      <c r="RVD22" s="22"/>
      <c r="RVE22" s="22"/>
      <c r="RVF22" s="22"/>
      <c r="RVG22" s="22"/>
      <c r="RVH22" s="22"/>
      <c r="RVI22" s="22"/>
      <c r="RVJ22" s="22"/>
      <c r="RVK22" s="22"/>
      <c r="RVL22" s="22"/>
      <c r="RVM22" s="22"/>
      <c r="RVN22" s="22"/>
      <c r="RVO22" s="22"/>
      <c r="RVP22" s="22"/>
      <c r="RVQ22" s="22"/>
      <c r="RVR22" s="22"/>
      <c r="RVS22" s="22"/>
      <c r="RVT22" s="22"/>
      <c r="RVU22" s="22"/>
      <c r="RVV22" s="22"/>
      <c r="RVW22" s="22"/>
      <c r="RVX22" s="22"/>
      <c r="RVY22" s="22"/>
      <c r="RVZ22" s="22"/>
      <c r="RWA22" s="22"/>
      <c r="RWB22" s="22"/>
      <c r="RWC22" s="22"/>
      <c r="RWD22" s="22"/>
      <c r="RWE22" s="22"/>
      <c r="RWF22" s="22"/>
      <c r="RWG22" s="22"/>
      <c r="RWH22" s="22"/>
      <c r="RWI22" s="22"/>
      <c r="RWJ22" s="22"/>
      <c r="RWK22" s="22"/>
      <c r="RWL22" s="22"/>
      <c r="RWM22" s="22"/>
      <c r="RWN22" s="22"/>
      <c r="RWO22" s="22"/>
      <c r="RWP22" s="22"/>
      <c r="RWQ22" s="22"/>
      <c r="RWR22" s="22"/>
      <c r="RWS22" s="22"/>
      <c r="RWT22" s="22"/>
      <c r="RWU22" s="22"/>
      <c r="RWV22" s="22"/>
      <c r="RWW22" s="22"/>
      <c r="RWX22" s="22"/>
      <c r="RWY22" s="22"/>
      <c r="RWZ22" s="22"/>
      <c r="RXA22" s="22"/>
      <c r="RXB22" s="22"/>
      <c r="RXC22" s="22"/>
      <c r="RXD22" s="22"/>
      <c r="RXE22" s="22"/>
      <c r="RXF22" s="22"/>
      <c r="RXG22" s="22"/>
      <c r="RXH22" s="22"/>
      <c r="RXI22" s="22"/>
      <c r="RXJ22" s="22"/>
      <c r="RXK22" s="22"/>
      <c r="RXL22" s="22"/>
      <c r="RXM22" s="22"/>
      <c r="RXN22" s="22"/>
      <c r="RXO22" s="22"/>
      <c r="RXP22" s="22"/>
      <c r="RXQ22" s="22"/>
      <c r="RXR22" s="22"/>
      <c r="RXS22" s="22"/>
      <c r="RXT22" s="22"/>
      <c r="RXU22" s="22"/>
      <c r="RXV22" s="22"/>
      <c r="RXW22" s="22"/>
      <c r="RXX22" s="22"/>
      <c r="RXY22" s="22"/>
      <c r="RXZ22" s="22"/>
      <c r="RYA22" s="22"/>
      <c r="RYB22" s="22"/>
      <c r="RYC22" s="22"/>
      <c r="RYD22" s="22"/>
      <c r="RYE22" s="22"/>
      <c r="RYF22" s="22"/>
      <c r="RYG22" s="22"/>
      <c r="RYH22" s="22"/>
      <c r="RYI22" s="22"/>
      <c r="RYJ22" s="22"/>
      <c r="RYK22" s="22"/>
      <c r="RYL22" s="22"/>
      <c r="RYM22" s="22"/>
      <c r="RYN22" s="22"/>
      <c r="RYO22" s="22"/>
      <c r="RYP22" s="22"/>
      <c r="RYQ22" s="22"/>
      <c r="RYR22" s="22"/>
      <c r="RYS22" s="22"/>
      <c r="RYT22" s="22"/>
      <c r="RYU22" s="22"/>
      <c r="RYV22" s="22"/>
      <c r="RYW22" s="22"/>
      <c r="RYX22" s="22"/>
      <c r="RYY22" s="22"/>
      <c r="RYZ22" s="22"/>
      <c r="RZA22" s="22"/>
      <c r="RZB22" s="22"/>
      <c r="RZC22" s="22"/>
      <c r="RZD22" s="22"/>
      <c r="RZE22" s="22"/>
      <c r="RZF22" s="22"/>
      <c r="RZG22" s="22"/>
      <c r="RZH22" s="22"/>
      <c r="RZI22" s="22"/>
      <c r="RZJ22" s="22"/>
      <c r="RZK22" s="22"/>
      <c r="RZL22" s="22"/>
      <c r="RZM22" s="22"/>
      <c r="RZN22" s="22"/>
      <c r="RZO22" s="22"/>
      <c r="RZP22" s="22"/>
      <c r="RZQ22" s="22"/>
      <c r="RZR22" s="22"/>
      <c r="RZS22" s="22"/>
      <c r="RZT22" s="22"/>
      <c r="RZU22" s="22"/>
      <c r="RZV22" s="22"/>
      <c r="RZW22" s="22"/>
      <c r="RZX22" s="22"/>
      <c r="RZY22" s="22"/>
      <c r="RZZ22" s="22"/>
      <c r="SAA22" s="22"/>
      <c r="SAB22" s="22"/>
      <c r="SAC22" s="22"/>
      <c r="SAD22" s="22"/>
      <c r="SAE22" s="22"/>
      <c r="SAF22" s="22"/>
      <c r="SAG22" s="22"/>
      <c r="SAH22" s="22"/>
      <c r="SAI22" s="22"/>
      <c r="SAJ22" s="22"/>
      <c r="SAK22" s="22"/>
      <c r="SAL22" s="22"/>
      <c r="SAM22" s="22"/>
      <c r="SAN22" s="22"/>
      <c r="SAO22" s="22"/>
      <c r="SAP22" s="22"/>
      <c r="SAQ22" s="22"/>
      <c r="SAR22" s="22"/>
      <c r="SAS22" s="22"/>
      <c r="SAT22" s="22"/>
      <c r="SAU22" s="22"/>
      <c r="SAV22" s="22"/>
      <c r="SAW22" s="22"/>
      <c r="SAX22" s="22"/>
      <c r="SAY22" s="22"/>
      <c r="SAZ22" s="22"/>
      <c r="SBA22" s="22"/>
      <c r="SBB22" s="22"/>
      <c r="SBC22" s="22"/>
      <c r="SBD22" s="22"/>
      <c r="SBE22" s="22"/>
      <c r="SBF22" s="22"/>
      <c r="SBG22" s="22"/>
      <c r="SBH22" s="22"/>
      <c r="SBI22" s="22"/>
      <c r="SBJ22" s="22"/>
      <c r="SBK22" s="22"/>
      <c r="SBL22" s="22"/>
      <c r="SBM22" s="22"/>
      <c r="SBN22" s="22"/>
      <c r="SBO22" s="22"/>
      <c r="SBP22" s="22"/>
      <c r="SBQ22" s="22"/>
      <c r="SBR22" s="22"/>
      <c r="SBS22" s="22"/>
      <c r="SBT22" s="22"/>
      <c r="SBU22" s="22"/>
      <c r="SBV22" s="22"/>
      <c r="SBW22" s="22"/>
      <c r="SBX22" s="22"/>
      <c r="SBY22" s="22"/>
      <c r="SBZ22" s="22"/>
      <c r="SCA22" s="22"/>
      <c r="SCB22" s="22"/>
      <c r="SCC22" s="22"/>
      <c r="SCD22" s="22"/>
      <c r="SCE22" s="22"/>
      <c r="SCF22" s="22"/>
      <c r="SCG22" s="22"/>
      <c r="SCH22" s="22"/>
      <c r="SCI22" s="22"/>
      <c r="SCJ22" s="22"/>
      <c r="SCK22" s="22"/>
      <c r="SCL22" s="22"/>
      <c r="SCM22" s="22"/>
      <c r="SCN22" s="22"/>
      <c r="SCO22" s="22"/>
      <c r="SCP22" s="22"/>
      <c r="SCQ22" s="22"/>
      <c r="SCR22" s="22"/>
      <c r="SCS22" s="22"/>
      <c r="SCT22" s="22"/>
      <c r="SCU22" s="22"/>
      <c r="SCV22" s="22"/>
      <c r="SCW22" s="22"/>
      <c r="SCX22" s="22"/>
      <c r="SCY22" s="22"/>
      <c r="SCZ22" s="22"/>
      <c r="SDA22" s="22"/>
      <c r="SDB22" s="22"/>
      <c r="SDC22" s="22"/>
      <c r="SDD22" s="22"/>
      <c r="SDE22" s="22"/>
      <c r="SDF22" s="22"/>
      <c r="SDG22" s="22"/>
      <c r="SDH22" s="22"/>
      <c r="SDI22" s="22"/>
      <c r="SDJ22" s="22"/>
      <c r="SDK22" s="22"/>
      <c r="SDL22" s="22"/>
      <c r="SDM22" s="22"/>
      <c r="SDN22" s="22"/>
      <c r="SDO22" s="22"/>
      <c r="SDP22" s="22"/>
      <c r="SDQ22" s="22"/>
      <c r="SDR22" s="22"/>
      <c r="SDS22" s="22"/>
      <c r="SDT22" s="22"/>
      <c r="SDU22" s="22"/>
      <c r="SDV22" s="22"/>
      <c r="SDW22" s="22"/>
      <c r="SDX22" s="22"/>
      <c r="SDY22" s="22"/>
      <c r="SDZ22" s="22"/>
      <c r="SEA22" s="22"/>
      <c r="SEB22" s="22"/>
      <c r="SEC22" s="22"/>
      <c r="SED22" s="22"/>
      <c r="SEE22" s="22"/>
      <c r="SEF22" s="22"/>
      <c r="SEG22" s="22"/>
      <c r="SEH22" s="22"/>
      <c r="SEI22" s="22"/>
      <c r="SEJ22" s="22"/>
      <c r="SEK22" s="22"/>
      <c r="SEL22" s="22"/>
      <c r="SEM22" s="22"/>
      <c r="SEN22" s="22"/>
      <c r="SEO22" s="22"/>
      <c r="SEP22" s="22"/>
      <c r="SEQ22" s="22"/>
      <c r="SER22" s="22"/>
      <c r="SES22" s="22"/>
      <c r="SET22" s="22"/>
      <c r="SEU22" s="22"/>
      <c r="SEV22" s="22"/>
      <c r="SEW22" s="22"/>
      <c r="SEX22" s="22"/>
      <c r="SEY22" s="22"/>
      <c r="SEZ22" s="22"/>
      <c r="SFA22" s="22"/>
      <c r="SFB22" s="22"/>
      <c r="SFC22" s="22"/>
      <c r="SFD22" s="22"/>
      <c r="SFE22" s="22"/>
      <c r="SFF22" s="22"/>
      <c r="SFG22" s="22"/>
      <c r="SFH22" s="22"/>
      <c r="SFI22" s="22"/>
      <c r="SFJ22" s="22"/>
      <c r="SFK22" s="22"/>
      <c r="SFL22" s="22"/>
      <c r="SFM22" s="22"/>
      <c r="SFN22" s="22"/>
      <c r="SFO22" s="22"/>
      <c r="SFP22" s="22"/>
      <c r="SFQ22" s="22"/>
      <c r="SFR22" s="22"/>
      <c r="SFS22" s="22"/>
      <c r="SFT22" s="22"/>
      <c r="SFU22" s="22"/>
      <c r="SFV22" s="22"/>
      <c r="SFW22" s="22"/>
      <c r="SFX22" s="22"/>
      <c r="SFY22" s="22"/>
      <c r="SFZ22" s="22"/>
      <c r="SGA22" s="22"/>
      <c r="SGB22" s="22"/>
      <c r="SGC22" s="22"/>
      <c r="SGD22" s="22"/>
      <c r="SGE22" s="22"/>
      <c r="SGF22" s="22"/>
      <c r="SGG22" s="22"/>
      <c r="SGH22" s="22"/>
      <c r="SGI22" s="22"/>
      <c r="SGJ22" s="22"/>
      <c r="SGK22" s="22"/>
      <c r="SGL22" s="22"/>
      <c r="SGM22" s="22"/>
      <c r="SGN22" s="22"/>
      <c r="SGO22" s="22"/>
      <c r="SGP22" s="22"/>
      <c r="SGQ22" s="22"/>
      <c r="SGR22" s="22"/>
      <c r="SGS22" s="22"/>
      <c r="SGT22" s="22"/>
      <c r="SGU22" s="22"/>
      <c r="SGV22" s="22"/>
      <c r="SGW22" s="22"/>
      <c r="SGX22" s="22"/>
      <c r="SGY22" s="22"/>
      <c r="SGZ22" s="22"/>
      <c r="SHA22" s="22"/>
      <c r="SHB22" s="22"/>
      <c r="SHC22" s="22"/>
      <c r="SHD22" s="22"/>
      <c r="SHE22" s="22"/>
      <c r="SHF22" s="22"/>
      <c r="SHG22" s="22"/>
      <c r="SHH22" s="22"/>
      <c r="SHI22" s="22"/>
      <c r="SHJ22" s="22"/>
      <c r="SHK22" s="22"/>
      <c r="SHL22" s="22"/>
      <c r="SHM22" s="22"/>
      <c r="SHN22" s="22"/>
      <c r="SHO22" s="22"/>
      <c r="SHP22" s="22"/>
      <c r="SHQ22" s="22"/>
      <c r="SHR22" s="22"/>
      <c r="SHS22" s="22"/>
      <c r="SHT22" s="22"/>
      <c r="SHU22" s="22"/>
      <c r="SHV22" s="22"/>
      <c r="SHW22" s="22"/>
      <c r="SHX22" s="22"/>
      <c r="SHY22" s="22"/>
      <c r="SHZ22" s="22"/>
      <c r="SIA22" s="22"/>
      <c r="SIB22" s="22"/>
      <c r="SIC22" s="22"/>
      <c r="SID22" s="22"/>
      <c r="SIE22" s="22"/>
      <c r="SIF22" s="22"/>
      <c r="SIG22" s="22"/>
      <c r="SIH22" s="22"/>
      <c r="SII22" s="22"/>
      <c r="SIJ22" s="22"/>
      <c r="SIK22" s="22"/>
      <c r="SIL22" s="22"/>
      <c r="SIM22" s="22"/>
      <c r="SIN22" s="22"/>
      <c r="SIO22" s="22"/>
      <c r="SIP22" s="22"/>
      <c r="SIQ22" s="22"/>
      <c r="SIR22" s="22"/>
      <c r="SIS22" s="22"/>
      <c r="SIT22" s="22"/>
      <c r="SIU22" s="22"/>
      <c r="SIV22" s="22"/>
      <c r="SIW22" s="22"/>
      <c r="SIX22" s="22"/>
      <c r="SIY22" s="22"/>
      <c r="SIZ22" s="22"/>
      <c r="SJA22" s="22"/>
      <c r="SJB22" s="22"/>
      <c r="SJC22" s="22"/>
      <c r="SJD22" s="22"/>
      <c r="SJE22" s="22"/>
      <c r="SJF22" s="22"/>
      <c r="SJG22" s="22"/>
      <c r="SJH22" s="22"/>
      <c r="SJI22" s="22"/>
      <c r="SJJ22" s="22"/>
      <c r="SJK22" s="22"/>
      <c r="SJL22" s="22"/>
      <c r="SJM22" s="22"/>
      <c r="SJN22" s="22"/>
      <c r="SJO22" s="22"/>
      <c r="SJP22" s="22"/>
      <c r="SJQ22" s="22"/>
      <c r="SJR22" s="22"/>
      <c r="SJS22" s="22"/>
      <c r="SJT22" s="22"/>
      <c r="SJU22" s="22"/>
      <c r="SJV22" s="22"/>
      <c r="SJW22" s="22"/>
      <c r="SJX22" s="22"/>
      <c r="SJY22" s="22"/>
      <c r="SJZ22" s="22"/>
      <c r="SKA22" s="22"/>
      <c r="SKB22" s="22"/>
      <c r="SKC22" s="22"/>
      <c r="SKD22" s="22"/>
      <c r="SKE22" s="22"/>
      <c r="SKF22" s="22"/>
      <c r="SKG22" s="22"/>
      <c r="SKH22" s="22"/>
      <c r="SKI22" s="22"/>
      <c r="SKJ22" s="22"/>
      <c r="SKK22" s="22"/>
      <c r="SKL22" s="22"/>
      <c r="SKM22" s="22"/>
      <c r="SKN22" s="22"/>
      <c r="SKO22" s="22"/>
      <c r="SKP22" s="22"/>
      <c r="SKQ22" s="22"/>
      <c r="SKR22" s="22"/>
      <c r="SKS22" s="22"/>
      <c r="SKT22" s="22"/>
      <c r="SKU22" s="22"/>
      <c r="SKV22" s="22"/>
      <c r="SKW22" s="22"/>
      <c r="SKX22" s="22"/>
      <c r="SKY22" s="22"/>
      <c r="SKZ22" s="22"/>
      <c r="SLA22" s="22"/>
      <c r="SLB22" s="22"/>
      <c r="SLC22" s="22"/>
      <c r="SLD22" s="22"/>
      <c r="SLE22" s="22"/>
      <c r="SLF22" s="22"/>
      <c r="SLG22" s="22"/>
      <c r="SLH22" s="22"/>
      <c r="SLI22" s="22"/>
      <c r="SLJ22" s="22"/>
      <c r="SLK22" s="22"/>
      <c r="SLL22" s="22"/>
      <c r="SLM22" s="22"/>
      <c r="SLN22" s="22"/>
      <c r="SLO22" s="22"/>
      <c r="SLP22" s="22"/>
      <c r="SLQ22" s="22"/>
      <c r="SLR22" s="22"/>
      <c r="SLS22" s="22"/>
      <c r="SLT22" s="22"/>
      <c r="SLU22" s="22"/>
      <c r="SLV22" s="22"/>
      <c r="SLW22" s="22"/>
      <c r="SLX22" s="22"/>
      <c r="SLY22" s="22"/>
      <c r="SLZ22" s="22"/>
      <c r="SMA22" s="22"/>
      <c r="SMB22" s="22"/>
      <c r="SMC22" s="22"/>
      <c r="SMD22" s="22"/>
      <c r="SME22" s="22"/>
      <c r="SMF22" s="22"/>
      <c r="SMG22" s="22"/>
      <c r="SMH22" s="22"/>
      <c r="SMI22" s="22"/>
      <c r="SMJ22" s="22"/>
      <c r="SMK22" s="22"/>
      <c r="SML22" s="22"/>
      <c r="SMM22" s="22"/>
      <c r="SMN22" s="22"/>
      <c r="SMO22" s="22"/>
      <c r="SMP22" s="22"/>
      <c r="SMQ22" s="22"/>
      <c r="SMR22" s="22"/>
      <c r="SMS22" s="22"/>
      <c r="SMT22" s="22"/>
      <c r="SMU22" s="22"/>
      <c r="SMV22" s="22"/>
      <c r="SMW22" s="22"/>
      <c r="SMX22" s="22"/>
      <c r="SMY22" s="22"/>
      <c r="SMZ22" s="22"/>
      <c r="SNA22" s="22"/>
      <c r="SNB22" s="22"/>
      <c r="SNC22" s="22"/>
      <c r="SND22" s="22"/>
      <c r="SNE22" s="22"/>
      <c r="SNF22" s="22"/>
      <c r="SNG22" s="22"/>
      <c r="SNH22" s="22"/>
      <c r="SNI22" s="22"/>
      <c r="SNJ22" s="22"/>
      <c r="SNK22" s="22"/>
      <c r="SNL22" s="22"/>
      <c r="SNM22" s="22"/>
      <c r="SNN22" s="22"/>
      <c r="SNO22" s="22"/>
      <c r="SNP22" s="22"/>
      <c r="SNQ22" s="22"/>
      <c r="SNR22" s="22"/>
      <c r="SNS22" s="22"/>
      <c r="SNT22" s="22"/>
      <c r="SNU22" s="22"/>
      <c r="SNV22" s="22"/>
      <c r="SNW22" s="22"/>
      <c r="SNX22" s="22"/>
      <c r="SNY22" s="22"/>
      <c r="SNZ22" s="22"/>
      <c r="SOA22" s="22"/>
      <c r="SOB22" s="22"/>
      <c r="SOC22" s="22"/>
      <c r="SOD22" s="22"/>
      <c r="SOE22" s="22"/>
      <c r="SOF22" s="22"/>
      <c r="SOG22" s="22"/>
      <c r="SOH22" s="22"/>
      <c r="SOI22" s="22"/>
      <c r="SOJ22" s="22"/>
      <c r="SOK22" s="22"/>
      <c r="SOL22" s="22"/>
      <c r="SOM22" s="22"/>
      <c r="SON22" s="22"/>
      <c r="SOO22" s="22"/>
      <c r="SOP22" s="22"/>
      <c r="SOQ22" s="22"/>
      <c r="SOR22" s="22"/>
      <c r="SOS22" s="22"/>
      <c r="SOT22" s="22"/>
      <c r="SOU22" s="22"/>
      <c r="SOV22" s="22"/>
      <c r="SOW22" s="22"/>
      <c r="SOX22" s="22"/>
      <c r="SOY22" s="22"/>
      <c r="SOZ22" s="22"/>
      <c r="SPA22" s="22"/>
      <c r="SPB22" s="22"/>
      <c r="SPC22" s="22"/>
      <c r="SPD22" s="22"/>
      <c r="SPE22" s="22"/>
      <c r="SPF22" s="22"/>
      <c r="SPG22" s="22"/>
      <c r="SPH22" s="22"/>
      <c r="SPI22" s="22"/>
      <c r="SPJ22" s="22"/>
      <c r="SPK22" s="22"/>
      <c r="SPL22" s="22"/>
      <c r="SPM22" s="22"/>
      <c r="SPN22" s="22"/>
      <c r="SPO22" s="22"/>
      <c r="SPP22" s="22"/>
      <c r="SPQ22" s="22"/>
      <c r="SPR22" s="22"/>
      <c r="SPS22" s="22"/>
      <c r="SPT22" s="22"/>
      <c r="SPU22" s="22"/>
      <c r="SPV22" s="22"/>
      <c r="SPW22" s="22"/>
      <c r="SPX22" s="22"/>
      <c r="SPY22" s="22"/>
      <c r="SPZ22" s="22"/>
      <c r="SQA22" s="22"/>
      <c r="SQB22" s="22"/>
      <c r="SQC22" s="22"/>
      <c r="SQD22" s="22"/>
      <c r="SQE22" s="22"/>
      <c r="SQF22" s="22"/>
      <c r="SQG22" s="22"/>
      <c r="SQH22" s="22"/>
      <c r="SQI22" s="22"/>
      <c r="SQJ22" s="22"/>
      <c r="SQK22" s="22"/>
      <c r="SQL22" s="22"/>
      <c r="SQM22" s="22"/>
      <c r="SQN22" s="22"/>
      <c r="SQO22" s="22"/>
      <c r="SQP22" s="22"/>
      <c r="SQQ22" s="22"/>
      <c r="SQR22" s="22"/>
      <c r="SQS22" s="22"/>
      <c r="SQT22" s="22"/>
      <c r="SQU22" s="22"/>
      <c r="SQV22" s="22"/>
      <c r="SQW22" s="22"/>
      <c r="SQX22" s="22"/>
      <c r="SQY22" s="22"/>
      <c r="SQZ22" s="22"/>
      <c r="SRA22" s="22"/>
      <c r="SRB22" s="22"/>
      <c r="SRC22" s="22"/>
      <c r="SRD22" s="22"/>
      <c r="SRE22" s="22"/>
      <c r="SRF22" s="22"/>
      <c r="SRG22" s="22"/>
      <c r="SRH22" s="22"/>
      <c r="SRI22" s="22"/>
      <c r="SRJ22" s="22"/>
      <c r="SRK22" s="22"/>
      <c r="SRL22" s="22"/>
      <c r="SRM22" s="22"/>
      <c r="SRN22" s="22"/>
      <c r="SRO22" s="22"/>
      <c r="SRP22" s="22"/>
      <c r="SRQ22" s="22"/>
      <c r="SRR22" s="22"/>
      <c r="SRS22" s="22"/>
      <c r="SRT22" s="22"/>
      <c r="SRU22" s="22"/>
      <c r="SRV22" s="22"/>
      <c r="SRW22" s="22"/>
      <c r="SRX22" s="22"/>
      <c r="SRY22" s="22"/>
      <c r="SRZ22" s="22"/>
      <c r="SSA22" s="22"/>
      <c r="SSB22" s="22"/>
      <c r="SSC22" s="22"/>
      <c r="SSD22" s="22"/>
      <c r="SSE22" s="22"/>
      <c r="SSF22" s="22"/>
      <c r="SSG22" s="22"/>
      <c r="SSH22" s="22"/>
      <c r="SSI22" s="22"/>
      <c r="SSJ22" s="22"/>
      <c r="SSK22" s="22"/>
      <c r="SSL22" s="22"/>
      <c r="SSM22" s="22"/>
      <c r="SSN22" s="22"/>
      <c r="SSO22" s="22"/>
      <c r="SSP22" s="22"/>
      <c r="SSQ22" s="22"/>
      <c r="SSR22" s="22"/>
      <c r="SSS22" s="22"/>
      <c r="SST22" s="22"/>
      <c r="SSU22" s="22"/>
      <c r="SSV22" s="22"/>
      <c r="SSW22" s="22"/>
      <c r="SSX22" s="22"/>
      <c r="SSY22" s="22"/>
      <c r="SSZ22" s="22"/>
      <c r="STA22" s="22"/>
      <c r="STB22" s="22"/>
      <c r="STC22" s="22"/>
      <c r="STD22" s="22"/>
      <c r="STE22" s="22"/>
      <c r="STF22" s="22"/>
      <c r="STG22" s="22"/>
      <c r="STH22" s="22"/>
      <c r="STI22" s="22"/>
      <c r="STJ22" s="22"/>
      <c r="STK22" s="22"/>
      <c r="STL22" s="22"/>
      <c r="STM22" s="22"/>
      <c r="STN22" s="22"/>
      <c r="STO22" s="22"/>
      <c r="STP22" s="22"/>
      <c r="STQ22" s="22"/>
      <c r="STR22" s="22"/>
      <c r="STS22" s="22"/>
      <c r="STT22" s="22"/>
      <c r="STU22" s="22"/>
      <c r="STV22" s="22"/>
      <c r="STW22" s="22"/>
      <c r="STX22" s="22"/>
      <c r="STY22" s="22"/>
      <c r="STZ22" s="22"/>
      <c r="SUA22" s="22"/>
      <c r="SUB22" s="22"/>
      <c r="SUC22" s="22"/>
      <c r="SUD22" s="22"/>
      <c r="SUE22" s="22"/>
      <c r="SUF22" s="22"/>
      <c r="SUG22" s="22"/>
      <c r="SUH22" s="22"/>
      <c r="SUI22" s="22"/>
      <c r="SUJ22" s="22"/>
      <c r="SUK22" s="22"/>
      <c r="SUL22" s="22"/>
      <c r="SUM22" s="22"/>
      <c r="SUN22" s="22"/>
      <c r="SUO22" s="22"/>
      <c r="SUP22" s="22"/>
      <c r="SUQ22" s="22"/>
      <c r="SUR22" s="22"/>
      <c r="SUS22" s="22"/>
      <c r="SUT22" s="22"/>
      <c r="SUU22" s="22"/>
      <c r="SUV22" s="22"/>
      <c r="SUW22" s="22"/>
      <c r="SUX22" s="22"/>
      <c r="SUY22" s="22"/>
      <c r="SUZ22" s="22"/>
      <c r="SVA22" s="22"/>
      <c r="SVB22" s="22"/>
      <c r="SVC22" s="22"/>
      <c r="SVD22" s="22"/>
      <c r="SVE22" s="22"/>
      <c r="SVF22" s="22"/>
      <c r="SVG22" s="22"/>
      <c r="SVH22" s="22"/>
      <c r="SVI22" s="22"/>
      <c r="SVJ22" s="22"/>
      <c r="SVK22" s="22"/>
      <c r="SVL22" s="22"/>
      <c r="SVM22" s="22"/>
      <c r="SVN22" s="22"/>
      <c r="SVO22" s="22"/>
      <c r="SVP22" s="22"/>
      <c r="SVQ22" s="22"/>
      <c r="SVR22" s="22"/>
      <c r="SVS22" s="22"/>
      <c r="SVT22" s="22"/>
      <c r="SVU22" s="22"/>
      <c r="SVV22" s="22"/>
      <c r="SVW22" s="22"/>
      <c r="SVX22" s="22"/>
      <c r="SVY22" s="22"/>
      <c r="SVZ22" s="22"/>
      <c r="SWA22" s="22"/>
      <c r="SWB22" s="22"/>
      <c r="SWC22" s="22"/>
      <c r="SWD22" s="22"/>
      <c r="SWE22" s="22"/>
      <c r="SWF22" s="22"/>
      <c r="SWG22" s="22"/>
      <c r="SWH22" s="22"/>
      <c r="SWI22" s="22"/>
      <c r="SWJ22" s="22"/>
      <c r="SWK22" s="22"/>
      <c r="SWL22" s="22"/>
      <c r="SWM22" s="22"/>
      <c r="SWN22" s="22"/>
      <c r="SWO22" s="22"/>
      <c r="SWP22" s="22"/>
      <c r="SWQ22" s="22"/>
      <c r="SWR22" s="22"/>
      <c r="SWS22" s="22"/>
      <c r="SWT22" s="22"/>
      <c r="SWU22" s="22"/>
      <c r="SWV22" s="22"/>
      <c r="SWW22" s="22"/>
      <c r="SWX22" s="22"/>
      <c r="SWY22" s="22"/>
      <c r="SWZ22" s="22"/>
      <c r="SXA22" s="22"/>
      <c r="SXB22" s="22"/>
      <c r="SXC22" s="22"/>
      <c r="SXD22" s="22"/>
      <c r="SXE22" s="22"/>
      <c r="SXF22" s="22"/>
      <c r="SXG22" s="22"/>
      <c r="SXH22" s="22"/>
      <c r="SXI22" s="22"/>
      <c r="SXJ22" s="22"/>
      <c r="SXK22" s="22"/>
      <c r="SXL22" s="22"/>
      <c r="SXM22" s="22"/>
      <c r="SXN22" s="22"/>
      <c r="SXO22" s="22"/>
      <c r="SXP22" s="22"/>
      <c r="SXQ22" s="22"/>
      <c r="SXR22" s="22"/>
      <c r="SXS22" s="22"/>
      <c r="SXT22" s="22"/>
      <c r="SXU22" s="22"/>
      <c r="SXV22" s="22"/>
      <c r="SXW22" s="22"/>
      <c r="SXX22" s="22"/>
      <c r="SXY22" s="22"/>
      <c r="SXZ22" s="22"/>
      <c r="SYA22" s="22"/>
      <c r="SYB22" s="22"/>
      <c r="SYC22" s="22"/>
      <c r="SYD22" s="22"/>
      <c r="SYE22" s="22"/>
      <c r="SYF22" s="22"/>
      <c r="SYG22" s="22"/>
      <c r="SYH22" s="22"/>
      <c r="SYI22" s="22"/>
      <c r="SYJ22" s="22"/>
      <c r="SYK22" s="22"/>
      <c r="SYL22" s="22"/>
      <c r="SYM22" s="22"/>
      <c r="SYN22" s="22"/>
      <c r="SYO22" s="22"/>
      <c r="SYP22" s="22"/>
      <c r="SYQ22" s="22"/>
      <c r="SYR22" s="22"/>
      <c r="SYS22" s="22"/>
      <c r="SYT22" s="22"/>
      <c r="SYU22" s="22"/>
      <c r="SYV22" s="22"/>
      <c r="SYW22" s="22"/>
      <c r="SYX22" s="22"/>
      <c r="SYY22" s="22"/>
      <c r="SYZ22" s="22"/>
      <c r="SZA22" s="22"/>
      <c r="SZB22" s="22"/>
      <c r="SZC22" s="22"/>
      <c r="SZD22" s="22"/>
      <c r="SZE22" s="22"/>
      <c r="SZF22" s="22"/>
      <c r="SZG22" s="22"/>
      <c r="SZH22" s="22"/>
      <c r="SZI22" s="22"/>
      <c r="SZJ22" s="22"/>
      <c r="SZK22" s="22"/>
      <c r="SZL22" s="22"/>
      <c r="SZM22" s="22"/>
      <c r="SZN22" s="22"/>
      <c r="SZO22" s="22"/>
      <c r="SZP22" s="22"/>
      <c r="SZQ22" s="22"/>
      <c r="SZR22" s="22"/>
      <c r="SZS22" s="22"/>
      <c r="SZT22" s="22"/>
      <c r="SZU22" s="22"/>
      <c r="SZV22" s="22"/>
      <c r="SZW22" s="22"/>
      <c r="SZX22" s="22"/>
      <c r="SZY22" s="22"/>
      <c r="SZZ22" s="22"/>
      <c r="TAA22" s="22"/>
      <c r="TAB22" s="22"/>
      <c r="TAC22" s="22"/>
      <c r="TAD22" s="22"/>
      <c r="TAE22" s="22"/>
      <c r="TAF22" s="22"/>
      <c r="TAG22" s="22"/>
      <c r="TAH22" s="22"/>
      <c r="TAI22" s="22"/>
      <c r="TAJ22" s="22"/>
      <c r="TAK22" s="22"/>
      <c r="TAL22" s="22"/>
      <c r="TAM22" s="22"/>
      <c r="TAN22" s="22"/>
      <c r="TAO22" s="22"/>
      <c r="TAP22" s="22"/>
      <c r="TAQ22" s="22"/>
      <c r="TAR22" s="22"/>
      <c r="TAS22" s="22"/>
      <c r="TAT22" s="22"/>
      <c r="TAU22" s="22"/>
      <c r="TAV22" s="22"/>
      <c r="TAW22" s="22"/>
      <c r="TAX22" s="22"/>
      <c r="TAY22" s="22"/>
      <c r="TAZ22" s="22"/>
      <c r="TBA22" s="22"/>
      <c r="TBB22" s="22"/>
      <c r="TBC22" s="22"/>
      <c r="TBD22" s="22"/>
      <c r="TBE22" s="22"/>
      <c r="TBF22" s="22"/>
      <c r="TBG22" s="22"/>
      <c r="TBH22" s="22"/>
      <c r="TBI22" s="22"/>
      <c r="TBJ22" s="22"/>
      <c r="TBK22" s="22"/>
      <c r="TBL22" s="22"/>
      <c r="TBM22" s="22"/>
      <c r="TBN22" s="22"/>
      <c r="TBO22" s="22"/>
      <c r="TBP22" s="22"/>
      <c r="TBQ22" s="22"/>
      <c r="TBR22" s="22"/>
      <c r="TBS22" s="22"/>
      <c r="TBT22" s="22"/>
      <c r="TBU22" s="22"/>
      <c r="TBV22" s="22"/>
      <c r="TBW22" s="22"/>
      <c r="TBX22" s="22"/>
      <c r="TBY22" s="22"/>
      <c r="TBZ22" s="22"/>
      <c r="TCA22" s="22"/>
      <c r="TCB22" s="22"/>
      <c r="TCC22" s="22"/>
      <c r="TCD22" s="22"/>
      <c r="TCE22" s="22"/>
      <c r="TCF22" s="22"/>
      <c r="TCG22" s="22"/>
      <c r="TCH22" s="22"/>
      <c r="TCI22" s="22"/>
      <c r="TCJ22" s="22"/>
      <c r="TCK22" s="22"/>
      <c r="TCL22" s="22"/>
      <c r="TCM22" s="22"/>
      <c r="TCN22" s="22"/>
      <c r="TCO22" s="22"/>
      <c r="TCP22" s="22"/>
      <c r="TCQ22" s="22"/>
      <c r="TCR22" s="22"/>
      <c r="TCS22" s="22"/>
      <c r="TCT22" s="22"/>
      <c r="TCU22" s="22"/>
      <c r="TCV22" s="22"/>
      <c r="TCW22" s="22"/>
      <c r="TCX22" s="22"/>
      <c r="TCY22" s="22"/>
      <c r="TCZ22" s="22"/>
      <c r="TDA22" s="22"/>
      <c r="TDB22" s="22"/>
      <c r="TDC22" s="22"/>
      <c r="TDD22" s="22"/>
      <c r="TDE22" s="22"/>
      <c r="TDF22" s="22"/>
      <c r="TDG22" s="22"/>
      <c r="TDH22" s="22"/>
      <c r="TDI22" s="22"/>
      <c r="TDJ22" s="22"/>
      <c r="TDK22" s="22"/>
      <c r="TDL22" s="22"/>
      <c r="TDM22" s="22"/>
      <c r="TDN22" s="22"/>
      <c r="TDO22" s="22"/>
      <c r="TDP22" s="22"/>
      <c r="TDQ22" s="22"/>
      <c r="TDR22" s="22"/>
      <c r="TDS22" s="22"/>
      <c r="TDT22" s="22"/>
      <c r="TDU22" s="22"/>
      <c r="TDV22" s="22"/>
      <c r="TDW22" s="22"/>
      <c r="TDX22" s="22"/>
      <c r="TDY22" s="22"/>
      <c r="TDZ22" s="22"/>
      <c r="TEA22" s="22"/>
      <c r="TEB22" s="22"/>
      <c r="TEC22" s="22"/>
      <c r="TED22" s="22"/>
      <c r="TEE22" s="22"/>
      <c r="TEF22" s="22"/>
      <c r="TEG22" s="22"/>
      <c r="TEH22" s="22"/>
      <c r="TEI22" s="22"/>
      <c r="TEJ22" s="22"/>
      <c r="TEK22" s="22"/>
      <c r="TEL22" s="22"/>
      <c r="TEM22" s="22"/>
      <c r="TEN22" s="22"/>
      <c r="TEO22" s="22"/>
      <c r="TEP22" s="22"/>
      <c r="TEQ22" s="22"/>
      <c r="TER22" s="22"/>
      <c r="TES22" s="22"/>
      <c r="TET22" s="22"/>
      <c r="TEU22" s="22"/>
      <c r="TEV22" s="22"/>
      <c r="TEW22" s="22"/>
      <c r="TEX22" s="22"/>
      <c r="TEY22" s="22"/>
      <c r="TEZ22" s="22"/>
      <c r="TFA22" s="22"/>
      <c r="TFB22" s="22"/>
      <c r="TFC22" s="22"/>
      <c r="TFD22" s="22"/>
      <c r="TFE22" s="22"/>
      <c r="TFF22" s="22"/>
      <c r="TFG22" s="22"/>
      <c r="TFH22" s="22"/>
      <c r="TFI22" s="22"/>
      <c r="TFJ22" s="22"/>
      <c r="TFK22" s="22"/>
      <c r="TFL22" s="22"/>
      <c r="TFM22" s="22"/>
      <c r="TFN22" s="22"/>
      <c r="TFO22" s="22"/>
      <c r="TFP22" s="22"/>
      <c r="TFQ22" s="22"/>
      <c r="TFR22" s="22"/>
      <c r="TFS22" s="22"/>
      <c r="TFT22" s="22"/>
      <c r="TFU22" s="22"/>
      <c r="TFV22" s="22"/>
      <c r="TFW22" s="22"/>
      <c r="TFX22" s="22"/>
      <c r="TFY22" s="22"/>
      <c r="TFZ22" s="22"/>
      <c r="TGA22" s="22"/>
      <c r="TGB22" s="22"/>
      <c r="TGC22" s="22"/>
      <c r="TGD22" s="22"/>
      <c r="TGE22" s="22"/>
      <c r="TGF22" s="22"/>
      <c r="TGG22" s="22"/>
      <c r="TGH22" s="22"/>
      <c r="TGI22" s="22"/>
      <c r="TGJ22" s="22"/>
      <c r="TGK22" s="22"/>
      <c r="TGL22" s="22"/>
      <c r="TGM22" s="22"/>
      <c r="TGN22" s="22"/>
      <c r="TGO22" s="22"/>
      <c r="TGP22" s="22"/>
      <c r="TGQ22" s="22"/>
      <c r="TGR22" s="22"/>
      <c r="TGS22" s="22"/>
      <c r="TGT22" s="22"/>
      <c r="TGU22" s="22"/>
      <c r="TGV22" s="22"/>
      <c r="TGW22" s="22"/>
      <c r="TGX22" s="22"/>
      <c r="TGY22" s="22"/>
      <c r="TGZ22" s="22"/>
      <c r="THA22" s="22"/>
      <c r="THB22" s="22"/>
      <c r="THC22" s="22"/>
      <c r="THD22" s="22"/>
      <c r="THE22" s="22"/>
      <c r="THF22" s="22"/>
      <c r="THG22" s="22"/>
      <c r="THH22" s="22"/>
      <c r="THI22" s="22"/>
      <c r="THJ22" s="22"/>
      <c r="THK22" s="22"/>
      <c r="THL22" s="22"/>
      <c r="THM22" s="22"/>
      <c r="THN22" s="22"/>
      <c r="THO22" s="22"/>
      <c r="THP22" s="22"/>
      <c r="THQ22" s="22"/>
      <c r="THR22" s="22"/>
      <c r="THS22" s="22"/>
      <c r="THT22" s="22"/>
      <c r="THU22" s="22"/>
      <c r="THV22" s="22"/>
      <c r="THW22" s="22"/>
      <c r="THX22" s="22"/>
      <c r="THY22" s="22"/>
      <c r="THZ22" s="22"/>
      <c r="TIA22" s="22"/>
      <c r="TIB22" s="22"/>
      <c r="TIC22" s="22"/>
      <c r="TID22" s="22"/>
      <c r="TIE22" s="22"/>
      <c r="TIF22" s="22"/>
      <c r="TIG22" s="22"/>
      <c r="TIH22" s="22"/>
      <c r="TII22" s="22"/>
      <c r="TIJ22" s="22"/>
      <c r="TIK22" s="22"/>
      <c r="TIL22" s="22"/>
      <c r="TIM22" s="22"/>
      <c r="TIN22" s="22"/>
      <c r="TIO22" s="22"/>
      <c r="TIP22" s="22"/>
      <c r="TIQ22" s="22"/>
      <c r="TIR22" s="22"/>
      <c r="TIS22" s="22"/>
      <c r="TIT22" s="22"/>
      <c r="TIU22" s="22"/>
      <c r="TIV22" s="22"/>
      <c r="TIW22" s="22"/>
      <c r="TIX22" s="22"/>
      <c r="TIY22" s="22"/>
      <c r="TIZ22" s="22"/>
      <c r="TJA22" s="22"/>
      <c r="TJB22" s="22"/>
      <c r="TJC22" s="22"/>
      <c r="TJD22" s="22"/>
      <c r="TJE22" s="22"/>
      <c r="TJF22" s="22"/>
      <c r="TJG22" s="22"/>
      <c r="TJH22" s="22"/>
      <c r="TJI22" s="22"/>
      <c r="TJJ22" s="22"/>
      <c r="TJK22" s="22"/>
      <c r="TJL22" s="22"/>
      <c r="TJM22" s="22"/>
      <c r="TJN22" s="22"/>
      <c r="TJO22" s="22"/>
      <c r="TJP22" s="22"/>
      <c r="TJQ22" s="22"/>
      <c r="TJR22" s="22"/>
      <c r="TJS22" s="22"/>
      <c r="TJT22" s="22"/>
      <c r="TJU22" s="22"/>
      <c r="TJV22" s="22"/>
      <c r="TJW22" s="22"/>
      <c r="TJX22" s="22"/>
      <c r="TJY22" s="22"/>
      <c r="TJZ22" s="22"/>
      <c r="TKA22" s="22"/>
      <c r="TKB22" s="22"/>
      <c r="TKC22" s="22"/>
      <c r="TKD22" s="22"/>
      <c r="TKE22" s="22"/>
      <c r="TKF22" s="22"/>
      <c r="TKG22" s="22"/>
      <c r="TKH22" s="22"/>
      <c r="TKI22" s="22"/>
      <c r="TKJ22" s="22"/>
      <c r="TKK22" s="22"/>
      <c r="TKL22" s="22"/>
      <c r="TKM22" s="22"/>
      <c r="TKN22" s="22"/>
      <c r="TKO22" s="22"/>
      <c r="TKP22" s="22"/>
      <c r="TKQ22" s="22"/>
      <c r="TKR22" s="22"/>
      <c r="TKS22" s="22"/>
      <c r="TKT22" s="22"/>
      <c r="TKU22" s="22"/>
      <c r="TKV22" s="22"/>
      <c r="TKW22" s="22"/>
      <c r="TKX22" s="22"/>
      <c r="TKY22" s="22"/>
      <c r="TKZ22" s="22"/>
      <c r="TLA22" s="22"/>
      <c r="TLB22" s="22"/>
      <c r="TLC22" s="22"/>
      <c r="TLD22" s="22"/>
      <c r="TLE22" s="22"/>
      <c r="TLF22" s="22"/>
      <c r="TLG22" s="22"/>
      <c r="TLH22" s="22"/>
      <c r="TLI22" s="22"/>
      <c r="TLJ22" s="22"/>
      <c r="TLK22" s="22"/>
      <c r="TLL22" s="22"/>
      <c r="TLM22" s="22"/>
      <c r="TLN22" s="22"/>
      <c r="TLO22" s="22"/>
      <c r="TLP22" s="22"/>
      <c r="TLQ22" s="22"/>
      <c r="TLR22" s="22"/>
      <c r="TLS22" s="22"/>
      <c r="TLT22" s="22"/>
      <c r="TLU22" s="22"/>
      <c r="TLV22" s="22"/>
      <c r="TLW22" s="22"/>
      <c r="TLX22" s="22"/>
      <c r="TLY22" s="22"/>
      <c r="TLZ22" s="22"/>
      <c r="TMA22" s="22"/>
      <c r="TMB22" s="22"/>
      <c r="TMC22" s="22"/>
      <c r="TMD22" s="22"/>
      <c r="TME22" s="22"/>
      <c r="TMF22" s="22"/>
      <c r="TMG22" s="22"/>
      <c r="TMH22" s="22"/>
      <c r="TMI22" s="22"/>
      <c r="TMJ22" s="22"/>
      <c r="TMK22" s="22"/>
      <c r="TML22" s="22"/>
      <c r="TMM22" s="22"/>
      <c r="TMN22" s="22"/>
      <c r="TMO22" s="22"/>
      <c r="TMP22" s="22"/>
      <c r="TMQ22" s="22"/>
      <c r="TMR22" s="22"/>
      <c r="TMS22" s="22"/>
      <c r="TMT22" s="22"/>
      <c r="TMU22" s="22"/>
      <c r="TMV22" s="22"/>
      <c r="TMW22" s="22"/>
      <c r="TMX22" s="22"/>
      <c r="TMY22" s="22"/>
      <c r="TMZ22" s="22"/>
      <c r="TNA22" s="22"/>
      <c r="TNB22" s="22"/>
      <c r="TNC22" s="22"/>
      <c r="TND22" s="22"/>
      <c r="TNE22" s="22"/>
      <c r="TNF22" s="22"/>
      <c r="TNG22" s="22"/>
      <c r="TNH22" s="22"/>
      <c r="TNI22" s="22"/>
      <c r="TNJ22" s="22"/>
      <c r="TNK22" s="22"/>
      <c r="TNL22" s="22"/>
      <c r="TNM22" s="22"/>
      <c r="TNN22" s="22"/>
      <c r="TNO22" s="22"/>
      <c r="TNP22" s="22"/>
      <c r="TNQ22" s="22"/>
      <c r="TNR22" s="22"/>
      <c r="TNS22" s="22"/>
      <c r="TNT22" s="22"/>
      <c r="TNU22" s="22"/>
      <c r="TNV22" s="22"/>
      <c r="TNW22" s="22"/>
      <c r="TNX22" s="22"/>
      <c r="TNY22" s="22"/>
      <c r="TNZ22" s="22"/>
      <c r="TOA22" s="22"/>
      <c r="TOB22" s="22"/>
      <c r="TOC22" s="22"/>
      <c r="TOD22" s="22"/>
      <c r="TOE22" s="22"/>
      <c r="TOF22" s="22"/>
      <c r="TOG22" s="22"/>
      <c r="TOH22" s="22"/>
      <c r="TOI22" s="22"/>
      <c r="TOJ22" s="22"/>
      <c r="TOK22" s="22"/>
      <c r="TOL22" s="22"/>
      <c r="TOM22" s="22"/>
      <c r="TON22" s="22"/>
      <c r="TOO22" s="22"/>
      <c r="TOP22" s="22"/>
      <c r="TOQ22" s="22"/>
      <c r="TOR22" s="22"/>
      <c r="TOS22" s="22"/>
      <c r="TOT22" s="22"/>
      <c r="TOU22" s="22"/>
      <c r="TOV22" s="22"/>
      <c r="TOW22" s="22"/>
      <c r="TOX22" s="22"/>
      <c r="TOY22" s="22"/>
      <c r="TOZ22" s="22"/>
      <c r="TPA22" s="22"/>
      <c r="TPB22" s="22"/>
      <c r="TPC22" s="22"/>
      <c r="TPD22" s="22"/>
      <c r="TPE22" s="22"/>
      <c r="TPF22" s="22"/>
      <c r="TPG22" s="22"/>
      <c r="TPH22" s="22"/>
      <c r="TPI22" s="22"/>
      <c r="TPJ22" s="22"/>
      <c r="TPK22" s="22"/>
      <c r="TPL22" s="22"/>
      <c r="TPM22" s="22"/>
      <c r="TPN22" s="22"/>
      <c r="TPO22" s="22"/>
      <c r="TPP22" s="22"/>
      <c r="TPQ22" s="22"/>
      <c r="TPR22" s="22"/>
      <c r="TPS22" s="22"/>
      <c r="TPT22" s="22"/>
      <c r="TPU22" s="22"/>
      <c r="TPV22" s="22"/>
      <c r="TPW22" s="22"/>
      <c r="TPX22" s="22"/>
      <c r="TPY22" s="22"/>
      <c r="TPZ22" s="22"/>
      <c r="TQA22" s="22"/>
      <c r="TQB22" s="22"/>
      <c r="TQC22" s="22"/>
      <c r="TQD22" s="22"/>
      <c r="TQE22" s="22"/>
      <c r="TQF22" s="22"/>
      <c r="TQG22" s="22"/>
      <c r="TQH22" s="22"/>
      <c r="TQI22" s="22"/>
      <c r="TQJ22" s="22"/>
      <c r="TQK22" s="22"/>
      <c r="TQL22" s="22"/>
      <c r="TQM22" s="22"/>
      <c r="TQN22" s="22"/>
      <c r="TQO22" s="22"/>
      <c r="TQP22" s="22"/>
      <c r="TQQ22" s="22"/>
      <c r="TQR22" s="22"/>
      <c r="TQS22" s="22"/>
      <c r="TQT22" s="22"/>
      <c r="TQU22" s="22"/>
      <c r="TQV22" s="22"/>
      <c r="TQW22" s="22"/>
      <c r="TQX22" s="22"/>
      <c r="TQY22" s="22"/>
      <c r="TQZ22" s="22"/>
      <c r="TRA22" s="22"/>
      <c r="TRB22" s="22"/>
      <c r="TRC22" s="22"/>
      <c r="TRD22" s="22"/>
      <c r="TRE22" s="22"/>
      <c r="TRF22" s="22"/>
      <c r="TRG22" s="22"/>
      <c r="TRH22" s="22"/>
      <c r="TRI22" s="22"/>
      <c r="TRJ22" s="22"/>
      <c r="TRK22" s="22"/>
      <c r="TRL22" s="22"/>
      <c r="TRM22" s="22"/>
      <c r="TRN22" s="22"/>
      <c r="TRO22" s="22"/>
      <c r="TRP22" s="22"/>
      <c r="TRQ22" s="22"/>
      <c r="TRR22" s="22"/>
      <c r="TRS22" s="22"/>
      <c r="TRT22" s="22"/>
      <c r="TRU22" s="22"/>
      <c r="TRV22" s="22"/>
      <c r="TRW22" s="22"/>
      <c r="TRX22" s="22"/>
      <c r="TRY22" s="22"/>
      <c r="TRZ22" s="22"/>
      <c r="TSA22" s="22"/>
      <c r="TSB22" s="22"/>
      <c r="TSC22" s="22"/>
      <c r="TSD22" s="22"/>
      <c r="TSE22" s="22"/>
      <c r="TSF22" s="22"/>
      <c r="TSG22" s="22"/>
      <c r="TSH22" s="22"/>
      <c r="TSI22" s="22"/>
      <c r="TSJ22" s="22"/>
      <c r="TSK22" s="22"/>
      <c r="TSL22" s="22"/>
      <c r="TSM22" s="22"/>
      <c r="TSN22" s="22"/>
      <c r="TSO22" s="22"/>
      <c r="TSP22" s="22"/>
      <c r="TSQ22" s="22"/>
      <c r="TSR22" s="22"/>
      <c r="TSS22" s="22"/>
      <c r="TST22" s="22"/>
      <c r="TSU22" s="22"/>
      <c r="TSV22" s="22"/>
      <c r="TSW22" s="22"/>
      <c r="TSX22" s="22"/>
      <c r="TSY22" s="22"/>
      <c r="TSZ22" s="22"/>
      <c r="TTA22" s="22"/>
      <c r="TTB22" s="22"/>
      <c r="TTC22" s="22"/>
      <c r="TTD22" s="22"/>
      <c r="TTE22" s="22"/>
      <c r="TTF22" s="22"/>
      <c r="TTG22" s="22"/>
      <c r="TTH22" s="22"/>
      <c r="TTI22" s="22"/>
      <c r="TTJ22" s="22"/>
      <c r="TTK22" s="22"/>
      <c r="TTL22" s="22"/>
      <c r="TTM22" s="22"/>
      <c r="TTN22" s="22"/>
      <c r="TTO22" s="22"/>
      <c r="TTP22" s="22"/>
      <c r="TTQ22" s="22"/>
      <c r="TTR22" s="22"/>
      <c r="TTS22" s="22"/>
      <c r="TTT22" s="22"/>
      <c r="TTU22" s="22"/>
      <c r="TTV22" s="22"/>
      <c r="TTW22" s="22"/>
      <c r="TTX22" s="22"/>
      <c r="TTY22" s="22"/>
      <c r="TTZ22" s="22"/>
      <c r="TUA22" s="22"/>
      <c r="TUB22" s="22"/>
      <c r="TUC22" s="22"/>
      <c r="TUD22" s="22"/>
      <c r="TUE22" s="22"/>
      <c r="TUF22" s="22"/>
      <c r="TUG22" s="22"/>
      <c r="TUH22" s="22"/>
      <c r="TUI22" s="22"/>
      <c r="TUJ22" s="22"/>
      <c r="TUK22" s="22"/>
      <c r="TUL22" s="22"/>
      <c r="TUM22" s="22"/>
      <c r="TUN22" s="22"/>
      <c r="TUO22" s="22"/>
      <c r="TUP22" s="22"/>
      <c r="TUQ22" s="22"/>
      <c r="TUR22" s="22"/>
      <c r="TUS22" s="22"/>
      <c r="TUT22" s="22"/>
      <c r="TUU22" s="22"/>
      <c r="TUV22" s="22"/>
      <c r="TUW22" s="22"/>
      <c r="TUX22" s="22"/>
      <c r="TUY22" s="22"/>
      <c r="TUZ22" s="22"/>
      <c r="TVA22" s="22"/>
      <c r="TVB22" s="22"/>
      <c r="TVC22" s="22"/>
      <c r="TVD22" s="22"/>
      <c r="TVE22" s="22"/>
      <c r="TVF22" s="22"/>
      <c r="TVG22" s="22"/>
      <c r="TVH22" s="22"/>
      <c r="TVI22" s="22"/>
      <c r="TVJ22" s="22"/>
      <c r="TVK22" s="22"/>
      <c r="TVL22" s="22"/>
      <c r="TVM22" s="22"/>
      <c r="TVN22" s="22"/>
      <c r="TVO22" s="22"/>
      <c r="TVP22" s="22"/>
      <c r="TVQ22" s="22"/>
      <c r="TVR22" s="22"/>
      <c r="TVS22" s="22"/>
      <c r="TVT22" s="22"/>
      <c r="TVU22" s="22"/>
      <c r="TVV22" s="22"/>
      <c r="TVW22" s="22"/>
      <c r="TVX22" s="22"/>
      <c r="TVY22" s="22"/>
      <c r="TVZ22" s="22"/>
      <c r="TWA22" s="22"/>
      <c r="TWB22" s="22"/>
      <c r="TWC22" s="22"/>
      <c r="TWD22" s="22"/>
      <c r="TWE22" s="22"/>
      <c r="TWF22" s="22"/>
      <c r="TWG22" s="22"/>
      <c r="TWH22" s="22"/>
      <c r="TWI22" s="22"/>
      <c r="TWJ22" s="22"/>
      <c r="TWK22" s="22"/>
      <c r="TWL22" s="22"/>
      <c r="TWM22" s="22"/>
      <c r="TWN22" s="22"/>
      <c r="TWO22" s="22"/>
      <c r="TWP22" s="22"/>
      <c r="TWQ22" s="22"/>
      <c r="TWR22" s="22"/>
      <c r="TWS22" s="22"/>
      <c r="TWT22" s="22"/>
      <c r="TWU22" s="22"/>
      <c r="TWV22" s="22"/>
      <c r="TWW22" s="22"/>
      <c r="TWX22" s="22"/>
      <c r="TWY22" s="22"/>
      <c r="TWZ22" s="22"/>
      <c r="TXA22" s="22"/>
      <c r="TXB22" s="22"/>
      <c r="TXC22" s="22"/>
      <c r="TXD22" s="22"/>
      <c r="TXE22" s="22"/>
      <c r="TXF22" s="22"/>
      <c r="TXG22" s="22"/>
      <c r="TXH22" s="22"/>
      <c r="TXI22" s="22"/>
      <c r="TXJ22" s="22"/>
      <c r="TXK22" s="22"/>
      <c r="TXL22" s="22"/>
      <c r="TXM22" s="22"/>
      <c r="TXN22" s="22"/>
      <c r="TXO22" s="22"/>
      <c r="TXP22" s="22"/>
      <c r="TXQ22" s="22"/>
      <c r="TXR22" s="22"/>
      <c r="TXS22" s="22"/>
      <c r="TXT22" s="22"/>
      <c r="TXU22" s="22"/>
      <c r="TXV22" s="22"/>
      <c r="TXW22" s="22"/>
      <c r="TXX22" s="22"/>
      <c r="TXY22" s="22"/>
      <c r="TXZ22" s="22"/>
      <c r="TYA22" s="22"/>
      <c r="TYB22" s="22"/>
      <c r="TYC22" s="22"/>
      <c r="TYD22" s="22"/>
      <c r="TYE22" s="22"/>
      <c r="TYF22" s="22"/>
      <c r="TYG22" s="22"/>
      <c r="TYH22" s="22"/>
      <c r="TYI22" s="22"/>
      <c r="TYJ22" s="22"/>
      <c r="TYK22" s="22"/>
      <c r="TYL22" s="22"/>
      <c r="TYM22" s="22"/>
      <c r="TYN22" s="22"/>
      <c r="TYO22" s="22"/>
      <c r="TYP22" s="22"/>
      <c r="TYQ22" s="22"/>
      <c r="TYR22" s="22"/>
      <c r="TYS22" s="22"/>
      <c r="TYT22" s="22"/>
      <c r="TYU22" s="22"/>
      <c r="TYV22" s="22"/>
      <c r="TYW22" s="22"/>
      <c r="TYX22" s="22"/>
      <c r="TYY22" s="22"/>
      <c r="TYZ22" s="22"/>
      <c r="TZA22" s="22"/>
      <c r="TZB22" s="22"/>
      <c r="TZC22" s="22"/>
      <c r="TZD22" s="22"/>
      <c r="TZE22" s="22"/>
      <c r="TZF22" s="22"/>
      <c r="TZG22" s="22"/>
      <c r="TZH22" s="22"/>
      <c r="TZI22" s="22"/>
      <c r="TZJ22" s="22"/>
      <c r="TZK22" s="22"/>
      <c r="TZL22" s="22"/>
      <c r="TZM22" s="22"/>
      <c r="TZN22" s="22"/>
      <c r="TZO22" s="22"/>
      <c r="TZP22" s="22"/>
      <c r="TZQ22" s="22"/>
      <c r="TZR22" s="22"/>
      <c r="TZS22" s="22"/>
      <c r="TZT22" s="22"/>
      <c r="TZU22" s="22"/>
      <c r="TZV22" s="22"/>
      <c r="TZW22" s="22"/>
      <c r="TZX22" s="22"/>
      <c r="TZY22" s="22"/>
      <c r="TZZ22" s="22"/>
      <c r="UAA22" s="22"/>
      <c r="UAB22" s="22"/>
      <c r="UAC22" s="22"/>
      <c r="UAD22" s="22"/>
      <c r="UAE22" s="22"/>
      <c r="UAF22" s="22"/>
      <c r="UAG22" s="22"/>
      <c r="UAH22" s="22"/>
      <c r="UAI22" s="22"/>
      <c r="UAJ22" s="22"/>
      <c r="UAK22" s="22"/>
      <c r="UAL22" s="22"/>
      <c r="UAM22" s="22"/>
      <c r="UAN22" s="22"/>
      <c r="UAO22" s="22"/>
      <c r="UAP22" s="22"/>
      <c r="UAQ22" s="22"/>
      <c r="UAR22" s="22"/>
      <c r="UAS22" s="22"/>
      <c r="UAT22" s="22"/>
      <c r="UAU22" s="22"/>
      <c r="UAV22" s="22"/>
      <c r="UAW22" s="22"/>
      <c r="UAX22" s="22"/>
      <c r="UAY22" s="22"/>
      <c r="UAZ22" s="22"/>
      <c r="UBA22" s="22"/>
      <c r="UBB22" s="22"/>
      <c r="UBC22" s="22"/>
      <c r="UBD22" s="22"/>
      <c r="UBE22" s="22"/>
      <c r="UBF22" s="22"/>
      <c r="UBG22" s="22"/>
      <c r="UBH22" s="22"/>
      <c r="UBI22" s="22"/>
      <c r="UBJ22" s="22"/>
      <c r="UBK22" s="22"/>
      <c r="UBL22" s="22"/>
      <c r="UBM22" s="22"/>
      <c r="UBN22" s="22"/>
      <c r="UBO22" s="22"/>
      <c r="UBP22" s="22"/>
      <c r="UBQ22" s="22"/>
      <c r="UBR22" s="22"/>
      <c r="UBS22" s="22"/>
      <c r="UBT22" s="22"/>
      <c r="UBU22" s="22"/>
      <c r="UBV22" s="22"/>
      <c r="UBW22" s="22"/>
      <c r="UBX22" s="22"/>
      <c r="UBY22" s="22"/>
      <c r="UBZ22" s="22"/>
      <c r="UCA22" s="22"/>
      <c r="UCB22" s="22"/>
      <c r="UCC22" s="22"/>
      <c r="UCD22" s="22"/>
      <c r="UCE22" s="22"/>
      <c r="UCF22" s="22"/>
      <c r="UCG22" s="22"/>
      <c r="UCH22" s="22"/>
      <c r="UCI22" s="22"/>
      <c r="UCJ22" s="22"/>
      <c r="UCK22" s="22"/>
      <c r="UCL22" s="22"/>
      <c r="UCM22" s="22"/>
      <c r="UCN22" s="22"/>
      <c r="UCO22" s="22"/>
      <c r="UCP22" s="22"/>
      <c r="UCQ22" s="22"/>
      <c r="UCR22" s="22"/>
      <c r="UCS22" s="22"/>
      <c r="UCT22" s="22"/>
      <c r="UCU22" s="22"/>
      <c r="UCV22" s="22"/>
      <c r="UCW22" s="22"/>
      <c r="UCX22" s="22"/>
      <c r="UCY22" s="22"/>
      <c r="UCZ22" s="22"/>
      <c r="UDA22" s="22"/>
      <c r="UDB22" s="22"/>
      <c r="UDC22" s="22"/>
      <c r="UDD22" s="22"/>
      <c r="UDE22" s="22"/>
      <c r="UDF22" s="22"/>
      <c r="UDG22" s="22"/>
      <c r="UDH22" s="22"/>
      <c r="UDI22" s="22"/>
      <c r="UDJ22" s="22"/>
      <c r="UDK22" s="22"/>
      <c r="UDL22" s="22"/>
      <c r="UDM22" s="22"/>
      <c r="UDN22" s="22"/>
      <c r="UDO22" s="22"/>
      <c r="UDP22" s="22"/>
      <c r="UDQ22" s="22"/>
      <c r="UDR22" s="22"/>
      <c r="UDS22" s="22"/>
      <c r="UDT22" s="22"/>
      <c r="UDU22" s="22"/>
      <c r="UDV22" s="22"/>
      <c r="UDW22" s="22"/>
      <c r="UDX22" s="22"/>
      <c r="UDY22" s="22"/>
      <c r="UDZ22" s="22"/>
      <c r="UEA22" s="22"/>
      <c r="UEB22" s="22"/>
      <c r="UEC22" s="22"/>
      <c r="UED22" s="22"/>
      <c r="UEE22" s="22"/>
      <c r="UEF22" s="22"/>
      <c r="UEG22" s="22"/>
      <c r="UEH22" s="22"/>
      <c r="UEI22" s="22"/>
      <c r="UEJ22" s="22"/>
      <c r="UEK22" s="22"/>
      <c r="UEL22" s="22"/>
      <c r="UEM22" s="22"/>
      <c r="UEN22" s="22"/>
      <c r="UEO22" s="22"/>
      <c r="UEP22" s="22"/>
      <c r="UEQ22" s="22"/>
      <c r="UER22" s="22"/>
      <c r="UES22" s="22"/>
      <c r="UET22" s="22"/>
      <c r="UEU22" s="22"/>
      <c r="UEV22" s="22"/>
      <c r="UEW22" s="22"/>
      <c r="UEX22" s="22"/>
      <c r="UEY22" s="22"/>
      <c r="UEZ22" s="22"/>
      <c r="UFA22" s="22"/>
      <c r="UFB22" s="22"/>
      <c r="UFC22" s="22"/>
      <c r="UFD22" s="22"/>
      <c r="UFE22" s="22"/>
      <c r="UFF22" s="22"/>
      <c r="UFG22" s="22"/>
      <c r="UFH22" s="22"/>
      <c r="UFI22" s="22"/>
      <c r="UFJ22" s="22"/>
      <c r="UFK22" s="22"/>
      <c r="UFL22" s="22"/>
      <c r="UFM22" s="22"/>
      <c r="UFN22" s="22"/>
      <c r="UFO22" s="22"/>
      <c r="UFP22" s="22"/>
      <c r="UFQ22" s="22"/>
      <c r="UFR22" s="22"/>
      <c r="UFS22" s="22"/>
      <c r="UFT22" s="22"/>
      <c r="UFU22" s="22"/>
      <c r="UFV22" s="22"/>
      <c r="UFW22" s="22"/>
      <c r="UFX22" s="22"/>
      <c r="UFY22" s="22"/>
      <c r="UFZ22" s="22"/>
      <c r="UGA22" s="22"/>
      <c r="UGB22" s="22"/>
      <c r="UGC22" s="22"/>
      <c r="UGD22" s="22"/>
      <c r="UGE22" s="22"/>
      <c r="UGF22" s="22"/>
      <c r="UGG22" s="22"/>
      <c r="UGH22" s="22"/>
      <c r="UGI22" s="22"/>
      <c r="UGJ22" s="22"/>
      <c r="UGK22" s="22"/>
      <c r="UGL22" s="22"/>
      <c r="UGM22" s="22"/>
      <c r="UGN22" s="22"/>
      <c r="UGO22" s="22"/>
      <c r="UGP22" s="22"/>
      <c r="UGQ22" s="22"/>
      <c r="UGR22" s="22"/>
      <c r="UGS22" s="22"/>
      <c r="UGT22" s="22"/>
      <c r="UGU22" s="22"/>
      <c r="UGV22" s="22"/>
      <c r="UGW22" s="22"/>
      <c r="UGX22" s="22"/>
      <c r="UGY22" s="22"/>
      <c r="UGZ22" s="22"/>
      <c r="UHA22" s="22"/>
      <c r="UHB22" s="22"/>
      <c r="UHC22" s="22"/>
      <c r="UHD22" s="22"/>
      <c r="UHE22" s="22"/>
      <c r="UHF22" s="22"/>
      <c r="UHG22" s="22"/>
      <c r="UHH22" s="22"/>
      <c r="UHI22" s="22"/>
      <c r="UHJ22" s="22"/>
      <c r="UHK22" s="22"/>
      <c r="UHL22" s="22"/>
      <c r="UHM22" s="22"/>
      <c r="UHN22" s="22"/>
      <c r="UHO22" s="22"/>
      <c r="UHP22" s="22"/>
      <c r="UHQ22" s="22"/>
      <c r="UHR22" s="22"/>
      <c r="UHS22" s="22"/>
      <c r="UHT22" s="22"/>
      <c r="UHU22" s="22"/>
      <c r="UHV22" s="22"/>
      <c r="UHW22" s="22"/>
      <c r="UHX22" s="22"/>
      <c r="UHY22" s="22"/>
      <c r="UHZ22" s="22"/>
      <c r="UIA22" s="22"/>
      <c r="UIB22" s="22"/>
      <c r="UIC22" s="22"/>
      <c r="UID22" s="22"/>
      <c r="UIE22" s="22"/>
      <c r="UIF22" s="22"/>
      <c r="UIG22" s="22"/>
      <c r="UIH22" s="22"/>
      <c r="UII22" s="22"/>
      <c r="UIJ22" s="22"/>
      <c r="UIK22" s="22"/>
      <c r="UIL22" s="22"/>
      <c r="UIM22" s="22"/>
      <c r="UIN22" s="22"/>
      <c r="UIO22" s="22"/>
      <c r="UIP22" s="22"/>
      <c r="UIQ22" s="22"/>
      <c r="UIR22" s="22"/>
      <c r="UIS22" s="22"/>
      <c r="UIT22" s="22"/>
      <c r="UIU22" s="22"/>
      <c r="UIV22" s="22"/>
      <c r="UIW22" s="22"/>
      <c r="UIX22" s="22"/>
      <c r="UIY22" s="22"/>
      <c r="UIZ22" s="22"/>
      <c r="UJA22" s="22"/>
      <c r="UJB22" s="22"/>
      <c r="UJC22" s="22"/>
      <c r="UJD22" s="22"/>
      <c r="UJE22" s="22"/>
      <c r="UJF22" s="22"/>
      <c r="UJG22" s="22"/>
      <c r="UJH22" s="22"/>
      <c r="UJI22" s="22"/>
      <c r="UJJ22" s="22"/>
      <c r="UJK22" s="22"/>
      <c r="UJL22" s="22"/>
      <c r="UJM22" s="22"/>
      <c r="UJN22" s="22"/>
      <c r="UJO22" s="22"/>
      <c r="UJP22" s="22"/>
      <c r="UJQ22" s="22"/>
      <c r="UJR22" s="22"/>
      <c r="UJS22" s="22"/>
      <c r="UJT22" s="22"/>
      <c r="UJU22" s="22"/>
      <c r="UJV22" s="22"/>
      <c r="UJW22" s="22"/>
      <c r="UJX22" s="22"/>
      <c r="UJY22" s="22"/>
      <c r="UJZ22" s="22"/>
      <c r="UKA22" s="22"/>
      <c r="UKB22" s="22"/>
      <c r="UKC22" s="22"/>
      <c r="UKD22" s="22"/>
      <c r="UKE22" s="22"/>
      <c r="UKF22" s="22"/>
      <c r="UKG22" s="22"/>
      <c r="UKH22" s="22"/>
      <c r="UKI22" s="22"/>
      <c r="UKJ22" s="22"/>
      <c r="UKK22" s="22"/>
      <c r="UKL22" s="22"/>
      <c r="UKM22" s="22"/>
      <c r="UKN22" s="22"/>
      <c r="UKO22" s="22"/>
      <c r="UKP22" s="22"/>
      <c r="UKQ22" s="22"/>
      <c r="UKR22" s="22"/>
      <c r="UKS22" s="22"/>
      <c r="UKT22" s="22"/>
      <c r="UKU22" s="22"/>
      <c r="UKV22" s="22"/>
      <c r="UKW22" s="22"/>
      <c r="UKX22" s="22"/>
      <c r="UKY22" s="22"/>
      <c r="UKZ22" s="22"/>
      <c r="ULA22" s="22"/>
      <c r="ULB22" s="22"/>
      <c r="ULC22" s="22"/>
      <c r="ULD22" s="22"/>
      <c r="ULE22" s="22"/>
      <c r="ULF22" s="22"/>
      <c r="ULG22" s="22"/>
      <c r="ULH22" s="22"/>
      <c r="ULI22" s="22"/>
      <c r="ULJ22" s="22"/>
      <c r="ULK22" s="22"/>
      <c r="ULL22" s="22"/>
      <c r="ULM22" s="22"/>
      <c r="ULN22" s="22"/>
      <c r="ULO22" s="22"/>
      <c r="ULP22" s="22"/>
      <c r="ULQ22" s="22"/>
      <c r="ULR22" s="22"/>
      <c r="ULS22" s="22"/>
      <c r="ULT22" s="22"/>
      <c r="ULU22" s="22"/>
      <c r="ULV22" s="22"/>
      <c r="ULW22" s="22"/>
      <c r="ULX22" s="22"/>
      <c r="ULY22" s="22"/>
      <c r="ULZ22" s="22"/>
      <c r="UMA22" s="22"/>
      <c r="UMB22" s="22"/>
      <c r="UMC22" s="22"/>
      <c r="UMD22" s="22"/>
      <c r="UME22" s="22"/>
      <c r="UMF22" s="22"/>
      <c r="UMG22" s="22"/>
      <c r="UMH22" s="22"/>
      <c r="UMI22" s="22"/>
      <c r="UMJ22" s="22"/>
      <c r="UMK22" s="22"/>
      <c r="UML22" s="22"/>
      <c r="UMM22" s="22"/>
      <c r="UMN22" s="22"/>
      <c r="UMO22" s="22"/>
      <c r="UMP22" s="22"/>
      <c r="UMQ22" s="22"/>
      <c r="UMR22" s="22"/>
      <c r="UMS22" s="22"/>
      <c r="UMT22" s="22"/>
      <c r="UMU22" s="22"/>
      <c r="UMV22" s="22"/>
      <c r="UMW22" s="22"/>
      <c r="UMX22" s="22"/>
      <c r="UMY22" s="22"/>
      <c r="UMZ22" s="22"/>
      <c r="UNA22" s="22"/>
      <c r="UNB22" s="22"/>
      <c r="UNC22" s="22"/>
      <c r="UND22" s="22"/>
      <c r="UNE22" s="22"/>
      <c r="UNF22" s="22"/>
      <c r="UNG22" s="22"/>
      <c r="UNH22" s="22"/>
      <c r="UNI22" s="22"/>
      <c r="UNJ22" s="22"/>
      <c r="UNK22" s="22"/>
      <c r="UNL22" s="22"/>
      <c r="UNM22" s="22"/>
      <c r="UNN22" s="22"/>
      <c r="UNO22" s="22"/>
      <c r="UNP22" s="22"/>
      <c r="UNQ22" s="22"/>
      <c r="UNR22" s="22"/>
      <c r="UNS22" s="22"/>
      <c r="UNT22" s="22"/>
      <c r="UNU22" s="22"/>
      <c r="UNV22" s="22"/>
      <c r="UNW22" s="22"/>
      <c r="UNX22" s="22"/>
      <c r="UNY22" s="22"/>
      <c r="UNZ22" s="22"/>
      <c r="UOA22" s="22"/>
      <c r="UOB22" s="22"/>
      <c r="UOC22" s="22"/>
      <c r="UOD22" s="22"/>
      <c r="UOE22" s="22"/>
      <c r="UOF22" s="22"/>
      <c r="UOG22" s="22"/>
      <c r="UOH22" s="22"/>
      <c r="UOI22" s="22"/>
      <c r="UOJ22" s="22"/>
      <c r="UOK22" s="22"/>
      <c r="UOL22" s="22"/>
      <c r="UOM22" s="22"/>
      <c r="UON22" s="22"/>
      <c r="UOO22" s="22"/>
      <c r="UOP22" s="22"/>
      <c r="UOQ22" s="22"/>
      <c r="UOR22" s="22"/>
      <c r="UOS22" s="22"/>
      <c r="UOT22" s="22"/>
      <c r="UOU22" s="22"/>
      <c r="UOV22" s="22"/>
      <c r="UOW22" s="22"/>
      <c r="UOX22" s="22"/>
      <c r="UOY22" s="22"/>
      <c r="UOZ22" s="22"/>
      <c r="UPA22" s="22"/>
      <c r="UPB22" s="22"/>
      <c r="UPC22" s="22"/>
      <c r="UPD22" s="22"/>
      <c r="UPE22" s="22"/>
      <c r="UPF22" s="22"/>
      <c r="UPG22" s="22"/>
      <c r="UPH22" s="22"/>
      <c r="UPI22" s="22"/>
      <c r="UPJ22" s="22"/>
      <c r="UPK22" s="22"/>
      <c r="UPL22" s="22"/>
      <c r="UPM22" s="22"/>
      <c r="UPN22" s="22"/>
      <c r="UPO22" s="22"/>
      <c r="UPP22" s="22"/>
      <c r="UPQ22" s="22"/>
      <c r="UPR22" s="22"/>
      <c r="UPS22" s="22"/>
      <c r="UPT22" s="22"/>
      <c r="UPU22" s="22"/>
      <c r="UPV22" s="22"/>
      <c r="UPW22" s="22"/>
      <c r="UPX22" s="22"/>
      <c r="UPY22" s="22"/>
      <c r="UPZ22" s="22"/>
      <c r="UQA22" s="22"/>
      <c r="UQB22" s="22"/>
      <c r="UQC22" s="22"/>
      <c r="UQD22" s="22"/>
      <c r="UQE22" s="22"/>
      <c r="UQF22" s="22"/>
      <c r="UQG22" s="22"/>
      <c r="UQH22" s="22"/>
      <c r="UQI22" s="22"/>
      <c r="UQJ22" s="22"/>
      <c r="UQK22" s="22"/>
      <c r="UQL22" s="22"/>
      <c r="UQM22" s="22"/>
      <c r="UQN22" s="22"/>
      <c r="UQO22" s="22"/>
      <c r="UQP22" s="22"/>
      <c r="UQQ22" s="22"/>
      <c r="UQR22" s="22"/>
      <c r="UQS22" s="22"/>
      <c r="UQT22" s="22"/>
      <c r="UQU22" s="22"/>
      <c r="UQV22" s="22"/>
      <c r="UQW22" s="22"/>
      <c r="UQX22" s="22"/>
      <c r="UQY22" s="22"/>
      <c r="UQZ22" s="22"/>
      <c r="URA22" s="22"/>
      <c r="URB22" s="22"/>
      <c r="URC22" s="22"/>
      <c r="URD22" s="22"/>
      <c r="URE22" s="22"/>
      <c r="URF22" s="22"/>
      <c r="URG22" s="22"/>
      <c r="URH22" s="22"/>
      <c r="URI22" s="22"/>
      <c r="URJ22" s="22"/>
      <c r="URK22" s="22"/>
      <c r="URL22" s="22"/>
      <c r="URM22" s="22"/>
      <c r="URN22" s="22"/>
      <c r="URO22" s="22"/>
      <c r="URP22" s="22"/>
      <c r="URQ22" s="22"/>
      <c r="URR22" s="22"/>
      <c r="URS22" s="22"/>
      <c r="URT22" s="22"/>
      <c r="URU22" s="22"/>
      <c r="URV22" s="22"/>
      <c r="URW22" s="22"/>
      <c r="URX22" s="22"/>
      <c r="URY22" s="22"/>
      <c r="URZ22" s="22"/>
      <c r="USA22" s="22"/>
      <c r="USB22" s="22"/>
      <c r="USC22" s="22"/>
      <c r="USD22" s="22"/>
      <c r="USE22" s="22"/>
      <c r="USF22" s="22"/>
      <c r="USG22" s="22"/>
      <c r="USH22" s="22"/>
      <c r="USI22" s="22"/>
      <c r="USJ22" s="22"/>
      <c r="USK22" s="22"/>
      <c r="USL22" s="22"/>
      <c r="USM22" s="22"/>
      <c r="USN22" s="22"/>
      <c r="USO22" s="22"/>
      <c r="USP22" s="22"/>
      <c r="USQ22" s="22"/>
      <c r="USR22" s="22"/>
      <c r="USS22" s="22"/>
      <c r="UST22" s="22"/>
      <c r="USU22" s="22"/>
      <c r="USV22" s="22"/>
      <c r="USW22" s="22"/>
      <c r="USX22" s="22"/>
      <c r="USY22" s="22"/>
      <c r="USZ22" s="22"/>
      <c r="UTA22" s="22"/>
      <c r="UTB22" s="22"/>
      <c r="UTC22" s="22"/>
      <c r="UTD22" s="22"/>
      <c r="UTE22" s="22"/>
      <c r="UTF22" s="22"/>
      <c r="UTG22" s="22"/>
      <c r="UTH22" s="22"/>
      <c r="UTI22" s="22"/>
      <c r="UTJ22" s="22"/>
      <c r="UTK22" s="22"/>
      <c r="UTL22" s="22"/>
      <c r="UTM22" s="22"/>
      <c r="UTN22" s="22"/>
      <c r="UTO22" s="22"/>
      <c r="UTP22" s="22"/>
      <c r="UTQ22" s="22"/>
      <c r="UTR22" s="22"/>
      <c r="UTS22" s="22"/>
      <c r="UTT22" s="22"/>
      <c r="UTU22" s="22"/>
      <c r="UTV22" s="22"/>
      <c r="UTW22" s="22"/>
      <c r="UTX22" s="22"/>
      <c r="UTY22" s="22"/>
      <c r="UTZ22" s="22"/>
      <c r="UUA22" s="22"/>
      <c r="UUB22" s="22"/>
      <c r="UUC22" s="22"/>
      <c r="UUD22" s="22"/>
      <c r="UUE22" s="22"/>
      <c r="UUF22" s="22"/>
      <c r="UUG22" s="22"/>
      <c r="UUH22" s="22"/>
      <c r="UUI22" s="22"/>
      <c r="UUJ22" s="22"/>
      <c r="UUK22" s="22"/>
      <c r="UUL22" s="22"/>
      <c r="UUM22" s="22"/>
      <c r="UUN22" s="22"/>
      <c r="UUO22" s="22"/>
      <c r="UUP22" s="22"/>
      <c r="UUQ22" s="22"/>
      <c r="UUR22" s="22"/>
      <c r="UUS22" s="22"/>
      <c r="UUT22" s="22"/>
      <c r="UUU22" s="22"/>
      <c r="UUV22" s="22"/>
      <c r="UUW22" s="22"/>
      <c r="UUX22" s="22"/>
      <c r="UUY22" s="22"/>
      <c r="UUZ22" s="22"/>
      <c r="UVA22" s="22"/>
      <c r="UVB22" s="22"/>
      <c r="UVC22" s="22"/>
      <c r="UVD22" s="22"/>
      <c r="UVE22" s="22"/>
      <c r="UVF22" s="22"/>
      <c r="UVG22" s="22"/>
      <c r="UVH22" s="22"/>
      <c r="UVI22" s="22"/>
      <c r="UVJ22" s="22"/>
      <c r="UVK22" s="22"/>
      <c r="UVL22" s="22"/>
      <c r="UVM22" s="22"/>
      <c r="UVN22" s="22"/>
      <c r="UVO22" s="22"/>
      <c r="UVP22" s="22"/>
      <c r="UVQ22" s="22"/>
      <c r="UVR22" s="22"/>
      <c r="UVS22" s="22"/>
      <c r="UVT22" s="22"/>
      <c r="UVU22" s="22"/>
      <c r="UVV22" s="22"/>
      <c r="UVW22" s="22"/>
      <c r="UVX22" s="22"/>
      <c r="UVY22" s="22"/>
      <c r="UVZ22" s="22"/>
      <c r="UWA22" s="22"/>
      <c r="UWB22" s="22"/>
      <c r="UWC22" s="22"/>
      <c r="UWD22" s="22"/>
      <c r="UWE22" s="22"/>
      <c r="UWF22" s="22"/>
      <c r="UWG22" s="22"/>
      <c r="UWH22" s="22"/>
      <c r="UWI22" s="22"/>
      <c r="UWJ22" s="22"/>
      <c r="UWK22" s="22"/>
      <c r="UWL22" s="22"/>
      <c r="UWM22" s="22"/>
      <c r="UWN22" s="22"/>
      <c r="UWO22" s="22"/>
      <c r="UWP22" s="22"/>
      <c r="UWQ22" s="22"/>
      <c r="UWR22" s="22"/>
      <c r="UWS22" s="22"/>
      <c r="UWT22" s="22"/>
      <c r="UWU22" s="22"/>
      <c r="UWV22" s="22"/>
      <c r="UWW22" s="22"/>
      <c r="UWX22" s="22"/>
      <c r="UWY22" s="22"/>
      <c r="UWZ22" s="22"/>
      <c r="UXA22" s="22"/>
      <c r="UXB22" s="22"/>
      <c r="UXC22" s="22"/>
      <c r="UXD22" s="22"/>
      <c r="UXE22" s="22"/>
      <c r="UXF22" s="22"/>
      <c r="UXG22" s="22"/>
      <c r="UXH22" s="22"/>
      <c r="UXI22" s="22"/>
      <c r="UXJ22" s="22"/>
      <c r="UXK22" s="22"/>
      <c r="UXL22" s="22"/>
      <c r="UXM22" s="22"/>
      <c r="UXN22" s="22"/>
      <c r="UXO22" s="22"/>
      <c r="UXP22" s="22"/>
      <c r="UXQ22" s="22"/>
      <c r="UXR22" s="22"/>
      <c r="UXS22" s="22"/>
      <c r="UXT22" s="22"/>
      <c r="UXU22" s="22"/>
      <c r="UXV22" s="22"/>
      <c r="UXW22" s="22"/>
      <c r="UXX22" s="22"/>
      <c r="UXY22" s="22"/>
      <c r="UXZ22" s="22"/>
      <c r="UYA22" s="22"/>
      <c r="UYB22" s="22"/>
      <c r="UYC22" s="22"/>
      <c r="UYD22" s="22"/>
      <c r="UYE22" s="22"/>
      <c r="UYF22" s="22"/>
      <c r="UYG22" s="22"/>
      <c r="UYH22" s="22"/>
      <c r="UYI22" s="22"/>
      <c r="UYJ22" s="22"/>
      <c r="UYK22" s="22"/>
      <c r="UYL22" s="22"/>
      <c r="UYM22" s="22"/>
      <c r="UYN22" s="22"/>
      <c r="UYO22" s="22"/>
      <c r="UYP22" s="22"/>
      <c r="UYQ22" s="22"/>
      <c r="UYR22" s="22"/>
      <c r="UYS22" s="22"/>
      <c r="UYT22" s="22"/>
      <c r="UYU22" s="22"/>
      <c r="UYV22" s="22"/>
      <c r="UYW22" s="22"/>
      <c r="UYX22" s="22"/>
      <c r="UYY22" s="22"/>
      <c r="UYZ22" s="22"/>
      <c r="UZA22" s="22"/>
      <c r="UZB22" s="22"/>
      <c r="UZC22" s="22"/>
      <c r="UZD22" s="22"/>
      <c r="UZE22" s="22"/>
      <c r="UZF22" s="22"/>
      <c r="UZG22" s="22"/>
      <c r="UZH22" s="22"/>
      <c r="UZI22" s="22"/>
      <c r="UZJ22" s="22"/>
      <c r="UZK22" s="22"/>
      <c r="UZL22" s="22"/>
      <c r="UZM22" s="22"/>
      <c r="UZN22" s="22"/>
      <c r="UZO22" s="22"/>
      <c r="UZP22" s="22"/>
      <c r="UZQ22" s="22"/>
      <c r="UZR22" s="22"/>
      <c r="UZS22" s="22"/>
      <c r="UZT22" s="22"/>
      <c r="UZU22" s="22"/>
      <c r="UZV22" s="22"/>
      <c r="UZW22" s="22"/>
      <c r="UZX22" s="22"/>
      <c r="UZY22" s="22"/>
      <c r="UZZ22" s="22"/>
      <c r="VAA22" s="22"/>
      <c r="VAB22" s="22"/>
      <c r="VAC22" s="22"/>
      <c r="VAD22" s="22"/>
      <c r="VAE22" s="22"/>
      <c r="VAF22" s="22"/>
      <c r="VAG22" s="22"/>
      <c r="VAH22" s="22"/>
      <c r="VAI22" s="22"/>
      <c r="VAJ22" s="22"/>
      <c r="VAK22" s="22"/>
      <c r="VAL22" s="22"/>
      <c r="VAM22" s="22"/>
      <c r="VAN22" s="22"/>
      <c r="VAO22" s="22"/>
      <c r="VAP22" s="22"/>
      <c r="VAQ22" s="22"/>
      <c r="VAR22" s="22"/>
      <c r="VAS22" s="22"/>
      <c r="VAT22" s="22"/>
      <c r="VAU22" s="22"/>
      <c r="VAV22" s="22"/>
      <c r="VAW22" s="22"/>
      <c r="VAX22" s="22"/>
      <c r="VAY22" s="22"/>
      <c r="VAZ22" s="22"/>
      <c r="VBA22" s="22"/>
      <c r="VBB22" s="22"/>
      <c r="VBC22" s="22"/>
      <c r="VBD22" s="22"/>
      <c r="VBE22" s="22"/>
      <c r="VBF22" s="22"/>
      <c r="VBG22" s="22"/>
      <c r="VBH22" s="22"/>
      <c r="VBI22" s="22"/>
      <c r="VBJ22" s="22"/>
      <c r="VBK22" s="22"/>
      <c r="VBL22" s="22"/>
      <c r="VBM22" s="22"/>
      <c r="VBN22" s="22"/>
      <c r="VBO22" s="22"/>
      <c r="VBP22" s="22"/>
      <c r="VBQ22" s="22"/>
      <c r="VBR22" s="22"/>
      <c r="VBS22" s="22"/>
      <c r="VBT22" s="22"/>
      <c r="VBU22" s="22"/>
      <c r="VBV22" s="22"/>
      <c r="VBW22" s="22"/>
      <c r="VBX22" s="22"/>
      <c r="VBY22" s="22"/>
      <c r="VBZ22" s="22"/>
      <c r="VCA22" s="22"/>
      <c r="VCB22" s="22"/>
      <c r="VCC22" s="22"/>
      <c r="VCD22" s="22"/>
      <c r="VCE22" s="22"/>
      <c r="VCF22" s="22"/>
      <c r="VCG22" s="22"/>
      <c r="VCH22" s="22"/>
      <c r="VCI22" s="22"/>
      <c r="VCJ22" s="22"/>
      <c r="VCK22" s="22"/>
      <c r="VCL22" s="22"/>
      <c r="VCM22" s="22"/>
      <c r="VCN22" s="22"/>
      <c r="VCO22" s="22"/>
      <c r="VCP22" s="22"/>
      <c r="VCQ22" s="22"/>
      <c r="VCR22" s="22"/>
      <c r="VCS22" s="22"/>
      <c r="VCT22" s="22"/>
      <c r="VCU22" s="22"/>
      <c r="VCV22" s="22"/>
      <c r="VCW22" s="22"/>
      <c r="VCX22" s="22"/>
      <c r="VCY22" s="22"/>
      <c r="VCZ22" s="22"/>
      <c r="VDA22" s="22"/>
      <c r="VDB22" s="22"/>
      <c r="VDC22" s="22"/>
      <c r="VDD22" s="22"/>
      <c r="VDE22" s="22"/>
      <c r="VDF22" s="22"/>
      <c r="VDG22" s="22"/>
      <c r="VDH22" s="22"/>
      <c r="VDI22" s="22"/>
      <c r="VDJ22" s="22"/>
      <c r="VDK22" s="22"/>
      <c r="VDL22" s="22"/>
      <c r="VDM22" s="22"/>
      <c r="VDN22" s="22"/>
      <c r="VDO22" s="22"/>
      <c r="VDP22" s="22"/>
      <c r="VDQ22" s="22"/>
      <c r="VDR22" s="22"/>
      <c r="VDS22" s="22"/>
      <c r="VDT22" s="22"/>
      <c r="VDU22" s="22"/>
      <c r="VDV22" s="22"/>
      <c r="VDW22" s="22"/>
      <c r="VDX22" s="22"/>
      <c r="VDY22" s="22"/>
      <c r="VDZ22" s="22"/>
      <c r="VEA22" s="22"/>
      <c r="VEB22" s="22"/>
      <c r="VEC22" s="22"/>
      <c r="VED22" s="22"/>
      <c r="VEE22" s="22"/>
      <c r="VEF22" s="22"/>
      <c r="VEG22" s="22"/>
      <c r="VEH22" s="22"/>
      <c r="VEI22" s="22"/>
      <c r="VEJ22" s="22"/>
      <c r="VEK22" s="22"/>
      <c r="VEL22" s="22"/>
      <c r="VEM22" s="22"/>
      <c r="VEN22" s="22"/>
      <c r="VEO22" s="22"/>
      <c r="VEP22" s="22"/>
      <c r="VEQ22" s="22"/>
      <c r="VER22" s="22"/>
      <c r="VES22" s="22"/>
      <c r="VET22" s="22"/>
      <c r="VEU22" s="22"/>
      <c r="VEV22" s="22"/>
      <c r="VEW22" s="22"/>
      <c r="VEX22" s="22"/>
      <c r="VEY22" s="22"/>
      <c r="VEZ22" s="22"/>
      <c r="VFA22" s="22"/>
      <c r="VFB22" s="22"/>
      <c r="VFC22" s="22"/>
      <c r="VFD22" s="22"/>
      <c r="VFE22" s="22"/>
      <c r="VFF22" s="22"/>
      <c r="VFG22" s="22"/>
      <c r="VFH22" s="22"/>
      <c r="VFI22" s="22"/>
      <c r="VFJ22" s="22"/>
      <c r="VFK22" s="22"/>
      <c r="VFL22" s="22"/>
      <c r="VFM22" s="22"/>
      <c r="VFN22" s="22"/>
      <c r="VFO22" s="22"/>
      <c r="VFP22" s="22"/>
      <c r="VFQ22" s="22"/>
      <c r="VFR22" s="22"/>
      <c r="VFS22" s="22"/>
      <c r="VFT22" s="22"/>
      <c r="VFU22" s="22"/>
      <c r="VFV22" s="22"/>
      <c r="VFW22" s="22"/>
      <c r="VFX22" s="22"/>
      <c r="VFY22" s="22"/>
      <c r="VFZ22" s="22"/>
      <c r="VGA22" s="22"/>
      <c r="VGB22" s="22"/>
      <c r="VGC22" s="22"/>
      <c r="VGD22" s="22"/>
      <c r="VGE22" s="22"/>
      <c r="VGF22" s="22"/>
      <c r="VGG22" s="22"/>
      <c r="VGH22" s="22"/>
      <c r="VGI22" s="22"/>
      <c r="VGJ22" s="22"/>
      <c r="VGK22" s="22"/>
      <c r="VGL22" s="22"/>
      <c r="VGM22" s="22"/>
      <c r="VGN22" s="22"/>
      <c r="VGO22" s="22"/>
      <c r="VGP22" s="22"/>
      <c r="VGQ22" s="22"/>
      <c r="VGR22" s="22"/>
      <c r="VGS22" s="22"/>
      <c r="VGT22" s="22"/>
      <c r="VGU22" s="22"/>
      <c r="VGV22" s="22"/>
      <c r="VGW22" s="22"/>
      <c r="VGX22" s="22"/>
      <c r="VGY22" s="22"/>
      <c r="VGZ22" s="22"/>
      <c r="VHA22" s="22"/>
      <c r="VHB22" s="22"/>
      <c r="VHC22" s="22"/>
      <c r="VHD22" s="22"/>
      <c r="VHE22" s="22"/>
      <c r="VHF22" s="22"/>
      <c r="VHG22" s="22"/>
      <c r="VHH22" s="22"/>
      <c r="VHI22" s="22"/>
      <c r="VHJ22" s="22"/>
      <c r="VHK22" s="22"/>
      <c r="VHL22" s="22"/>
      <c r="VHM22" s="22"/>
      <c r="VHN22" s="22"/>
      <c r="VHO22" s="22"/>
      <c r="VHP22" s="22"/>
      <c r="VHQ22" s="22"/>
      <c r="VHR22" s="22"/>
      <c r="VHS22" s="22"/>
      <c r="VHT22" s="22"/>
      <c r="VHU22" s="22"/>
      <c r="VHV22" s="22"/>
      <c r="VHW22" s="22"/>
      <c r="VHX22" s="22"/>
      <c r="VHY22" s="22"/>
      <c r="VHZ22" s="22"/>
      <c r="VIA22" s="22"/>
      <c r="VIB22" s="22"/>
      <c r="VIC22" s="22"/>
      <c r="VID22" s="22"/>
      <c r="VIE22" s="22"/>
      <c r="VIF22" s="22"/>
      <c r="VIG22" s="22"/>
      <c r="VIH22" s="22"/>
      <c r="VII22" s="22"/>
      <c r="VIJ22" s="22"/>
      <c r="VIK22" s="22"/>
      <c r="VIL22" s="22"/>
      <c r="VIM22" s="22"/>
      <c r="VIN22" s="22"/>
      <c r="VIO22" s="22"/>
      <c r="VIP22" s="22"/>
      <c r="VIQ22" s="22"/>
      <c r="VIR22" s="22"/>
      <c r="VIS22" s="22"/>
      <c r="VIT22" s="22"/>
      <c r="VIU22" s="22"/>
      <c r="VIV22" s="22"/>
      <c r="VIW22" s="22"/>
      <c r="VIX22" s="22"/>
      <c r="VIY22" s="22"/>
      <c r="VIZ22" s="22"/>
      <c r="VJA22" s="22"/>
      <c r="VJB22" s="22"/>
      <c r="VJC22" s="22"/>
      <c r="VJD22" s="22"/>
      <c r="VJE22" s="22"/>
      <c r="VJF22" s="22"/>
      <c r="VJG22" s="22"/>
      <c r="VJH22" s="22"/>
      <c r="VJI22" s="22"/>
      <c r="VJJ22" s="22"/>
      <c r="VJK22" s="22"/>
      <c r="VJL22" s="22"/>
      <c r="VJM22" s="22"/>
      <c r="VJN22" s="22"/>
      <c r="VJO22" s="22"/>
      <c r="VJP22" s="22"/>
      <c r="VJQ22" s="22"/>
      <c r="VJR22" s="22"/>
      <c r="VJS22" s="22"/>
      <c r="VJT22" s="22"/>
      <c r="VJU22" s="22"/>
      <c r="VJV22" s="22"/>
      <c r="VJW22" s="22"/>
      <c r="VJX22" s="22"/>
      <c r="VJY22" s="22"/>
      <c r="VJZ22" s="22"/>
      <c r="VKA22" s="22"/>
      <c r="VKB22" s="22"/>
      <c r="VKC22" s="22"/>
      <c r="VKD22" s="22"/>
      <c r="VKE22" s="22"/>
      <c r="VKF22" s="22"/>
      <c r="VKG22" s="22"/>
      <c r="VKH22" s="22"/>
      <c r="VKI22" s="22"/>
      <c r="VKJ22" s="22"/>
      <c r="VKK22" s="22"/>
      <c r="VKL22" s="22"/>
      <c r="VKM22" s="22"/>
      <c r="VKN22" s="22"/>
      <c r="VKO22" s="22"/>
      <c r="VKP22" s="22"/>
      <c r="VKQ22" s="22"/>
      <c r="VKR22" s="22"/>
      <c r="VKS22" s="22"/>
      <c r="VKT22" s="22"/>
      <c r="VKU22" s="22"/>
      <c r="VKV22" s="22"/>
      <c r="VKW22" s="22"/>
      <c r="VKX22" s="22"/>
      <c r="VKY22" s="22"/>
      <c r="VKZ22" s="22"/>
      <c r="VLA22" s="22"/>
      <c r="VLB22" s="22"/>
      <c r="VLC22" s="22"/>
      <c r="VLD22" s="22"/>
      <c r="VLE22" s="22"/>
      <c r="VLF22" s="22"/>
      <c r="VLG22" s="22"/>
      <c r="VLH22" s="22"/>
      <c r="VLI22" s="22"/>
      <c r="VLJ22" s="22"/>
      <c r="VLK22" s="22"/>
      <c r="VLL22" s="22"/>
      <c r="VLM22" s="22"/>
      <c r="VLN22" s="22"/>
      <c r="VLO22" s="22"/>
      <c r="VLP22" s="22"/>
      <c r="VLQ22" s="22"/>
      <c r="VLR22" s="22"/>
      <c r="VLS22" s="22"/>
      <c r="VLT22" s="22"/>
      <c r="VLU22" s="22"/>
      <c r="VLV22" s="22"/>
      <c r="VLW22" s="22"/>
      <c r="VLX22" s="22"/>
      <c r="VLY22" s="22"/>
      <c r="VLZ22" s="22"/>
      <c r="VMA22" s="22"/>
      <c r="VMB22" s="22"/>
      <c r="VMC22" s="22"/>
      <c r="VMD22" s="22"/>
      <c r="VME22" s="22"/>
      <c r="VMF22" s="22"/>
      <c r="VMG22" s="22"/>
      <c r="VMH22" s="22"/>
      <c r="VMI22" s="22"/>
      <c r="VMJ22" s="22"/>
      <c r="VMK22" s="22"/>
      <c r="VML22" s="22"/>
      <c r="VMM22" s="22"/>
      <c r="VMN22" s="22"/>
      <c r="VMO22" s="22"/>
      <c r="VMP22" s="22"/>
      <c r="VMQ22" s="22"/>
      <c r="VMR22" s="22"/>
      <c r="VMS22" s="22"/>
      <c r="VMT22" s="22"/>
      <c r="VMU22" s="22"/>
      <c r="VMV22" s="22"/>
      <c r="VMW22" s="22"/>
      <c r="VMX22" s="22"/>
      <c r="VMY22" s="22"/>
      <c r="VMZ22" s="22"/>
      <c r="VNA22" s="22"/>
      <c r="VNB22" s="22"/>
      <c r="VNC22" s="22"/>
      <c r="VND22" s="22"/>
      <c r="VNE22" s="22"/>
      <c r="VNF22" s="22"/>
      <c r="VNG22" s="22"/>
      <c r="VNH22" s="22"/>
      <c r="VNI22" s="22"/>
      <c r="VNJ22" s="22"/>
      <c r="VNK22" s="22"/>
      <c r="VNL22" s="22"/>
      <c r="VNM22" s="22"/>
      <c r="VNN22" s="22"/>
      <c r="VNO22" s="22"/>
      <c r="VNP22" s="22"/>
      <c r="VNQ22" s="22"/>
      <c r="VNR22" s="22"/>
      <c r="VNS22" s="22"/>
      <c r="VNT22" s="22"/>
      <c r="VNU22" s="22"/>
      <c r="VNV22" s="22"/>
      <c r="VNW22" s="22"/>
      <c r="VNX22" s="22"/>
      <c r="VNY22" s="22"/>
      <c r="VNZ22" s="22"/>
      <c r="VOA22" s="22"/>
      <c r="VOB22" s="22"/>
      <c r="VOC22" s="22"/>
      <c r="VOD22" s="22"/>
      <c r="VOE22" s="22"/>
      <c r="VOF22" s="22"/>
      <c r="VOG22" s="22"/>
      <c r="VOH22" s="22"/>
      <c r="VOI22" s="22"/>
      <c r="VOJ22" s="22"/>
      <c r="VOK22" s="22"/>
      <c r="VOL22" s="22"/>
      <c r="VOM22" s="22"/>
      <c r="VON22" s="22"/>
      <c r="VOO22" s="22"/>
      <c r="VOP22" s="22"/>
      <c r="VOQ22" s="22"/>
      <c r="VOR22" s="22"/>
      <c r="VOS22" s="22"/>
      <c r="VOT22" s="22"/>
      <c r="VOU22" s="22"/>
      <c r="VOV22" s="22"/>
      <c r="VOW22" s="22"/>
      <c r="VOX22" s="22"/>
      <c r="VOY22" s="22"/>
      <c r="VOZ22" s="22"/>
      <c r="VPA22" s="22"/>
      <c r="VPB22" s="22"/>
      <c r="VPC22" s="22"/>
      <c r="VPD22" s="22"/>
      <c r="VPE22" s="22"/>
      <c r="VPF22" s="22"/>
      <c r="VPG22" s="22"/>
      <c r="VPH22" s="22"/>
      <c r="VPI22" s="22"/>
      <c r="VPJ22" s="22"/>
      <c r="VPK22" s="22"/>
      <c r="VPL22" s="22"/>
      <c r="VPM22" s="22"/>
      <c r="VPN22" s="22"/>
      <c r="VPO22" s="22"/>
      <c r="VPP22" s="22"/>
      <c r="VPQ22" s="22"/>
      <c r="VPR22" s="22"/>
      <c r="VPS22" s="22"/>
      <c r="VPT22" s="22"/>
      <c r="VPU22" s="22"/>
      <c r="VPV22" s="22"/>
      <c r="VPW22" s="22"/>
      <c r="VPX22" s="22"/>
      <c r="VPY22" s="22"/>
      <c r="VPZ22" s="22"/>
      <c r="VQA22" s="22"/>
      <c r="VQB22" s="22"/>
      <c r="VQC22" s="22"/>
      <c r="VQD22" s="22"/>
      <c r="VQE22" s="22"/>
      <c r="VQF22" s="22"/>
      <c r="VQG22" s="22"/>
      <c r="VQH22" s="22"/>
      <c r="VQI22" s="22"/>
      <c r="VQJ22" s="22"/>
      <c r="VQK22" s="22"/>
      <c r="VQL22" s="22"/>
      <c r="VQM22" s="22"/>
      <c r="VQN22" s="22"/>
      <c r="VQO22" s="22"/>
      <c r="VQP22" s="22"/>
      <c r="VQQ22" s="22"/>
      <c r="VQR22" s="22"/>
      <c r="VQS22" s="22"/>
      <c r="VQT22" s="22"/>
      <c r="VQU22" s="22"/>
      <c r="VQV22" s="22"/>
      <c r="VQW22" s="22"/>
      <c r="VQX22" s="22"/>
      <c r="VQY22" s="22"/>
      <c r="VQZ22" s="22"/>
      <c r="VRA22" s="22"/>
      <c r="VRB22" s="22"/>
      <c r="VRC22" s="22"/>
      <c r="VRD22" s="22"/>
      <c r="VRE22" s="22"/>
      <c r="VRF22" s="22"/>
      <c r="VRG22" s="22"/>
      <c r="VRH22" s="22"/>
      <c r="VRI22" s="22"/>
      <c r="VRJ22" s="22"/>
      <c r="VRK22" s="22"/>
      <c r="VRL22" s="22"/>
      <c r="VRM22" s="22"/>
      <c r="VRN22" s="22"/>
      <c r="VRO22" s="22"/>
      <c r="VRP22" s="22"/>
      <c r="VRQ22" s="22"/>
      <c r="VRR22" s="22"/>
      <c r="VRS22" s="22"/>
      <c r="VRT22" s="22"/>
      <c r="VRU22" s="22"/>
      <c r="VRV22" s="22"/>
      <c r="VRW22" s="22"/>
      <c r="VRX22" s="22"/>
      <c r="VRY22" s="22"/>
      <c r="VRZ22" s="22"/>
      <c r="VSA22" s="22"/>
      <c r="VSB22" s="22"/>
      <c r="VSC22" s="22"/>
      <c r="VSD22" s="22"/>
      <c r="VSE22" s="22"/>
      <c r="VSF22" s="22"/>
      <c r="VSG22" s="22"/>
      <c r="VSH22" s="22"/>
      <c r="VSI22" s="22"/>
      <c r="VSJ22" s="22"/>
      <c r="VSK22" s="22"/>
      <c r="VSL22" s="22"/>
      <c r="VSM22" s="22"/>
      <c r="VSN22" s="22"/>
      <c r="VSO22" s="22"/>
      <c r="VSP22" s="22"/>
      <c r="VSQ22" s="22"/>
      <c r="VSR22" s="22"/>
      <c r="VSS22" s="22"/>
      <c r="VST22" s="22"/>
      <c r="VSU22" s="22"/>
      <c r="VSV22" s="22"/>
      <c r="VSW22" s="22"/>
      <c r="VSX22" s="22"/>
      <c r="VSY22" s="22"/>
      <c r="VSZ22" s="22"/>
      <c r="VTA22" s="22"/>
      <c r="VTB22" s="22"/>
      <c r="VTC22" s="22"/>
      <c r="VTD22" s="22"/>
      <c r="VTE22" s="22"/>
      <c r="VTF22" s="22"/>
      <c r="VTG22" s="22"/>
      <c r="VTH22" s="22"/>
      <c r="VTI22" s="22"/>
      <c r="VTJ22" s="22"/>
      <c r="VTK22" s="22"/>
      <c r="VTL22" s="22"/>
      <c r="VTM22" s="22"/>
      <c r="VTN22" s="22"/>
      <c r="VTO22" s="22"/>
      <c r="VTP22" s="22"/>
      <c r="VTQ22" s="22"/>
      <c r="VTR22" s="22"/>
      <c r="VTS22" s="22"/>
      <c r="VTT22" s="22"/>
      <c r="VTU22" s="22"/>
      <c r="VTV22" s="22"/>
      <c r="VTW22" s="22"/>
      <c r="VTX22" s="22"/>
      <c r="VTY22" s="22"/>
      <c r="VTZ22" s="22"/>
      <c r="VUA22" s="22"/>
      <c r="VUB22" s="22"/>
      <c r="VUC22" s="22"/>
      <c r="VUD22" s="22"/>
      <c r="VUE22" s="22"/>
      <c r="VUF22" s="22"/>
      <c r="VUG22" s="22"/>
      <c r="VUH22" s="22"/>
      <c r="VUI22" s="22"/>
      <c r="VUJ22" s="22"/>
      <c r="VUK22" s="22"/>
      <c r="VUL22" s="22"/>
      <c r="VUM22" s="22"/>
      <c r="VUN22" s="22"/>
      <c r="VUO22" s="22"/>
      <c r="VUP22" s="22"/>
      <c r="VUQ22" s="22"/>
      <c r="VUR22" s="22"/>
      <c r="VUS22" s="22"/>
      <c r="VUT22" s="22"/>
      <c r="VUU22" s="22"/>
      <c r="VUV22" s="22"/>
      <c r="VUW22" s="22"/>
      <c r="VUX22" s="22"/>
      <c r="VUY22" s="22"/>
      <c r="VUZ22" s="22"/>
      <c r="VVA22" s="22"/>
      <c r="VVB22" s="22"/>
      <c r="VVC22" s="22"/>
      <c r="VVD22" s="22"/>
      <c r="VVE22" s="22"/>
      <c r="VVF22" s="22"/>
      <c r="VVG22" s="22"/>
      <c r="VVH22" s="22"/>
      <c r="VVI22" s="22"/>
      <c r="VVJ22" s="22"/>
      <c r="VVK22" s="22"/>
      <c r="VVL22" s="22"/>
      <c r="VVM22" s="22"/>
      <c r="VVN22" s="22"/>
      <c r="VVO22" s="22"/>
      <c r="VVP22" s="22"/>
      <c r="VVQ22" s="22"/>
      <c r="VVR22" s="22"/>
      <c r="VVS22" s="22"/>
      <c r="VVT22" s="22"/>
      <c r="VVU22" s="22"/>
      <c r="VVV22" s="22"/>
      <c r="VVW22" s="22"/>
      <c r="VVX22" s="22"/>
      <c r="VVY22" s="22"/>
      <c r="VVZ22" s="22"/>
      <c r="VWA22" s="22"/>
      <c r="VWB22" s="22"/>
      <c r="VWC22" s="22"/>
      <c r="VWD22" s="22"/>
      <c r="VWE22" s="22"/>
      <c r="VWF22" s="22"/>
      <c r="VWG22" s="22"/>
      <c r="VWH22" s="22"/>
      <c r="VWI22" s="22"/>
      <c r="VWJ22" s="22"/>
      <c r="VWK22" s="22"/>
      <c r="VWL22" s="22"/>
      <c r="VWM22" s="22"/>
      <c r="VWN22" s="22"/>
      <c r="VWO22" s="22"/>
      <c r="VWP22" s="22"/>
      <c r="VWQ22" s="22"/>
      <c r="VWR22" s="22"/>
      <c r="VWS22" s="22"/>
      <c r="VWT22" s="22"/>
      <c r="VWU22" s="22"/>
      <c r="VWV22" s="22"/>
      <c r="VWW22" s="22"/>
      <c r="VWX22" s="22"/>
      <c r="VWY22" s="22"/>
      <c r="VWZ22" s="22"/>
      <c r="VXA22" s="22"/>
      <c r="VXB22" s="22"/>
      <c r="VXC22" s="22"/>
      <c r="VXD22" s="22"/>
      <c r="VXE22" s="22"/>
      <c r="VXF22" s="22"/>
      <c r="VXG22" s="22"/>
      <c r="VXH22" s="22"/>
      <c r="VXI22" s="22"/>
      <c r="VXJ22" s="22"/>
      <c r="VXK22" s="22"/>
      <c r="VXL22" s="22"/>
      <c r="VXM22" s="22"/>
      <c r="VXN22" s="22"/>
      <c r="VXO22" s="22"/>
      <c r="VXP22" s="22"/>
      <c r="VXQ22" s="22"/>
      <c r="VXR22" s="22"/>
      <c r="VXS22" s="22"/>
      <c r="VXT22" s="22"/>
      <c r="VXU22" s="22"/>
      <c r="VXV22" s="22"/>
      <c r="VXW22" s="22"/>
      <c r="VXX22" s="22"/>
      <c r="VXY22" s="22"/>
      <c r="VXZ22" s="22"/>
      <c r="VYA22" s="22"/>
      <c r="VYB22" s="22"/>
      <c r="VYC22" s="22"/>
      <c r="VYD22" s="22"/>
      <c r="VYE22" s="22"/>
      <c r="VYF22" s="22"/>
      <c r="VYG22" s="22"/>
      <c r="VYH22" s="22"/>
      <c r="VYI22" s="22"/>
      <c r="VYJ22" s="22"/>
      <c r="VYK22" s="22"/>
      <c r="VYL22" s="22"/>
      <c r="VYM22" s="22"/>
      <c r="VYN22" s="22"/>
      <c r="VYO22" s="22"/>
      <c r="VYP22" s="22"/>
      <c r="VYQ22" s="22"/>
      <c r="VYR22" s="22"/>
      <c r="VYS22" s="22"/>
      <c r="VYT22" s="22"/>
      <c r="VYU22" s="22"/>
      <c r="VYV22" s="22"/>
      <c r="VYW22" s="22"/>
      <c r="VYX22" s="22"/>
      <c r="VYY22" s="22"/>
      <c r="VYZ22" s="22"/>
      <c r="VZA22" s="22"/>
      <c r="VZB22" s="22"/>
      <c r="VZC22" s="22"/>
      <c r="VZD22" s="22"/>
      <c r="VZE22" s="22"/>
      <c r="VZF22" s="22"/>
      <c r="VZG22" s="22"/>
      <c r="VZH22" s="22"/>
      <c r="VZI22" s="22"/>
      <c r="VZJ22" s="22"/>
      <c r="VZK22" s="22"/>
      <c r="VZL22" s="22"/>
      <c r="VZM22" s="22"/>
      <c r="VZN22" s="22"/>
      <c r="VZO22" s="22"/>
      <c r="VZP22" s="22"/>
      <c r="VZQ22" s="22"/>
      <c r="VZR22" s="22"/>
      <c r="VZS22" s="22"/>
      <c r="VZT22" s="22"/>
      <c r="VZU22" s="22"/>
      <c r="VZV22" s="22"/>
      <c r="VZW22" s="22"/>
      <c r="VZX22" s="22"/>
      <c r="VZY22" s="22"/>
      <c r="VZZ22" s="22"/>
      <c r="WAA22" s="22"/>
      <c r="WAB22" s="22"/>
      <c r="WAC22" s="22"/>
      <c r="WAD22" s="22"/>
      <c r="WAE22" s="22"/>
      <c r="WAF22" s="22"/>
      <c r="WAG22" s="22"/>
      <c r="WAH22" s="22"/>
      <c r="WAI22" s="22"/>
      <c r="WAJ22" s="22"/>
      <c r="WAK22" s="22"/>
      <c r="WAL22" s="22"/>
      <c r="WAM22" s="22"/>
      <c r="WAN22" s="22"/>
      <c r="WAO22" s="22"/>
      <c r="WAP22" s="22"/>
      <c r="WAQ22" s="22"/>
      <c r="WAR22" s="22"/>
      <c r="WAS22" s="22"/>
      <c r="WAT22" s="22"/>
      <c r="WAU22" s="22"/>
      <c r="WAV22" s="22"/>
      <c r="WAW22" s="22"/>
      <c r="WAX22" s="22"/>
      <c r="WAY22" s="22"/>
      <c r="WAZ22" s="22"/>
      <c r="WBA22" s="22"/>
      <c r="WBB22" s="22"/>
      <c r="WBC22" s="22"/>
      <c r="WBD22" s="22"/>
      <c r="WBE22" s="22"/>
      <c r="WBF22" s="22"/>
      <c r="WBG22" s="22"/>
      <c r="WBH22" s="22"/>
      <c r="WBI22" s="22"/>
      <c r="WBJ22" s="22"/>
      <c r="WBK22" s="22"/>
      <c r="WBL22" s="22"/>
      <c r="WBM22" s="22"/>
      <c r="WBN22" s="22"/>
      <c r="WBO22" s="22"/>
      <c r="WBP22" s="22"/>
      <c r="WBQ22" s="22"/>
      <c r="WBR22" s="22"/>
      <c r="WBS22" s="22"/>
      <c r="WBT22" s="22"/>
      <c r="WBU22" s="22"/>
      <c r="WBV22" s="22"/>
      <c r="WBW22" s="22"/>
      <c r="WBX22" s="22"/>
      <c r="WBY22" s="22"/>
      <c r="WBZ22" s="22"/>
      <c r="WCA22" s="22"/>
      <c r="WCB22" s="22"/>
      <c r="WCC22" s="22"/>
      <c r="WCD22" s="22"/>
      <c r="WCE22" s="22"/>
      <c r="WCF22" s="22"/>
      <c r="WCG22" s="22"/>
      <c r="WCH22" s="22"/>
      <c r="WCI22" s="22"/>
      <c r="WCJ22" s="22"/>
      <c r="WCK22" s="22"/>
      <c r="WCL22" s="22"/>
      <c r="WCM22" s="22"/>
      <c r="WCN22" s="22"/>
      <c r="WCO22" s="22"/>
      <c r="WCP22" s="22"/>
      <c r="WCQ22" s="22"/>
      <c r="WCR22" s="22"/>
      <c r="WCS22" s="22"/>
      <c r="WCT22" s="22"/>
      <c r="WCU22" s="22"/>
      <c r="WCV22" s="22"/>
      <c r="WCW22" s="22"/>
      <c r="WCX22" s="22"/>
      <c r="WCY22" s="22"/>
      <c r="WCZ22" s="22"/>
      <c r="WDA22" s="22"/>
      <c r="WDB22" s="22"/>
      <c r="WDC22" s="22"/>
      <c r="WDD22" s="22"/>
      <c r="WDE22" s="22"/>
      <c r="WDF22" s="22"/>
      <c r="WDG22" s="22"/>
      <c r="WDH22" s="22"/>
      <c r="WDI22" s="22"/>
      <c r="WDJ22" s="22"/>
      <c r="WDK22" s="22"/>
      <c r="WDL22" s="22"/>
      <c r="WDM22" s="22"/>
      <c r="WDN22" s="22"/>
      <c r="WDO22" s="22"/>
      <c r="WDP22" s="22"/>
      <c r="WDQ22" s="22"/>
      <c r="WDR22" s="22"/>
      <c r="WDS22" s="22"/>
      <c r="WDT22" s="22"/>
      <c r="WDU22" s="22"/>
      <c r="WDV22" s="22"/>
      <c r="WDW22" s="22"/>
      <c r="WDX22" s="22"/>
      <c r="WDY22" s="22"/>
      <c r="WDZ22" s="22"/>
      <c r="WEA22" s="22"/>
      <c r="WEB22" s="22"/>
      <c r="WEC22" s="22"/>
      <c r="WED22" s="22"/>
      <c r="WEE22" s="22"/>
      <c r="WEF22" s="22"/>
      <c r="WEG22" s="22"/>
      <c r="WEH22" s="22"/>
      <c r="WEI22" s="22"/>
      <c r="WEJ22" s="22"/>
      <c r="WEK22" s="22"/>
      <c r="WEL22" s="22"/>
      <c r="WEM22" s="22"/>
      <c r="WEN22" s="22"/>
      <c r="WEO22" s="22"/>
      <c r="WEP22" s="22"/>
      <c r="WEQ22" s="22"/>
      <c r="WER22" s="22"/>
      <c r="WES22" s="22"/>
      <c r="WET22" s="22"/>
      <c r="WEU22" s="22"/>
      <c r="WEV22" s="22"/>
      <c r="WEW22" s="22"/>
      <c r="WEX22" s="22"/>
      <c r="WEY22" s="22"/>
      <c r="WEZ22" s="22"/>
      <c r="WFA22" s="22"/>
      <c r="WFB22" s="22"/>
      <c r="WFC22" s="22"/>
      <c r="WFD22" s="22"/>
      <c r="WFE22" s="22"/>
      <c r="WFF22" s="22"/>
      <c r="WFG22" s="22"/>
      <c r="WFH22" s="22"/>
      <c r="WFI22" s="22"/>
      <c r="WFJ22" s="22"/>
      <c r="WFK22" s="22"/>
      <c r="WFL22" s="22"/>
      <c r="WFM22" s="22"/>
      <c r="WFN22" s="22"/>
      <c r="WFO22" s="22"/>
      <c r="WFP22" s="22"/>
      <c r="WFQ22" s="22"/>
      <c r="WFR22" s="22"/>
      <c r="WFS22" s="22"/>
      <c r="WFT22" s="22"/>
      <c r="WFU22" s="22"/>
      <c r="WFV22" s="22"/>
      <c r="WFW22" s="22"/>
      <c r="WFX22" s="22"/>
      <c r="WFY22" s="22"/>
      <c r="WFZ22" s="22"/>
      <c r="WGA22" s="22"/>
      <c r="WGB22" s="22"/>
      <c r="WGC22" s="22"/>
      <c r="WGD22" s="22"/>
      <c r="WGE22" s="22"/>
      <c r="WGF22" s="22"/>
      <c r="WGG22" s="22"/>
      <c r="WGH22" s="22"/>
      <c r="WGI22" s="22"/>
      <c r="WGJ22" s="22"/>
      <c r="WGK22" s="22"/>
      <c r="WGL22" s="22"/>
      <c r="WGM22" s="22"/>
      <c r="WGN22" s="22"/>
      <c r="WGO22" s="22"/>
      <c r="WGP22" s="22"/>
      <c r="WGQ22" s="22"/>
      <c r="WGR22" s="22"/>
      <c r="WGS22" s="22"/>
      <c r="WGT22" s="22"/>
      <c r="WGU22" s="22"/>
      <c r="WGV22" s="22"/>
      <c r="WGW22" s="22"/>
      <c r="WGX22" s="22"/>
      <c r="WGY22" s="22"/>
      <c r="WGZ22" s="22"/>
      <c r="WHA22" s="22"/>
      <c r="WHB22" s="22"/>
      <c r="WHC22" s="22"/>
      <c r="WHD22" s="22"/>
      <c r="WHE22" s="22"/>
      <c r="WHF22" s="22"/>
      <c r="WHG22" s="22"/>
      <c r="WHH22" s="22"/>
      <c r="WHI22" s="22"/>
      <c r="WHJ22" s="22"/>
      <c r="WHK22" s="22"/>
      <c r="WHL22" s="22"/>
      <c r="WHM22" s="22"/>
      <c r="WHN22" s="22"/>
      <c r="WHO22" s="22"/>
      <c r="WHP22" s="22"/>
      <c r="WHQ22" s="22"/>
      <c r="WHR22" s="22"/>
      <c r="WHS22" s="22"/>
      <c r="WHT22" s="22"/>
      <c r="WHU22" s="22"/>
      <c r="WHV22" s="22"/>
      <c r="WHW22" s="22"/>
      <c r="WHX22" s="22"/>
      <c r="WHY22" s="22"/>
      <c r="WHZ22" s="22"/>
      <c r="WIA22" s="22"/>
      <c r="WIB22" s="22"/>
      <c r="WIC22" s="22"/>
      <c r="WID22" s="22"/>
      <c r="WIE22" s="22"/>
      <c r="WIF22" s="22"/>
      <c r="WIG22" s="22"/>
      <c r="WIH22" s="22"/>
      <c r="WII22" s="22"/>
      <c r="WIJ22" s="22"/>
      <c r="WIK22" s="22"/>
      <c r="WIL22" s="22"/>
      <c r="WIM22" s="22"/>
      <c r="WIN22" s="22"/>
      <c r="WIO22" s="22"/>
      <c r="WIP22" s="22"/>
      <c r="WIQ22" s="22"/>
      <c r="WIR22" s="22"/>
      <c r="WIS22" s="22"/>
      <c r="WIT22" s="22"/>
      <c r="WIU22" s="22"/>
      <c r="WIV22" s="22"/>
      <c r="WIW22" s="22"/>
      <c r="WIX22" s="22"/>
      <c r="WIY22" s="22"/>
      <c r="WIZ22" s="22"/>
      <c r="WJA22" s="22"/>
      <c r="WJB22" s="22"/>
      <c r="WJC22" s="22"/>
      <c r="WJD22" s="22"/>
      <c r="WJE22" s="22"/>
      <c r="WJF22" s="22"/>
      <c r="WJG22" s="22"/>
      <c r="WJH22" s="22"/>
      <c r="WJI22" s="22"/>
      <c r="WJJ22" s="22"/>
      <c r="WJK22" s="22"/>
      <c r="WJL22" s="22"/>
      <c r="WJM22" s="22"/>
      <c r="WJN22" s="22"/>
      <c r="WJO22" s="22"/>
      <c r="WJP22" s="22"/>
      <c r="WJQ22" s="22"/>
      <c r="WJR22" s="22"/>
      <c r="WJS22" s="22"/>
      <c r="WJT22" s="22"/>
      <c r="WJU22" s="22"/>
      <c r="WJV22" s="22"/>
      <c r="WJW22" s="22"/>
      <c r="WJX22" s="22"/>
      <c r="WJY22" s="22"/>
      <c r="WJZ22" s="22"/>
      <c r="WKA22" s="22"/>
      <c r="WKB22" s="22"/>
      <c r="WKC22" s="22"/>
      <c r="WKD22" s="22"/>
      <c r="WKE22" s="22"/>
      <c r="WKF22" s="22"/>
      <c r="WKG22" s="22"/>
      <c r="WKH22" s="22"/>
      <c r="WKI22" s="22"/>
      <c r="WKJ22" s="22"/>
      <c r="WKK22" s="22"/>
      <c r="WKL22" s="22"/>
      <c r="WKM22" s="22"/>
      <c r="WKN22" s="22"/>
      <c r="WKO22" s="22"/>
      <c r="WKP22" s="22"/>
      <c r="WKQ22" s="22"/>
      <c r="WKR22" s="22"/>
      <c r="WKS22" s="22"/>
      <c r="WKT22" s="22"/>
      <c r="WKU22" s="22"/>
      <c r="WKV22" s="22"/>
      <c r="WKW22" s="22"/>
      <c r="WKX22" s="22"/>
      <c r="WKY22" s="22"/>
      <c r="WKZ22" s="22"/>
      <c r="WLA22" s="22"/>
      <c r="WLB22" s="22"/>
      <c r="WLC22" s="22"/>
      <c r="WLD22" s="22"/>
      <c r="WLE22" s="22"/>
      <c r="WLF22" s="22"/>
      <c r="WLG22" s="22"/>
      <c r="WLH22" s="22"/>
      <c r="WLI22" s="22"/>
      <c r="WLJ22" s="22"/>
      <c r="WLK22" s="22"/>
      <c r="WLL22" s="22"/>
      <c r="WLM22" s="22"/>
      <c r="WLN22" s="22"/>
      <c r="WLO22" s="22"/>
      <c r="WLP22" s="22"/>
      <c r="WLQ22" s="22"/>
      <c r="WLR22" s="22"/>
      <c r="WLS22" s="22"/>
      <c r="WLT22" s="22"/>
      <c r="WLU22" s="22"/>
      <c r="WLV22" s="22"/>
      <c r="WLW22" s="22"/>
      <c r="WLX22" s="22"/>
      <c r="WLY22" s="22"/>
      <c r="WLZ22" s="22"/>
      <c r="WMA22" s="22"/>
      <c r="WMB22" s="22"/>
      <c r="WMC22" s="22"/>
      <c r="WMD22" s="22"/>
      <c r="WME22" s="22"/>
      <c r="WMF22" s="22"/>
      <c r="WMG22" s="22"/>
      <c r="WMH22" s="22"/>
      <c r="WMI22" s="22"/>
      <c r="WMJ22" s="22"/>
      <c r="WMK22" s="22"/>
      <c r="WML22" s="22"/>
      <c r="WMM22" s="22"/>
      <c r="WMN22" s="22"/>
      <c r="WMO22" s="22"/>
      <c r="WMP22" s="22"/>
      <c r="WMQ22" s="22"/>
      <c r="WMR22" s="22"/>
      <c r="WMS22" s="22"/>
      <c r="WMT22" s="22"/>
      <c r="WMU22" s="22"/>
      <c r="WMV22" s="22"/>
      <c r="WMW22" s="22"/>
      <c r="WMX22" s="22"/>
      <c r="WMY22" s="22"/>
      <c r="WMZ22" s="22"/>
      <c r="WNA22" s="22"/>
      <c r="WNB22" s="22"/>
      <c r="WNC22" s="22"/>
      <c r="WND22" s="22"/>
      <c r="WNE22" s="22"/>
      <c r="WNF22" s="22"/>
      <c r="WNG22" s="22"/>
      <c r="WNH22" s="22"/>
      <c r="WNI22" s="22"/>
      <c r="WNJ22" s="22"/>
      <c r="WNK22" s="22"/>
      <c r="WNL22" s="22"/>
      <c r="WNM22" s="22"/>
      <c r="WNN22" s="22"/>
      <c r="WNO22" s="22"/>
      <c r="WNP22" s="22"/>
      <c r="WNQ22" s="22"/>
      <c r="WNR22" s="22"/>
      <c r="WNS22" s="22"/>
      <c r="WNT22" s="22"/>
      <c r="WNU22" s="22"/>
      <c r="WNV22" s="22"/>
      <c r="WNW22" s="22"/>
      <c r="WNX22" s="22"/>
      <c r="WNY22" s="22"/>
      <c r="WNZ22" s="22"/>
      <c r="WOA22" s="22"/>
      <c r="WOB22" s="22"/>
      <c r="WOC22" s="22"/>
      <c r="WOD22" s="22"/>
      <c r="WOE22" s="22"/>
      <c r="WOF22" s="22"/>
      <c r="WOG22" s="22"/>
      <c r="WOH22" s="22"/>
      <c r="WOI22" s="22"/>
      <c r="WOJ22" s="22"/>
      <c r="WOK22" s="22"/>
      <c r="WOL22" s="22"/>
      <c r="WOM22" s="22"/>
      <c r="WON22" s="22"/>
      <c r="WOO22" s="22"/>
      <c r="WOP22" s="22"/>
      <c r="WOQ22" s="22"/>
      <c r="WOR22" s="22"/>
      <c r="WOS22" s="22"/>
      <c r="WOT22" s="22"/>
      <c r="WOU22" s="22"/>
      <c r="WOV22" s="22"/>
      <c r="WOW22" s="22"/>
      <c r="WOX22" s="22"/>
      <c r="WOY22" s="22"/>
      <c r="WOZ22" s="22"/>
      <c r="WPA22" s="22"/>
      <c r="WPB22" s="22"/>
      <c r="WPC22" s="22"/>
      <c r="WPD22" s="22"/>
      <c r="WPE22" s="22"/>
      <c r="WPF22" s="22"/>
      <c r="WPG22" s="22"/>
      <c r="WPH22" s="22"/>
      <c r="WPI22" s="22"/>
      <c r="WPJ22" s="22"/>
      <c r="WPK22" s="22"/>
      <c r="WPL22" s="22"/>
      <c r="WPM22" s="22"/>
      <c r="WPN22" s="22"/>
      <c r="WPO22" s="22"/>
      <c r="WPP22" s="22"/>
      <c r="WPQ22" s="22"/>
      <c r="WPR22" s="22"/>
      <c r="WPS22" s="22"/>
      <c r="WPT22" s="22"/>
      <c r="WPU22" s="22"/>
      <c r="WPV22" s="22"/>
      <c r="WPW22" s="22"/>
      <c r="WPX22" s="22"/>
      <c r="WPY22" s="22"/>
      <c r="WPZ22" s="22"/>
      <c r="WQA22" s="22"/>
      <c r="WQB22" s="22"/>
      <c r="WQC22" s="22"/>
      <c r="WQD22" s="22"/>
      <c r="WQE22" s="22"/>
      <c r="WQF22" s="22"/>
      <c r="WQG22" s="22"/>
      <c r="WQH22" s="22"/>
      <c r="WQI22" s="22"/>
      <c r="WQJ22" s="22"/>
      <c r="WQK22" s="22"/>
      <c r="WQL22" s="22"/>
      <c r="WQM22" s="22"/>
      <c r="WQN22" s="22"/>
      <c r="WQO22" s="22"/>
      <c r="WQP22" s="22"/>
      <c r="WQQ22" s="22"/>
      <c r="WQR22" s="22"/>
      <c r="WQS22" s="22"/>
      <c r="WQT22" s="22"/>
      <c r="WQU22" s="22"/>
      <c r="WQV22" s="22"/>
      <c r="WQW22" s="22"/>
      <c r="WQX22" s="22"/>
      <c r="WQY22" s="22"/>
      <c r="WQZ22" s="22"/>
      <c r="WRA22" s="22"/>
      <c r="WRB22" s="22"/>
      <c r="WRC22" s="22"/>
      <c r="WRD22" s="22"/>
      <c r="WRE22" s="22"/>
      <c r="WRF22" s="22"/>
      <c r="WRG22" s="22"/>
      <c r="WRH22" s="22"/>
      <c r="WRI22" s="22"/>
      <c r="WRJ22" s="22"/>
      <c r="WRK22" s="22"/>
      <c r="WRL22" s="22"/>
      <c r="WRM22" s="22"/>
      <c r="WRN22" s="22"/>
      <c r="WRO22" s="22"/>
      <c r="WRP22" s="22"/>
      <c r="WRQ22" s="22"/>
      <c r="WRR22" s="22"/>
      <c r="WRS22" s="22"/>
      <c r="WRT22" s="22"/>
      <c r="WRU22" s="22"/>
      <c r="WRV22" s="22"/>
      <c r="WRW22" s="22"/>
      <c r="WRX22" s="22"/>
      <c r="WRY22" s="22"/>
      <c r="WRZ22" s="22"/>
      <c r="WSA22" s="22"/>
      <c r="WSB22" s="22"/>
      <c r="WSC22" s="22"/>
      <c r="WSD22" s="22"/>
      <c r="WSE22" s="22"/>
      <c r="WSF22" s="22"/>
      <c r="WSG22" s="22"/>
      <c r="WSH22" s="22"/>
      <c r="WSI22" s="22"/>
      <c r="WSJ22" s="22"/>
      <c r="WSK22" s="22"/>
      <c r="WSL22" s="22"/>
      <c r="WSM22" s="22"/>
      <c r="WSN22" s="22"/>
      <c r="WSO22" s="22"/>
      <c r="WSP22" s="22"/>
      <c r="WSQ22" s="22"/>
      <c r="WSR22" s="22"/>
      <c r="WSS22" s="22"/>
      <c r="WST22" s="22"/>
      <c r="WSU22" s="22"/>
      <c r="WSV22" s="22"/>
      <c r="WSW22" s="22"/>
      <c r="WSX22" s="22"/>
      <c r="WSY22" s="22"/>
      <c r="WSZ22" s="22"/>
      <c r="WTA22" s="22"/>
      <c r="WTB22" s="22"/>
      <c r="WTC22" s="22"/>
      <c r="WTD22" s="22"/>
      <c r="WTE22" s="22"/>
      <c r="WTF22" s="22"/>
      <c r="WTG22" s="22"/>
      <c r="WTH22" s="22"/>
      <c r="WTI22" s="22"/>
      <c r="WTJ22" s="22"/>
      <c r="WTK22" s="22"/>
      <c r="WTL22" s="22"/>
      <c r="WTM22" s="22"/>
      <c r="WTN22" s="22"/>
      <c r="WTO22" s="22"/>
      <c r="WTP22" s="22"/>
      <c r="WTQ22" s="22"/>
      <c r="WTR22" s="22"/>
      <c r="WTS22" s="22"/>
      <c r="WTT22" s="22"/>
      <c r="WTU22" s="22"/>
      <c r="WTV22" s="22"/>
      <c r="WTW22" s="22"/>
      <c r="WTX22" s="22"/>
      <c r="WTY22" s="22"/>
      <c r="WTZ22" s="22"/>
      <c r="WUA22" s="22"/>
      <c r="WUB22" s="22"/>
      <c r="WUC22" s="22"/>
      <c r="WUD22" s="22"/>
      <c r="WUE22" s="22"/>
      <c r="WUF22" s="22"/>
      <c r="WUG22" s="22"/>
      <c r="WUH22" s="22"/>
      <c r="WUI22" s="22"/>
      <c r="WUJ22" s="22"/>
      <c r="WUK22" s="22"/>
      <c r="WUL22" s="22"/>
      <c r="WUM22" s="22"/>
      <c r="WUN22" s="22"/>
      <c r="WUO22" s="22"/>
      <c r="WUP22" s="22"/>
      <c r="WUQ22" s="22"/>
      <c r="WUR22" s="22"/>
      <c r="WUS22" s="22"/>
      <c r="WUT22" s="22"/>
      <c r="WUU22" s="22"/>
      <c r="WUV22" s="22"/>
      <c r="WUW22" s="22"/>
      <c r="WUX22" s="22"/>
      <c r="WUY22" s="22"/>
      <c r="WUZ22" s="22"/>
      <c r="WVA22" s="22"/>
      <c r="WVB22" s="22"/>
      <c r="WVC22" s="22"/>
      <c r="WVD22" s="22"/>
      <c r="WVE22" s="22"/>
      <c r="WVF22" s="22"/>
      <c r="WVG22" s="22"/>
      <c r="WVH22" s="22"/>
      <c r="WVI22" s="22"/>
      <c r="WVJ22" s="22"/>
      <c r="WVK22" s="22"/>
      <c r="WVL22" s="22"/>
      <c r="WVM22" s="22"/>
      <c r="WVN22" s="22"/>
      <c r="WVO22" s="22"/>
      <c r="WVP22" s="22"/>
      <c r="WVQ22" s="22"/>
      <c r="WVR22" s="22"/>
      <c r="WVS22" s="22"/>
      <c r="WVT22" s="22"/>
      <c r="WVU22" s="22"/>
      <c r="WVV22" s="22"/>
      <c r="WVW22" s="22"/>
      <c r="WVX22" s="22"/>
      <c r="WVY22" s="22"/>
      <c r="WVZ22" s="22"/>
      <c r="WWA22" s="22"/>
      <c r="WWB22" s="22"/>
      <c r="WWC22" s="22"/>
      <c r="WWD22" s="22"/>
      <c r="WWE22" s="22"/>
      <c r="WWF22" s="22"/>
      <c r="WWG22" s="22"/>
      <c r="WWH22" s="22"/>
      <c r="WWI22" s="22"/>
      <c r="WWJ22" s="22"/>
      <c r="WWK22" s="22"/>
      <c r="WWL22" s="22"/>
      <c r="WWM22" s="22"/>
      <c r="WWN22" s="22"/>
      <c r="WWO22" s="22"/>
      <c r="WWP22" s="22"/>
      <c r="WWQ22" s="22"/>
      <c r="WWR22" s="22"/>
      <c r="WWS22" s="22"/>
      <c r="WWT22" s="22"/>
      <c r="WWU22" s="22"/>
      <c r="WWV22" s="22"/>
      <c r="WWW22" s="22"/>
      <c r="WWX22" s="22"/>
      <c r="WWY22" s="22"/>
      <c r="WWZ22" s="22"/>
      <c r="WXA22" s="22"/>
      <c r="WXB22" s="22"/>
      <c r="WXC22" s="22"/>
      <c r="WXD22" s="22"/>
      <c r="WXE22" s="22"/>
      <c r="WXF22" s="22"/>
      <c r="WXG22" s="22"/>
      <c r="WXH22" s="22"/>
      <c r="WXI22" s="22"/>
      <c r="WXJ22" s="22"/>
      <c r="WXK22" s="22"/>
      <c r="WXL22" s="22"/>
      <c r="WXM22" s="22"/>
      <c r="WXN22" s="22"/>
      <c r="WXO22" s="22"/>
      <c r="WXP22" s="22"/>
      <c r="WXQ22" s="22"/>
      <c r="WXR22" s="22"/>
      <c r="WXS22" s="22"/>
      <c r="WXT22" s="22"/>
      <c r="WXU22" s="22"/>
      <c r="WXV22" s="22"/>
      <c r="WXW22" s="22"/>
      <c r="WXX22" s="22"/>
      <c r="WXY22" s="22"/>
      <c r="WXZ22" s="22"/>
      <c r="WYA22" s="22"/>
      <c r="WYB22" s="22"/>
      <c r="WYC22" s="22"/>
      <c r="WYD22" s="22"/>
      <c r="WYE22" s="22"/>
      <c r="WYF22" s="22"/>
      <c r="WYG22" s="22"/>
      <c r="WYH22" s="22"/>
      <c r="WYI22" s="22"/>
      <c r="WYJ22" s="22"/>
      <c r="WYK22" s="22"/>
      <c r="WYL22" s="22"/>
      <c r="WYM22" s="22"/>
      <c r="WYN22" s="22"/>
      <c r="WYO22" s="22"/>
      <c r="WYP22" s="22"/>
      <c r="WYQ22" s="22"/>
      <c r="WYR22" s="22"/>
      <c r="WYS22" s="22"/>
      <c r="WYT22" s="22"/>
      <c r="WYU22" s="22"/>
      <c r="WYV22" s="22"/>
      <c r="WYW22" s="22"/>
      <c r="WYX22" s="22"/>
      <c r="WYY22" s="22"/>
      <c r="WYZ22" s="22"/>
      <c r="WZA22" s="22"/>
      <c r="WZB22" s="22"/>
      <c r="WZC22" s="22"/>
      <c r="WZD22" s="22"/>
      <c r="WZE22" s="22"/>
      <c r="WZF22" s="22"/>
      <c r="WZG22" s="22"/>
      <c r="WZH22" s="22"/>
      <c r="WZI22" s="22"/>
      <c r="WZJ22" s="22"/>
      <c r="WZK22" s="22"/>
      <c r="WZL22" s="22"/>
      <c r="WZM22" s="22"/>
      <c r="WZN22" s="22"/>
      <c r="WZO22" s="22"/>
      <c r="WZP22" s="22"/>
      <c r="WZQ22" s="22"/>
      <c r="WZR22" s="22"/>
      <c r="WZS22" s="22"/>
      <c r="WZT22" s="22"/>
      <c r="WZU22" s="22"/>
      <c r="WZV22" s="22"/>
      <c r="WZW22" s="22"/>
      <c r="WZX22" s="22"/>
      <c r="WZY22" s="22"/>
      <c r="WZZ22" s="22"/>
      <c r="XAA22" s="22"/>
      <c r="XAB22" s="22"/>
      <c r="XAC22" s="22"/>
      <c r="XAD22" s="22"/>
      <c r="XAE22" s="22"/>
      <c r="XAF22" s="22"/>
      <c r="XAG22" s="22"/>
      <c r="XAH22" s="22"/>
      <c r="XAI22" s="22"/>
      <c r="XAJ22" s="22"/>
      <c r="XAK22" s="22"/>
      <c r="XAL22" s="22"/>
      <c r="XAM22" s="22"/>
      <c r="XAN22" s="22"/>
      <c r="XAO22" s="22"/>
      <c r="XAP22" s="22"/>
      <c r="XAQ22" s="22"/>
      <c r="XAR22" s="22"/>
      <c r="XAS22" s="22"/>
      <c r="XAT22" s="22"/>
      <c r="XAU22" s="22"/>
      <c r="XAV22" s="22"/>
      <c r="XAW22" s="22"/>
      <c r="XAX22" s="22"/>
      <c r="XAY22" s="22"/>
      <c r="XAZ22" s="22"/>
      <c r="XBA22" s="22"/>
      <c r="XBB22" s="22"/>
      <c r="XBC22" s="22"/>
      <c r="XBD22" s="22"/>
      <c r="XBE22" s="22"/>
      <c r="XBF22" s="22"/>
      <c r="XBG22" s="22"/>
      <c r="XBH22" s="22"/>
      <c r="XBI22" s="22"/>
      <c r="XBJ22" s="22"/>
      <c r="XBK22" s="22"/>
      <c r="XBL22" s="22"/>
      <c r="XBM22" s="22"/>
      <c r="XBN22" s="22"/>
      <c r="XBO22" s="22"/>
      <c r="XBP22" s="22"/>
      <c r="XBQ22" s="22"/>
      <c r="XBR22" s="22"/>
      <c r="XBS22" s="22"/>
      <c r="XBT22" s="22"/>
      <c r="XBU22" s="22"/>
      <c r="XBV22" s="22"/>
      <c r="XBW22" s="22"/>
      <c r="XBX22" s="22"/>
      <c r="XBY22" s="22"/>
      <c r="XBZ22" s="22"/>
      <c r="XCA22" s="22"/>
      <c r="XCB22" s="22"/>
      <c r="XCC22" s="22"/>
      <c r="XCD22" s="22"/>
      <c r="XCE22" s="22"/>
      <c r="XCF22" s="22"/>
      <c r="XCG22" s="22"/>
      <c r="XCH22" s="22"/>
      <c r="XCI22" s="22"/>
      <c r="XCJ22" s="22"/>
      <c r="XCK22" s="22"/>
      <c r="XCL22" s="22"/>
      <c r="XCM22" s="22"/>
      <c r="XCN22" s="22"/>
      <c r="XCO22" s="22"/>
      <c r="XCP22" s="22"/>
    </row>
    <row r="23" spans="1:16318" s="22" customFormat="1" x14ac:dyDescent="0.25">
      <c r="A23" s="2" t="s">
        <v>141</v>
      </c>
      <c r="B23" s="8" t="s">
        <v>100</v>
      </c>
      <c r="C23" s="5">
        <v>311.35000000000002</v>
      </c>
      <c r="D23" s="5">
        <v>311.65000000000003</v>
      </c>
      <c r="E23" s="4">
        <v>545162.27336400002</v>
      </c>
      <c r="F23" s="4">
        <v>6730715.5307219997</v>
      </c>
      <c r="G23" s="4">
        <v>-70.766448999999994</v>
      </c>
      <c r="H23" s="4" t="s">
        <v>73</v>
      </c>
      <c r="I23" s="5" t="s">
        <v>121</v>
      </c>
      <c r="J23" s="5" t="s">
        <v>142</v>
      </c>
      <c r="K23" s="3">
        <f>(T23/'Volatile free'!$AN26)*'Volatile free'!K26-(14.574*LN(T23)+0.2586)</f>
        <v>-29.974136955950378</v>
      </c>
      <c r="L23" s="3">
        <f>(T23/'Volatile free'!$AN26)*'Volatile free'!M26-(2566.2*(T23^-1.327))</f>
        <v>21.540848288744886</v>
      </c>
      <c r="M23" s="3">
        <f>(T23/'Volatile free'!$AN26)*'Volatile free'!N26-(44.042*EXP(-0.025*(T23)))</f>
        <v>7.9578598934029579</v>
      </c>
      <c r="N23" s="3">
        <f>(T23/'Volatile free'!$AN26)*'Volatile free'!O26-(9.9739*EXP(-0.013*T23))</f>
        <v>-6.2915015229983551E-2</v>
      </c>
      <c r="O23" s="3">
        <f>(T23/'Volatile free'!$AN26)*'Volatile free'!P26-(0.0013*T23 + 3.5357)</f>
        <v>-3.6449355955899625</v>
      </c>
      <c r="P23" s="3">
        <f>(T23/'Volatile free'!$AN26)*'Volatile free'!Q26-(0.0181*T23 - 0.1803)</f>
        <v>-0.6059980091521977</v>
      </c>
      <c r="Q23" s="3">
        <f>(T23/'Volatile free'!$AN26)*'Volatile free'!T26-(199.9*(T23^-1.609))</f>
        <v>1.0775216137254722</v>
      </c>
      <c r="R23" s="3">
        <f>(T23/'Volatile free'!$AN26)*'Volatile free'!R26-(-1.105*LN(T23)+5.7669)</f>
        <v>-9.6026364262650127E-2</v>
      </c>
      <c r="S23" s="3">
        <f>'Volatile free'!AN26/'Volatile free'!R26/10000</f>
        <v>9.0374999999999997E-2</v>
      </c>
      <c r="T23" s="6">
        <f t="shared" si="0"/>
        <v>146.28141435736779</v>
      </c>
      <c r="U23" s="3">
        <f>'Volatile free'!L26/'Volatile free'!AN26</f>
        <v>9.1009681881051172E-2</v>
      </c>
      <c r="V23" s="3">
        <f t="shared" si="1"/>
        <v>-3.7078506108199463</v>
      </c>
      <c r="W23" s="3">
        <f t="shared" si="2"/>
        <v>29.498708182147844</v>
      </c>
    </row>
    <row r="24" spans="1:16318" s="22" customFormat="1" x14ac:dyDescent="0.25">
      <c r="A24" s="11" t="s">
        <v>182</v>
      </c>
      <c r="B24" s="12" t="s">
        <v>100</v>
      </c>
      <c r="C24" s="18">
        <v>321.5</v>
      </c>
      <c r="D24" s="18">
        <v>321.90000000000003</v>
      </c>
      <c r="E24" s="15">
        <v>545157.54619400005</v>
      </c>
      <c r="F24" s="15">
        <v>6730721.6041120002</v>
      </c>
      <c r="G24" s="15">
        <v>-77.460224999999994</v>
      </c>
      <c r="H24" s="15" t="s">
        <v>73</v>
      </c>
      <c r="I24" s="14" t="s">
        <v>174</v>
      </c>
      <c r="J24" s="14" t="s">
        <v>183</v>
      </c>
      <c r="K24" s="16">
        <f>(T24/'Volatile free'!$AN15)*'Volatile free'!K15-(14.574*LN(T24)+0.2586)</f>
        <v>-1.7442745452872828</v>
      </c>
      <c r="L24" s="16">
        <f>(T24/'Volatile free'!$AN15)*'Volatile free'!M15-(2566.2*(T24^-1.327))</f>
        <v>-0.86413041786112821</v>
      </c>
      <c r="M24" s="16">
        <f>(T24/'Volatile free'!$AN15)*'Volatile free'!N15-(44.042*EXP(-0.025*(T24)))</f>
        <v>0.14447032487734113</v>
      </c>
      <c r="N24" s="16">
        <f>(T24/'Volatile free'!$AN15)*'Volatile free'!O15-(9.9739*EXP(-0.013*T24))</f>
        <v>-0.36791959924062079</v>
      </c>
      <c r="O24" s="16">
        <f>(T24/'Volatile free'!$AN15)*'Volatile free'!P15-(0.0013*T24 + 3.5357)</f>
        <v>-0.36566317464197517</v>
      </c>
      <c r="P24" s="16">
        <f>(T24/'Volatile free'!$AN15)*'Volatile free'!Q15-(0.0181*T24 - 0.1803)</f>
        <v>0.66195645498070821</v>
      </c>
      <c r="Q24" s="16">
        <f>(T24/'Volatile free'!$AN15)*'Volatile free'!T15-(199.9*(T24^-1.609))</f>
        <v>-6.0345731626097049E-3</v>
      </c>
      <c r="R24" s="16">
        <f>(T24/'Volatile free'!$AN15)*'Volatile free'!R15-(-1.105*LN(T24)+5.7669)</f>
        <v>-7.0750145035775175E-2</v>
      </c>
      <c r="S24" s="16">
        <f>'Volatile free'!AN15/'Volatile free'!R15/10000</f>
        <v>8.4277777777777785E-2</v>
      </c>
      <c r="T24" s="17">
        <f t="shared" si="0"/>
        <v>147.84064953680144</v>
      </c>
      <c r="U24" s="16">
        <f>'Volatile free'!L15/'Volatile free'!AN15</f>
        <v>8.9848384970336204E-2</v>
      </c>
      <c r="V24" s="16">
        <f t="shared" si="1"/>
        <v>-0.73358277388259596</v>
      </c>
      <c r="W24" s="16">
        <f t="shared" si="2"/>
        <v>-0.71966009298378708</v>
      </c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1"/>
      <c r="OU24" s="11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1"/>
      <c r="PK24" s="11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1"/>
      <c r="QA24" s="11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1"/>
      <c r="QQ24" s="11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1"/>
      <c r="RG24" s="11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1"/>
      <c r="RW24" s="11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1"/>
      <c r="SK24" s="11"/>
      <c r="SL24" s="11"/>
      <c r="SM24" s="11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1"/>
      <c r="TC24" s="11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1"/>
      <c r="TS24" s="11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1"/>
      <c r="UI24" s="11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1"/>
      <c r="UY24" s="11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1"/>
      <c r="VO24" s="11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1"/>
      <c r="WE24" s="11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1"/>
      <c r="WU24" s="11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1"/>
      <c r="XK24" s="11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1"/>
      <c r="YA24" s="11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1"/>
      <c r="YQ24" s="11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1"/>
      <c r="ZG24" s="11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1"/>
      <c r="ZW24" s="11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1"/>
      <c r="AAM24" s="11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1"/>
      <c r="ABC24" s="11"/>
      <c r="ABD24" s="11"/>
      <c r="ABE24" s="11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1"/>
      <c r="ABQ24" s="11"/>
      <c r="ABR24" s="11"/>
      <c r="ABS24" s="11"/>
      <c r="ABT24" s="11"/>
      <c r="ABU24" s="11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F24" s="11"/>
      <c r="ACG24" s="11"/>
      <c r="ACH24" s="11"/>
      <c r="ACI24" s="11"/>
      <c r="ACJ24" s="11"/>
      <c r="ACK24" s="11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1"/>
      <c r="ACW24" s="11"/>
      <c r="ACX24" s="11"/>
      <c r="ACY24" s="11"/>
      <c r="ACZ24" s="11"/>
      <c r="ADA24" s="11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1"/>
      <c r="ADM24" s="11"/>
      <c r="ADN24" s="11"/>
      <c r="ADO24" s="11"/>
      <c r="ADP24" s="11"/>
      <c r="ADQ24" s="11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1"/>
      <c r="AEC24" s="11"/>
      <c r="AED24" s="11"/>
      <c r="AEE24" s="11"/>
      <c r="AEF24" s="11"/>
      <c r="AEG24" s="11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1"/>
      <c r="AES24" s="11"/>
      <c r="AET24" s="11"/>
      <c r="AEU24" s="11"/>
      <c r="AEV24" s="11"/>
      <c r="AEW24" s="11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1"/>
      <c r="AFI24" s="11"/>
      <c r="AFJ24" s="11"/>
      <c r="AFK24" s="11"/>
      <c r="AFL24" s="11"/>
      <c r="AFM24" s="11"/>
      <c r="AFN24" s="11"/>
      <c r="AFO24" s="11"/>
      <c r="AFP24" s="11"/>
      <c r="AFQ24" s="11"/>
      <c r="AFR24" s="11"/>
      <c r="AFS24" s="11"/>
      <c r="AFT24" s="11"/>
      <c r="AFU24" s="11"/>
      <c r="AFV24" s="11"/>
      <c r="AFW24" s="11"/>
      <c r="AFX24" s="11"/>
      <c r="AFY24" s="11"/>
      <c r="AFZ24" s="11"/>
      <c r="AGA24" s="11"/>
      <c r="AGB24" s="11"/>
      <c r="AGC24" s="11"/>
      <c r="AGD24" s="11"/>
      <c r="AGE24" s="11"/>
      <c r="AGF24" s="11"/>
      <c r="AGG24" s="11"/>
      <c r="AGH24" s="11"/>
      <c r="AGI24" s="11"/>
      <c r="AGJ24" s="11"/>
      <c r="AGK24" s="11"/>
      <c r="AGL24" s="11"/>
      <c r="AGM24" s="11"/>
      <c r="AGN24" s="11"/>
      <c r="AGO24" s="11"/>
      <c r="AGP24" s="11"/>
      <c r="AGQ24" s="11"/>
      <c r="AGR24" s="11"/>
      <c r="AGS24" s="11"/>
      <c r="AGT24" s="11"/>
      <c r="AGU24" s="11"/>
      <c r="AGV24" s="11"/>
      <c r="AGW24" s="11"/>
      <c r="AGX24" s="11"/>
      <c r="AGY24" s="11"/>
      <c r="AGZ24" s="11"/>
      <c r="AHA24" s="11"/>
      <c r="AHB24" s="11"/>
      <c r="AHC24" s="11"/>
      <c r="AHD24" s="11"/>
      <c r="AHE24" s="11"/>
      <c r="AHF24" s="11"/>
      <c r="AHG24" s="11"/>
      <c r="AHH24" s="11"/>
      <c r="AHI24" s="11"/>
      <c r="AHJ24" s="11"/>
      <c r="AHK24" s="11"/>
      <c r="AHL24" s="11"/>
      <c r="AHM24" s="11"/>
      <c r="AHN24" s="11"/>
      <c r="AHO24" s="11"/>
      <c r="AHP24" s="11"/>
      <c r="AHQ24" s="11"/>
      <c r="AHR24" s="11"/>
      <c r="AHS24" s="11"/>
      <c r="AHT24" s="11"/>
      <c r="AHU24" s="11"/>
      <c r="AHV24" s="11"/>
      <c r="AHW24" s="11"/>
      <c r="AHX24" s="11"/>
      <c r="AHY24" s="11"/>
      <c r="AHZ24" s="11"/>
      <c r="AIA24" s="11"/>
      <c r="AIB24" s="11"/>
      <c r="AIC24" s="11"/>
      <c r="AID24" s="11"/>
      <c r="AIE24" s="11"/>
      <c r="AIF24" s="11"/>
      <c r="AIG24" s="11"/>
      <c r="AIH24" s="11"/>
      <c r="AII24" s="11"/>
      <c r="AIJ24" s="11"/>
      <c r="AIK24" s="11"/>
      <c r="AIL24" s="11"/>
      <c r="AIM24" s="11"/>
      <c r="AIN24" s="11"/>
      <c r="AIO24" s="11"/>
      <c r="AIP24" s="11"/>
      <c r="AIQ24" s="11"/>
      <c r="AIR24" s="11"/>
      <c r="AIS24" s="11"/>
      <c r="AIT24" s="11"/>
      <c r="AIU24" s="11"/>
      <c r="AIV24" s="11"/>
      <c r="AIW24" s="11"/>
      <c r="AIX24" s="11"/>
      <c r="AIY24" s="11"/>
      <c r="AIZ24" s="11"/>
      <c r="AJA24" s="11"/>
      <c r="AJB24" s="11"/>
      <c r="AJC24" s="11"/>
      <c r="AJD24" s="11"/>
      <c r="AJE24" s="11"/>
      <c r="AJF24" s="11"/>
      <c r="AJG24" s="11"/>
      <c r="AJH24" s="11"/>
      <c r="AJI24" s="11"/>
      <c r="AJJ24" s="11"/>
      <c r="AJK24" s="11"/>
      <c r="AJL24" s="11"/>
      <c r="AJM24" s="11"/>
      <c r="AJN24" s="11"/>
      <c r="AJO24" s="11"/>
      <c r="AJP24" s="11"/>
      <c r="AJQ24" s="11"/>
      <c r="AJR24" s="11"/>
      <c r="AJS24" s="11"/>
      <c r="AJT24" s="11"/>
      <c r="AJU24" s="11"/>
      <c r="AJV24" s="11"/>
      <c r="AJW24" s="11"/>
      <c r="AJX24" s="11"/>
      <c r="AJY24" s="11"/>
      <c r="AJZ24" s="11"/>
      <c r="AKA24" s="11"/>
      <c r="AKB24" s="11"/>
      <c r="AKC24" s="11"/>
      <c r="AKD24" s="11"/>
      <c r="AKE24" s="11"/>
      <c r="AKF24" s="11"/>
      <c r="AKG24" s="11"/>
      <c r="AKH24" s="11"/>
      <c r="AKI24" s="11"/>
      <c r="AKJ24" s="11"/>
      <c r="AKK24" s="11"/>
      <c r="AKL24" s="11"/>
      <c r="AKM24" s="11"/>
      <c r="AKN24" s="11"/>
      <c r="AKO24" s="11"/>
      <c r="AKP24" s="11"/>
      <c r="AKQ24" s="11"/>
      <c r="AKR24" s="11"/>
      <c r="AKS24" s="11"/>
      <c r="AKT24" s="11"/>
      <c r="AKU24" s="11"/>
      <c r="AKV24" s="11"/>
      <c r="AKW24" s="11"/>
      <c r="AKX24" s="11"/>
      <c r="AKY24" s="11"/>
      <c r="AKZ24" s="11"/>
      <c r="ALA24" s="11"/>
      <c r="ALB24" s="11"/>
      <c r="ALC24" s="11"/>
      <c r="ALD24" s="11"/>
      <c r="ALE24" s="11"/>
      <c r="ALF24" s="11"/>
      <c r="ALG24" s="11"/>
      <c r="ALH24" s="11"/>
      <c r="ALI24" s="11"/>
      <c r="ALJ24" s="11"/>
      <c r="ALK24" s="11"/>
      <c r="ALL24" s="11"/>
      <c r="ALM24" s="11"/>
      <c r="ALN24" s="11"/>
      <c r="ALO24" s="11"/>
      <c r="ALP24" s="11"/>
      <c r="ALQ24" s="11"/>
      <c r="ALR24" s="11"/>
      <c r="ALS24" s="11"/>
      <c r="ALT24" s="11"/>
      <c r="ALU24" s="11"/>
      <c r="ALV24" s="11"/>
      <c r="ALW24" s="11"/>
      <c r="ALX24" s="11"/>
      <c r="ALY24" s="11"/>
      <c r="ALZ24" s="11"/>
      <c r="AMA24" s="11"/>
      <c r="AMB24" s="11"/>
      <c r="AMC24" s="11"/>
      <c r="AMD24" s="11"/>
      <c r="AME24" s="11"/>
      <c r="AMF24" s="11"/>
      <c r="AMG24" s="11"/>
      <c r="AMH24" s="11"/>
      <c r="AMI24" s="11"/>
      <c r="AMJ24" s="11"/>
      <c r="AMK24" s="11"/>
      <c r="AML24" s="11"/>
      <c r="AMM24" s="11"/>
      <c r="AMN24" s="11"/>
      <c r="AMO24" s="11"/>
      <c r="AMP24" s="11"/>
      <c r="AMQ24" s="11"/>
      <c r="AMR24" s="11"/>
      <c r="AMS24" s="11"/>
      <c r="AMT24" s="11"/>
      <c r="AMU24" s="11"/>
      <c r="AMV24" s="11"/>
      <c r="AMW24" s="11"/>
      <c r="AMX24" s="11"/>
      <c r="AMY24" s="11"/>
      <c r="AMZ24" s="11"/>
      <c r="ANA24" s="11"/>
      <c r="ANB24" s="11"/>
      <c r="ANC24" s="11"/>
      <c r="AND24" s="11"/>
      <c r="ANE24" s="11"/>
      <c r="ANF24" s="11"/>
      <c r="ANG24" s="11"/>
      <c r="ANH24" s="11"/>
      <c r="ANI24" s="11"/>
      <c r="ANJ24" s="11"/>
      <c r="ANK24" s="11"/>
      <c r="ANL24" s="11"/>
      <c r="ANM24" s="11"/>
      <c r="ANN24" s="11"/>
      <c r="ANO24" s="11"/>
      <c r="ANP24" s="11"/>
      <c r="ANQ24" s="11"/>
      <c r="ANR24" s="11"/>
      <c r="ANS24" s="11"/>
      <c r="ANT24" s="11"/>
      <c r="ANU24" s="11"/>
      <c r="ANV24" s="11"/>
      <c r="ANW24" s="11"/>
      <c r="ANX24" s="11"/>
      <c r="ANY24" s="11"/>
      <c r="ANZ24" s="11"/>
      <c r="AOA24" s="11"/>
      <c r="AOB24" s="11"/>
      <c r="AOC24" s="11"/>
      <c r="AOD24" s="11"/>
      <c r="AOE24" s="11"/>
      <c r="AOF24" s="11"/>
      <c r="AOG24" s="11"/>
      <c r="AOH24" s="11"/>
      <c r="AOI24" s="11"/>
      <c r="AOJ24" s="11"/>
      <c r="AOK24" s="11"/>
      <c r="AOL24" s="11"/>
      <c r="AOM24" s="11"/>
      <c r="AON24" s="11"/>
      <c r="AOO24" s="11"/>
      <c r="AOP24" s="11"/>
      <c r="AOQ24" s="11"/>
      <c r="AOR24" s="11"/>
      <c r="AOS24" s="11"/>
      <c r="AOT24" s="11"/>
      <c r="AOU24" s="11"/>
      <c r="AOV24" s="11"/>
      <c r="AOW24" s="11"/>
      <c r="AOX24" s="11"/>
      <c r="AOY24" s="11"/>
      <c r="AOZ24" s="11"/>
      <c r="APA24" s="11"/>
      <c r="APB24" s="11"/>
      <c r="APC24" s="11"/>
      <c r="APD24" s="11"/>
      <c r="APE24" s="11"/>
      <c r="APF24" s="11"/>
      <c r="APG24" s="11"/>
      <c r="APH24" s="11"/>
      <c r="API24" s="11"/>
      <c r="APJ24" s="11"/>
      <c r="APK24" s="11"/>
      <c r="APL24" s="11"/>
      <c r="APM24" s="11"/>
      <c r="APN24" s="11"/>
      <c r="APO24" s="11"/>
      <c r="APP24" s="11"/>
      <c r="APQ24" s="11"/>
      <c r="APR24" s="11"/>
      <c r="APS24" s="11"/>
      <c r="APT24" s="11"/>
      <c r="APU24" s="11"/>
      <c r="APV24" s="11"/>
      <c r="APW24" s="11"/>
      <c r="APX24" s="11"/>
      <c r="APY24" s="11"/>
      <c r="APZ24" s="11"/>
      <c r="AQA24" s="11"/>
      <c r="AQB24" s="11"/>
      <c r="AQC24" s="11"/>
      <c r="AQD24" s="11"/>
      <c r="AQE24" s="11"/>
      <c r="AQF24" s="11"/>
      <c r="AQG24" s="11"/>
      <c r="AQH24" s="11"/>
      <c r="AQI24" s="11"/>
      <c r="AQJ24" s="11"/>
      <c r="AQK24" s="11"/>
      <c r="AQL24" s="11"/>
      <c r="AQM24" s="11"/>
      <c r="AQN24" s="11"/>
      <c r="AQO24" s="11"/>
      <c r="AQP24" s="11"/>
      <c r="AQQ24" s="11"/>
      <c r="AQR24" s="11"/>
      <c r="AQS24" s="11"/>
      <c r="AQT24" s="11"/>
      <c r="AQU24" s="11"/>
      <c r="AQV24" s="11"/>
      <c r="AQW24" s="11"/>
      <c r="AQX24" s="11"/>
      <c r="AQY24" s="11"/>
      <c r="AQZ24" s="11"/>
      <c r="ARA24" s="11"/>
      <c r="ARB24" s="11"/>
      <c r="ARC24" s="11"/>
      <c r="ARD24" s="11"/>
      <c r="ARE24" s="11"/>
      <c r="ARF24" s="11"/>
      <c r="ARG24" s="11"/>
      <c r="ARH24" s="11"/>
      <c r="ARI24" s="11"/>
      <c r="ARJ24" s="11"/>
      <c r="ARK24" s="11"/>
      <c r="ARL24" s="11"/>
      <c r="ARM24" s="11"/>
      <c r="ARN24" s="11"/>
      <c r="ARO24" s="11"/>
      <c r="ARP24" s="11"/>
      <c r="ARQ24" s="11"/>
      <c r="ARR24" s="11"/>
      <c r="ARS24" s="11"/>
      <c r="ART24" s="11"/>
      <c r="ARU24" s="11"/>
      <c r="ARV24" s="11"/>
      <c r="ARW24" s="11"/>
      <c r="ARX24" s="11"/>
      <c r="ARY24" s="11"/>
      <c r="ARZ24" s="11"/>
      <c r="ASA24" s="11"/>
      <c r="ASB24" s="11"/>
      <c r="ASC24" s="11"/>
      <c r="ASD24" s="11"/>
      <c r="ASE24" s="11"/>
      <c r="ASF24" s="11"/>
      <c r="ASG24" s="11"/>
      <c r="ASH24" s="11"/>
      <c r="ASI24" s="11"/>
      <c r="ASJ24" s="11"/>
      <c r="ASK24" s="11"/>
      <c r="ASL24" s="11"/>
      <c r="ASM24" s="11"/>
      <c r="ASN24" s="11"/>
      <c r="ASO24" s="11"/>
      <c r="ASP24" s="11"/>
      <c r="ASQ24" s="11"/>
      <c r="ASR24" s="11"/>
      <c r="ASS24" s="11"/>
      <c r="AST24" s="11"/>
      <c r="ASU24" s="11"/>
      <c r="ASV24" s="11"/>
      <c r="ASW24" s="11"/>
      <c r="ASX24" s="11"/>
      <c r="ASY24" s="11"/>
      <c r="ASZ24" s="11"/>
      <c r="ATA24" s="11"/>
      <c r="ATB24" s="11"/>
      <c r="ATC24" s="11"/>
      <c r="ATD24" s="11"/>
      <c r="ATE24" s="11"/>
      <c r="ATF24" s="11"/>
      <c r="ATG24" s="11"/>
      <c r="ATH24" s="11"/>
      <c r="ATI24" s="11"/>
      <c r="ATJ24" s="11"/>
      <c r="ATK24" s="11"/>
      <c r="ATL24" s="11"/>
      <c r="ATM24" s="11"/>
      <c r="ATN24" s="11"/>
      <c r="ATO24" s="11"/>
      <c r="ATP24" s="11"/>
      <c r="ATQ24" s="11"/>
      <c r="ATR24" s="11"/>
      <c r="ATS24" s="11"/>
      <c r="ATT24" s="11"/>
      <c r="ATU24" s="11"/>
      <c r="ATV24" s="11"/>
      <c r="ATW24" s="11"/>
      <c r="ATX24" s="11"/>
      <c r="ATY24" s="11"/>
      <c r="ATZ24" s="11"/>
      <c r="AUA24" s="11"/>
      <c r="AUB24" s="11"/>
      <c r="AUC24" s="11"/>
      <c r="AUD24" s="11"/>
      <c r="AUE24" s="11"/>
      <c r="AUF24" s="11"/>
      <c r="AUG24" s="11"/>
      <c r="AUH24" s="11"/>
      <c r="AUI24" s="11"/>
      <c r="AUJ24" s="11"/>
      <c r="AUK24" s="11"/>
      <c r="AUL24" s="11"/>
      <c r="AUM24" s="11"/>
      <c r="AUN24" s="11"/>
      <c r="AUO24" s="11"/>
      <c r="AUP24" s="11"/>
      <c r="AUQ24" s="11"/>
      <c r="AUR24" s="11"/>
      <c r="AUS24" s="11"/>
      <c r="AUT24" s="11"/>
      <c r="AUU24" s="11"/>
      <c r="AUV24" s="11"/>
      <c r="AUW24" s="11"/>
      <c r="AUX24" s="11"/>
      <c r="AUY24" s="11"/>
      <c r="AUZ24" s="11"/>
      <c r="AVA24" s="11"/>
      <c r="AVB24" s="11"/>
      <c r="AVC24" s="11"/>
      <c r="AVD24" s="11"/>
      <c r="AVE24" s="11"/>
      <c r="AVF24" s="11"/>
      <c r="AVG24" s="11"/>
      <c r="AVH24" s="11"/>
      <c r="AVI24" s="11"/>
      <c r="AVJ24" s="11"/>
      <c r="AVK24" s="11"/>
      <c r="AVL24" s="11"/>
      <c r="AVM24" s="11"/>
      <c r="AVN24" s="11"/>
      <c r="AVO24" s="11"/>
      <c r="AVP24" s="11"/>
      <c r="AVQ24" s="11"/>
      <c r="AVR24" s="11"/>
      <c r="AVS24" s="11"/>
      <c r="AVT24" s="11"/>
      <c r="AVU24" s="11"/>
      <c r="AVV24" s="11"/>
      <c r="AVW24" s="11"/>
      <c r="AVX24" s="11"/>
      <c r="AVY24" s="11"/>
      <c r="AVZ24" s="11"/>
      <c r="AWA24" s="11"/>
      <c r="AWB24" s="11"/>
      <c r="AWC24" s="11"/>
      <c r="AWD24" s="11"/>
      <c r="AWE24" s="11"/>
      <c r="AWF24" s="11"/>
      <c r="AWG24" s="11"/>
      <c r="AWH24" s="11"/>
      <c r="AWI24" s="11"/>
      <c r="AWJ24" s="11"/>
      <c r="AWK24" s="11"/>
      <c r="AWL24" s="11"/>
      <c r="AWM24" s="11"/>
      <c r="AWN24" s="11"/>
      <c r="AWO24" s="11"/>
      <c r="AWP24" s="11"/>
      <c r="AWQ24" s="11"/>
      <c r="AWR24" s="11"/>
      <c r="AWS24" s="11"/>
      <c r="AWT24" s="11"/>
      <c r="AWU24" s="11"/>
      <c r="AWV24" s="11"/>
      <c r="AWW24" s="11"/>
      <c r="AWX24" s="11"/>
      <c r="AWY24" s="11"/>
      <c r="AWZ24" s="11"/>
      <c r="AXA24" s="11"/>
      <c r="AXB24" s="11"/>
      <c r="AXC24" s="11"/>
      <c r="AXD24" s="11"/>
      <c r="AXE24" s="11"/>
      <c r="AXF24" s="11"/>
      <c r="AXG24" s="11"/>
      <c r="AXH24" s="11"/>
      <c r="AXI24" s="11"/>
      <c r="AXJ24" s="11"/>
      <c r="AXK24" s="11"/>
      <c r="AXL24" s="11"/>
      <c r="AXM24" s="11"/>
      <c r="AXN24" s="11"/>
      <c r="AXO24" s="11"/>
      <c r="AXP24" s="11"/>
      <c r="AXQ24" s="11"/>
      <c r="AXR24" s="11"/>
      <c r="AXS24" s="11"/>
      <c r="AXT24" s="11"/>
      <c r="AXU24" s="11"/>
      <c r="AXV24" s="11"/>
      <c r="AXW24" s="11"/>
      <c r="AXX24" s="11"/>
      <c r="AXY24" s="11"/>
      <c r="AXZ24" s="11"/>
      <c r="AYA24" s="11"/>
      <c r="AYB24" s="11"/>
      <c r="AYC24" s="11"/>
      <c r="AYD24" s="11"/>
      <c r="AYE24" s="11"/>
      <c r="AYF24" s="11"/>
      <c r="AYG24" s="11"/>
      <c r="AYH24" s="11"/>
      <c r="AYI24" s="11"/>
      <c r="AYJ24" s="11"/>
      <c r="AYK24" s="11"/>
      <c r="AYL24" s="11"/>
      <c r="AYM24" s="11"/>
      <c r="AYN24" s="11"/>
      <c r="AYO24" s="11"/>
      <c r="AYP24" s="11"/>
      <c r="AYQ24" s="11"/>
      <c r="AYR24" s="11"/>
      <c r="AYS24" s="11"/>
      <c r="AYT24" s="11"/>
      <c r="AYU24" s="11"/>
      <c r="AYV24" s="11"/>
      <c r="AYW24" s="11"/>
      <c r="AYX24" s="11"/>
      <c r="AYY24" s="11"/>
      <c r="AYZ24" s="11"/>
      <c r="AZA24" s="11"/>
      <c r="AZB24" s="11"/>
      <c r="AZC24" s="11"/>
      <c r="AZD24" s="11"/>
      <c r="AZE24" s="11"/>
      <c r="AZF24" s="11"/>
      <c r="AZG24" s="11"/>
      <c r="AZH24" s="11"/>
      <c r="AZI24" s="11"/>
      <c r="AZJ24" s="11"/>
      <c r="AZK24" s="11"/>
      <c r="AZL24" s="11"/>
      <c r="AZM24" s="11"/>
      <c r="AZN24" s="11"/>
      <c r="AZO24" s="11"/>
      <c r="AZP24" s="11"/>
      <c r="AZQ24" s="11"/>
      <c r="AZR24" s="11"/>
      <c r="AZS24" s="11"/>
      <c r="AZT24" s="11"/>
      <c r="AZU24" s="11"/>
      <c r="AZV24" s="11"/>
      <c r="AZW24" s="11"/>
      <c r="AZX24" s="11"/>
      <c r="AZY24" s="11"/>
      <c r="AZZ24" s="11"/>
      <c r="BAA24" s="11"/>
      <c r="BAB24" s="11"/>
      <c r="BAC24" s="11"/>
      <c r="BAD24" s="11"/>
      <c r="BAE24" s="11"/>
      <c r="BAF24" s="11"/>
      <c r="BAG24" s="11"/>
      <c r="BAH24" s="11"/>
      <c r="BAI24" s="11"/>
      <c r="BAJ24" s="11"/>
      <c r="BAK24" s="11"/>
      <c r="BAL24" s="11"/>
      <c r="BAM24" s="11"/>
      <c r="BAN24" s="11"/>
      <c r="BAO24" s="11"/>
      <c r="BAP24" s="11"/>
      <c r="BAQ24" s="11"/>
      <c r="BAR24" s="11"/>
      <c r="BAS24" s="11"/>
      <c r="BAT24" s="11"/>
      <c r="BAU24" s="11"/>
      <c r="BAV24" s="11"/>
      <c r="BAW24" s="11"/>
      <c r="BAX24" s="11"/>
      <c r="BAY24" s="11"/>
      <c r="BAZ24" s="11"/>
      <c r="BBA24" s="11"/>
      <c r="BBB24" s="11"/>
      <c r="BBC24" s="11"/>
      <c r="BBD24" s="11"/>
      <c r="BBE24" s="11"/>
      <c r="BBF24" s="11"/>
      <c r="BBG24" s="11"/>
      <c r="BBH24" s="11"/>
      <c r="BBI24" s="11"/>
      <c r="BBJ24" s="11"/>
      <c r="BBK24" s="11"/>
      <c r="BBL24" s="11"/>
      <c r="BBM24" s="11"/>
      <c r="BBN24" s="11"/>
      <c r="BBO24" s="11"/>
      <c r="BBP24" s="11"/>
      <c r="BBQ24" s="11"/>
      <c r="BBR24" s="11"/>
      <c r="BBS24" s="11"/>
      <c r="BBT24" s="11"/>
      <c r="BBU24" s="11"/>
      <c r="BBV24" s="11"/>
      <c r="BBW24" s="11"/>
      <c r="BBX24" s="11"/>
      <c r="BBY24" s="11"/>
      <c r="BBZ24" s="11"/>
      <c r="BCA24" s="11"/>
      <c r="BCB24" s="11"/>
      <c r="BCC24" s="11"/>
      <c r="BCD24" s="11"/>
      <c r="BCE24" s="11"/>
      <c r="BCF24" s="11"/>
      <c r="BCG24" s="11"/>
      <c r="BCH24" s="11"/>
      <c r="BCI24" s="11"/>
      <c r="BCJ24" s="11"/>
      <c r="BCK24" s="11"/>
      <c r="BCL24" s="11"/>
      <c r="BCM24" s="11"/>
      <c r="BCN24" s="11"/>
      <c r="BCO24" s="11"/>
      <c r="BCP24" s="11"/>
      <c r="BCQ24" s="11"/>
      <c r="BCR24" s="11"/>
      <c r="BCS24" s="11"/>
      <c r="BCT24" s="11"/>
      <c r="BCU24" s="11"/>
      <c r="BCV24" s="11"/>
      <c r="BCW24" s="11"/>
      <c r="BCX24" s="11"/>
      <c r="BCY24" s="11"/>
      <c r="BCZ24" s="11"/>
      <c r="BDA24" s="11"/>
      <c r="BDB24" s="11"/>
      <c r="BDC24" s="11"/>
      <c r="BDD24" s="11"/>
      <c r="BDE24" s="11"/>
      <c r="BDF24" s="11"/>
      <c r="BDG24" s="11"/>
      <c r="BDH24" s="11"/>
      <c r="BDI24" s="11"/>
      <c r="BDJ24" s="11"/>
      <c r="BDK24" s="11"/>
      <c r="BDL24" s="11"/>
      <c r="BDM24" s="11"/>
      <c r="BDN24" s="11"/>
      <c r="BDO24" s="11"/>
      <c r="BDP24" s="11"/>
      <c r="BDQ24" s="11"/>
      <c r="BDR24" s="11"/>
      <c r="BDS24" s="11"/>
      <c r="BDT24" s="11"/>
      <c r="BDU24" s="11"/>
      <c r="BDV24" s="11"/>
      <c r="BDW24" s="11"/>
      <c r="BDX24" s="11"/>
      <c r="BDY24" s="11"/>
      <c r="BDZ24" s="11"/>
      <c r="BEA24" s="11"/>
      <c r="BEB24" s="11"/>
      <c r="BEC24" s="11"/>
      <c r="BED24" s="11"/>
      <c r="BEE24" s="11"/>
      <c r="BEF24" s="11"/>
      <c r="BEG24" s="11"/>
      <c r="BEH24" s="11"/>
      <c r="BEI24" s="11"/>
      <c r="BEJ24" s="11"/>
      <c r="BEK24" s="11"/>
      <c r="BEL24" s="11"/>
      <c r="BEM24" s="11"/>
      <c r="BEN24" s="11"/>
      <c r="BEO24" s="11"/>
      <c r="BEP24" s="11"/>
      <c r="BEQ24" s="11"/>
      <c r="BER24" s="11"/>
      <c r="BES24" s="11"/>
      <c r="BET24" s="11"/>
      <c r="BEU24" s="11"/>
      <c r="BEV24" s="11"/>
      <c r="BEW24" s="11"/>
      <c r="BEX24" s="11"/>
      <c r="BEY24" s="11"/>
      <c r="BEZ24" s="11"/>
      <c r="BFA24" s="11"/>
      <c r="BFB24" s="11"/>
      <c r="BFC24" s="11"/>
      <c r="BFD24" s="11"/>
      <c r="BFE24" s="11"/>
      <c r="BFF24" s="11"/>
      <c r="BFG24" s="11"/>
      <c r="BFH24" s="11"/>
      <c r="BFI24" s="11"/>
      <c r="BFJ24" s="11"/>
      <c r="BFK24" s="11"/>
      <c r="BFL24" s="11"/>
      <c r="BFM24" s="11"/>
      <c r="BFN24" s="11"/>
      <c r="BFO24" s="11"/>
      <c r="BFP24" s="11"/>
      <c r="BFQ24" s="11"/>
      <c r="BFR24" s="11"/>
      <c r="BFS24" s="11"/>
      <c r="BFT24" s="11"/>
      <c r="BFU24" s="11"/>
      <c r="BFV24" s="11"/>
      <c r="BFW24" s="11"/>
      <c r="BFX24" s="11"/>
      <c r="BFY24" s="11"/>
      <c r="BFZ24" s="11"/>
      <c r="BGA24" s="11"/>
      <c r="BGB24" s="11"/>
      <c r="BGC24" s="11"/>
      <c r="BGD24" s="11"/>
      <c r="BGE24" s="11"/>
      <c r="BGF24" s="11"/>
      <c r="BGG24" s="11"/>
      <c r="BGH24" s="11"/>
      <c r="BGI24" s="11"/>
      <c r="BGJ24" s="11"/>
      <c r="BGK24" s="11"/>
      <c r="BGL24" s="11"/>
      <c r="BGM24" s="11"/>
      <c r="BGN24" s="11"/>
      <c r="BGO24" s="11"/>
      <c r="BGP24" s="11"/>
      <c r="BGQ24" s="11"/>
      <c r="BGR24" s="11"/>
      <c r="BGS24" s="11"/>
      <c r="BGT24" s="11"/>
      <c r="BGU24" s="11"/>
      <c r="BGV24" s="11"/>
      <c r="BGW24" s="11"/>
      <c r="BGX24" s="11"/>
      <c r="BGY24" s="11"/>
      <c r="BGZ24" s="11"/>
      <c r="BHA24" s="11"/>
      <c r="BHB24" s="11"/>
      <c r="BHC24" s="11"/>
      <c r="BHD24" s="11"/>
      <c r="BHE24" s="11"/>
      <c r="BHF24" s="11"/>
      <c r="BHG24" s="11"/>
      <c r="BHH24" s="11"/>
      <c r="BHI24" s="11"/>
      <c r="BHJ24" s="11"/>
      <c r="BHK24" s="11"/>
      <c r="BHL24" s="11"/>
      <c r="BHM24" s="11"/>
      <c r="BHN24" s="11"/>
      <c r="BHO24" s="11"/>
      <c r="BHP24" s="11"/>
      <c r="BHQ24" s="11"/>
      <c r="BHR24" s="11"/>
      <c r="BHS24" s="11"/>
      <c r="BHT24" s="11"/>
      <c r="BHU24" s="11"/>
      <c r="BHV24" s="11"/>
      <c r="BHW24" s="11"/>
      <c r="BHX24" s="11"/>
      <c r="BHY24" s="11"/>
      <c r="BHZ24" s="11"/>
      <c r="BIA24" s="11"/>
      <c r="BIB24" s="11"/>
      <c r="BIC24" s="11"/>
      <c r="BID24" s="11"/>
      <c r="BIE24" s="11"/>
      <c r="BIF24" s="11"/>
      <c r="BIG24" s="11"/>
      <c r="BIH24" s="11"/>
      <c r="BII24" s="11"/>
      <c r="BIJ24" s="11"/>
      <c r="BIK24" s="11"/>
      <c r="BIL24" s="11"/>
      <c r="BIM24" s="11"/>
      <c r="BIN24" s="11"/>
      <c r="BIO24" s="11"/>
      <c r="BIP24" s="11"/>
      <c r="BIQ24" s="11"/>
      <c r="BIR24" s="11"/>
      <c r="BIS24" s="11"/>
      <c r="BIT24" s="11"/>
      <c r="BIU24" s="11"/>
      <c r="BIV24" s="11"/>
      <c r="BIW24" s="11"/>
      <c r="BIX24" s="11"/>
      <c r="BIY24" s="11"/>
      <c r="BIZ24" s="11"/>
      <c r="BJA24" s="11"/>
      <c r="BJB24" s="11"/>
      <c r="BJC24" s="11"/>
      <c r="BJD24" s="11"/>
      <c r="BJE24" s="11"/>
      <c r="BJF24" s="11"/>
      <c r="BJG24" s="11"/>
      <c r="BJH24" s="11"/>
      <c r="BJI24" s="11"/>
      <c r="BJJ24" s="11"/>
      <c r="BJK24" s="11"/>
      <c r="BJL24" s="11"/>
      <c r="BJM24" s="11"/>
      <c r="BJN24" s="11"/>
      <c r="BJO24" s="11"/>
      <c r="BJP24" s="11"/>
      <c r="BJQ24" s="11"/>
      <c r="BJR24" s="11"/>
      <c r="BJS24" s="11"/>
      <c r="BJT24" s="11"/>
      <c r="BJU24" s="11"/>
      <c r="BJV24" s="11"/>
      <c r="BJW24" s="11"/>
      <c r="BJX24" s="11"/>
      <c r="BJY24" s="11"/>
      <c r="BJZ24" s="11"/>
      <c r="BKA24" s="11"/>
      <c r="BKB24" s="11"/>
      <c r="BKC24" s="11"/>
      <c r="BKD24" s="11"/>
      <c r="BKE24" s="11"/>
      <c r="BKF24" s="11"/>
      <c r="BKG24" s="11"/>
      <c r="BKH24" s="11"/>
      <c r="BKI24" s="11"/>
      <c r="BKJ24" s="11"/>
      <c r="BKK24" s="11"/>
      <c r="BKL24" s="11"/>
      <c r="BKM24" s="11"/>
      <c r="BKN24" s="11"/>
      <c r="BKO24" s="11"/>
      <c r="BKP24" s="11"/>
      <c r="BKQ24" s="11"/>
      <c r="BKR24" s="11"/>
      <c r="BKS24" s="11"/>
      <c r="BKT24" s="11"/>
      <c r="BKU24" s="11"/>
      <c r="BKV24" s="11"/>
      <c r="BKW24" s="11"/>
      <c r="BKX24" s="11"/>
      <c r="BKY24" s="11"/>
      <c r="BKZ24" s="11"/>
      <c r="BLA24" s="11"/>
      <c r="BLB24" s="11"/>
      <c r="BLC24" s="11"/>
      <c r="BLD24" s="11"/>
      <c r="BLE24" s="11"/>
      <c r="BLF24" s="11"/>
      <c r="BLG24" s="11"/>
      <c r="BLH24" s="11"/>
      <c r="BLI24" s="11"/>
      <c r="BLJ24" s="11"/>
      <c r="BLK24" s="11"/>
      <c r="BLL24" s="11"/>
      <c r="BLM24" s="11"/>
      <c r="BLN24" s="11"/>
      <c r="BLO24" s="11"/>
      <c r="BLP24" s="11"/>
      <c r="BLQ24" s="11"/>
      <c r="BLR24" s="11"/>
      <c r="BLS24" s="11"/>
      <c r="BLT24" s="11"/>
      <c r="BLU24" s="11"/>
      <c r="BLV24" s="11"/>
      <c r="BLW24" s="11"/>
      <c r="BLX24" s="11"/>
      <c r="BLY24" s="11"/>
      <c r="BLZ24" s="11"/>
      <c r="BMA24" s="11"/>
      <c r="BMB24" s="11"/>
      <c r="BMC24" s="11"/>
      <c r="BMD24" s="11"/>
      <c r="BME24" s="11"/>
      <c r="BMF24" s="11"/>
      <c r="BMG24" s="11"/>
      <c r="BMH24" s="11"/>
      <c r="BMI24" s="11"/>
      <c r="BMJ24" s="11"/>
      <c r="BMK24" s="11"/>
      <c r="BML24" s="11"/>
      <c r="BMM24" s="11"/>
      <c r="BMN24" s="11"/>
      <c r="BMO24" s="11"/>
      <c r="BMP24" s="11"/>
      <c r="BMQ24" s="11"/>
      <c r="BMR24" s="11"/>
      <c r="BMS24" s="11"/>
      <c r="BMT24" s="11"/>
      <c r="BMU24" s="11"/>
      <c r="BMV24" s="11"/>
      <c r="BMW24" s="11"/>
      <c r="BMX24" s="11"/>
      <c r="BMY24" s="11"/>
      <c r="BMZ24" s="11"/>
      <c r="BNA24" s="11"/>
      <c r="BNB24" s="11"/>
      <c r="BNC24" s="11"/>
      <c r="BND24" s="11"/>
      <c r="BNE24" s="11"/>
      <c r="BNF24" s="11"/>
      <c r="BNG24" s="11"/>
      <c r="BNH24" s="11"/>
      <c r="BNI24" s="11"/>
      <c r="BNJ24" s="11"/>
      <c r="BNK24" s="11"/>
      <c r="BNL24" s="11"/>
      <c r="BNM24" s="11"/>
      <c r="BNN24" s="11"/>
      <c r="BNO24" s="11"/>
      <c r="BNP24" s="11"/>
      <c r="BNQ24" s="11"/>
      <c r="BNR24" s="11"/>
      <c r="BNS24" s="11"/>
      <c r="BNT24" s="11"/>
      <c r="BNU24" s="11"/>
      <c r="BNV24" s="11"/>
      <c r="BNW24" s="11"/>
      <c r="BNX24" s="11"/>
      <c r="BNY24" s="11"/>
      <c r="BNZ24" s="11"/>
      <c r="BOA24" s="11"/>
      <c r="BOB24" s="11"/>
      <c r="BOC24" s="11"/>
      <c r="BOD24" s="11"/>
      <c r="BOE24" s="11"/>
      <c r="BOF24" s="11"/>
      <c r="BOG24" s="11"/>
      <c r="BOH24" s="11"/>
      <c r="BOI24" s="11"/>
      <c r="BOJ24" s="11"/>
      <c r="BOK24" s="11"/>
      <c r="BOL24" s="11"/>
      <c r="BOM24" s="11"/>
      <c r="BON24" s="11"/>
      <c r="BOO24" s="11"/>
      <c r="BOP24" s="11"/>
      <c r="BOQ24" s="11"/>
      <c r="BOR24" s="11"/>
      <c r="BOS24" s="11"/>
      <c r="BOT24" s="11"/>
      <c r="BOU24" s="11"/>
      <c r="BOV24" s="11"/>
      <c r="BOW24" s="11"/>
      <c r="BOX24" s="11"/>
      <c r="BOY24" s="11"/>
      <c r="BOZ24" s="11"/>
      <c r="BPA24" s="11"/>
      <c r="BPB24" s="11"/>
      <c r="BPC24" s="11"/>
      <c r="BPD24" s="11"/>
      <c r="BPE24" s="11"/>
      <c r="BPF24" s="11"/>
      <c r="BPG24" s="11"/>
      <c r="BPH24" s="11"/>
      <c r="BPI24" s="11"/>
      <c r="BPJ24" s="11"/>
      <c r="BPK24" s="11"/>
      <c r="BPL24" s="11"/>
      <c r="BPM24" s="11"/>
      <c r="BPN24" s="11"/>
      <c r="BPO24" s="11"/>
      <c r="BPP24" s="11"/>
      <c r="BPQ24" s="11"/>
      <c r="BPR24" s="11"/>
      <c r="BPS24" s="11"/>
      <c r="BPT24" s="11"/>
      <c r="BPU24" s="11"/>
      <c r="BPV24" s="11"/>
      <c r="BPW24" s="11"/>
      <c r="BPX24" s="11"/>
      <c r="BPY24" s="11"/>
      <c r="BPZ24" s="11"/>
      <c r="BQA24" s="11"/>
      <c r="BQB24" s="11"/>
      <c r="BQC24" s="11"/>
      <c r="BQD24" s="11"/>
      <c r="BQE24" s="11"/>
      <c r="BQF24" s="11"/>
      <c r="BQG24" s="11"/>
      <c r="BQH24" s="11"/>
      <c r="BQI24" s="11"/>
      <c r="BQJ24" s="11"/>
      <c r="BQK24" s="11"/>
      <c r="BQL24" s="11"/>
      <c r="BQM24" s="11"/>
      <c r="BQN24" s="11"/>
      <c r="BQO24" s="11"/>
      <c r="BQP24" s="11"/>
      <c r="BQQ24" s="11"/>
      <c r="BQR24" s="11"/>
      <c r="BQS24" s="11"/>
      <c r="BQT24" s="11"/>
      <c r="BQU24" s="11"/>
      <c r="BQV24" s="11"/>
      <c r="BQW24" s="11"/>
      <c r="BQX24" s="11"/>
      <c r="BQY24" s="11"/>
      <c r="BQZ24" s="11"/>
      <c r="BRA24" s="11"/>
      <c r="BRB24" s="11"/>
      <c r="BRC24" s="11"/>
      <c r="BRD24" s="11"/>
      <c r="BRE24" s="11"/>
      <c r="BRF24" s="11"/>
      <c r="BRG24" s="11"/>
      <c r="BRH24" s="11"/>
      <c r="BRI24" s="11"/>
      <c r="BRJ24" s="11"/>
      <c r="BRK24" s="11"/>
      <c r="BRL24" s="11"/>
      <c r="BRM24" s="11"/>
      <c r="BRN24" s="11"/>
      <c r="BRO24" s="11"/>
      <c r="BRP24" s="11"/>
      <c r="BRQ24" s="11"/>
      <c r="BRR24" s="11"/>
      <c r="BRS24" s="11"/>
      <c r="BRT24" s="11"/>
      <c r="BRU24" s="11"/>
      <c r="BRV24" s="11"/>
      <c r="BRW24" s="11"/>
      <c r="BRX24" s="11"/>
      <c r="BRY24" s="11"/>
      <c r="BRZ24" s="11"/>
      <c r="BSA24" s="11"/>
      <c r="BSB24" s="11"/>
      <c r="BSC24" s="11"/>
      <c r="BSD24" s="11"/>
      <c r="BSE24" s="11"/>
      <c r="BSF24" s="11"/>
      <c r="BSG24" s="11"/>
      <c r="BSH24" s="11"/>
      <c r="BSI24" s="11"/>
      <c r="BSJ24" s="11"/>
      <c r="BSK24" s="11"/>
      <c r="BSL24" s="11"/>
      <c r="BSM24" s="11"/>
      <c r="BSN24" s="11"/>
      <c r="BSO24" s="11"/>
      <c r="BSP24" s="11"/>
      <c r="BSQ24" s="11"/>
      <c r="BSR24" s="11"/>
      <c r="BSS24" s="11"/>
      <c r="BST24" s="11"/>
      <c r="BSU24" s="11"/>
      <c r="BSV24" s="11"/>
      <c r="BSW24" s="11"/>
      <c r="BSX24" s="11"/>
      <c r="BSY24" s="11"/>
      <c r="BSZ24" s="11"/>
      <c r="BTA24" s="11"/>
      <c r="BTB24" s="11"/>
      <c r="BTC24" s="11"/>
      <c r="BTD24" s="11"/>
      <c r="BTE24" s="11"/>
      <c r="BTF24" s="11"/>
      <c r="BTG24" s="11"/>
      <c r="BTH24" s="11"/>
      <c r="BTI24" s="11"/>
      <c r="BTJ24" s="11"/>
      <c r="BTK24" s="11"/>
      <c r="BTL24" s="11"/>
      <c r="BTM24" s="11"/>
      <c r="BTN24" s="11"/>
      <c r="BTO24" s="11"/>
      <c r="BTP24" s="11"/>
      <c r="BTQ24" s="11"/>
      <c r="BTR24" s="11"/>
      <c r="BTS24" s="11"/>
      <c r="BTT24" s="11"/>
      <c r="BTU24" s="11"/>
      <c r="BTV24" s="11"/>
      <c r="BTW24" s="11"/>
      <c r="BTX24" s="11"/>
      <c r="BTY24" s="11"/>
      <c r="BTZ24" s="11"/>
      <c r="BUA24" s="11"/>
      <c r="BUB24" s="11"/>
      <c r="BUC24" s="11"/>
      <c r="BUD24" s="11"/>
      <c r="BUE24" s="11"/>
      <c r="BUF24" s="11"/>
      <c r="BUG24" s="11"/>
      <c r="BUH24" s="11"/>
      <c r="BUI24" s="11"/>
      <c r="BUJ24" s="11"/>
      <c r="BUK24" s="11"/>
      <c r="BUL24" s="11"/>
      <c r="BUM24" s="11"/>
      <c r="BUN24" s="11"/>
      <c r="BUO24" s="11"/>
      <c r="BUP24" s="11"/>
      <c r="BUQ24" s="11"/>
      <c r="BUR24" s="11"/>
      <c r="BUS24" s="11"/>
      <c r="BUT24" s="11"/>
      <c r="BUU24" s="11"/>
      <c r="BUV24" s="11"/>
      <c r="BUW24" s="11"/>
      <c r="BUX24" s="11"/>
      <c r="BUY24" s="11"/>
      <c r="BUZ24" s="11"/>
      <c r="BVA24" s="11"/>
      <c r="BVB24" s="11"/>
      <c r="BVC24" s="11"/>
      <c r="BVD24" s="11"/>
      <c r="BVE24" s="11"/>
      <c r="BVF24" s="11"/>
      <c r="BVG24" s="11"/>
      <c r="BVH24" s="11"/>
      <c r="BVI24" s="11"/>
      <c r="BVJ24" s="11"/>
      <c r="BVK24" s="11"/>
      <c r="BVL24" s="11"/>
      <c r="BVM24" s="11"/>
      <c r="BVN24" s="11"/>
      <c r="BVO24" s="11"/>
      <c r="BVP24" s="11"/>
      <c r="BVQ24" s="11"/>
      <c r="BVR24" s="11"/>
      <c r="BVS24" s="11"/>
      <c r="BVT24" s="11"/>
      <c r="BVU24" s="11"/>
      <c r="BVV24" s="11"/>
      <c r="BVW24" s="11"/>
      <c r="BVX24" s="11"/>
      <c r="BVY24" s="11"/>
      <c r="BVZ24" s="11"/>
      <c r="BWA24" s="11"/>
      <c r="BWB24" s="11"/>
      <c r="BWC24" s="11"/>
      <c r="BWD24" s="11"/>
      <c r="BWE24" s="11"/>
      <c r="BWF24" s="11"/>
      <c r="BWG24" s="11"/>
      <c r="BWH24" s="11"/>
      <c r="BWI24" s="11"/>
      <c r="BWJ24" s="11"/>
      <c r="BWK24" s="11"/>
      <c r="BWL24" s="11"/>
      <c r="BWM24" s="11"/>
      <c r="BWN24" s="11"/>
      <c r="BWO24" s="11"/>
      <c r="BWP24" s="11"/>
      <c r="BWQ24" s="11"/>
      <c r="BWR24" s="11"/>
      <c r="BWS24" s="11"/>
      <c r="BWT24" s="11"/>
      <c r="BWU24" s="11"/>
      <c r="BWV24" s="11"/>
      <c r="BWW24" s="11"/>
      <c r="BWX24" s="11"/>
      <c r="BWY24" s="11"/>
      <c r="BWZ24" s="11"/>
      <c r="BXA24" s="11"/>
      <c r="BXB24" s="11"/>
      <c r="BXC24" s="11"/>
      <c r="BXD24" s="11"/>
      <c r="BXE24" s="11"/>
      <c r="BXF24" s="11"/>
      <c r="BXG24" s="11"/>
      <c r="BXH24" s="11"/>
      <c r="BXI24" s="11"/>
      <c r="BXJ24" s="11"/>
      <c r="BXK24" s="11"/>
      <c r="BXL24" s="11"/>
      <c r="BXM24" s="11"/>
      <c r="BXN24" s="11"/>
      <c r="BXO24" s="11"/>
      <c r="BXP24" s="11"/>
      <c r="BXQ24" s="11"/>
      <c r="BXR24" s="11"/>
      <c r="BXS24" s="11"/>
      <c r="BXT24" s="11"/>
      <c r="BXU24" s="11"/>
      <c r="BXV24" s="11"/>
      <c r="BXW24" s="11"/>
      <c r="BXX24" s="11"/>
      <c r="BXY24" s="11"/>
      <c r="BXZ24" s="11"/>
      <c r="BYA24" s="11"/>
      <c r="BYB24" s="11"/>
      <c r="BYC24" s="11"/>
      <c r="BYD24" s="11"/>
      <c r="BYE24" s="11"/>
      <c r="BYF24" s="11"/>
      <c r="BYG24" s="11"/>
      <c r="BYH24" s="11"/>
      <c r="BYI24" s="11"/>
      <c r="BYJ24" s="11"/>
      <c r="BYK24" s="11"/>
      <c r="BYL24" s="11"/>
      <c r="BYM24" s="11"/>
      <c r="BYN24" s="11"/>
      <c r="BYO24" s="11"/>
      <c r="BYP24" s="11"/>
      <c r="BYQ24" s="11"/>
      <c r="BYR24" s="11"/>
      <c r="BYS24" s="11"/>
      <c r="BYT24" s="11"/>
      <c r="BYU24" s="11"/>
      <c r="BYV24" s="11"/>
      <c r="BYW24" s="11"/>
      <c r="BYX24" s="11"/>
      <c r="BYY24" s="11"/>
      <c r="BYZ24" s="11"/>
      <c r="BZA24" s="11"/>
      <c r="BZB24" s="11"/>
      <c r="BZC24" s="11"/>
      <c r="BZD24" s="11"/>
      <c r="BZE24" s="11"/>
      <c r="BZF24" s="11"/>
      <c r="BZG24" s="11"/>
      <c r="BZH24" s="11"/>
      <c r="BZI24" s="11"/>
      <c r="BZJ24" s="11"/>
      <c r="BZK24" s="11"/>
      <c r="BZL24" s="11"/>
      <c r="BZM24" s="11"/>
      <c r="BZN24" s="11"/>
      <c r="BZO24" s="11"/>
      <c r="BZP24" s="11"/>
      <c r="BZQ24" s="11"/>
      <c r="BZR24" s="11"/>
      <c r="BZS24" s="11"/>
      <c r="BZT24" s="11"/>
      <c r="BZU24" s="11"/>
      <c r="BZV24" s="11"/>
      <c r="BZW24" s="11"/>
      <c r="BZX24" s="11"/>
      <c r="BZY24" s="11"/>
      <c r="BZZ24" s="11"/>
      <c r="CAA24" s="11"/>
      <c r="CAB24" s="11"/>
      <c r="CAC24" s="11"/>
      <c r="CAD24" s="11"/>
      <c r="CAE24" s="11"/>
      <c r="CAF24" s="11"/>
      <c r="CAG24" s="11"/>
      <c r="CAH24" s="11"/>
      <c r="CAI24" s="11"/>
      <c r="CAJ24" s="11"/>
      <c r="CAK24" s="11"/>
      <c r="CAL24" s="11"/>
      <c r="CAM24" s="11"/>
      <c r="CAN24" s="11"/>
      <c r="CAO24" s="11"/>
      <c r="CAP24" s="11"/>
      <c r="CAQ24" s="11"/>
      <c r="CAR24" s="11"/>
      <c r="CAS24" s="11"/>
      <c r="CAT24" s="11"/>
      <c r="CAU24" s="11"/>
      <c r="CAV24" s="11"/>
      <c r="CAW24" s="11"/>
      <c r="CAX24" s="11"/>
      <c r="CAY24" s="11"/>
      <c r="CAZ24" s="11"/>
      <c r="CBA24" s="11"/>
      <c r="CBB24" s="11"/>
      <c r="CBC24" s="11"/>
      <c r="CBD24" s="11"/>
      <c r="CBE24" s="11"/>
      <c r="CBF24" s="11"/>
      <c r="CBG24" s="11"/>
      <c r="CBH24" s="11"/>
      <c r="CBI24" s="11"/>
      <c r="CBJ24" s="11"/>
      <c r="CBK24" s="11"/>
      <c r="CBL24" s="11"/>
      <c r="CBM24" s="11"/>
      <c r="CBN24" s="11"/>
      <c r="CBO24" s="11"/>
      <c r="CBP24" s="11"/>
      <c r="CBQ24" s="11"/>
      <c r="CBR24" s="11"/>
      <c r="CBS24" s="11"/>
      <c r="CBT24" s="11"/>
      <c r="CBU24" s="11"/>
      <c r="CBV24" s="11"/>
      <c r="CBW24" s="11"/>
      <c r="CBX24" s="11"/>
      <c r="CBY24" s="11"/>
      <c r="CBZ24" s="11"/>
      <c r="CCA24" s="11"/>
      <c r="CCB24" s="11"/>
      <c r="CCC24" s="11"/>
      <c r="CCD24" s="11"/>
      <c r="CCE24" s="11"/>
      <c r="CCF24" s="11"/>
      <c r="CCG24" s="11"/>
      <c r="CCH24" s="11"/>
      <c r="CCI24" s="11"/>
      <c r="CCJ24" s="11"/>
      <c r="CCK24" s="11"/>
      <c r="CCL24" s="11"/>
      <c r="CCM24" s="11"/>
      <c r="CCN24" s="11"/>
      <c r="CCO24" s="11"/>
      <c r="CCP24" s="11"/>
      <c r="CCQ24" s="11"/>
      <c r="CCR24" s="11"/>
      <c r="CCS24" s="11"/>
      <c r="CCT24" s="11"/>
      <c r="CCU24" s="11"/>
      <c r="CCV24" s="11"/>
      <c r="CCW24" s="11"/>
      <c r="CCX24" s="11"/>
      <c r="CCY24" s="11"/>
      <c r="CCZ24" s="11"/>
      <c r="CDA24" s="11"/>
      <c r="CDB24" s="11"/>
      <c r="CDC24" s="11"/>
      <c r="CDD24" s="11"/>
      <c r="CDE24" s="11"/>
      <c r="CDF24" s="11"/>
      <c r="CDG24" s="11"/>
      <c r="CDH24" s="11"/>
      <c r="CDI24" s="11"/>
      <c r="CDJ24" s="11"/>
      <c r="CDK24" s="11"/>
      <c r="CDL24" s="11"/>
      <c r="CDM24" s="11"/>
      <c r="CDN24" s="11"/>
      <c r="CDO24" s="11"/>
      <c r="CDP24" s="11"/>
      <c r="CDQ24" s="11"/>
      <c r="CDR24" s="11"/>
      <c r="CDS24" s="11"/>
      <c r="CDT24" s="11"/>
      <c r="CDU24" s="11"/>
      <c r="CDV24" s="11"/>
      <c r="CDW24" s="11"/>
      <c r="CDX24" s="11"/>
      <c r="CDY24" s="11"/>
      <c r="CDZ24" s="11"/>
      <c r="CEA24" s="11"/>
      <c r="CEB24" s="11"/>
      <c r="CEC24" s="11"/>
      <c r="CED24" s="11"/>
      <c r="CEE24" s="11"/>
      <c r="CEF24" s="11"/>
      <c r="CEG24" s="11"/>
      <c r="CEH24" s="11"/>
      <c r="CEI24" s="11"/>
      <c r="CEJ24" s="11"/>
      <c r="CEK24" s="11"/>
      <c r="CEL24" s="11"/>
      <c r="CEM24" s="11"/>
      <c r="CEN24" s="11"/>
      <c r="CEO24" s="11"/>
      <c r="CEP24" s="11"/>
      <c r="CEQ24" s="11"/>
      <c r="CER24" s="11"/>
      <c r="CES24" s="11"/>
      <c r="CET24" s="11"/>
      <c r="CEU24" s="11"/>
      <c r="CEV24" s="11"/>
      <c r="CEW24" s="11"/>
      <c r="CEX24" s="11"/>
      <c r="CEY24" s="11"/>
      <c r="CEZ24" s="11"/>
      <c r="CFA24" s="11"/>
      <c r="CFB24" s="11"/>
      <c r="CFC24" s="11"/>
      <c r="CFD24" s="11"/>
      <c r="CFE24" s="11"/>
      <c r="CFF24" s="11"/>
      <c r="CFG24" s="11"/>
      <c r="CFH24" s="11"/>
      <c r="CFI24" s="11"/>
      <c r="CFJ24" s="11"/>
      <c r="CFK24" s="11"/>
      <c r="CFL24" s="11"/>
      <c r="CFM24" s="11"/>
      <c r="CFN24" s="11"/>
      <c r="CFO24" s="11"/>
      <c r="CFP24" s="11"/>
      <c r="CFQ24" s="11"/>
      <c r="CFR24" s="11"/>
      <c r="CFS24" s="11"/>
      <c r="CFT24" s="11"/>
      <c r="CFU24" s="11"/>
      <c r="CFV24" s="11"/>
      <c r="CFW24" s="11"/>
      <c r="CFX24" s="11"/>
      <c r="CFY24" s="11"/>
      <c r="CFZ24" s="11"/>
      <c r="CGA24" s="11"/>
      <c r="CGB24" s="11"/>
      <c r="CGC24" s="11"/>
      <c r="CGD24" s="11"/>
      <c r="CGE24" s="11"/>
      <c r="CGF24" s="11"/>
      <c r="CGG24" s="11"/>
      <c r="CGH24" s="11"/>
      <c r="CGI24" s="11"/>
      <c r="CGJ24" s="11"/>
      <c r="CGK24" s="11"/>
      <c r="CGL24" s="11"/>
      <c r="CGM24" s="11"/>
      <c r="CGN24" s="11"/>
      <c r="CGO24" s="11"/>
      <c r="CGP24" s="11"/>
      <c r="CGQ24" s="11"/>
      <c r="CGR24" s="11"/>
      <c r="CGS24" s="11"/>
      <c r="CGT24" s="11"/>
      <c r="CGU24" s="11"/>
      <c r="CGV24" s="11"/>
      <c r="CGW24" s="11"/>
      <c r="CGX24" s="11"/>
      <c r="CGY24" s="11"/>
      <c r="CGZ24" s="11"/>
      <c r="CHA24" s="11"/>
      <c r="CHB24" s="11"/>
      <c r="CHC24" s="11"/>
      <c r="CHD24" s="11"/>
      <c r="CHE24" s="11"/>
      <c r="CHF24" s="11"/>
      <c r="CHG24" s="11"/>
      <c r="CHH24" s="11"/>
      <c r="CHI24" s="11"/>
      <c r="CHJ24" s="11"/>
      <c r="CHK24" s="11"/>
      <c r="CHL24" s="11"/>
      <c r="CHM24" s="11"/>
      <c r="CHN24" s="11"/>
      <c r="CHO24" s="11"/>
      <c r="CHP24" s="11"/>
      <c r="CHQ24" s="11"/>
      <c r="CHR24" s="11"/>
      <c r="CHS24" s="11"/>
      <c r="CHT24" s="11"/>
      <c r="CHU24" s="11"/>
      <c r="CHV24" s="11"/>
      <c r="CHW24" s="11"/>
      <c r="CHX24" s="11"/>
      <c r="CHY24" s="11"/>
      <c r="CHZ24" s="11"/>
      <c r="CIA24" s="11"/>
      <c r="CIB24" s="11"/>
      <c r="CIC24" s="11"/>
      <c r="CID24" s="11"/>
      <c r="CIE24" s="11"/>
      <c r="CIF24" s="11"/>
      <c r="CIG24" s="11"/>
      <c r="CIH24" s="11"/>
      <c r="CII24" s="11"/>
      <c r="CIJ24" s="11"/>
      <c r="CIK24" s="11"/>
      <c r="CIL24" s="11"/>
      <c r="CIM24" s="11"/>
      <c r="CIN24" s="11"/>
      <c r="CIO24" s="11"/>
      <c r="CIP24" s="11"/>
      <c r="CIQ24" s="11"/>
      <c r="CIR24" s="11"/>
      <c r="CIS24" s="11"/>
      <c r="CIT24" s="11"/>
      <c r="CIU24" s="11"/>
      <c r="CIV24" s="11"/>
      <c r="CIW24" s="11"/>
      <c r="CIX24" s="11"/>
      <c r="CIY24" s="11"/>
      <c r="CIZ24" s="11"/>
      <c r="CJA24" s="11"/>
      <c r="CJB24" s="11"/>
      <c r="CJC24" s="11"/>
      <c r="CJD24" s="11"/>
      <c r="CJE24" s="11"/>
      <c r="CJF24" s="11"/>
      <c r="CJG24" s="11"/>
      <c r="CJH24" s="11"/>
      <c r="CJI24" s="11"/>
      <c r="CJJ24" s="11"/>
      <c r="CJK24" s="11"/>
      <c r="CJL24" s="11"/>
      <c r="CJM24" s="11"/>
      <c r="CJN24" s="11"/>
      <c r="CJO24" s="11"/>
      <c r="CJP24" s="11"/>
      <c r="CJQ24" s="11"/>
      <c r="CJR24" s="11"/>
      <c r="CJS24" s="11"/>
      <c r="CJT24" s="11"/>
      <c r="CJU24" s="11"/>
      <c r="CJV24" s="11"/>
      <c r="CJW24" s="11"/>
      <c r="CJX24" s="11"/>
      <c r="CJY24" s="11"/>
      <c r="CJZ24" s="11"/>
      <c r="CKA24" s="11"/>
      <c r="CKB24" s="11"/>
      <c r="CKC24" s="11"/>
      <c r="CKD24" s="11"/>
      <c r="CKE24" s="11"/>
      <c r="CKF24" s="11"/>
      <c r="CKG24" s="11"/>
      <c r="CKH24" s="11"/>
      <c r="CKI24" s="11"/>
      <c r="CKJ24" s="11"/>
      <c r="CKK24" s="11"/>
      <c r="CKL24" s="11"/>
      <c r="CKM24" s="11"/>
      <c r="CKN24" s="11"/>
      <c r="CKO24" s="11"/>
      <c r="CKP24" s="11"/>
      <c r="CKQ24" s="11"/>
      <c r="CKR24" s="11"/>
      <c r="CKS24" s="11"/>
      <c r="CKT24" s="11"/>
      <c r="CKU24" s="11"/>
      <c r="CKV24" s="11"/>
      <c r="CKW24" s="11"/>
      <c r="CKX24" s="11"/>
      <c r="CKY24" s="11"/>
      <c r="CKZ24" s="11"/>
      <c r="CLA24" s="11"/>
      <c r="CLB24" s="11"/>
      <c r="CLC24" s="11"/>
      <c r="CLD24" s="11"/>
      <c r="CLE24" s="11"/>
      <c r="CLF24" s="11"/>
      <c r="CLG24" s="11"/>
      <c r="CLH24" s="11"/>
      <c r="CLI24" s="11"/>
      <c r="CLJ24" s="11"/>
      <c r="CLK24" s="11"/>
      <c r="CLL24" s="11"/>
      <c r="CLM24" s="11"/>
      <c r="CLN24" s="11"/>
      <c r="CLO24" s="11"/>
      <c r="CLP24" s="11"/>
      <c r="CLQ24" s="11"/>
      <c r="CLR24" s="11"/>
      <c r="CLS24" s="11"/>
      <c r="CLT24" s="11"/>
      <c r="CLU24" s="11"/>
      <c r="CLV24" s="11"/>
      <c r="CLW24" s="11"/>
      <c r="CLX24" s="11"/>
      <c r="CLY24" s="11"/>
      <c r="CLZ24" s="11"/>
      <c r="CMA24" s="11"/>
      <c r="CMB24" s="11"/>
      <c r="CMC24" s="11"/>
      <c r="CMD24" s="11"/>
      <c r="CME24" s="11"/>
      <c r="CMF24" s="11"/>
      <c r="CMG24" s="11"/>
      <c r="CMH24" s="11"/>
      <c r="CMI24" s="11"/>
      <c r="CMJ24" s="11"/>
      <c r="CMK24" s="11"/>
      <c r="CML24" s="11"/>
      <c r="CMM24" s="11"/>
      <c r="CMN24" s="11"/>
      <c r="CMO24" s="11"/>
      <c r="CMP24" s="11"/>
      <c r="CMQ24" s="11"/>
      <c r="CMR24" s="11"/>
      <c r="CMS24" s="11"/>
      <c r="CMT24" s="11"/>
      <c r="CMU24" s="11"/>
      <c r="CMV24" s="11"/>
      <c r="CMW24" s="11"/>
      <c r="CMX24" s="11"/>
      <c r="CMY24" s="11"/>
      <c r="CMZ24" s="11"/>
      <c r="CNA24" s="11"/>
      <c r="CNB24" s="11"/>
      <c r="CNC24" s="11"/>
      <c r="CND24" s="11"/>
      <c r="CNE24" s="11"/>
      <c r="CNF24" s="11"/>
      <c r="CNG24" s="11"/>
      <c r="CNH24" s="11"/>
      <c r="CNI24" s="11"/>
      <c r="CNJ24" s="11"/>
      <c r="CNK24" s="11"/>
      <c r="CNL24" s="11"/>
      <c r="CNM24" s="11"/>
      <c r="CNN24" s="11"/>
      <c r="CNO24" s="11"/>
      <c r="CNP24" s="11"/>
      <c r="CNQ24" s="11"/>
      <c r="CNR24" s="11"/>
      <c r="CNS24" s="11"/>
      <c r="CNT24" s="11"/>
      <c r="CNU24" s="11"/>
      <c r="CNV24" s="11"/>
      <c r="CNW24" s="11"/>
      <c r="CNX24" s="11"/>
      <c r="CNY24" s="11"/>
      <c r="CNZ24" s="11"/>
      <c r="COA24" s="11"/>
      <c r="COB24" s="11"/>
      <c r="COC24" s="11"/>
      <c r="COD24" s="11"/>
      <c r="COE24" s="11"/>
      <c r="COF24" s="11"/>
      <c r="COG24" s="11"/>
      <c r="COH24" s="11"/>
      <c r="COI24" s="11"/>
      <c r="COJ24" s="11"/>
      <c r="COK24" s="11"/>
      <c r="COL24" s="11"/>
      <c r="COM24" s="11"/>
      <c r="CON24" s="11"/>
      <c r="COO24" s="11"/>
      <c r="COP24" s="11"/>
      <c r="COQ24" s="11"/>
      <c r="COR24" s="11"/>
      <c r="COS24" s="11"/>
      <c r="COT24" s="11"/>
      <c r="COU24" s="11"/>
      <c r="COV24" s="11"/>
      <c r="COW24" s="11"/>
      <c r="COX24" s="11"/>
      <c r="COY24" s="11"/>
      <c r="COZ24" s="11"/>
      <c r="CPA24" s="11"/>
      <c r="CPB24" s="11"/>
      <c r="CPC24" s="11"/>
      <c r="CPD24" s="11"/>
      <c r="CPE24" s="11"/>
      <c r="CPF24" s="11"/>
      <c r="CPG24" s="11"/>
      <c r="CPH24" s="11"/>
      <c r="CPI24" s="11"/>
      <c r="CPJ24" s="11"/>
      <c r="CPK24" s="11"/>
      <c r="CPL24" s="11"/>
      <c r="CPM24" s="11"/>
      <c r="CPN24" s="11"/>
      <c r="CPO24" s="11"/>
      <c r="CPP24" s="11"/>
      <c r="CPQ24" s="11"/>
      <c r="CPR24" s="11"/>
      <c r="CPS24" s="11"/>
      <c r="CPT24" s="11"/>
      <c r="CPU24" s="11"/>
      <c r="CPV24" s="11"/>
      <c r="CPW24" s="11"/>
      <c r="CPX24" s="11"/>
      <c r="CPY24" s="11"/>
      <c r="CPZ24" s="11"/>
      <c r="CQA24" s="11"/>
      <c r="CQB24" s="11"/>
      <c r="CQC24" s="11"/>
      <c r="CQD24" s="11"/>
      <c r="CQE24" s="11"/>
      <c r="CQF24" s="11"/>
      <c r="CQG24" s="11"/>
      <c r="CQH24" s="11"/>
      <c r="CQI24" s="11"/>
      <c r="CQJ24" s="11"/>
      <c r="CQK24" s="11"/>
      <c r="CQL24" s="11"/>
      <c r="CQM24" s="11"/>
      <c r="CQN24" s="11"/>
      <c r="CQO24" s="11"/>
      <c r="CQP24" s="11"/>
      <c r="CQQ24" s="11"/>
      <c r="CQR24" s="11"/>
      <c r="CQS24" s="11"/>
      <c r="CQT24" s="11"/>
      <c r="CQU24" s="11"/>
      <c r="CQV24" s="11"/>
      <c r="CQW24" s="11"/>
      <c r="CQX24" s="11"/>
      <c r="CQY24" s="11"/>
      <c r="CQZ24" s="11"/>
      <c r="CRA24" s="11"/>
      <c r="CRB24" s="11"/>
      <c r="CRC24" s="11"/>
      <c r="CRD24" s="11"/>
      <c r="CRE24" s="11"/>
      <c r="CRF24" s="11"/>
      <c r="CRG24" s="11"/>
      <c r="CRH24" s="11"/>
      <c r="CRI24" s="11"/>
      <c r="CRJ24" s="11"/>
      <c r="CRK24" s="11"/>
      <c r="CRL24" s="11"/>
      <c r="CRM24" s="11"/>
      <c r="CRN24" s="11"/>
      <c r="CRO24" s="11"/>
      <c r="CRP24" s="11"/>
      <c r="CRQ24" s="11"/>
      <c r="CRR24" s="11"/>
      <c r="CRS24" s="11"/>
      <c r="CRT24" s="11"/>
      <c r="CRU24" s="11"/>
      <c r="CRV24" s="11"/>
      <c r="CRW24" s="11"/>
      <c r="CRX24" s="11"/>
      <c r="CRY24" s="11"/>
      <c r="CRZ24" s="11"/>
      <c r="CSA24" s="11"/>
      <c r="CSB24" s="11"/>
      <c r="CSC24" s="11"/>
      <c r="CSD24" s="11"/>
      <c r="CSE24" s="11"/>
      <c r="CSF24" s="11"/>
      <c r="CSG24" s="11"/>
      <c r="CSH24" s="11"/>
      <c r="CSI24" s="11"/>
      <c r="CSJ24" s="11"/>
      <c r="CSK24" s="11"/>
      <c r="CSL24" s="11"/>
      <c r="CSM24" s="11"/>
      <c r="CSN24" s="11"/>
      <c r="CSO24" s="11"/>
      <c r="CSP24" s="11"/>
      <c r="CSQ24" s="11"/>
      <c r="CSR24" s="11"/>
      <c r="CSS24" s="11"/>
      <c r="CST24" s="11"/>
      <c r="CSU24" s="11"/>
      <c r="CSV24" s="11"/>
      <c r="CSW24" s="11"/>
      <c r="CSX24" s="11"/>
      <c r="CSY24" s="11"/>
      <c r="CSZ24" s="11"/>
      <c r="CTA24" s="11"/>
      <c r="CTB24" s="11"/>
      <c r="CTC24" s="11"/>
      <c r="CTD24" s="11"/>
      <c r="CTE24" s="11"/>
      <c r="CTF24" s="11"/>
      <c r="CTG24" s="11"/>
      <c r="CTH24" s="11"/>
      <c r="CTI24" s="11"/>
      <c r="CTJ24" s="11"/>
      <c r="CTK24" s="11"/>
      <c r="CTL24" s="11"/>
      <c r="CTM24" s="11"/>
      <c r="CTN24" s="11"/>
      <c r="CTO24" s="11"/>
      <c r="CTP24" s="11"/>
      <c r="CTQ24" s="11"/>
      <c r="CTR24" s="11"/>
      <c r="CTS24" s="11"/>
      <c r="CTT24" s="11"/>
      <c r="CTU24" s="11"/>
      <c r="CTV24" s="11"/>
      <c r="CTW24" s="11"/>
      <c r="CTX24" s="11"/>
      <c r="CTY24" s="11"/>
      <c r="CTZ24" s="11"/>
      <c r="CUA24" s="11"/>
      <c r="CUB24" s="11"/>
      <c r="CUC24" s="11"/>
      <c r="CUD24" s="11"/>
      <c r="CUE24" s="11"/>
      <c r="CUF24" s="11"/>
      <c r="CUG24" s="11"/>
      <c r="CUH24" s="11"/>
      <c r="CUI24" s="11"/>
      <c r="CUJ24" s="11"/>
      <c r="CUK24" s="11"/>
      <c r="CUL24" s="11"/>
      <c r="CUM24" s="11"/>
      <c r="CUN24" s="11"/>
      <c r="CUO24" s="11"/>
      <c r="CUP24" s="11"/>
      <c r="CUQ24" s="11"/>
      <c r="CUR24" s="11"/>
      <c r="CUS24" s="11"/>
      <c r="CUT24" s="11"/>
      <c r="CUU24" s="11"/>
      <c r="CUV24" s="11"/>
      <c r="CUW24" s="11"/>
      <c r="CUX24" s="11"/>
      <c r="CUY24" s="11"/>
      <c r="CUZ24" s="11"/>
      <c r="CVA24" s="11"/>
      <c r="CVB24" s="11"/>
      <c r="CVC24" s="11"/>
      <c r="CVD24" s="11"/>
      <c r="CVE24" s="11"/>
      <c r="CVF24" s="11"/>
      <c r="CVG24" s="11"/>
      <c r="CVH24" s="11"/>
      <c r="CVI24" s="11"/>
      <c r="CVJ24" s="11"/>
      <c r="CVK24" s="11"/>
      <c r="CVL24" s="11"/>
      <c r="CVM24" s="11"/>
      <c r="CVN24" s="11"/>
      <c r="CVO24" s="11"/>
      <c r="CVP24" s="11"/>
      <c r="CVQ24" s="11"/>
      <c r="CVR24" s="11"/>
      <c r="CVS24" s="11"/>
      <c r="CVT24" s="11"/>
      <c r="CVU24" s="11"/>
      <c r="CVV24" s="11"/>
      <c r="CVW24" s="11"/>
      <c r="CVX24" s="11"/>
      <c r="CVY24" s="11"/>
      <c r="CVZ24" s="11"/>
      <c r="CWA24" s="11"/>
      <c r="CWB24" s="11"/>
      <c r="CWC24" s="11"/>
      <c r="CWD24" s="11"/>
      <c r="CWE24" s="11"/>
      <c r="CWF24" s="11"/>
      <c r="CWG24" s="11"/>
      <c r="CWH24" s="11"/>
      <c r="CWI24" s="11"/>
      <c r="CWJ24" s="11"/>
      <c r="CWK24" s="11"/>
      <c r="CWL24" s="11"/>
      <c r="CWM24" s="11"/>
      <c r="CWN24" s="11"/>
      <c r="CWO24" s="11"/>
      <c r="CWP24" s="11"/>
      <c r="CWQ24" s="11"/>
      <c r="CWR24" s="11"/>
      <c r="CWS24" s="11"/>
      <c r="CWT24" s="11"/>
      <c r="CWU24" s="11"/>
      <c r="CWV24" s="11"/>
      <c r="CWW24" s="11"/>
      <c r="CWX24" s="11"/>
      <c r="CWY24" s="11"/>
      <c r="CWZ24" s="11"/>
      <c r="CXA24" s="11"/>
      <c r="CXB24" s="11"/>
      <c r="CXC24" s="11"/>
      <c r="CXD24" s="11"/>
      <c r="CXE24" s="11"/>
      <c r="CXF24" s="11"/>
      <c r="CXG24" s="11"/>
      <c r="CXH24" s="11"/>
      <c r="CXI24" s="11"/>
      <c r="CXJ24" s="11"/>
      <c r="CXK24" s="11"/>
      <c r="CXL24" s="11"/>
      <c r="CXM24" s="11"/>
      <c r="CXN24" s="11"/>
      <c r="CXO24" s="11"/>
      <c r="CXP24" s="11"/>
      <c r="CXQ24" s="11"/>
      <c r="CXR24" s="11"/>
      <c r="CXS24" s="11"/>
      <c r="CXT24" s="11"/>
      <c r="CXU24" s="11"/>
      <c r="CXV24" s="11"/>
      <c r="CXW24" s="11"/>
      <c r="CXX24" s="11"/>
      <c r="CXY24" s="11"/>
      <c r="CXZ24" s="11"/>
      <c r="CYA24" s="11"/>
      <c r="CYB24" s="11"/>
      <c r="CYC24" s="11"/>
      <c r="CYD24" s="11"/>
      <c r="CYE24" s="11"/>
      <c r="CYF24" s="11"/>
      <c r="CYG24" s="11"/>
      <c r="CYH24" s="11"/>
      <c r="CYI24" s="11"/>
      <c r="CYJ24" s="11"/>
      <c r="CYK24" s="11"/>
      <c r="CYL24" s="11"/>
      <c r="CYM24" s="11"/>
      <c r="CYN24" s="11"/>
      <c r="CYO24" s="11"/>
      <c r="CYP24" s="11"/>
      <c r="CYQ24" s="11"/>
      <c r="CYR24" s="11"/>
      <c r="CYS24" s="11"/>
      <c r="CYT24" s="11"/>
      <c r="CYU24" s="11"/>
      <c r="CYV24" s="11"/>
      <c r="CYW24" s="11"/>
      <c r="CYX24" s="11"/>
      <c r="CYY24" s="11"/>
      <c r="CYZ24" s="11"/>
      <c r="CZA24" s="11"/>
      <c r="CZB24" s="11"/>
      <c r="CZC24" s="11"/>
      <c r="CZD24" s="11"/>
      <c r="CZE24" s="11"/>
      <c r="CZF24" s="11"/>
      <c r="CZG24" s="11"/>
      <c r="CZH24" s="11"/>
      <c r="CZI24" s="11"/>
      <c r="CZJ24" s="11"/>
      <c r="CZK24" s="11"/>
      <c r="CZL24" s="11"/>
      <c r="CZM24" s="11"/>
      <c r="CZN24" s="11"/>
      <c r="CZO24" s="11"/>
      <c r="CZP24" s="11"/>
      <c r="CZQ24" s="11"/>
      <c r="CZR24" s="11"/>
      <c r="CZS24" s="11"/>
      <c r="CZT24" s="11"/>
      <c r="CZU24" s="11"/>
      <c r="CZV24" s="11"/>
      <c r="CZW24" s="11"/>
      <c r="CZX24" s="11"/>
      <c r="CZY24" s="11"/>
      <c r="CZZ24" s="11"/>
      <c r="DAA24" s="11"/>
      <c r="DAB24" s="11"/>
      <c r="DAC24" s="11"/>
      <c r="DAD24" s="11"/>
      <c r="DAE24" s="11"/>
      <c r="DAF24" s="11"/>
      <c r="DAG24" s="11"/>
      <c r="DAH24" s="11"/>
      <c r="DAI24" s="11"/>
      <c r="DAJ24" s="11"/>
      <c r="DAK24" s="11"/>
      <c r="DAL24" s="11"/>
      <c r="DAM24" s="11"/>
      <c r="DAN24" s="11"/>
      <c r="DAO24" s="11"/>
      <c r="DAP24" s="11"/>
      <c r="DAQ24" s="11"/>
      <c r="DAR24" s="11"/>
      <c r="DAS24" s="11"/>
      <c r="DAT24" s="11"/>
      <c r="DAU24" s="11"/>
      <c r="DAV24" s="11"/>
      <c r="DAW24" s="11"/>
      <c r="DAX24" s="11"/>
      <c r="DAY24" s="11"/>
      <c r="DAZ24" s="11"/>
      <c r="DBA24" s="11"/>
      <c r="DBB24" s="11"/>
      <c r="DBC24" s="11"/>
      <c r="DBD24" s="11"/>
      <c r="DBE24" s="11"/>
      <c r="DBF24" s="11"/>
      <c r="DBG24" s="11"/>
      <c r="DBH24" s="11"/>
      <c r="DBI24" s="11"/>
      <c r="DBJ24" s="11"/>
      <c r="DBK24" s="11"/>
      <c r="DBL24" s="11"/>
      <c r="DBM24" s="11"/>
      <c r="DBN24" s="11"/>
      <c r="DBO24" s="11"/>
      <c r="DBP24" s="11"/>
      <c r="DBQ24" s="11"/>
      <c r="DBR24" s="11"/>
      <c r="DBS24" s="11"/>
      <c r="DBT24" s="11"/>
      <c r="DBU24" s="11"/>
      <c r="DBV24" s="11"/>
      <c r="DBW24" s="11"/>
      <c r="DBX24" s="11"/>
      <c r="DBY24" s="11"/>
      <c r="DBZ24" s="11"/>
      <c r="DCA24" s="11"/>
      <c r="DCB24" s="11"/>
      <c r="DCC24" s="11"/>
      <c r="DCD24" s="11"/>
      <c r="DCE24" s="11"/>
      <c r="DCF24" s="11"/>
      <c r="DCG24" s="11"/>
      <c r="DCH24" s="11"/>
      <c r="DCI24" s="11"/>
      <c r="DCJ24" s="11"/>
      <c r="DCK24" s="11"/>
      <c r="DCL24" s="11"/>
      <c r="DCM24" s="11"/>
      <c r="DCN24" s="11"/>
      <c r="DCO24" s="11"/>
      <c r="DCP24" s="11"/>
      <c r="DCQ24" s="11"/>
      <c r="DCR24" s="11"/>
      <c r="DCS24" s="11"/>
      <c r="DCT24" s="11"/>
      <c r="DCU24" s="11"/>
      <c r="DCV24" s="11"/>
      <c r="DCW24" s="11"/>
      <c r="DCX24" s="11"/>
      <c r="DCY24" s="11"/>
      <c r="DCZ24" s="11"/>
      <c r="DDA24" s="11"/>
      <c r="DDB24" s="11"/>
      <c r="DDC24" s="11"/>
      <c r="DDD24" s="11"/>
      <c r="DDE24" s="11"/>
      <c r="DDF24" s="11"/>
      <c r="DDG24" s="11"/>
      <c r="DDH24" s="11"/>
      <c r="DDI24" s="11"/>
      <c r="DDJ24" s="11"/>
      <c r="DDK24" s="11"/>
      <c r="DDL24" s="11"/>
      <c r="DDM24" s="11"/>
      <c r="DDN24" s="11"/>
      <c r="DDO24" s="11"/>
      <c r="DDP24" s="11"/>
      <c r="DDQ24" s="11"/>
      <c r="DDR24" s="11"/>
      <c r="DDS24" s="11"/>
      <c r="DDT24" s="11"/>
      <c r="DDU24" s="11"/>
      <c r="DDV24" s="11"/>
      <c r="DDW24" s="11"/>
      <c r="DDX24" s="11"/>
      <c r="DDY24" s="11"/>
      <c r="DDZ24" s="11"/>
      <c r="DEA24" s="11"/>
      <c r="DEB24" s="11"/>
      <c r="DEC24" s="11"/>
      <c r="DED24" s="11"/>
      <c r="DEE24" s="11"/>
      <c r="DEF24" s="11"/>
      <c r="DEG24" s="11"/>
      <c r="DEH24" s="11"/>
      <c r="DEI24" s="11"/>
      <c r="DEJ24" s="11"/>
      <c r="DEK24" s="11"/>
      <c r="DEL24" s="11"/>
      <c r="DEM24" s="11"/>
      <c r="DEN24" s="11"/>
      <c r="DEO24" s="11"/>
      <c r="DEP24" s="11"/>
      <c r="DEQ24" s="11"/>
      <c r="DER24" s="11"/>
      <c r="DES24" s="11"/>
      <c r="DET24" s="11"/>
      <c r="DEU24" s="11"/>
      <c r="DEV24" s="11"/>
      <c r="DEW24" s="11"/>
      <c r="DEX24" s="11"/>
      <c r="DEY24" s="11"/>
      <c r="DEZ24" s="11"/>
      <c r="DFA24" s="11"/>
      <c r="DFB24" s="11"/>
      <c r="DFC24" s="11"/>
      <c r="DFD24" s="11"/>
      <c r="DFE24" s="11"/>
      <c r="DFF24" s="11"/>
      <c r="DFG24" s="11"/>
      <c r="DFH24" s="11"/>
      <c r="DFI24" s="11"/>
      <c r="DFJ24" s="11"/>
      <c r="DFK24" s="11"/>
      <c r="DFL24" s="11"/>
      <c r="DFM24" s="11"/>
      <c r="DFN24" s="11"/>
      <c r="DFO24" s="11"/>
      <c r="DFP24" s="11"/>
      <c r="DFQ24" s="11"/>
      <c r="DFR24" s="11"/>
      <c r="DFS24" s="11"/>
      <c r="DFT24" s="11"/>
      <c r="DFU24" s="11"/>
      <c r="DFV24" s="11"/>
      <c r="DFW24" s="11"/>
      <c r="DFX24" s="11"/>
      <c r="DFY24" s="11"/>
      <c r="DFZ24" s="11"/>
      <c r="DGA24" s="11"/>
      <c r="DGB24" s="11"/>
      <c r="DGC24" s="11"/>
      <c r="DGD24" s="11"/>
      <c r="DGE24" s="11"/>
      <c r="DGF24" s="11"/>
      <c r="DGG24" s="11"/>
      <c r="DGH24" s="11"/>
      <c r="DGI24" s="11"/>
      <c r="DGJ24" s="11"/>
      <c r="DGK24" s="11"/>
      <c r="DGL24" s="11"/>
      <c r="DGM24" s="11"/>
      <c r="DGN24" s="11"/>
      <c r="DGO24" s="11"/>
      <c r="DGP24" s="11"/>
      <c r="DGQ24" s="11"/>
      <c r="DGR24" s="11"/>
      <c r="DGS24" s="11"/>
      <c r="DGT24" s="11"/>
      <c r="DGU24" s="11"/>
      <c r="DGV24" s="11"/>
      <c r="DGW24" s="11"/>
      <c r="DGX24" s="11"/>
      <c r="DGY24" s="11"/>
      <c r="DGZ24" s="11"/>
      <c r="DHA24" s="11"/>
      <c r="DHB24" s="11"/>
      <c r="DHC24" s="11"/>
      <c r="DHD24" s="11"/>
      <c r="DHE24" s="11"/>
      <c r="DHF24" s="11"/>
      <c r="DHG24" s="11"/>
      <c r="DHH24" s="11"/>
      <c r="DHI24" s="11"/>
      <c r="DHJ24" s="11"/>
      <c r="DHK24" s="11"/>
      <c r="DHL24" s="11"/>
      <c r="DHM24" s="11"/>
      <c r="DHN24" s="11"/>
      <c r="DHO24" s="11"/>
      <c r="DHP24" s="11"/>
      <c r="DHQ24" s="11"/>
      <c r="DHR24" s="11"/>
      <c r="DHS24" s="11"/>
      <c r="DHT24" s="11"/>
      <c r="DHU24" s="11"/>
      <c r="DHV24" s="11"/>
      <c r="DHW24" s="11"/>
      <c r="DHX24" s="11"/>
      <c r="DHY24" s="11"/>
      <c r="DHZ24" s="11"/>
      <c r="DIA24" s="11"/>
      <c r="DIB24" s="11"/>
      <c r="DIC24" s="11"/>
      <c r="DID24" s="11"/>
      <c r="DIE24" s="11"/>
      <c r="DIF24" s="11"/>
      <c r="DIG24" s="11"/>
      <c r="DIH24" s="11"/>
      <c r="DII24" s="11"/>
      <c r="DIJ24" s="11"/>
      <c r="DIK24" s="11"/>
      <c r="DIL24" s="11"/>
      <c r="DIM24" s="11"/>
      <c r="DIN24" s="11"/>
      <c r="DIO24" s="11"/>
      <c r="DIP24" s="11"/>
      <c r="DIQ24" s="11"/>
      <c r="DIR24" s="11"/>
      <c r="DIS24" s="11"/>
      <c r="DIT24" s="11"/>
      <c r="DIU24" s="11"/>
      <c r="DIV24" s="11"/>
      <c r="DIW24" s="11"/>
      <c r="DIX24" s="11"/>
      <c r="DIY24" s="11"/>
      <c r="DIZ24" s="11"/>
      <c r="DJA24" s="11"/>
      <c r="DJB24" s="11"/>
      <c r="DJC24" s="11"/>
      <c r="DJD24" s="11"/>
      <c r="DJE24" s="11"/>
      <c r="DJF24" s="11"/>
      <c r="DJG24" s="11"/>
      <c r="DJH24" s="11"/>
      <c r="DJI24" s="11"/>
      <c r="DJJ24" s="11"/>
      <c r="DJK24" s="11"/>
      <c r="DJL24" s="11"/>
      <c r="DJM24" s="11"/>
      <c r="DJN24" s="11"/>
      <c r="DJO24" s="11"/>
      <c r="DJP24" s="11"/>
      <c r="DJQ24" s="11"/>
      <c r="DJR24" s="11"/>
      <c r="DJS24" s="11"/>
      <c r="DJT24" s="11"/>
      <c r="DJU24" s="11"/>
      <c r="DJV24" s="11"/>
      <c r="DJW24" s="11"/>
      <c r="DJX24" s="11"/>
      <c r="DJY24" s="11"/>
      <c r="DJZ24" s="11"/>
      <c r="DKA24" s="11"/>
      <c r="DKB24" s="11"/>
      <c r="DKC24" s="11"/>
      <c r="DKD24" s="11"/>
      <c r="DKE24" s="11"/>
      <c r="DKF24" s="11"/>
      <c r="DKG24" s="11"/>
      <c r="DKH24" s="11"/>
      <c r="DKI24" s="11"/>
      <c r="DKJ24" s="11"/>
      <c r="DKK24" s="11"/>
      <c r="DKL24" s="11"/>
      <c r="DKM24" s="11"/>
      <c r="DKN24" s="11"/>
      <c r="DKO24" s="11"/>
      <c r="DKP24" s="11"/>
      <c r="DKQ24" s="11"/>
      <c r="DKR24" s="11"/>
      <c r="DKS24" s="11"/>
      <c r="DKT24" s="11"/>
      <c r="DKU24" s="11"/>
      <c r="DKV24" s="11"/>
      <c r="DKW24" s="11"/>
      <c r="DKX24" s="11"/>
      <c r="DKY24" s="11"/>
      <c r="DKZ24" s="11"/>
      <c r="DLA24" s="11"/>
      <c r="DLB24" s="11"/>
      <c r="DLC24" s="11"/>
      <c r="DLD24" s="11"/>
      <c r="DLE24" s="11"/>
      <c r="DLF24" s="11"/>
      <c r="DLG24" s="11"/>
      <c r="DLH24" s="11"/>
      <c r="DLI24" s="11"/>
      <c r="DLJ24" s="11"/>
      <c r="DLK24" s="11"/>
      <c r="DLL24" s="11"/>
      <c r="DLM24" s="11"/>
      <c r="DLN24" s="11"/>
      <c r="DLO24" s="11"/>
      <c r="DLP24" s="11"/>
      <c r="DLQ24" s="11"/>
      <c r="DLR24" s="11"/>
      <c r="DLS24" s="11"/>
      <c r="DLT24" s="11"/>
      <c r="DLU24" s="11"/>
      <c r="DLV24" s="11"/>
      <c r="DLW24" s="11"/>
      <c r="DLX24" s="11"/>
      <c r="DLY24" s="11"/>
      <c r="DLZ24" s="11"/>
      <c r="DMA24" s="11"/>
      <c r="DMB24" s="11"/>
      <c r="DMC24" s="11"/>
      <c r="DMD24" s="11"/>
      <c r="DME24" s="11"/>
      <c r="DMF24" s="11"/>
      <c r="DMG24" s="11"/>
      <c r="DMH24" s="11"/>
      <c r="DMI24" s="11"/>
      <c r="DMJ24" s="11"/>
      <c r="DMK24" s="11"/>
      <c r="DML24" s="11"/>
      <c r="DMM24" s="11"/>
      <c r="DMN24" s="11"/>
      <c r="DMO24" s="11"/>
      <c r="DMP24" s="11"/>
      <c r="DMQ24" s="11"/>
      <c r="DMR24" s="11"/>
      <c r="DMS24" s="11"/>
      <c r="DMT24" s="11"/>
      <c r="DMU24" s="11"/>
      <c r="DMV24" s="11"/>
      <c r="DMW24" s="11"/>
      <c r="DMX24" s="11"/>
      <c r="DMY24" s="11"/>
      <c r="DMZ24" s="11"/>
      <c r="DNA24" s="11"/>
      <c r="DNB24" s="11"/>
      <c r="DNC24" s="11"/>
      <c r="DND24" s="11"/>
      <c r="DNE24" s="11"/>
      <c r="DNF24" s="11"/>
      <c r="DNG24" s="11"/>
      <c r="DNH24" s="11"/>
      <c r="DNI24" s="11"/>
      <c r="DNJ24" s="11"/>
      <c r="DNK24" s="11"/>
      <c r="DNL24" s="11"/>
      <c r="DNM24" s="11"/>
      <c r="DNN24" s="11"/>
      <c r="DNO24" s="11"/>
      <c r="DNP24" s="11"/>
      <c r="DNQ24" s="11"/>
      <c r="DNR24" s="11"/>
      <c r="DNS24" s="11"/>
      <c r="DNT24" s="11"/>
      <c r="DNU24" s="11"/>
      <c r="DNV24" s="11"/>
      <c r="DNW24" s="11"/>
      <c r="DNX24" s="11"/>
      <c r="DNY24" s="11"/>
      <c r="DNZ24" s="11"/>
      <c r="DOA24" s="11"/>
      <c r="DOB24" s="11"/>
      <c r="DOC24" s="11"/>
      <c r="DOD24" s="11"/>
      <c r="DOE24" s="11"/>
      <c r="DOF24" s="11"/>
      <c r="DOG24" s="11"/>
      <c r="DOH24" s="11"/>
      <c r="DOI24" s="11"/>
      <c r="DOJ24" s="11"/>
      <c r="DOK24" s="11"/>
      <c r="DOL24" s="11"/>
      <c r="DOM24" s="11"/>
      <c r="DON24" s="11"/>
      <c r="DOO24" s="11"/>
      <c r="DOP24" s="11"/>
      <c r="DOQ24" s="11"/>
      <c r="DOR24" s="11"/>
      <c r="DOS24" s="11"/>
      <c r="DOT24" s="11"/>
      <c r="DOU24" s="11"/>
      <c r="DOV24" s="11"/>
      <c r="DOW24" s="11"/>
      <c r="DOX24" s="11"/>
      <c r="DOY24" s="11"/>
      <c r="DOZ24" s="11"/>
      <c r="DPA24" s="11"/>
      <c r="DPB24" s="11"/>
      <c r="DPC24" s="11"/>
      <c r="DPD24" s="11"/>
      <c r="DPE24" s="11"/>
      <c r="DPF24" s="11"/>
      <c r="DPG24" s="11"/>
      <c r="DPH24" s="11"/>
      <c r="DPI24" s="11"/>
      <c r="DPJ24" s="11"/>
      <c r="DPK24" s="11"/>
      <c r="DPL24" s="11"/>
      <c r="DPM24" s="11"/>
      <c r="DPN24" s="11"/>
      <c r="DPO24" s="11"/>
      <c r="DPP24" s="11"/>
      <c r="DPQ24" s="11"/>
      <c r="DPR24" s="11"/>
      <c r="DPS24" s="11"/>
      <c r="DPT24" s="11"/>
      <c r="DPU24" s="11"/>
      <c r="DPV24" s="11"/>
      <c r="DPW24" s="11"/>
      <c r="DPX24" s="11"/>
      <c r="DPY24" s="11"/>
      <c r="DPZ24" s="11"/>
      <c r="DQA24" s="11"/>
      <c r="DQB24" s="11"/>
      <c r="DQC24" s="11"/>
      <c r="DQD24" s="11"/>
      <c r="DQE24" s="11"/>
      <c r="DQF24" s="11"/>
      <c r="DQG24" s="11"/>
      <c r="DQH24" s="11"/>
      <c r="DQI24" s="11"/>
      <c r="DQJ24" s="11"/>
      <c r="DQK24" s="11"/>
      <c r="DQL24" s="11"/>
      <c r="DQM24" s="11"/>
      <c r="DQN24" s="11"/>
      <c r="DQO24" s="11"/>
      <c r="DQP24" s="11"/>
      <c r="DQQ24" s="11"/>
      <c r="DQR24" s="11"/>
      <c r="DQS24" s="11"/>
      <c r="DQT24" s="11"/>
      <c r="DQU24" s="11"/>
      <c r="DQV24" s="11"/>
      <c r="DQW24" s="11"/>
      <c r="DQX24" s="11"/>
      <c r="DQY24" s="11"/>
      <c r="DQZ24" s="11"/>
      <c r="DRA24" s="11"/>
      <c r="DRB24" s="11"/>
      <c r="DRC24" s="11"/>
      <c r="DRD24" s="11"/>
      <c r="DRE24" s="11"/>
      <c r="DRF24" s="11"/>
      <c r="DRG24" s="11"/>
      <c r="DRH24" s="11"/>
      <c r="DRI24" s="11"/>
      <c r="DRJ24" s="11"/>
      <c r="DRK24" s="11"/>
      <c r="DRL24" s="11"/>
      <c r="DRM24" s="11"/>
      <c r="DRN24" s="11"/>
      <c r="DRO24" s="11"/>
      <c r="DRP24" s="11"/>
      <c r="DRQ24" s="11"/>
      <c r="DRR24" s="11"/>
      <c r="DRS24" s="11"/>
      <c r="DRT24" s="11"/>
      <c r="DRU24" s="11"/>
      <c r="DRV24" s="11"/>
      <c r="DRW24" s="11"/>
      <c r="DRX24" s="11"/>
      <c r="DRY24" s="11"/>
      <c r="DRZ24" s="11"/>
      <c r="DSA24" s="11"/>
      <c r="DSB24" s="11"/>
      <c r="DSC24" s="11"/>
      <c r="DSD24" s="11"/>
      <c r="DSE24" s="11"/>
      <c r="DSF24" s="11"/>
      <c r="DSG24" s="11"/>
      <c r="DSH24" s="11"/>
      <c r="DSI24" s="11"/>
      <c r="DSJ24" s="11"/>
      <c r="DSK24" s="11"/>
      <c r="DSL24" s="11"/>
      <c r="DSM24" s="11"/>
      <c r="DSN24" s="11"/>
      <c r="DSO24" s="11"/>
      <c r="DSP24" s="11"/>
      <c r="DSQ24" s="11"/>
      <c r="DSR24" s="11"/>
      <c r="DSS24" s="11"/>
      <c r="DST24" s="11"/>
      <c r="DSU24" s="11"/>
      <c r="DSV24" s="11"/>
      <c r="DSW24" s="11"/>
      <c r="DSX24" s="11"/>
      <c r="DSY24" s="11"/>
      <c r="DSZ24" s="11"/>
      <c r="DTA24" s="11"/>
      <c r="DTB24" s="11"/>
      <c r="DTC24" s="11"/>
      <c r="DTD24" s="11"/>
      <c r="DTE24" s="11"/>
      <c r="DTF24" s="11"/>
      <c r="DTG24" s="11"/>
      <c r="DTH24" s="11"/>
      <c r="DTI24" s="11"/>
      <c r="DTJ24" s="11"/>
      <c r="DTK24" s="11"/>
      <c r="DTL24" s="11"/>
      <c r="DTM24" s="11"/>
      <c r="DTN24" s="11"/>
      <c r="DTO24" s="11"/>
      <c r="DTP24" s="11"/>
      <c r="DTQ24" s="11"/>
      <c r="DTR24" s="11"/>
      <c r="DTS24" s="11"/>
      <c r="DTT24" s="11"/>
      <c r="DTU24" s="11"/>
      <c r="DTV24" s="11"/>
      <c r="DTW24" s="11"/>
      <c r="DTX24" s="11"/>
      <c r="DTY24" s="11"/>
      <c r="DTZ24" s="11"/>
      <c r="DUA24" s="11"/>
      <c r="DUB24" s="11"/>
      <c r="DUC24" s="11"/>
      <c r="DUD24" s="11"/>
      <c r="DUE24" s="11"/>
      <c r="DUF24" s="11"/>
      <c r="DUG24" s="11"/>
      <c r="DUH24" s="11"/>
      <c r="DUI24" s="11"/>
      <c r="DUJ24" s="11"/>
      <c r="DUK24" s="11"/>
      <c r="DUL24" s="11"/>
      <c r="DUM24" s="11"/>
      <c r="DUN24" s="11"/>
      <c r="DUO24" s="11"/>
      <c r="DUP24" s="11"/>
      <c r="DUQ24" s="11"/>
      <c r="DUR24" s="11"/>
      <c r="DUS24" s="11"/>
      <c r="DUT24" s="11"/>
      <c r="DUU24" s="11"/>
      <c r="DUV24" s="11"/>
      <c r="DUW24" s="11"/>
      <c r="DUX24" s="11"/>
      <c r="DUY24" s="11"/>
      <c r="DUZ24" s="11"/>
      <c r="DVA24" s="11"/>
      <c r="DVB24" s="11"/>
      <c r="DVC24" s="11"/>
      <c r="DVD24" s="11"/>
      <c r="DVE24" s="11"/>
      <c r="DVF24" s="11"/>
      <c r="DVG24" s="11"/>
      <c r="DVH24" s="11"/>
      <c r="DVI24" s="11"/>
      <c r="DVJ24" s="11"/>
      <c r="DVK24" s="11"/>
      <c r="DVL24" s="11"/>
      <c r="DVM24" s="11"/>
      <c r="DVN24" s="11"/>
      <c r="DVO24" s="11"/>
      <c r="DVP24" s="11"/>
      <c r="DVQ24" s="11"/>
      <c r="DVR24" s="11"/>
      <c r="DVS24" s="11"/>
      <c r="DVT24" s="11"/>
      <c r="DVU24" s="11"/>
      <c r="DVV24" s="11"/>
      <c r="DVW24" s="11"/>
      <c r="DVX24" s="11"/>
      <c r="DVY24" s="11"/>
      <c r="DVZ24" s="11"/>
      <c r="DWA24" s="11"/>
      <c r="DWB24" s="11"/>
      <c r="DWC24" s="11"/>
      <c r="DWD24" s="11"/>
      <c r="DWE24" s="11"/>
      <c r="DWF24" s="11"/>
      <c r="DWG24" s="11"/>
      <c r="DWH24" s="11"/>
      <c r="DWI24" s="11"/>
      <c r="DWJ24" s="11"/>
      <c r="DWK24" s="11"/>
      <c r="DWL24" s="11"/>
      <c r="DWM24" s="11"/>
      <c r="DWN24" s="11"/>
      <c r="DWO24" s="11"/>
      <c r="DWP24" s="11"/>
      <c r="DWQ24" s="11"/>
      <c r="DWR24" s="11"/>
      <c r="DWS24" s="11"/>
      <c r="DWT24" s="11"/>
      <c r="DWU24" s="11"/>
      <c r="DWV24" s="11"/>
      <c r="DWW24" s="11"/>
      <c r="DWX24" s="11"/>
      <c r="DWY24" s="11"/>
      <c r="DWZ24" s="11"/>
      <c r="DXA24" s="11"/>
      <c r="DXB24" s="11"/>
      <c r="DXC24" s="11"/>
      <c r="DXD24" s="11"/>
      <c r="DXE24" s="11"/>
      <c r="DXF24" s="11"/>
      <c r="DXG24" s="11"/>
      <c r="DXH24" s="11"/>
      <c r="DXI24" s="11"/>
      <c r="DXJ24" s="11"/>
      <c r="DXK24" s="11"/>
      <c r="DXL24" s="11"/>
      <c r="DXM24" s="11"/>
      <c r="DXN24" s="11"/>
      <c r="DXO24" s="11"/>
      <c r="DXP24" s="11"/>
      <c r="DXQ24" s="11"/>
      <c r="DXR24" s="11"/>
      <c r="DXS24" s="11"/>
      <c r="DXT24" s="11"/>
      <c r="DXU24" s="11"/>
      <c r="DXV24" s="11"/>
      <c r="DXW24" s="11"/>
      <c r="DXX24" s="11"/>
      <c r="DXY24" s="11"/>
      <c r="DXZ24" s="11"/>
      <c r="DYA24" s="11"/>
      <c r="DYB24" s="11"/>
      <c r="DYC24" s="11"/>
      <c r="DYD24" s="11"/>
      <c r="DYE24" s="11"/>
      <c r="DYF24" s="11"/>
      <c r="DYG24" s="11"/>
      <c r="DYH24" s="11"/>
      <c r="DYI24" s="11"/>
      <c r="DYJ24" s="11"/>
      <c r="DYK24" s="11"/>
      <c r="DYL24" s="11"/>
      <c r="DYM24" s="11"/>
      <c r="DYN24" s="11"/>
      <c r="DYO24" s="11"/>
      <c r="DYP24" s="11"/>
      <c r="DYQ24" s="11"/>
      <c r="DYR24" s="11"/>
      <c r="DYS24" s="11"/>
      <c r="DYT24" s="11"/>
      <c r="DYU24" s="11"/>
      <c r="DYV24" s="11"/>
      <c r="DYW24" s="11"/>
      <c r="DYX24" s="11"/>
      <c r="DYY24" s="11"/>
      <c r="DYZ24" s="11"/>
      <c r="DZA24" s="11"/>
      <c r="DZB24" s="11"/>
      <c r="DZC24" s="11"/>
      <c r="DZD24" s="11"/>
      <c r="DZE24" s="11"/>
      <c r="DZF24" s="11"/>
      <c r="DZG24" s="11"/>
      <c r="DZH24" s="11"/>
      <c r="DZI24" s="11"/>
      <c r="DZJ24" s="11"/>
      <c r="DZK24" s="11"/>
      <c r="DZL24" s="11"/>
      <c r="DZM24" s="11"/>
      <c r="DZN24" s="11"/>
      <c r="DZO24" s="11"/>
      <c r="DZP24" s="11"/>
      <c r="DZQ24" s="11"/>
      <c r="DZR24" s="11"/>
      <c r="DZS24" s="11"/>
      <c r="DZT24" s="11"/>
      <c r="DZU24" s="11"/>
      <c r="DZV24" s="11"/>
      <c r="DZW24" s="11"/>
      <c r="DZX24" s="11"/>
      <c r="DZY24" s="11"/>
      <c r="DZZ24" s="11"/>
      <c r="EAA24" s="11"/>
      <c r="EAB24" s="11"/>
      <c r="EAC24" s="11"/>
      <c r="EAD24" s="11"/>
      <c r="EAE24" s="11"/>
      <c r="EAF24" s="11"/>
      <c r="EAG24" s="11"/>
      <c r="EAH24" s="11"/>
      <c r="EAI24" s="11"/>
      <c r="EAJ24" s="11"/>
      <c r="EAK24" s="11"/>
      <c r="EAL24" s="11"/>
      <c r="EAM24" s="11"/>
      <c r="EAN24" s="11"/>
      <c r="EAO24" s="11"/>
      <c r="EAP24" s="11"/>
      <c r="EAQ24" s="11"/>
      <c r="EAR24" s="11"/>
      <c r="EAS24" s="11"/>
      <c r="EAT24" s="11"/>
      <c r="EAU24" s="11"/>
      <c r="EAV24" s="11"/>
      <c r="EAW24" s="11"/>
      <c r="EAX24" s="11"/>
      <c r="EAY24" s="11"/>
      <c r="EAZ24" s="11"/>
      <c r="EBA24" s="11"/>
      <c r="EBB24" s="11"/>
      <c r="EBC24" s="11"/>
      <c r="EBD24" s="11"/>
      <c r="EBE24" s="11"/>
      <c r="EBF24" s="11"/>
      <c r="EBG24" s="11"/>
      <c r="EBH24" s="11"/>
      <c r="EBI24" s="11"/>
      <c r="EBJ24" s="11"/>
      <c r="EBK24" s="11"/>
      <c r="EBL24" s="11"/>
      <c r="EBM24" s="11"/>
      <c r="EBN24" s="11"/>
      <c r="EBO24" s="11"/>
      <c r="EBP24" s="11"/>
      <c r="EBQ24" s="11"/>
      <c r="EBR24" s="11"/>
      <c r="EBS24" s="11"/>
      <c r="EBT24" s="11"/>
      <c r="EBU24" s="11"/>
      <c r="EBV24" s="11"/>
      <c r="EBW24" s="11"/>
      <c r="EBX24" s="11"/>
      <c r="EBY24" s="11"/>
      <c r="EBZ24" s="11"/>
      <c r="ECA24" s="11"/>
      <c r="ECB24" s="11"/>
      <c r="ECC24" s="11"/>
      <c r="ECD24" s="11"/>
      <c r="ECE24" s="11"/>
      <c r="ECF24" s="11"/>
      <c r="ECG24" s="11"/>
      <c r="ECH24" s="11"/>
      <c r="ECI24" s="11"/>
      <c r="ECJ24" s="11"/>
      <c r="ECK24" s="11"/>
      <c r="ECL24" s="11"/>
      <c r="ECM24" s="11"/>
      <c r="ECN24" s="11"/>
      <c r="ECO24" s="11"/>
      <c r="ECP24" s="11"/>
      <c r="ECQ24" s="11"/>
      <c r="ECR24" s="11"/>
      <c r="ECS24" s="11"/>
      <c r="ECT24" s="11"/>
      <c r="ECU24" s="11"/>
      <c r="ECV24" s="11"/>
      <c r="ECW24" s="11"/>
      <c r="ECX24" s="11"/>
      <c r="ECY24" s="11"/>
      <c r="ECZ24" s="11"/>
      <c r="EDA24" s="11"/>
      <c r="EDB24" s="11"/>
      <c r="EDC24" s="11"/>
      <c r="EDD24" s="11"/>
      <c r="EDE24" s="11"/>
      <c r="EDF24" s="11"/>
      <c r="EDG24" s="11"/>
      <c r="EDH24" s="11"/>
      <c r="EDI24" s="11"/>
      <c r="EDJ24" s="11"/>
      <c r="EDK24" s="11"/>
      <c r="EDL24" s="11"/>
      <c r="EDM24" s="11"/>
      <c r="EDN24" s="11"/>
      <c r="EDO24" s="11"/>
      <c r="EDP24" s="11"/>
      <c r="EDQ24" s="11"/>
      <c r="EDR24" s="11"/>
      <c r="EDS24" s="11"/>
      <c r="EDT24" s="11"/>
      <c r="EDU24" s="11"/>
      <c r="EDV24" s="11"/>
      <c r="EDW24" s="11"/>
      <c r="EDX24" s="11"/>
      <c r="EDY24" s="11"/>
      <c r="EDZ24" s="11"/>
      <c r="EEA24" s="11"/>
      <c r="EEB24" s="11"/>
      <c r="EEC24" s="11"/>
      <c r="EED24" s="11"/>
      <c r="EEE24" s="11"/>
      <c r="EEF24" s="11"/>
      <c r="EEG24" s="11"/>
      <c r="EEH24" s="11"/>
      <c r="EEI24" s="11"/>
      <c r="EEJ24" s="11"/>
      <c r="EEK24" s="11"/>
      <c r="EEL24" s="11"/>
      <c r="EEM24" s="11"/>
      <c r="EEN24" s="11"/>
      <c r="EEO24" s="11"/>
      <c r="EEP24" s="11"/>
      <c r="EEQ24" s="11"/>
      <c r="EER24" s="11"/>
      <c r="EES24" s="11"/>
      <c r="EET24" s="11"/>
      <c r="EEU24" s="11"/>
      <c r="EEV24" s="11"/>
      <c r="EEW24" s="11"/>
      <c r="EEX24" s="11"/>
      <c r="EEY24" s="11"/>
      <c r="EEZ24" s="11"/>
      <c r="EFA24" s="11"/>
      <c r="EFB24" s="11"/>
      <c r="EFC24" s="11"/>
      <c r="EFD24" s="11"/>
      <c r="EFE24" s="11"/>
      <c r="EFF24" s="11"/>
      <c r="EFG24" s="11"/>
      <c r="EFH24" s="11"/>
      <c r="EFI24" s="11"/>
      <c r="EFJ24" s="11"/>
      <c r="EFK24" s="11"/>
      <c r="EFL24" s="11"/>
      <c r="EFM24" s="11"/>
      <c r="EFN24" s="11"/>
      <c r="EFO24" s="11"/>
      <c r="EFP24" s="11"/>
      <c r="EFQ24" s="11"/>
      <c r="EFR24" s="11"/>
      <c r="EFS24" s="11"/>
      <c r="EFT24" s="11"/>
      <c r="EFU24" s="11"/>
      <c r="EFV24" s="11"/>
      <c r="EFW24" s="11"/>
      <c r="EFX24" s="11"/>
      <c r="EFY24" s="11"/>
      <c r="EFZ24" s="11"/>
      <c r="EGA24" s="11"/>
      <c r="EGB24" s="11"/>
      <c r="EGC24" s="11"/>
      <c r="EGD24" s="11"/>
      <c r="EGE24" s="11"/>
      <c r="EGF24" s="11"/>
      <c r="EGG24" s="11"/>
      <c r="EGH24" s="11"/>
      <c r="EGI24" s="11"/>
      <c r="EGJ24" s="11"/>
      <c r="EGK24" s="11"/>
      <c r="EGL24" s="11"/>
      <c r="EGM24" s="11"/>
      <c r="EGN24" s="11"/>
      <c r="EGO24" s="11"/>
      <c r="EGP24" s="11"/>
      <c r="EGQ24" s="11"/>
      <c r="EGR24" s="11"/>
      <c r="EGS24" s="11"/>
      <c r="EGT24" s="11"/>
      <c r="EGU24" s="11"/>
      <c r="EGV24" s="11"/>
      <c r="EGW24" s="11"/>
      <c r="EGX24" s="11"/>
      <c r="EGY24" s="11"/>
      <c r="EGZ24" s="11"/>
      <c r="EHA24" s="11"/>
      <c r="EHB24" s="11"/>
      <c r="EHC24" s="11"/>
      <c r="EHD24" s="11"/>
      <c r="EHE24" s="11"/>
      <c r="EHF24" s="11"/>
      <c r="EHG24" s="11"/>
      <c r="EHH24" s="11"/>
      <c r="EHI24" s="11"/>
      <c r="EHJ24" s="11"/>
      <c r="EHK24" s="11"/>
      <c r="EHL24" s="11"/>
      <c r="EHM24" s="11"/>
      <c r="EHN24" s="11"/>
      <c r="EHO24" s="11"/>
      <c r="EHP24" s="11"/>
      <c r="EHQ24" s="11"/>
      <c r="EHR24" s="11"/>
      <c r="EHS24" s="11"/>
      <c r="EHT24" s="11"/>
      <c r="EHU24" s="11"/>
      <c r="EHV24" s="11"/>
      <c r="EHW24" s="11"/>
      <c r="EHX24" s="11"/>
      <c r="EHY24" s="11"/>
      <c r="EHZ24" s="11"/>
      <c r="EIA24" s="11"/>
      <c r="EIB24" s="11"/>
      <c r="EIC24" s="11"/>
      <c r="EID24" s="11"/>
      <c r="EIE24" s="11"/>
      <c r="EIF24" s="11"/>
      <c r="EIG24" s="11"/>
      <c r="EIH24" s="11"/>
      <c r="EII24" s="11"/>
      <c r="EIJ24" s="11"/>
      <c r="EIK24" s="11"/>
      <c r="EIL24" s="11"/>
      <c r="EIM24" s="11"/>
      <c r="EIN24" s="11"/>
      <c r="EIO24" s="11"/>
      <c r="EIP24" s="11"/>
      <c r="EIQ24" s="11"/>
      <c r="EIR24" s="11"/>
      <c r="EIS24" s="11"/>
      <c r="EIT24" s="11"/>
      <c r="EIU24" s="11"/>
      <c r="EIV24" s="11"/>
      <c r="EIW24" s="11"/>
      <c r="EIX24" s="11"/>
      <c r="EIY24" s="11"/>
      <c r="EIZ24" s="11"/>
      <c r="EJA24" s="11"/>
      <c r="EJB24" s="11"/>
      <c r="EJC24" s="11"/>
      <c r="EJD24" s="11"/>
      <c r="EJE24" s="11"/>
      <c r="EJF24" s="11"/>
      <c r="EJG24" s="11"/>
      <c r="EJH24" s="11"/>
      <c r="EJI24" s="11"/>
      <c r="EJJ24" s="11"/>
      <c r="EJK24" s="11"/>
      <c r="EJL24" s="11"/>
      <c r="EJM24" s="11"/>
      <c r="EJN24" s="11"/>
      <c r="EJO24" s="11"/>
      <c r="EJP24" s="11"/>
      <c r="EJQ24" s="11"/>
      <c r="EJR24" s="11"/>
      <c r="EJS24" s="11"/>
      <c r="EJT24" s="11"/>
      <c r="EJU24" s="11"/>
      <c r="EJV24" s="11"/>
      <c r="EJW24" s="11"/>
      <c r="EJX24" s="11"/>
      <c r="EJY24" s="11"/>
      <c r="EJZ24" s="11"/>
      <c r="EKA24" s="11"/>
      <c r="EKB24" s="11"/>
      <c r="EKC24" s="11"/>
      <c r="EKD24" s="11"/>
      <c r="EKE24" s="11"/>
      <c r="EKF24" s="11"/>
      <c r="EKG24" s="11"/>
      <c r="EKH24" s="11"/>
      <c r="EKI24" s="11"/>
      <c r="EKJ24" s="11"/>
      <c r="EKK24" s="11"/>
      <c r="EKL24" s="11"/>
      <c r="EKM24" s="11"/>
      <c r="EKN24" s="11"/>
      <c r="EKO24" s="11"/>
      <c r="EKP24" s="11"/>
      <c r="EKQ24" s="11"/>
      <c r="EKR24" s="11"/>
      <c r="EKS24" s="11"/>
      <c r="EKT24" s="11"/>
      <c r="EKU24" s="11"/>
      <c r="EKV24" s="11"/>
      <c r="EKW24" s="11"/>
      <c r="EKX24" s="11"/>
      <c r="EKY24" s="11"/>
      <c r="EKZ24" s="11"/>
      <c r="ELA24" s="11"/>
      <c r="ELB24" s="11"/>
      <c r="ELC24" s="11"/>
      <c r="ELD24" s="11"/>
      <c r="ELE24" s="11"/>
      <c r="ELF24" s="11"/>
      <c r="ELG24" s="11"/>
      <c r="ELH24" s="11"/>
      <c r="ELI24" s="11"/>
      <c r="ELJ24" s="11"/>
      <c r="ELK24" s="11"/>
      <c r="ELL24" s="11"/>
      <c r="ELM24" s="11"/>
      <c r="ELN24" s="11"/>
      <c r="ELO24" s="11"/>
      <c r="ELP24" s="11"/>
      <c r="ELQ24" s="11"/>
      <c r="ELR24" s="11"/>
      <c r="ELS24" s="11"/>
      <c r="ELT24" s="11"/>
      <c r="ELU24" s="11"/>
      <c r="ELV24" s="11"/>
      <c r="ELW24" s="11"/>
      <c r="ELX24" s="11"/>
      <c r="ELY24" s="11"/>
      <c r="ELZ24" s="11"/>
      <c r="EMA24" s="11"/>
      <c r="EMB24" s="11"/>
      <c r="EMC24" s="11"/>
      <c r="EMD24" s="11"/>
      <c r="EME24" s="11"/>
      <c r="EMF24" s="11"/>
      <c r="EMG24" s="11"/>
      <c r="EMH24" s="11"/>
      <c r="EMI24" s="11"/>
      <c r="EMJ24" s="11"/>
      <c r="EMK24" s="11"/>
      <c r="EML24" s="11"/>
      <c r="EMM24" s="11"/>
      <c r="EMN24" s="11"/>
      <c r="EMO24" s="11"/>
      <c r="EMP24" s="11"/>
      <c r="EMQ24" s="11"/>
      <c r="EMR24" s="11"/>
      <c r="EMS24" s="11"/>
      <c r="EMT24" s="11"/>
      <c r="EMU24" s="11"/>
      <c r="EMV24" s="11"/>
      <c r="EMW24" s="11"/>
      <c r="EMX24" s="11"/>
      <c r="EMY24" s="11"/>
      <c r="EMZ24" s="11"/>
      <c r="ENA24" s="11"/>
      <c r="ENB24" s="11"/>
      <c r="ENC24" s="11"/>
      <c r="END24" s="11"/>
      <c r="ENE24" s="11"/>
      <c r="ENF24" s="11"/>
      <c r="ENG24" s="11"/>
      <c r="ENH24" s="11"/>
      <c r="ENI24" s="11"/>
      <c r="ENJ24" s="11"/>
      <c r="ENK24" s="11"/>
      <c r="ENL24" s="11"/>
      <c r="ENM24" s="11"/>
      <c r="ENN24" s="11"/>
      <c r="ENO24" s="11"/>
      <c r="ENP24" s="11"/>
      <c r="ENQ24" s="11"/>
      <c r="ENR24" s="11"/>
      <c r="ENS24" s="11"/>
      <c r="ENT24" s="11"/>
      <c r="ENU24" s="11"/>
      <c r="ENV24" s="11"/>
      <c r="ENW24" s="11"/>
      <c r="ENX24" s="11"/>
      <c r="ENY24" s="11"/>
      <c r="ENZ24" s="11"/>
      <c r="EOA24" s="11"/>
      <c r="EOB24" s="11"/>
      <c r="EOC24" s="11"/>
      <c r="EOD24" s="11"/>
      <c r="EOE24" s="11"/>
      <c r="EOF24" s="11"/>
      <c r="EOG24" s="11"/>
      <c r="EOH24" s="11"/>
      <c r="EOI24" s="11"/>
      <c r="EOJ24" s="11"/>
      <c r="EOK24" s="11"/>
      <c r="EOL24" s="11"/>
      <c r="EOM24" s="11"/>
      <c r="EON24" s="11"/>
      <c r="EOO24" s="11"/>
      <c r="EOP24" s="11"/>
      <c r="EOQ24" s="11"/>
      <c r="EOR24" s="11"/>
      <c r="EOS24" s="11"/>
      <c r="EOT24" s="11"/>
      <c r="EOU24" s="11"/>
      <c r="EOV24" s="11"/>
      <c r="EOW24" s="11"/>
      <c r="EOX24" s="11"/>
      <c r="EOY24" s="11"/>
      <c r="EOZ24" s="11"/>
      <c r="EPA24" s="11"/>
      <c r="EPB24" s="11"/>
      <c r="EPC24" s="11"/>
      <c r="EPD24" s="11"/>
      <c r="EPE24" s="11"/>
      <c r="EPF24" s="11"/>
      <c r="EPG24" s="11"/>
      <c r="EPH24" s="11"/>
      <c r="EPI24" s="11"/>
      <c r="EPJ24" s="11"/>
      <c r="EPK24" s="11"/>
      <c r="EPL24" s="11"/>
      <c r="EPM24" s="11"/>
      <c r="EPN24" s="11"/>
      <c r="EPO24" s="11"/>
      <c r="EPP24" s="11"/>
      <c r="EPQ24" s="11"/>
      <c r="EPR24" s="11"/>
      <c r="EPS24" s="11"/>
      <c r="EPT24" s="11"/>
      <c r="EPU24" s="11"/>
      <c r="EPV24" s="11"/>
      <c r="EPW24" s="11"/>
      <c r="EPX24" s="11"/>
      <c r="EPY24" s="11"/>
      <c r="EPZ24" s="11"/>
      <c r="EQA24" s="11"/>
      <c r="EQB24" s="11"/>
      <c r="EQC24" s="11"/>
      <c r="EQD24" s="11"/>
      <c r="EQE24" s="11"/>
      <c r="EQF24" s="11"/>
      <c r="EQG24" s="11"/>
      <c r="EQH24" s="11"/>
      <c r="EQI24" s="11"/>
      <c r="EQJ24" s="11"/>
      <c r="EQK24" s="11"/>
      <c r="EQL24" s="11"/>
      <c r="EQM24" s="11"/>
      <c r="EQN24" s="11"/>
      <c r="EQO24" s="11"/>
      <c r="EQP24" s="11"/>
      <c r="EQQ24" s="11"/>
      <c r="EQR24" s="11"/>
      <c r="EQS24" s="11"/>
      <c r="EQT24" s="11"/>
      <c r="EQU24" s="11"/>
      <c r="EQV24" s="11"/>
      <c r="EQW24" s="11"/>
      <c r="EQX24" s="11"/>
      <c r="EQY24" s="11"/>
      <c r="EQZ24" s="11"/>
      <c r="ERA24" s="11"/>
      <c r="ERB24" s="11"/>
      <c r="ERC24" s="11"/>
      <c r="ERD24" s="11"/>
      <c r="ERE24" s="11"/>
      <c r="ERF24" s="11"/>
      <c r="ERG24" s="11"/>
      <c r="ERH24" s="11"/>
      <c r="ERI24" s="11"/>
      <c r="ERJ24" s="11"/>
      <c r="ERK24" s="11"/>
      <c r="ERL24" s="11"/>
      <c r="ERM24" s="11"/>
      <c r="ERN24" s="11"/>
      <c r="ERO24" s="11"/>
      <c r="ERP24" s="11"/>
      <c r="ERQ24" s="11"/>
      <c r="ERR24" s="11"/>
      <c r="ERS24" s="11"/>
      <c r="ERT24" s="11"/>
      <c r="ERU24" s="11"/>
      <c r="ERV24" s="11"/>
      <c r="ERW24" s="11"/>
      <c r="ERX24" s="11"/>
      <c r="ERY24" s="11"/>
      <c r="ERZ24" s="11"/>
      <c r="ESA24" s="11"/>
      <c r="ESB24" s="11"/>
      <c r="ESC24" s="11"/>
      <c r="ESD24" s="11"/>
      <c r="ESE24" s="11"/>
      <c r="ESF24" s="11"/>
      <c r="ESG24" s="11"/>
      <c r="ESH24" s="11"/>
      <c r="ESI24" s="11"/>
      <c r="ESJ24" s="11"/>
      <c r="ESK24" s="11"/>
      <c r="ESL24" s="11"/>
      <c r="ESM24" s="11"/>
      <c r="ESN24" s="11"/>
      <c r="ESO24" s="11"/>
      <c r="ESP24" s="11"/>
      <c r="ESQ24" s="11"/>
      <c r="ESR24" s="11"/>
      <c r="ESS24" s="11"/>
      <c r="EST24" s="11"/>
      <c r="ESU24" s="11"/>
      <c r="ESV24" s="11"/>
      <c r="ESW24" s="11"/>
      <c r="ESX24" s="11"/>
      <c r="ESY24" s="11"/>
      <c r="ESZ24" s="11"/>
      <c r="ETA24" s="11"/>
      <c r="ETB24" s="11"/>
      <c r="ETC24" s="11"/>
      <c r="ETD24" s="11"/>
      <c r="ETE24" s="11"/>
      <c r="ETF24" s="11"/>
      <c r="ETG24" s="11"/>
      <c r="ETH24" s="11"/>
      <c r="ETI24" s="11"/>
      <c r="ETJ24" s="11"/>
      <c r="ETK24" s="11"/>
      <c r="ETL24" s="11"/>
      <c r="ETM24" s="11"/>
      <c r="ETN24" s="11"/>
      <c r="ETO24" s="11"/>
      <c r="ETP24" s="11"/>
      <c r="ETQ24" s="11"/>
      <c r="ETR24" s="11"/>
      <c r="ETS24" s="11"/>
      <c r="ETT24" s="11"/>
      <c r="ETU24" s="11"/>
      <c r="ETV24" s="11"/>
      <c r="ETW24" s="11"/>
      <c r="ETX24" s="11"/>
      <c r="ETY24" s="11"/>
      <c r="ETZ24" s="11"/>
      <c r="EUA24" s="11"/>
      <c r="EUB24" s="11"/>
      <c r="EUC24" s="11"/>
      <c r="EUD24" s="11"/>
      <c r="EUE24" s="11"/>
      <c r="EUF24" s="11"/>
      <c r="EUG24" s="11"/>
      <c r="EUH24" s="11"/>
      <c r="EUI24" s="11"/>
      <c r="EUJ24" s="11"/>
      <c r="EUK24" s="11"/>
      <c r="EUL24" s="11"/>
      <c r="EUM24" s="11"/>
      <c r="EUN24" s="11"/>
      <c r="EUO24" s="11"/>
      <c r="EUP24" s="11"/>
      <c r="EUQ24" s="11"/>
      <c r="EUR24" s="11"/>
      <c r="EUS24" s="11"/>
      <c r="EUT24" s="11"/>
      <c r="EUU24" s="11"/>
      <c r="EUV24" s="11"/>
      <c r="EUW24" s="11"/>
      <c r="EUX24" s="11"/>
      <c r="EUY24" s="11"/>
      <c r="EUZ24" s="11"/>
      <c r="EVA24" s="11"/>
      <c r="EVB24" s="11"/>
      <c r="EVC24" s="11"/>
      <c r="EVD24" s="11"/>
      <c r="EVE24" s="11"/>
      <c r="EVF24" s="11"/>
      <c r="EVG24" s="11"/>
      <c r="EVH24" s="11"/>
      <c r="EVI24" s="11"/>
      <c r="EVJ24" s="11"/>
      <c r="EVK24" s="11"/>
      <c r="EVL24" s="11"/>
      <c r="EVM24" s="11"/>
      <c r="EVN24" s="11"/>
      <c r="EVO24" s="11"/>
      <c r="EVP24" s="11"/>
      <c r="EVQ24" s="11"/>
      <c r="EVR24" s="11"/>
      <c r="EVS24" s="11"/>
      <c r="EVT24" s="11"/>
      <c r="EVU24" s="11"/>
      <c r="EVV24" s="11"/>
      <c r="EVW24" s="11"/>
      <c r="EVX24" s="11"/>
      <c r="EVY24" s="11"/>
      <c r="EVZ24" s="11"/>
      <c r="EWA24" s="11"/>
      <c r="EWB24" s="11"/>
      <c r="EWC24" s="11"/>
      <c r="EWD24" s="11"/>
      <c r="EWE24" s="11"/>
      <c r="EWF24" s="11"/>
      <c r="EWG24" s="11"/>
      <c r="EWH24" s="11"/>
      <c r="EWI24" s="11"/>
      <c r="EWJ24" s="11"/>
      <c r="EWK24" s="11"/>
      <c r="EWL24" s="11"/>
      <c r="EWM24" s="11"/>
      <c r="EWN24" s="11"/>
      <c r="EWO24" s="11"/>
      <c r="EWP24" s="11"/>
      <c r="EWQ24" s="11"/>
      <c r="EWR24" s="11"/>
      <c r="EWS24" s="11"/>
      <c r="EWT24" s="11"/>
      <c r="EWU24" s="11"/>
      <c r="EWV24" s="11"/>
      <c r="EWW24" s="11"/>
      <c r="EWX24" s="11"/>
      <c r="EWY24" s="11"/>
      <c r="EWZ24" s="11"/>
      <c r="EXA24" s="11"/>
      <c r="EXB24" s="11"/>
      <c r="EXC24" s="11"/>
      <c r="EXD24" s="11"/>
      <c r="EXE24" s="11"/>
      <c r="EXF24" s="11"/>
      <c r="EXG24" s="11"/>
      <c r="EXH24" s="11"/>
      <c r="EXI24" s="11"/>
      <c r="EXJ24" s="11"/>
      <c r="EXK24" s="11"/>
      <c r="EXL24" s="11"/>
      <c r="EXM24" s="11"/>
      <c r="EXN24" s="11"/>
      <c r="EXO24" s="11"/>
      <c r="EXP24" s="11"/>
      <c r="EXQ24" s="11"/>
      <c r="EXR24" s="11"/>
      <c r="EXS24" s="11"/>
      <c r="EXT24" s="11"/>
      <c r="EXU24" s="11"/>
      <c r="EXV24" s="11"/>
      <c r="EXW24" s="11"/>
      <c r="EXX24" s="11"/>
      <c r="EXY24" s="11"/>
      <c r="EXZ24" s="11"/>
      <c r="EYA24" s="11"/>
      <c r="EYB24" s="11"/>
      <c r="EYC24" s="11"/>
      <c r="EYD24" s="11"/>
      <c r="EYE24" s="11"/>
      <c r="EYF24" s="11"/>
      <c r="EYG24" s="11"/>
      <c r="EYH24" s="11"/>
      <c r="EYI24" s="11"/>
      <c r="EYJ24" s="11"/>
      <c r="EYK24" s="11"/>
      <c r="EYL24" s="11"/>
      <c r="EYM24" s="11"/>
      <c r="EYN24" s="11"/>
      <c r="EYO24" s="11"/>
      <c r="EYP24" s="11"/>
      <c r="EYQ24" s="11"/>
      <c r="EYR24" s="11"/>
      <c r="EYS24" s="11"/>
      <c r="EYT24" s="11"/>
      <c r="EYU24" s="11"/>
      <c r="EYV24" s="11"/>
      <c r="EYW24" s="11"/>
      <c r="EYX24" s="11"/>
      <c r="EYY24" s="11"/>
      <c r="EYZ24" s="11"/>
      <c r="EZA24" s="11"/>
      <c r="EZB24" s="11"/>
      <c r="EZC24" s="11"/>
      <c r="EZD24" s="11"/>
      <c r="EZE24" s="11"/>
      <c r="EZF24" s="11"/>
      <c r="EZG24" s="11"/>
      <c r="EZH24" s="11"/>
      <c r="EZI24" s="11"/>
      <c r="EZJ24" s="11"/>
      <c r="EZK24" s="11"/>
      <c r="EZL24" s="11"/>
      <c r="EZM24" s="11"/>
      <c r="EZN24" s="11"/>
      <c r="EZO24" s="11"/>
      <c r="EZP24" s="11"/>
      <c r="EZQ24" s="11"/>
      <c r="EZR24" s="11"/>
      <c r="EZS24" s="11"/>
      <c r="EZT24" s="11"/>
      <c r="EZU24" s="11"/>
      <c r="EZV24" s="11"/>
      <c r="EZW24" s="11"/>
      <c r="EZX24" s="11"/>
      <c r="EZY24" s="11"/>
      <c r="EZZ24" s="11"/>
      <c r="FAA24" s="11"/>
      <c r="FAB24" s="11"/>
      <c r="FAC24" s="11"/>
      <c r="FAD24" s="11"/>
      <c r="FAE24" s="11"/>
      <c r="FAF24" s="11"/>
      <c r="FAG24" s="11"/>
      <c r="FAH24" s="11"/>
      <c r="FAI24" s="11"/>
      <c r="FAJ24" s="11"/>
      <c r="FAK24" s="11"/>
      <c r="FAL24" s="11"/>
      <c r="FAM24" s="11"/>
      <c r="FAN24" s="11"/>
      <c r="FAO24" s="11"/>
      <c r="FAP24" s="11"/>
      <c r="FAQ24" s="11"/>
      <c r="FAR24" s="11"/>
      <c r="FAS24" s="11"/>
      <c r="FAT24" s="11"/>
      <c r="FAU24" s="11"/>
      <c r="FAV24" s="11"/>
      <c r="FAW24" s="11"/>
      <c r="FAX24" s="11"/>
      <c r="FAY24" s="11"/>
      <c r="FAZ24" s="11"/>
      <c r="FBA24" s="11"/>
      <c r="FBB24" s="11"/>
      <c r="FBC24" s="11"/>
      <c r="FBD24" s="11"/>
      <c r="FBE24" s="11"/>
      <c r="FBF24" s="11"/>
      <c r="FBG24" s="11"/>
      <c r="FBH24" s="11"/>
      <c r="FBI24" s="11"/>
      <c r="FBJ24" s="11"/>
      <c r="FBK24" s="11"/>
      <c r="FBL24" s="11"/>
      <c r="FBM24" s="11"/>
      <c r="FBN24" s="11"/>
      <c r="FBO24" s="11"/>
      <c r="FBP24" s="11"/>
      <c r="FBQ24" s="11"/>
      <c r="FBR24" s="11"/>
      <c r="FBS24" s="11"/>
      <c r="FBT24" s="11"/>
      <c r="FBU24" s="11"/>
      <c r="FBV24" s="11"/>
      <c r="FBW24" s="11"/>
      <c r="FBX24" s="11"/>
      <c r="FBY24" s="11"/>
      <c r="FBZ24" s="11"/>
      <c r="FCA24" s="11"/>
      <c r="FCB24" s="11"/>
      <c r="FCC24" s="11"/>
      <c r="FCD24" s="11"/>
      <c r="FCE24" s="11"/>
      <c r="FCF24" s="11"/>
      <c r="FCG24" s="11"/>
      <c r="FCH24" s="11"/>
      <c r="FCI24" s="11"/>
      <c r="FCJ24" s="11"/>
      <c r="FCK24" s="11"/>
      <c r="FCL24" s="11"/>
      <c r="FCM24" s="11"/>
      <c r="FCN24" s="11"/>
      <c r="FCO24" s="11"/>
      <c r="FCP24" s="11"/>
      <c r="FCQ24" s="11"/>
      <c r="FCR24" s="11"/>
      <c r="FCS24" s="11"/>
      <c r="FCT24" s="11"/>
      <c r="FCU24" s="11"/>
      <c r="FCV24" s="11"/>
      <c r="FCW24" s="11"/>
      <c r="FCX24" s="11"/>
      <c r="FCY24" s="11"/>
      <c r="FCZ24" s="11"/>
      <c r="FDA24" s="11"/>
      <c r="FDB24" s="11"/>
      <c r="FDC24" s="11"/>
      <c r="FDD24" s="11"/>
      <c r="FDE24" s="11"/>
      <c r="FDF24" s="11"/>
      <c r="FDG24" s="11"/>
      <c r="FDH24" s="11"/>
      <c r="FDI24" s="11"/>
      <c r="FDJ24" s="11"/>
      <c r="FDK24" s="11"/>
      <c r="FDL24" s="11"/>
      <c r="FDM24" s="11"/>
      <c r="FDN24" s="11"/>
      <c r="FDO24" s="11"/>
      <c r="FDP24" s="11"/>
      <c r="FDQ24" s="11"/>
      <c r="FDR24" s="11"/>
      <c r="FDS24" s="11"/>
      <c r="FDT24" s="11"/>
      <c r="FDU24" s="11"/>
      <c r="FDV24" s="11"/>
      <c r="FDW24" s="11"/>
      <c r="FDX24" s="11"/>
      <c r="FDY24" s="11"/>
      <c r="FDZ24" s="11"/>
      <c r="FEA24" s="11"/>
      <c r="FEB24" s="11"/>
      <c r="FEC24" s="11"/>
      <c r="FED24" s="11"/>
      <c r="FEE24" s="11"/>
      <c r="FEF24" s="11"/>
      <c r="FEG24" s="11"/>
      <c r="FEH24" s="11"/>
      <c r="FEI24" s="11"/>
      <c r="FEJ24" s="11"/>
      <c r="FEK24" s="11"/>
      <c r="FEL24" s="11"/>
      <c r="FEM24" s="11"/>
      <c r="FEN24" s="11"/>
      <c r="FEO24" s="11"/>
      <c r="FEP24" s="11"/>
      <c r="FEQ24" s="11"/>
      <c r="FER24" s="11"/>
      <c r="FES24" s="11"/>
      <c r="FET24" s="11"/>
      <c r="FEU24" s="11"/>
      <c r="FEV24" s="11"/>
      <c r="FEW24" s="11"/>
      <c r="FEX24" s="11"/>
      <c r="FEY24" s="11"/>
      <c r="FEZ24" s="11"/>
      <c r="FFA24" s="11"/>
      <c r="FFB24" s="11"/>
      <c r="FFC24" s="11"/>
      <c r="FFD24" s="11"/>
      <c r="FFE24" s="11"/>
      <c r="FFF24" s="11"/>
      <c r="FFG24" s="11"/>
      <c r="FFH24" s="11"/>
      <c r="FFI24" s="11"/>
      <c r="FFJ24" s="11"/>
      <c r="FFK24" s="11"/>
      <c r="FFL24" s="11"/>
      <c r="FFM24" s="11"/>
      <c r="FFN24" s="11"/>
      <c r="FFO24" s="11"/>
      <c r="FFP24" s="11"/>
      <c r="FFQ24" s="11"/>
      <c r="FFR24" s="11"/>
      <c r="FFS24" s="11"/>
      <c r="FFT24" s="11"/>
      <c r="FFU24" s="11"/>
      <c r="FFV24" s="11"/>
      <c r="FFW24" s="11"/>
      <c r="FFX24" s="11"/>
      <c r="FFY24" s="11"/>
      <c r="FFZ24" s="11"/>
      <c r="FGA24" s="11"/>
      <c r="FGB24" s="11"/>
      <c r="FGC24" s="11"/>
      <c r="FGD24" s="11"/>
      <c r="FGE24" s="11"/>
      <c r="FGF24" s="11"/>
      <c r="FGG24" s="11"/>
      <c r="FGH24" s="11"/>
      <c r="FGI24" s="11"/>
      <c r="FGJ24" s="11"/>
      <c r="FGK24" s="11"/>
      <c r="FGL24" s="11"/>
      <c r="FGM24" s="11"/>
      <c r="FGN24" s="11"/>
      <c r="FGO24" s="11"/>
      <c r="FGP24" s="11"/>
      <c r="FGQ24" s="11"/>
      <c r="FGR24" s="11"/>
      <c r="FGS24" s="11"/>
      <c r="FGT24" s="11"/>
      <c r="FGU24" s="11"/>
      <c r="FGV24" s="11"/>
      <c r="FGW24" s="11"/>
      <c r="FGX24" s="11"/>
      <c r="FGY24" s="11"/>
      <c r="FGZ24" s="11"/>
      <c r="FHA24" s="11"/>
      <c r="FHB24" s="11"/>
      <c r="FHC24" s="11"/>
      <c r="FHD24" s="11"/>
      <c r="FHE24" s="11"/>
      <c r="FHF24" s="11"/>
      <c r="FHG24" s="11"/>
      <c r="FHH24" s="11"/>
      <c r="FHI24" s="11"/>
      <c r="FHJ24" s="11"/>
      <c r="FHK24" s="11"/>
      <c r="FHL24" s="11"/>
      <c r="FHM24" s="11"/>
      <c r="FHN24" s="11"/>
      <c r="FHO24" s="11"/>
      <c r="FHP24" s="11"/>
      <c r="FHQ24" s="11"/>
      <c r="FHR24" s="11"/>
      <c r="FHS24" s="11"/>
      <c r="FHT24" s="11"/>
      <c r="FHU24" s="11"/>
      <c r="FHV24" s="11"/>
      <c r="FHW24" s="11"/>
      <c r="FHX24" s="11"/>
      <c r="FHY24" s="11"/>
      <c r="FHZ24" s="11"/>
      <c r="FIA24" s="11"/>
      <c r="FIB24" s="11"/>
      <c r="FIC24" s="11"/>
      <c r="FID24" s="11"/>
      <c r="FIE24" s="11"/>
      <c r="FIF24" s="11"/>
      <c r="FIG24" s="11"/>
      <c r="FIH24" s="11"/>
      <c r="FII24" s="11"/>
      <c r="FIJ24" s="11"/>
      <c r="FIK24" s="11"/>
      <c r="FIL24" s="11"/>
      <c r="FIM24" s="11"/>
      <c r="FIN24" s="11"/>
      <c r="FIO24" s="11"/>
      <c r="FIP24" s="11"/>
      <c r="FIQ24" s="11"/>
      <c r="FIR24" s="11"/>
      <c r="FIS24" s="11"/>
      <c r="FIT24" s="11"/>
      <c r="FIU24" s="11"/>
      <c r="FIV24" s="11"/>
      <c r="FIW24" s="11"/>
      <c r="FIX24" s="11"/>
      <c r="FIY24" s="11"/>
      <c r="FIZ24" s="11"/>
      <c r="FJA24" s="11"/>
      <c r="FJB24" s="11"/>
      <c r="FJC24" s="11"/>
      <c r="FJD24" s="11"/>
      <c r="FJE24" s="11"/>
      <c r="FJF24" s="11"/>
      <c r="FJG24" s="11"/>
      <c r="FJH24" s="11"/>
      <c r="FJI24" s="11"/>
      <c r="FJJ24" s="11"/>
      <c r="FJK24" s="11"/>
      <c r="FJL24" s="11"/>
      <c r="FJM24" s="11"/>
      <c r="FJN24" s="11"/>
      <c r="FJO24" s="11"/>
      <c r="FJP24" s="11"/>
      <c r="FJQ24" s="11"/>
      <c r="FJR24" s="11"/>
      <c r="FJS24" s="11"/>
      <c r="FJT24" s="11"/>
      <c r="FJU24" s="11"/>
      <c r="FJV24" s="11"/>
      <c r="FJW24" s="11"/>
      <c r="FJX24" s="11"/>
      <c r="FJY24" s="11"/>
      <c r="FJZ24" s="11"/>
      <c r="FKA24" s="11"/>
      <c r="FKB24" s="11"/>
      <c r="FKC24" s="11"/>
      <c r="FKD24" s="11"/>
      <c r="FKE24" s="11"/>
      <c r="FKF24" s="11"/>
      <c r="FKG24" s="11"/>
      <c r="FKH24" s="11"/>
      <c r="FKI24" s="11"/>
      <c r="FKJ24" s="11"/>
      <c r="FKK24" s="11"/>
      <c r="FKL24" s="11"/>
      <c r="FKM24" s="11"/>
      <c r="FKN24" s="11"/>
      <c r="FKO24" s="11"/>
      <c r="FKP24" s="11"/>
      <c r="FKQ24" s="11"/>
      <c r="FKR24" s="11"/>
      <c r="FKS24" s="11"/>
      <c r="FKT24" s="11"/>
      <c r="FKU24" s="11"/>
      <c r="FKV24" s="11"/>
      <c r="FKW24" s="11"/>
      <c r="FKX24" s="11"/>
      <c r="FKY24" s="11"/>
      <c r="FKZ24" s="11"/>
      <c r="FLA24" s="11"/>
      <c r="FLB24" s="11"/>
      <c r="FLC24" s="11"/>
      <c r="FLD24" s="11"/>
      <c r="FLE24" s="11"/>
      <c r="FLF24" s="11"/>
      <c r="FLG24" s="11"/>
      <c r="FLH24" s="11"/>
      <c r="FLI24" s="11"/>
      <c r="FLJ24" s="11"/>
      <c r="FLK24" s="11"/>
      <c r="FLL24" s="11"/>
      <c r="FLM24" s="11"/>
      <c r="FLN24" s="11"/>
      <c r="FLO24" s="11"/>
      <c r="FLP24" s="11"/>
      <c r="FLQ24" s="11"/>
      <c r="FLR24" s="11"/>
      <c r="FLS24" s="11"/>
      <c r="FLT24" s="11"/>
      <c r="FLU24" s="11"/>
      <c r="FLV24" s="11"/>
      <c r="FLW24" s="11"/>
      <c r="FLX24" s="11"/>
      <c r="FLY24" s="11"/>
      <c r="FLZ24" s="11"/>
      <c r="FMA24" s="11"/>
      <c r="FMB24" s="11"/>
      <c r="FMC24" s="11"/>
      <c r="FMD24" s="11"/>
      <c r="FME24" s="11"/>
      <c r="FMF24" s="11"/>
      <c r="FMG24" s="11"/>
      <c r="FMH24" s="11"/>
      <c r="FMI24" s="11"/>
      <c r="FMJ24" s="11"/>
      <c r="FMK24" s="11"/>
      <c r="FML24" s="11"/>
      <c r="FMM24" s="11"/>
      <c r="FMN24" s="11"/>
      <c r="FMO24" s="11"/>
      <c r="FMP24" s="11"/>
      <c r="FMQ24" s="11"/>
      <c r="FMR24" s="11"/>
      <c r="FMS24" s="11"/>
      <c r="FMT24" s="11"/>
      <c r="FMU24" s="11"/>
      <c r="FMV24" s="11"/>
      <c r="FMW24" s="11"/>
      <c r="FMX24" s="11"/>
      <c r="FMY24" s="11"/>
      <c r="FMZ24" s="11"/>
      <c r="FNA24" s="11"/>
      <c r="FNB24" s="11"/>
      <c r="FNC24" s="11"/>
      <c r="FND24" s="11"/>
      <c r="FNE24" s="11"/>
      <c r="FNF24" s="11"/>
      <c r="FNG24" s="11"/>
      <c r="FNH24" s="11"/>
      <c r="FNI24" s="11"/>
      <c r="FNJ24" s="11"/>
      <c r="FNK24" s="11"/>
      <c r="FNL24" s="11"/>
      <c r="FNM24" s="11"/>
      <c r="FNN24" s="11"/>
      <c r="FNO24" s="11"/>
      <c r="FNP24" s="11"/>
      <c r="FNQ24" s="11"/>
      <c r="FNR24" s="11"/>
      <c r="FNS24" s="11"/>
      <c r="FNT24" s="11"/>
      <c r="FNU24" s="11"/>
      <c r="FNV24" s="11"/>
      <c r="FNW24" s="11"/>
      <c r="FNX24" s="11"/>
      <c r="FNY24" s="11"/>
      <c r="FNZ24" s="11"/>
      <c r="FOA24" s="11"/>
      <c r="FOB24" s="11"/>
      <c r="FOC24" s="11"/>
      <c r="FOD24" s="11"/>
      <c r="FOE24" s="11"/>
      <c r="FOF24" s="11"/>
      <c r="FOG24" s="11"/>
      <c r="FOH24" s="11"/>
      <c r="FOI24" s="11"/>
      <c r="FOJ24" s="11"/>
      <c r="FOK24" s="11"/>
      <c r="FOL24" s="11"/>
      <c r="FOM24" s="11"/>
      <c r="FON24" s="11"/>
      <c r="FOO24" s="11"/>
      <c r="FOP24" s="11"/>
      <c r="FOQ24" s="11"/>
      <c r="FOR24" s="11"/>
      <c r="FOS24" s="11"/>
      <c r="FOT24" s="11"/>
      <c r="FOU24" s="11"/>
      <c r="FOV24" s="11"/>
      <c r="FOW24" s="11"/>
      <c r="FOX24" s="11"/>
      <c r="FOY24" s="11"/>
      <c r="FOZ24" s="11"/>
      <c r="FPA24" s="11"/>
      <c r="FPB24" s="11"/>
      <c r="FPC24" s="11"/>
      <c r="FPD24" s="11"/>
      <c r="FPE24" s="11"/>
      <c r="FPF24" s="11"/>
      <c r="FPG24" s="11"/>
      <c r="FPH24" s="11"/>
      <c r="FPI24" s="11"/>
      <c r="FPJ24" s="11"/>
      <c r="FPK24" s="11"/>
      <c r="FPL24" s="11"/>
      <c r="FPM24" s="11"/>
      <c r="FPN24" s="11"/>
      <c r="FPO24" s="11"/>
      <c r="FPP24" s="11"/>
      <c r="FPQ24" s="11"/>
      <c r="FPR24" s="11"/>
      <c r="FPS24" s="11"/>
      <c r="FPT24" s="11"/>
      <c r="FPU24" s="11"/>
      <c r="FPV24" s="11"/>
      <c r="FPW24" s="11"/>
      <c r="FPX24" s="11"/>
      <c r="FPY24" s="11"/>
      <c r="FPZ24" s="11"/>
      <c r="FQA24" s="11"/>
      <c r="FQB24" s="11"/>
      <c r="FQC24" s="11"/>
      <c r="FQD24" s="11"/>
      <c r="FQE24" s="11"/>
      <c r="FQF24" s="11"/>
      <c r="FQG24" s="11"/>
      <c r="FQH24" s="11"/>
      <c r="FQI24" s="11"/>
      <c r="FQJ24" s="11"/>
      <c r="FQK24" s="11"/>
      <c r="FQL24" s="11"/>
      <c r="FQM24" s="11"/>
      <c r="FQN24" s="11"/>
      <c r="FQO24" s="11"/>
      <c r="FQP24" s="11"/>
      <c r="FQQ24" s="11"/>
      <c r="FQR24" s="11"/>
      <c r="FQS24" s="11"/>
      <c r="FQT24" s="11"/>
      <c r="FQU24" s="11"/>
      <c r="FQV24" s="11"/>
      <c r="FQW24" s="11"/>
      <c r="FQX24" s="11"/>
      <c r="FQY24" s="11"/>
      <c r="FQZ24" s="11"/>
      <c r="FRA24" s="11"/>
      <c r="FRB24" s="11"/>
      <c r="FRC24" s="11"/>
      <c r="FRD24" s="11"/>
      <c r="FRE24" s="11"/>
      <c r="FRF24" s="11"/>
      <c r="FRG24" s="11"/>
      <c r="FRH24" s="11"/>
      <c r="FRI24" s="11"/>
      <c r="FRJ24" s="11"/>
      <c r="FRK24" s="11"/>
      <c r="FRL24" s="11"/>
      <c r="FRM24" s="11"/>
      <c r="FRN24" s="11"/>
      <c r="FRO24" s="11"/>
      <c r="FRP24" s="11"/>
      <c r="FRQ24" s="11"/>
      <c r="FRR24" s="11"/>
      <c r="FRS24" s="11"/>
      <c r="FRT24" s="11"/>
      <c r="FRU24" s="11"/>
      <c r="FRV24" s="11"/>
      <c r="FRW24" s="11"/>
      <c r="FRX24" s="11"/>
      <c r="FRY24" s="11"/>
      <c r="FRZ24" s="11"/>
      <c r="FSA24" s="11"/>
      <c r="FSB24" s="11"/>
      <c r="FSC24" s="11"/>
      <c r="FSD24" s="11"/>
      <c r="FSE24" s="11"/>
      <c r="FSF24" s="11"/>
      <c r="FSG24" s="11"/>
      <c r="FSH24" s="11"/>
      <c r="FSI24" s="11"/>
      <c r="FSJ24" s="11"/>
      <c r="FSK24" s="11"/>
      <c r="FSL24" s="11"/>
      <c r="FSM24" s="11"/>
      <c r="FSN24" s="11"/>
      <c r="FSO24" s="11"/>
      <c r="FSP24" s="11"/>
      <c r="FSQ24" s="11"/>
      <c r="FSR24" s="11"/>
      <c r="FSS24" s="11"/>
      <c r="FST24" s="11"/>
      <c r="FSU24" s="11"/>
      <c r="FSV24" s="11"/>
      <c r="FSW24" s="11"/>
      <c r="FSX24" s="11"/>
      <c r="FSY24" s="11"/>
      <c r="FSZ24" s="11"/>
      <c r="FTA24" s="11"/>
      <c r="FTB24" s="11"/>
      <c r="FTC24" s="11"/>
      <c r="FTD24" s="11"/>
      <c r="FTE24" s="11"/>
      <c r="FTF24" s="11"/>
      <c r="FTG24" s="11"/>
      <c r="FTH24" s="11"/>
      <c r="FTI24" s="11"/>
      <c r="FTJ24" s="11"/>
      <c r="FTK24" s="11"/>
      <c r="FTL24" s="11"/>
      <c r="FTM24" s="11"/>
      <c r="FTN24" s="11"/>
      <c r="FTO24" s="11"/>
      <c r="FTP24" s="11"/>
      <c r="FTQ24" s="11"/>
      <c r="FTR24" s="11"/>
      <c r="FTS24" s="11"/>
      <c r="FTT24" s="11"/>
      <c r="FTU24" s="11"/>
      <c r="FTV24" s="11"/>
      <c r="FTW24" s="11"/>
      <c r="FTX24" s="11"/>
      <c r="FTY24" s="11"/>
      <c r="FTZ24" s="11"/>
      <c r="FUA24" s="11"/>
      <c r="FUB24" s="11"/>
      <c r="FUC24" s="11"/>
      <c r="FUD24" s="11"/>
      <c r="FUE24" s="11"/>
      <c r="FUF24" s="11"/>
      <c r="FUG24" s="11"/>
      <c r="FUH24" s="11"/>
      <c r="FUI24" s="11"/>
      <c r="FUJ24" s="11"/>
      <c r="FUK24" s="11"/>
      <c r="FUL24" s="11"/>
      <c r="FUM24" s="11"/>
      <c r="FUN24" s="11"/>
      <c r="FUO24" s="11"/>
      <c r="FUP24" s="11"/>
      <c r="FUQ24" s="11"/>
      <c r="FUR24" s="11"/>
      <c r="FUS24" s="11"/>
      <c r="FUT24" s="11"/>
      <c r="FUU24" s="11"/>
      <c r="FUV24" s="11"/>
      <c r="FUW24" s="11"/>
      <c r="FUX24" s="11"/>
      <c r="FUY24" s="11"/>
      <c r="FUZ24" s="11"/>
      <c r="FVA24" s="11"/>
      <c r="FVB24" s="11"/>
      <c r="FVC24" s="11"/>
      <c r="FVD24" s="11"/>
      <c r="FVE24" s="11"/>
      <c r="FVF24" s="11"/>
      <c r="FVG24" s="11"/>
      <c r="FVH24" s="11"/>
      <c r="FVI24" s="11"/>
      <c r="FVJ24" s="11"/>
      <c r="FVK24" s="11"/>
      <c r="FVL24" s="11"/>
      <c r="FVM24" s="11"/>
      <c r="FVN24" s="11"/>
      <c r="FVO24" s="11"/>
      <c r="FVP24" s="11"/>
      <c r="FVQ24" s="11"/>
      <c r="FVR24" s="11"/>
      <c r="FVS24" s="11"/>
      <c r="FVT24" s="11"/>
      <c r="FVU24" s="11"/>
      <c r="FVV24" s="11"/>
      <c r="FVW24" s="11"/>
      <c r="FVX24" s="11"/>
      <c r="FVY24" s="11"/>
      <c r="FVZ24" s="11"/>
      <c r="FWA24" s="11"/>
      <c r="FWB24" s="11"/>
      <c r="FWC24" s="11"/>
      <c r="FWD24" s="11"/>
      <c r="FWE24" s="11"/>
      <c r="FWF24" s="11"/>
      <c r="FWG24" s="11"/>
      <c r="FWH24" s="11"/>
      <c r="FWI24" s="11"/>
      <c r="FWJ24" s="11"/>
      <c r="FWK24" s="11"/>
      <c r="FWL24" s="11"/>
      <c r="FWM24" s="11"/>
      <c r="FWN24" s="11"/>
      <c r="FWO24" s="11"/>
      <c r="FWP24" s="11"/>
      <c r="FWQ24" s="11"/>
      <c r="FWR24" s="11"/>
      <c r="FWS24" s="11"/>
      <c r="FWT24" s="11"/>
      <c r="FWU24" s="11"/>
      <c r="FWV24" s="11"/>
      <c r="FWW24" s="11"/>
      <c r="FWX24" s="11"/>
      <c r="FWY24" s="11"/>
      <c r="FWZ24" s="11"/>
      <c r="FXA24" s="11"/>
      <c r="FXB24" s="11"/>
      <c r="FXC24" s="11"/>
      <c r="FXD24" s="11"/>
      <c r="FXE24" s="11"/>
      <c r="FXF24" s="11"/>
      <c r="FXG24" s="11"/>
      <c r="FXH24" s="11"/>
      <c r="FXI24" s="11"/>
      <c r="FXJ24" s="11"/>
      <c r="FXK24" s="11"/>
      <c r="FXL24" s="11"/>
      <c r="FXM24" s="11"/>
      <c r="FXN24" s="11"/>
      <c r="FXO24" s="11"/>
      <c r="FXP24" s="11"/>
      <c r="FXQ24" s="11"/>
      <c r="FXR24" s="11"/>
      <c r="FXS24" s="11"/>
      <c r="FXT24" s="11"/>
      <c r="FXU24" s="11"/>
      <c r="FXV24" s="11"/>
      <c r="FXW24" s="11"/>
      <c r="FXX24" s="11"/>
      <c r="FXY24" s="11"/>
      <c r="FXZ24" s="11"/>
      <c r="FYA24" s="11"/>
      <c r="FYB24" s="11"/>
      <c r="FYC24" s="11"/>
      <c r="FYD24" s="11"/>
      <c r="FYE24" s="11"/>
      <c r="FYF24" s="11"/>
      <c r="FYG24" s="11"/>
      <c r="FYH24" s="11"/>
      <c r="FYI24" s="11"/>
      <c r="FYJ24" s="11"/>
      <c r="FYK24" s="11"/>
      <c r="FYL24" s="11"/>
      <c r="FYM24" s="11"/>
      <c r="FYN24" s="11"/>
      <c r="FYO24" s="11"/>
      <c r="FYP24" s="11"/>
      <c r="FYQ24" s="11"/>
      <c r="FYR24" s="11"/>
      <c r="FYS24" s="11"/>
      <c r="FYT24" s="11"/>
      <c r="FYU24" s="11"/>
      <c r="FYV24" s="11"/>
      <c r="FYW24" s="11"/>
      <c r="FYX24" s="11"/>
      <c r="FYY24" s="11"/>
      <c r="FYZ24" s="11"/>
      <c r="FZA24" s="11"/>
      <c r="FZB24" s="11"/>
      <c r="FZC24" s="11"/>
      <c r="FZD24" s="11"/>
      <c r="FZE24" s="11"/>
      <c r="FZF24" s="11"/>
      <c r="FZG24" s="11"/>
      <c r="FZH24" s="11"/>
      <c r="FZI24" s="11"/>
      <c r="FZJ24" s="11"/>
      <c r="FZK24" s="11"/>
      <c r="FZL24" s="11"/>
      <c r="FZM24" s="11"/>
      <c r="FZN24" s="11"/>
      <c r="FZO24" s="11"/>
      <c r="FZP24" s="11"/>
      <c r="FZQ24" s="11"/>
      <c r="FZR24" s="11"/>
      <c r="FZS24" s="11"/>
      <c r="FZT24" s="11"/>
      <c r="FZU24" s="11"/>
      <c r="FZV24" s="11"/>
      <c r="FZW24" s="11"/>
      <c r="FZX24" s="11"/>
      <c r="FZY24" s="11"/>
      <c r="FZZ24" s="11"/>
      <c r="GAA24" s="11"/>
      <c r="GAB24" s="11"/>
      <c r="GAC24" s="11"/>
      <c r="GAD24" s="11"/>
      <c r="GAE24" s="11"/>
      <c r="GAF24" s="11"/>
      <c r="GAG24" s="11"/>
      <c r="GAH24" s="11"/>
      <c r="GAI24" s="11"/>
      <c r="GAJ24" s="11"/>
      <c r="GAK24" s="11"/>
      <c r="GAL24" s="11"/>
      <c r="GAM24" s="11"/>
      <c r="GAN24" s="11"/>
      <c r="GAO24" s="11"/>
      <c r="GAP24" s="11"/>
      <c r="GAQ24" s="11"/>
      <c r="GAR24" s="11"/>
      <c r="GAS24" s="11"/>
      <c r="GAT24" s="11"/>
      <c r="GAU24" s="11"/>
      <c r="GAV24" s="11"/>
      <c r="GAW24" s="11"/>
      <c r="GAX24" s="11"/>
      <c r="GAY24" s="11"/>
      <c r="GAZ24" s="11"/>
      <c r="GBA24" s="11"/>
      <c r="GBB24" s="11"/>
      <c r="GBC24" s="11"/>
      <c r="GBD24" s="11"/>
      <c r="GBE24" s="11"/>
      <c r="GBF24" s="11"/>
      <c r="GBG24" s="11"/>
      <c r="GBH24" s="11"/>
      <c r="GBI24" s="11"/>
      <c r="GBJ24" s="11"/>
      <c r="GBK24" s="11"/>
      <c r="GBL24" s="11"/>
      <c r="GBM24" s="11"/>
      <c r="GBN24" s="11"/>
      <c r="GBO24" s="11"/>
      <c r="GBP24" s="11"/>
      <c r="GBQ24" s="11"/>
      <c r="GBR24" s="11"/>
      <c r="GBS24" s="11"/>
      <c r="GBT24" s="11"/>
      <c r="GBU24" s="11"/>
      <c r="GBV24" s="11"/>
      <c r="GBW24" s="11"/>
      <c r="GBX24" s="11"/>
      <c r="GBY24" s="11"/>
      <c r="GBZ24" s="11"/>
      <c r="GCA24" s="11"/>
      <c r="GCB24" s="11"/>
      <c r="GCC24" s="11"/>
      <c r="GCD24" s="11"/>
      <c r="GCE24" s="11"/>
      <c r="GCF24" s="11"/>
      <c r="GCG24" s="11"/>
      <c r="GCH24" s="11"/>
      <c r="GCI24" s="11"/>
      <c r="GCJ24" s="11"/>
      <c r="GCK24" s="11"/>
      <c r="GCL24" s="11"/>
      <c r="GCM24" s="11"/>
      <c r="GCN24" s="11"/>
      <c r="GCO24" s="11"/>
      <c r="GCP24" s="11"/>
      <c r="GCQ24" s="11"/>
      <c r="GCR24" s="11"/>
      <c r="GCS24" s="11"/>
      <c r="GCT24" s="11"/>
      <c r="GCU24" s="11"/>
      <c r="GCV24" s="11"/>
      <c r="GCW24" s="11"/>
      <c r="GCX24" s="11"/>
      <c r="GCY24" s="11"/>
      <c r="GCZ24" s="11"/>
      <c r="GDA24" s="11"/>
      <c r="GDB24" s="11"/>
      <c r="GDC24" s="11"/>
      <c r="GDD24" s="11"/>
      <c r="GDE24" s="11"/>
      <c r="GDF24" s="11"/>
      <c r="GDG24" s="11"/>
      <c r="GDH24" s="11"/>
      <c r="GDI24" s="11"/>
      <c r="GDJ24" s="11"/>
      <c r="GDK24" s="11"/>
      <c r="GDL24" s="11"/>
      <c r="GDM24" s="11"/>
      <c r="GDN24" s="11"/>
      <c r="GDO24" s="11"/>
      <c r="GDP24" s="11"/>
      <c r="GDQ24" s="11"/>
      <c r="GDR24" s="11"/>
      <c r="GDS24" s="11"/>
      <c r="GDT24" s="11"/>
      <c r="GDU24" s="11"/>
      <c r="GDV24" s="11"/>
      <c r="GDW24" s="11"/>
      <c r="GDX24" s="11"/>
      <c r="GDY24" s="11"/>
      <c r="GDZ24" s="11"/>
      <c r="GEA24" s="11"/>
      <c r="GEB24" s="11"/>
      <c r="GEC24" s="11"/>
      <c r="GED24" s="11"/>
      <c r="GEE24" s="11"/>
      <c r="GEF24" s="11"/>
      <c r="GEG24" s="11"/>
      <c r="GEH24" s="11"/>
      <c r="GEI24" s="11"/>
      <c r="GEJ24" s="11"/>
      <c r="GEK24" s="11"/>
      <c r="GEL24" s="11"/>
      <c r="GEM24" s="11"/>
      <c r="GEN24" s="11"/>
      <c r="GEO24" s="11"/>
      <c r="GEP24" s="11"/>
      <c r="GEQ24" s="11"/>
      <c r="GER24" s="11"/>
      <c r="GES24" s="11"/>
      <c r="GET24" s="11"/>
      <c r="GEU24" s="11"/>
      <c r="GEV24" s="11"/>
      <c r="GEW24" s="11"/>
      <c r="GEX24" s="11"/>
      <c r="GEY24" s="11"/>
      <c r="GEZ24" s="11"/>
      <c r="GFA24" s="11"/>
      <c r="GFB24" s="11"/>
      <c r="GFC24" s="11"/>
      <c r="GFD24" s="11"/>
      <c r="GFE24" s="11"/>
      <c r="GFF24" s="11"/>
      <c r="GFG24" s="11"/>
      <c r="GFH24" s="11"/>
      <c r="GFI24" s="11"/>
      <c r="GFJ24" s="11"/>
      <c r="GFK24" s="11"/>
      <c r="GFL24" s="11"/>
      <c r="GFM24" s="11"/>
      <c r="GFN24" s="11"/>
      <c r="GFO24" s="11"/>
      <c r="GFP24" s="11"/>
      <c r="GFQ24" s="11"/>
      <c r="GFR24" s="11"/>
      <c r="GFS24" s="11"/>
      <c r="GFT24" s="11"/>
      <c r="GFU24" s="11"/>
      <c r="GFV24" s="11"/>
      <c r="GFW24" s="11"/>
      <c r="GFX24" s="11"/>
      <c r="GFY24" s="11"/>
      <c r="GFZ24" s="11"/>
      <c r="GGA24" s="11"/>
      <c r="GGB24" s="11"/>
      <c r="GGC24" s="11"/>
      <c r="GGD24" s="11"/>
      <c r="GGE24" s="11"/>
      <c r="GGF24" s="11"/>
      <c r="GGG24" s="11"/>
      <c r="GGH24" s="11"/>
      <c r="GGI24" s="11"/>
      <c r="GGJ24" s="11"/>
      <c r="GGK24" s="11"/>
      <c r="GGL24" s="11"/>
      <c r="GGM24" s="11"/>
      <c r="GGN24" s="11"/>
      <c r="GGO24" s="11"/>
      <c r="GGP24" s="11"/>
      <c r="GGQ24" s="11"/>
      <c r="GGR24" s="11"/>
      <c r="GGS24" s="11"/>
      <c r="GGT24" s="11"/>
      <c r="GGU24" s="11"/>
      <c r="GGV24" s="11"/>
      <c r="GGW24" s="11"/>
      <c r="GGX24" s="11"/>
      <c r="GGY24" s="11"/>
      <c r="GGZ24" s="11"/>
      <c r="GHA24" s="11"/>
      <c r="GHB24" s="11"/>
      <c r="GHC24" s="11"/>
      <c r="GHD24" s="11"/>
      <c r="GHE24" s="11"/>
      <c r="GHF24" s="11"/>
      <c r="GHG24" s="11"/>
      <c r="GHH24" s="11"/>
      <c r="GHI24" s="11"/>
      <c r="GHJ24" s="11"/>
      <c r="GHK24" s="11"/>
      <c r="GHL24" s="11"/>
      <c r="GHM24" s="11"/>
      <c r="GHN24" s="11"/>
      <c r="GHO24" s="11"/>
      <c r="GHP24" s="11"/>
      <c r="GHQ24" s="11"/>
      <c r="GHR24" s="11"/>
      <c r="GHS24" s="11"/>
      <c r="GHT24" s="11"/>
      <c r="GHU24" s="11"/>
      <c r="GHV24" s="11"/>
      <c r="GHW24" s="11"/>
      <c r="GHX24" s="11"/>
      <c r="GHY24" s="11"/>
      <c r="GHZ24" s="11"/>
      <c r="GIA24" s="11"/>
      <c r="GIB24" s="11"/>
      <c r="GIC24" s="11"/>
      <c r="GID24" s="11"/>
      <c r="GIE24" s="11"/>
      <c r="GIF24" s="11"/>
      <c r="GIG24" s="11"/>
      <c r="GIH24" s="11"/>
      <c r="GII24" s="11"/>
      <c r="GIJ24" s="11"/>
      <c r="GIK24" s="11"/>
      <c r="GIL24" s="11"/>
      <c r="GIM24" s="11"/>
      <c r="GIN24" s="11"/>
      <c r="GIO24" s="11"/>
      <c r="GIP24" s="11"/>
      <c r="GIQ24" s="11"/>
      <c r="GIR24" s="11"/>
      <c r="GIS24" s="11"/>
      <c r="GIT24" s="11"/>
      <c r="GIU24" s="11"/>
      <c r="GIV24" s="11"/>
      <c r="GIW24" s="11"/>
      <c r="GIX24" s="11"/>
      <c r="GIY24" s="11"/>
      <c r="GIZ24" s="11"/>
      <c r="GJA24" s="11"/>
      <c r="GJB24" s="11"/>
      <c r="GJC24" s="11"/>
      <c r="GJD24" s="11"/>
      <c r="GJE24" s="11"/>
      <c r="GJF24" s="11"/>
      <c r="GJG24" s="11"/>
      <c r="GJH24" s="11"/>
      <c r="GJI24" s="11"/>
      <c r="GJJ24" s="11"/>
      <c r="GJK24" s="11"/>
      <c r="GJL24" s="11"/>
      <c r="GJM24" s="11"/>
      <c r="GJN24" s="11"/>
      <c r="GJO24" s="11"/>
      <c r="GJP24" s="11"/>
      <c r="GJQ24" s="11"/>
      <c r="GJR24" s="11"/>
      <c r="GJS24" s="11"/>
      <c r="GJT24" s="11"/>
      <c r="GJU24" s="11"/>
      <c r="GJV24" s="11"/>
      <c r="GJW24" s="11"/>
      <c r="GJX24" s="11"/>
      <c r="GJY24" s="11"/>
      <c r="GJZ24" s="11"/>
      <c r="GKA24" s="11"/>
      <c r="GKB24" s="11"/>
      <c r="GKC24" s="11"/>
      <c r="GKD24" s="11"/>
      <c r="GKE24" s="11"/>
      <c r="GKF24" s="11"/>
      <c r="GKG24" s="11"/>
      <c r="GKH24" s="11"/>
      <c r="GKI24" s="11"/>
      <c r="GKJ24" s="11"/>
      <c r="GKK24" s="11"/>
      <c r="GKL24" s="11"/>
      <c r="GKM24" s="11"/>
      <c r="GKN24" s="11"/>
      <c r="GKO24" s="11"/>
      <c r="GKP24" s="11"/>
      <c r="GKQ24" s="11"/>
      <c r="GKR24" s="11"/>
      <c r="GKS24" s="11"/>
      <c r="GKT24" s="11"/>
      <c r="GKU24" s="11"/>
      <c r="GKV24" s="11"/>
      <c r="GKW24" s="11"/>
      <c r="GKX24" s="11"/>
      <c r="GKY24" s="11"/>
      <c r="GKZ24" s="11"/>
      <c r="GLA24" s="11"/>
      <c r="GLB24" s="11"/>
      <c r="GLC24" s="11"/>
      <c r="GLD24" s="11"/>
      <c r="GLE24" s="11"/>
      <c r="GLF24" s="11"/>
      <c r="GLG24" s="11"/>
      <c r="GLH24" s="11"/>
      <c r="GLI24" s="11"/>
      <c r="GLJ24" s="11"/>
      <c r="GLK24" s="11"/>
      <c r="GLL24" s="11"/>
      <c r="GLM24" s="11"/>
      <c r="GLN24" s="11"/>
      <c r="GLO24" s="11"/>
      <c r="GLP24" s="11"/>
      <c r="GLQ24" s="11"/>
      <c r="GLR24" s="11"/>
      <c r="GLS24" s="11"/>
      <c r="GLT24" s="11"/>
      <c r="GLU24" s="11"/>
      <c r="GLV24" s="11"/>
      <c r="GLW24" s="11"/>
      <c r="GLX24" s="11"/>
      <c r="GLY24" s="11"/>
      <c r="GLZ24" s="11"/>
      <c r="GMA24" s="11"/>
      <c r="GMB24" s="11"/>
      <c r="GMC24" s="11"/>
      <c r="GMD24" s="11"/>
      <c r="GME24" s="11"/>
      <c r="GMF24" s="11"/>
      <c r="GMG24" s="11"/>
      <c r="GMH24" s="11"/>
      <c r="GMI24" s="11"/>
      <c r="GMJ24" s="11"/>
      <c r="GMK24" s="11"/>
      <c r="GML24" s="11"/>
      <c r="GMM24" s="11"/>
      <c r="GMN24" s="11"/>
      <c r="GMO24" s="11"/>
      <c r="GMP24" s="11"/>
      <c r="GMQ24" s="11"/>
      <c r="GMR24" s="11"/>
      <c r="GMS24" s="11"/>
      <c r="GMT24" s="11"/>
      <c r="GMU24" s="11"/>
      <c r="GMV24" s="11"/>
      <c r="GMW24" s="11"/>
      <c r="GMX24" s="11"/>
      <c r="GMY24" s="11"/>
      <c r="GMZ24" s="11"/>
      <c r="GNA24" s="11"/>
      <c r="GNB24" s="11"/>
      <c r="GNC24" s="11"/>
      <c r="GND24" s="11"/>
      <c r="GNE24" s="11"/>
      <c r="GNF24" s="11"/>
      <c r="GNG24" s="11"/>
      <c r="GNH24" s="11"/>
      <c r="GNI24" s="11"/>
      <c r="GNJ24" s="11"/>
      <c r="GNK24" s="11"/>
      <c r="GNL24" s="11"/>
      <c r="GNM24" s="11"/>
      <c r="GNN24" s="11"/>
      <c r="GNO24" s="11"/>
      <c r="GNP24" s="11"/>
      <c r="GNQ24" s="11"/>
      <c r="GNR24" s="11"/>
      <c r="GNS24" s="11"/>
      <c r="GNT24" s="11"/>
      <c r="GNU24" s="11"/>
      <c r="GNV24" s="11"/>
      <c r="GNW24" s="11"/>
      <c r="GNX24" s="11"/>
      <c r="GNY24" s="11"/>
      <c r="GNZ24" s="11"/>
      <c r="GOA24" s="11"/>
      <c r="GOB24" s="11"/>
      <c r="GOC24" s="11"/>
      <c r="GOD24" s="11"/>
      <c r="GOE24" s="11"/>
      <c r="GOF24" s="11"/>
      <c r="GOG24" s="11"/>
      <c r="GOH24" s="11"/>
      <c r="GOI24" s="11"/>
      <c r="GOJ24" s="11"/>
      <c r="GOK24" s="11"/>
      <c r="GOL24" s="11"/>
      <c r="GOM24" s="11"/>
      <c r="GON24" s="11"/>
      <c r="GOO24" s="11"/>
      <c r="GOP24" s="11"/>
      <c r="GOQ24" s="11"/>
      <c r="GOR24" s="11"/>
      <c r="GOS24" s="11"/>
      <c r="GOT24" s="11"/>
      <c r="GOU24" s="11"/>
      <c r="GOV24" s="11"/>
      <c r="GOW24" s="11"/>
      <c r="GOX24" s="11"/>
      <c r="GOY24" s="11"/>
      <c r="GOZ24" s="11"/>
      <c r="GPA24" s="11"/>
      <c r="GPB24" s="11"/>
      <c r="GPC24" s="11"/>
      <c r="GPD24" s="11"/>
      <c r="GPE24" s="11"/>
      <c r="GPF24" s="11"/>
      <c r="GPG24" s="11"/>
      <c r="GPH24" s="11"/>
      <c r="GPI24" s="11"/>
      <c r="GPJ24" s="11"/>
      <c r="GPK24" s="11"/>
      <c r="GPL24" s="11"/>
      <c r="GPM24" s="11"/>
      <c r="GPN24" s="11"/>
      <c r="GPO24" s="11"/>
      <c r="GPP24" s="11"/>
      <c r="GPQ24" s="11"/>
      <c r="GPR24" s="11"/>
      <c r="GPS24" s="11"/>
      <c r="GPT24" s="11"/>
      <c r="GPU24" s="11"/>
      <c r="GPV24" s="11"/>
      <c r="GPW24" s="11"/>
      <c r="GPX24" s="11"/>
      <c r="GPY24" s="11"/>
      <c r="GPZ24" s="11"/>
      <c r="GQA24" s="11"/>
      <c r="GQB24" s="11"/>
      <c r="GQC24" s="11"/>
      <c r="GQD24" s="11"/>
      <c r="GQE24" s="11"/>
      <c r="GQF24" s="11"/>
      <c r="GQG24" s="11"/>
      <c r="GQH24" s="11"/>
      <c r="GQI24" s="11"/>
      <c r="GQJ24" s="11"/>
      <c r="GQK24" s="11"/>
      <c r="GQL24" s="11"/>
      <c r="GQM24" s="11"/>
      <c r="GQN24" s="11"/>
      <c r="GQO24" s="11"/>
      <c r="GQP24" s="11"/>
      <c r="GQQ24" s="11"/>
      <c r="GQR24" s="11"/>
      <c r="GQS24" s="11"/>
      <c r="GQT24" s="11"/>
      <c r="GQU24" s="11"/>
      <c r="GQV24" s="11"/>
      <c r="GQW24" s="11"/>
      <c r="GQX24" s="11"/>
      <c r="GQY24" s="11"/>
      <c r="GQZ24" s="11"/>
      <c r="GRA24" s="11"/>
      <c r="GRB24" s="11"/>
      <c r="GRC24" s="11"/>
      <c r="GRD24" s="11"/>
      <c r="GRE24" s="11"/>
      <c r="GRF24" s="11"/>
      <c r="GRG24" s="11"/>
      <c r="GRH24" s="11"/>
      <c r="GRI24" s="11"/>
      <c r="GRJ24" s="11"/>
      <c r="GRK24" s="11"/>
      <c r="GRL24" s="11"/>
      <c r="GRM24" s="11"/>
      <c r="GRN24" s="11"/>
      <c r="GRO24" s="11"/>
      <c r="GRP24" s="11"/>
      <c r="GRQ24" s="11"/>
      <c r="GRR24" s="11"/>
      <c r="GRS24" s="11"/>
      <c r="GRT24" s="11"/>
      <c r="GRU24" s="11"/>
      <c r="GRV24" s="11"/>
      <c r="GRW24" s="11"/>
      <c r="GRX24" s="11"/>
      <c r="GRY24" s="11"/>
      <c r="GRZ24" s="11"/>
      <c r="GSA24" s="11"/>
      <c r="GSB24" s="11"/>
      <c r="GSC24" s="11"/>
      <c r="GSD24" s="11"/>
      <c r="GSE24" s="11"/>
      <c r="GSF24" s="11"/>
      <c r="GSG24" s="11"/>
      <c r="GSH24" s="11"/>
      <c r="GSI24" s="11"/>
      <c r="GSJ24" s="11"/>
      <c r="GSK24" s="11"/>
      <c r="GSL24" s="11"/>
      <c r="GSM24" s="11"/>
      <c r="GSN24" s="11"/>
      <c r="GSO24" s="11"/>
      <c r="GSP24" s="11"/>
      <c r="GSQ24" s="11"/>
      <c r="GSR24" s="11"/>
      <c r="GSS24" s="11"/>
      <c r="GST24" s="11"/>
      <c r="GSU24" s="11"/>
      <c r="GSV24" s="11"/>
      <c r="GSW24" s="11"/>
      <c r="GSX24" s="11"/>
      <c r="GSY24" s="11"/>
      <c r="GSZ24" s="11"/>
      <c r="GTA24" s="11"/>
      <c r="GTB24" s="11"/>
      <c r="GTC24" s="11"/>
      <c r="GTD24" s="11"/>
      <c r="GTE24" s="11"/>
      <c r="GTF24" s="11"/>
      <c r="GTG24" s="11"/>
      <c r="GTH24" s="11"/>
      <c r="GTI24" s="11"/>
      <c r="GTJ24" s="11"/>
      <c r="GTK24" s="11"/>
      <c r="GTL24" s="11"/>
      <c r="GTM24" s="11"/>
      <c r="GTN24" s="11"/>
      <c r="GTO24" s="11"/>
      <c r="GTP24" s="11"/>
      <c r="GTQ24" s="11"/>
      <c r="GTR24" s="11"/>
      <c r="GTS24" s="11"/>
      <c r="GTT24" s="11"/>
      <c r="GTU24" s="11"/>
      <c r="GTV24" s="11"/>
      <c r="GTW24" s="11"/>
      <c r="GTX24" s="11"/>
      <c r="GTY24" s="11"/>
      <c r="GTZ24" s="11"/>
      <c r="GUA24" s="11"/>
      <c r="GUB24" s="11"/>
      <c r="GUC24" s="11"/>
      <c r="GUD24" s="11"/>
      <c r="GUE24" s="11"/>
      <c r="GUF24" s="11"/>
      <c r="GUG24" s="11"/>
      <c r="GUH24" s="11"/>
      <c r="GUI24" s="11"/>
      <c r="GUJ24" s="11"/>
      <c r="GUK24" s="11"/>
      <c r="GUL24" s="11"/>
      <c r="GUM24" s="11"/>
      <c r="GUN24" s="11"/>
      <c r="GUO24" s="11"/>
      <c r="GUP24" s="11"/>
      <c r="GUQ24" s="11"/>
      <c r="GUR24" s="11"/>
      <c r="GUS24" s="11"/>
      <c r="GUT24" s="11"/>
      <c r="GUU24" s="11"/>
      <c r="GUV24" s="11"/>
      <c r="GUW24" s="11"/>
      <c r="GUX24" s="11"/>
      <c r="GUY24" s="11"/>
      <c r="GUZ24" s="11"/>
      <c r="GVA24" s="11"/>
      <c r="GVB24" s="11"/>
      <c r="GVC24" s="11"/>
      <c r="GVD24" s="11"/>
      <c r="GVE24" s="11"/>
      <c r="GVF24" s="11"/>
      <c r="GVG24" s="11"/>
      <c r="GVH24" s="11"/>
      <c r="GVI24" s="11"/>
      <c r="GVJ24" s="11"/>
      <c r="GVK24" s="11"/>
      <c r="GVL24" s="11"/>
      <c r="GVM24" s="11"/>
      <c r="GVN24" s="11"/>
      <c r="GVO24" s="11"/>
      <c r="GVP24" s="11"/>
      <c r="GVQ24" s="11"/>
      <c r="GVR24" s="11"/>
      <c r="GVS24" s="11"/>
      <c r="GVT24" s="11"/>
      <c r="GVU24" s="11"/>
      <c r="GVV24" s="11"/>
      <c r="GVW24" s="11"/>
      <c r="GVX24" s="11"/>
      <c r="GVY24" s="11"/>
      <c r="GVZ24" s="11"/>
      <c r="GWA24" s="11"/>
      <c r="GWB24" s="11"/>
      <c r="GWC24" s="11"/>
      <c r="GWD24" s="11"/>
      <c r="GWE24" s="11"/>
      <c r="GWF24" s="11"/>
      <c r="GWG24" s="11"/>
      <c r="GWH24" s="11"/>
      <c r="GWI24" s="11"/>
      <c r="GWJ24" s="11"/>
      <c r="GWK24" s="11"/>
      <c r="GWL24" s="11"/>
      <c r="GWM24" s="11"/>
      <c r="GWN24" s="11"/>
      <c r="GWO24" s="11"/>
      <c r="GWP24" s="11"/>
      <c r="GWQ24" s="11"/>
      <c r="GWR24" s="11"/>
      <c r="GWS24" s="11"/>
      <c r="GWT24" s="11"/>
      <c r="GWU24" s="11"/>
      <c r="GWV24" s="11"/>
      <c r="GWW24" s="11"/>
      <c r="GWX24" s="11"/>
      <c r="GWY24" s="11"/>
      <c r="GWZ24" s="11"/>
      <c r="GXA24" s="11"/>
      <c r="GXB24" s="11"/>
      <c r="GXC24" s="11"/>
      <c r="GXD24" s="11"/>
      <c r="GXE24" s="11"/>
      <c r="GXF24" s="11"/>
      <c r="GXG24" s="11"/>
      <c r="GXH24" s="11"/>
      <c r="GXI24" s="11"/>
      <c r="GXJ24" s="11"/>
      <c r="GXK24" s="11"/>
      <c r="GXL24" s="11"/>
      <c r="GXM24" s="11"/>
      <c r="GXN24" s="11"/>
      <c r="GXO24" s="11"/>
      <c r="GXP24" s="11"/>
      <c r="GXQ24" s="11"/>
      <c r="GXR24" s="11"/>
      <c r="GXS24" s="11"/>
      <c r="GXT24" s="11"/>
      <c r="GXU24" s="11"/>
      <c r="GXV24" s="11"/>
      <c r="GXW24" s="11"/>
      <c r="GXX24" s="11"/>
      <c r="GXY24" s="11"/>
      <c r="GXZ24" s="11"/>
      <c r="GYA24" s="11"/>
      <c r="GYB24" s="11"/>
      <c r="GYC24" s="11"/>
      <c r="GYD24" s="11"/>
      <c r="GYE24" s="11"/>
      <c r="GYF24" s="11"/>
      <c r="GYG24" s="11"/>
      <c r="GYH24" s="11"/>
      <c r="GYI24" s="11"/>
      <c r="GYJ24" s="11"/>
      <c r="GYK24" s="11"/>
      <c r="GYL24" s="11"/>
      <c r="GYM24" s="11"/>
      <c r="GYN24" s="11"/>
      <c r="GYO24" s="11"/>
      <c r="GYP24" s="11"/>
      <c r="GYQ24" s="11"/>
      <c r="GYR24" s="11"/>
      <c r="GYS24" s="11"/>
      <c r="GYT24" s="11"/>
      <c r="GYU24" s="11"/>
      <c r="GYV24" s="11"/>
      <c r="GYW24" s="11"/>
      <c r="GYX24" s="11"/>
      <c r="GYY24" s="11"/>
      <c r="GYZ24" s="11"/>
      <c r="GZA24" s="11"/>
      <c r="GZB24" s="11"/>
      <c r="GZC24" s="11"/>
      <c r="GZD24" s="11"/>
      <c r="GZE24" s="11"/>
      <c r="GZF24" s="11"/>
      <c r="GZG24" s="11"/>
      <c r="GZH24" s="11"/>
      <c r="GZI24" s="11"/>
      <c r="GZJ24" s="11"/>
      <c r="GZK24" s="11"/>
      <c r="GZL24" s="11"/>
      <c r="GZM24" s="11"/>
      <c r="GZN24" s="11"/>
      <c r="GZO24" s="11"/>
      <c r="GZP24" s="11"/>
      <c r="GZQ24" s="11"/>
      <c r="GZR24" s="11"/>
      <c r="GZS24" s="11"/>
      <c r="GZT24" s="11"/>
      <c r="GZU24" s="11"/>
      <c r="GZV24" s="11"/>
      <c r="GZW24" s="11"/>
      <c r="GZX24" s="11"/>
      <c r="GZY24" s="11"/>
      <c r="GZZ24" s="11"/>
      <c r="HAA24" s="11"/>
      <c r="HAB24" s="11"/>
      <c r="HAC24" s="11"/>
      <c r="HAD24" s="11"/>
      <c r="HAE24" s="11"/>
      <c r="HAF24" s="11"/>
      <c r="HAG24" s="11"/>
      <c r="HAH24" s="11"/>
      <c r="HAI24" s="11"/>
      <c r="HAJ24" s="11"/>
      <c r="HAK24" s="11"/>
      <c r="HAL24" s="11"/>
      <c r="HAM24" s="11"/>
      <c r="HAN24" s="11"/>
      <c r="HAO24" s="11"/>
      <c r="HAP24" s="11"/>
      <c r="HAQ24" s="11"/>
      <c r="HAR24" s="11"/>
      <c r="HAS24" s="11"/>
      <c r="HAT24" s="11"/>
      <c r="HAU24" s="11"/>
      <c r="HAV24" s="11"/>
      <c r="HAW24" s="11"/>
      <c r="HAX24" s="11"/>
      <c r="HAY24" s="11"/>
      <c r="HAZ24" s="11"/>
      <c r="HBA24" s="11"/>
      <c r="HBB24" s="11"/>
      <c r="HBC24" s="11"/>
      <c r="HBD24" s="11"/>
      <c r="HBE24" s="11"/>
      <c r="HBF24" s="11"/>
      <c r="HBG24" s="11"/>
      <c r="HBH24" s="11"/>
      <c r="HBI24" s="11"/>
      <c r="HBJ24" s="11"/>
      <c r="HBK24" s="11"/>
      <c r="HBL24" s="11"/>
      <c r="HBM24" s="11"/>
      <c r="HBN24" s="11"/>
      <c r="HBO24" s="11"/>
      <c r="HBP24" s="11"/>
      <c r="HBQ24" s="11"/>
      <c r="HBR24" s="11"/>
      <c r="HBS24" s="11"/>
      <c r="HBT24" s="11"/>
      <c r="HBU24" s="11"/>
      <c r="HBV24" s="11"/>
      <c r="HBW24" s="11"/>
      <c r="HBX24" s="11"/>
      <c r="HBY24" s="11"/>
      <c r="HBZ24" s="11"/>
      <c r="HCA24" s="11"/>
      <c r="HCB24" s="11"/>
      <c r="HCC24" s="11"/>
      <c r="HCD24" s="11"/>
      <c r="HCE24" s="11"/>
      <c r="HCF24" s="11"/>
      <c r="HCG24" s="11"/>
      <c r="HCH24" s="11"/>
      <c r="HCI24" s="11"/>
      <c r="HCJ24" s="11"/>
      <c r="HCK24" s="11"/>
      <c r="HCL24" s="11"/>
      <c r="HCM24" s="11"/>
      <c r="HCN24" s="11"/>
      <c r="HCO24" s="11"/>
      <c r="HCP24" s="11"/>
      <c r="HCQ24" s="11"/>
      <c r="HCR24" s="11"/>
      <c r="HCS24" s="11"/>
      <c r="HCT24" s="11"/>
      <c r="HCU24" s="11"/>
      <c r="HCV24" s="11"/>
      <c r="HCW24" s="11"/>
      <c r="HCX24" s="11"/>
      <c r="HCY24" s="11"/>
      <c r="HCZ24" s="11"/>
      <c r="HDA24" s="11"/>
      <c r="HDB24" s="11"/>
      <c r="HDC24" s="11"/>
      <c r="HDD24" s="11"/>
      <c r="HDE24" s="11"/>
      <c r="HDF24" s="11"/>
      <c r="HDG24" s="11"/>
      <c r="HDH24" s="11"/>
      <c r="HDI24" s="11"/>
      <c r="HDJ24" s="11"/>
      <c r="HDK24" s="11"/>
      <c r="HDL24" s="11"/>
      <c r="HDM24" s="11"/>
      <c r="HDN24" s="11"/>
      <c r="HDO24" s="11"/>
      <c r="HDP24" s="11"/>
      <c r="HDQ24" s="11"/>
      <c r="HDR24" s="11"/>
      <c r="HDS24" s="11"/>
      <c r="HDT24" s="11"/>
      <c r="HDU24" s="11"/>
      <c r="HDV24" s="11"/>
      <c r="HDW24" s="11"/>
      <c r="HDX24" s="11"/>
      <c r="HDY24" s="11"/>
      <c r="HDZ24" s="11"/>
      <c r="HEA24" s="11"/>
      <c r="HEB24" s="11"/>
      <c r="HEC24" s="11"/>
      <c r="HED24" s="11"/>
      <c r="HEE24" s="11"/>
      <c r="HEF24" s="11"/>
      <c r="HEG24" s="11"/>
      <c r="HEH24" s="11"/>
      <c r="HEI24" s="11"/>
      <c r="HEJ24" s="11"/>
      <c r="HEK24" s="11"/>
      <c r="HEL24" s="11"/>
      <c r="HEM24" s="11"/>
      <c r="HEN24" s="11"/>
      <c r="HEO24" s="11"/>
      <c r="HEP24" s="11"/>
      <c r="HEQ24" s="11"/>
      <c r="HER24" s="11"/>
      <c r="HES24" s="11"/>
      <c r="HET24" s="11"/>
      <c r="HEU24" s="11"/>
      <c r="HEV24" s="11"/>
      <c r="HEW24" s="11"/>
      <c r="HEX24" s="11"/>
      <c r="HEY24" s="11"/>
      <c r="HEZ24" s="11"/>
      <c r="HFA24" s="11"/>
      <c r="HFB24" s="11"/>
      <c r="HFC24" s="11"/>
      <c r="HFD24" s="11"/>
      <c r="HFE24" s="11"/>
      <c r="HFF24" s="11"/>
      <c r="HFG24" s="11"/>
      <c r="HFH24" s="11"/>
      <c r="HFI24" s="11"/>
      <c r="HFJ24" s="11"/>
      <c r="HFK24" s="11"/>
      <c r="HFL24" s="11"/>
      <c r="HFM24" s="11"/>
      <c r="HFN24" s="11"/>
      <c r="HFO24" s="11"/>
      <c r="HFP24" s="11"/>
      <c r="HFQ24" s="11"/>
      <c r="HFR24" s="11"/>
      <c r="HFS24" s="11"/>
      <c r="HFT24" s="11"/>
      <c r="HFU24" s="11"/>
      <c r="HFV24" s="11"/>
      <c r="HFW24" s="11"/>
      <c r="HFX24" s="11"/>
      <c r="HFY24" s="11"/>
      <c r="HFZ24" s="11"/>
      <c r="HGA24" s="11"/>
      <c r="HGB24" s="11"/>
      <c r="HGC24" s="11"/>
      <c r="HGD24" s="11"/>
      <c r="HGE24" s="11"/>
      <c r="HGF24" s="11"/>
      <c r="HGG24" s="11"/>
      <c r="HGH24" s="11"/>
      <c r="HGI24" s="11"/>
      <c r="HGJ24" s="11"/>
      <c r="HGK24" s="11"/>
      <c r="HGL24" s="11"/>
      <c r="HGM24" s="11"/>
      <c r="HGN24" s="11"/>
      <c r="HGO24" s="11"/>
      <c r="HGP24" s="11"/>
      <c r="HGQ24" s="11"/>
      <c r="HGR24" s="11"/>
      <c r="HGS24" s="11"/>
      <c r="HGT24" s="11"/>
      <c r="HGU24" s="11"/>
      <c r="HGV24" s="11"/>
      <c r="HGW24" s="11"/>
      <c r="HGX24" s="11"/>
      <c r="HGY24" s="11"/>
      <c r="HGZ24" s="11"/>
      <c r="HHA24" s="11"/>
      <c r="HHB24" s="11"/>
      <c r="HHC24" s="11"/>
      <c r="HHD24" s="11"/>
      <c r="HHE24" s="11"/>
      <c r="HHF24" s="11"/>
      <c r="HHG24" s="11"/>
      <c r="HHH24" s="11"/>
      <c r="HHI24" s="11"/>
      <c r="HHJ24" s="11"/>
      <c r="HHK24" s="11"/>
      <c r="HHL24" s="11"/>
      <c r="HHM24" s="11"/>
      <c r="HHN24" s="11"/>
      <c r="HHO24" s="11"/>
      <c r="HHP24" s="11"/>
      <c r="HHQ24" s="11"/>
      <c r="HHR24" s="11"/>
      <c r="HHS24" s="11"/>
      <c r="HHT24" s="11"/>
      <c r="HHU24" s="11"/>
      <c r="HHV24" s="11"/>
      <c r="HHW24" s="11"/>
      <c r="HHX24" s="11"/>
      <c r="HHY24" s="11"/>
      <c r="HHZ24" s="11"/>
      <c r="HIA24" s="11"/>
      <c r="HIB24" s="11"/>
      <c r="HIC24" s="11"/>
      <c r="HID24" s="11"/>
      <c r="HIE24" s="11"/>
      <c r="HIF24" s="11"/>
      <c r="HIG24" s="11"/>
      <c r="HIH24" s="11"/>
      <c r="HII24" s="11"/>
      <c r="HIJ24" s="11"/>
      <c r="HIK24" s="11"/>
      <c r="HIL24" s="11"/>
      <c r="HIM24" s="11"/>
      <c r="HIN24" s="11"/>
      <c r="HIO24" s="11"/>
      <c r="HIP24" s="11"/>
      <c r="HIQ24" s="11"/>
      <c r="HIR24" s="11"/>
      <c r="HIS24" s="11"/>
      <c r="HIT24" s="11"/>
      <c r="HIU24" s="11"/>
      <c r="HIV24" s="11"/>
      <c r="HIW24" s="11"/>
      <c r="HIX24" s="11"/>
      <c r="HIY24" s="11"/>
      <c r="HIZ24" s="11"/>
      <c r="HJA24" s="11"/>
      <c r="HJB24" s="11"/>
      <c r="HJC24" s="11"/>
      <c r="HJD24" s="11"/>
      <c r="HJE24" s="11"/>
      <c r="HJF24" s="11"/>
      <c r="HJG24" s="11"/>
      <c r="HJH24" s="11"/>
      <c r="HJI24" s="11"/>
      <c r="HJJ24" s="11"/>
      <c r="HJK24" s="11"/>
      <c r="HJL24" s="11"/>
      <c r="HJM24" s="11"/>
      <c r="HJN24" s="11"/>
      <c r="HJO24" s="11"/>
      <c r="HJP24" s="11"/>
      <c r="HJQ24" s="11"/>
      <c r="HJR24" s="11"/>
      <c r="HJS24" s="11"/>
      <c r="HJT24" s="11"/>
      <c r="HJU24" s="11"/>
      <c r="HJV24" s="11"/>
      <c r="HJW24" s="11"/>
      <c r="HJX24" s="11"/>
      <c r="HJY24" s="11"/>
      <c r="HJZ24" s="11"/>
      <c r="HKA24" s="11"/>
      <c r="HKB24" s="11"/>
      <c r="HKC24" s="11"/>
      <c r="HKD24" s="11"/>
      <c r="HKE24" s="11"/>
      <c r="HKF24" s="11"/>
      <c r="HKG24" s="11"/>
      <c r="HKH24" s="11"/>
      <c r="HKI24" s="11"/>
      <c r="HKJ24" s="11"/>
      <c r="HKK24" s="11"/>
      <c r="HKL24" s="11"/>
      <c r="HKM24" s="11"/>
      <c r="HKN24" s="11"/>
      <c r="HKO24" s="11"/>
      <c r="HKP24" s="11"/>
      <c r="HKQ24" s="11"/>
      <c r="HKR24" s="11"/>
      <c r="HKS24" s="11"/>
      <c r="HKT24" s="11"/>
      <c r="HKU24" s="11"/>
      <c r="HKV24" s="11"/>
      <c r="HKW24" s="11"/>
      <c r="HKX24" s="11"/>
      <c r="HKY24" s="11"/>
      <c r="HKZ24" s="11"/>
      <c r="HLA24" s="11"/>
      <c r="HLB24" s="11"/>
      <c r="HLC24" s="11"/>
      <c r="HLD24" s="11"/>
      <c r="HLE24" s="11"/>
      <c r="HLF24" s="11"/>
      <c r="HLG24" s="11"/>
      <c r="HLH24" s="11"/>
      <c r="HLI24" s="11"/>
      <c r="HLJ24" s="11"/>
      <c r="HLK24" s="11"/>
      <c r="HLL24" s="11"/>
      <c r="HLM24" s="11"/>
      <c r="HLN24" s="11"/>
      <c r="HLO24" s="11"/>
      <c r="HLP24" s="11"/>
      <c r="HLQ24" s="11"/>
      <c r="HLR24" s="11"/>
      <c r="HLS24" s="11"/>
      <c r="HLT24" s="11"/>
      <c r="HLU24" s="11"/>
      <c r="HLV24" s="11"/>
      <c r="HLW24" s="11"/>
      <c r="HLX24" s="11"/>
      <c r="HLY24" s="11"/>
      <c r="HLZ24" s="11"/>
      <c r="HMA24" s="11"/>
      <c r="HMB24" s="11"/>
      <c r="HMC24" s="11"/>
      <c r="HMD24" s="11"/>
      <c r="HME24" s="11"/>
      <c r="HMF24" s="11"/>
      <c r="HMG24" s="11"/>
      <c r="HMH24" s="11"/>
      <c r="HMI24" s="11"/>
      <c r="HMJ24" s="11"/>
      <c r="HMK24" s="11"/>
      <c r="HML24" s="11"/>
      <c r="HMM24" s="11"/>
      <c r="HMN24" s="11"/>
      <c r="HMO24" s="11"/>
      <c r="HMP24" s="11"/>
      <c r="HMQ24" s="11"/>
      <c r="HMR24" s="11"/>
      <c r="HMS24" s="11"/>
      <c r="HMT24" s="11"/>
      <c r="HMU24" s="11"/>
      <c r="HMV24" s="11"/>
      <c r="HMW24" s="11"/>
      <c r="HMX24" s="11"/>
      <c r="HMY24" s="11"/>
      <c r="HMZ24" s="11"/>
      <c r="HNA24" s="11"/>
      <c r="HNB24" s="11"/>
      <c r="HNC24" s="11"/>
      <c r="HND24" s="11"/>
      <c r="HNE24" s="11"/>
      <c r="HNF24" s="11"/>
      <c r="HNG24" s="11"/>
      <c r="HNH24" s="11"/>
      <c r="HNI24" s="11"/>
      <c r="HNJ24" s="11"/>
      <c r="HNK24" s="11"/>
      <c r="HNL24" s="11"/>
      <c r="HNM24" s="11"/>
      <c r="HNN24" s="11"/>
      <c r="HNO24" s="11"/>
      <c r="HNP24" s="11"/>
      <c r="HNQ24" s="11"/>
      <c r="HNR24" s="11"/>
      <c r="HNS24" s="11"/>
      <c r="HNT24" s="11"/>
      <c r="HNU24" s="11"/>
      <c r="HNV24" s="11"/>
      <c r="HNW24" s="11"/>
      <c r="HNX24" s="11"/>
      <c r="HNY24" s="11"/>
      <c r="HNZ24" s="11"/>
      <c r="HOA24" s="11"/>
      <c r="HOB24" s="11"/>
      <c r="HOC24" s="11"/>
      <c r="HOD24" s="11"/>
      <c r="HOE24" s="11"/>
      <c r="HOF24" s="11"/>
      <c r="HOG24" s="11"/>
      <c r="HOH24" s="11"/>
      <c r="HOI24" s="11"/>
      <c r="HOJ24" s="11"/>
      <c r="HOK24" s="11"/>
      <c r="HOL24" s="11"/>
      <c r="HOM24" s="11"/>
      <c r="HON24" s="11"/>
      <c r="HOO24" s="11"/>
      <c r="HOP24" s="11"/>
      <c r="HOQ24" s="11"/>
      <c r="HOR24" s="11"/>
      <c r="HOS24" s="11"/>
      <c r="HOT24" s="11"/>
      <c r="HOU24" s="11"/>
      <c r="HOV24" s="11"/>
      <c r="HOW24" s="11"/>
      <c r="HOX24" s="11"/>
      <c r="HOY24" s="11"/>
      <c r="HOZ24" s="11"/>
      <c r="HPA24" s="11"/>
      <c r="HPB24" s="11"/>
      <c r="HPC24" s="11"/>
      <c r="HPD24" s="11"/>
      <c r="HPE24" s="11"/>
      <c r="HPF24" s="11"/>
      <c r="HPG24" s="11"/>
      <c r="HPH24" s="11"/>
      <c r="HPI24" s="11"/>
      <c r="HPJ24" s="11"/>
      <c r="HPK24" s="11"/>
      <c r="HPL24" s="11"/>
      <c r="HPM24" s="11"/>
      <c r="HPN24" s="11"/>
      <c r="HPO24" s="11"/>
      <c r="HPP24" s="11"/>
      <c r="HPQ24" s="11"/>
      <c r="HPR24" s="11"/>
      <c r="HPS24" s="11"/>
      <c r="HPT24" s="11"/>
      <c r="HPU24" s="11"/>
      <c r="HPV24" s="11"/>
      <c r="HPW24" s="11"/>
      <c r="HPX24" s="11"/>
      <c r="HPY24" s="11"/>
      <c r="HPZ24" s="11"/>
      <c r="HQA24" s="11"/>
      <c r="HQB24" s="11"/>
      <c r="HQC24" s="11"/>
      <c r="HQD24" s="11"/>
      <c r="HQE24" s="11"/>
      <c r="HQF24" s="11"/>
      <c r="HQG24" s="11"/>
      <c r="HQH24" s="11"/>
      <c r="HQI24" s="11"/>
      <c r="HQJ24" s="11"/>
      <c r="HQK24" s="11"/>
      <c r="HQL24" s="11"/>
      <c r="HQM24" s="11"/>
      <c r="HQN24" s="11"/>
      <c r="HQO24" s="11"/>
      <c r="HQP24" s="11"/>
      <c r="HQQ24" s="11"/>
      <c r="HQR24" s="11"/>
      <c r="HQS24" s="11"/>
      <c r="HQT24" s="11"/>
      <c r="HQU24" s="11"/>
      <c r="HQV24" s="11"/>
      <c r="HQW24" s="11"/>
      <c r="HQX24" s="11"/>
      <c r="HQY24" s="11"/>
      <c r="HQZ24" s="11"/>
      <c r="HRA24" s="11"/>
      <c r="HRB24" s="11"/>
      <c r="HRC24" s="11"/>
      <c r="HRD24" s="11"/>
      <c r="HRE24" s="11"/>
      <c r="HRF24" s="11"/>
      <c r="HRG24" s="11"/>
      <c r="HRH24" s="11"/>
      <c r="HRI24" s="11"/>
      <c r="HRJ24" s="11"/>
      <c r="HRK24" s="11"/>
      <c r="HRL24" s="11"/>
      <c r="HRM24" s="11"/>
      <c r="HRN24" s="11"/>
      <c r="HRO24" s="11"/>
      <c r="HRP24" s="11"/>
      <c r="HRQ24" s="11"/>
      <c r="HRR24" s="11"/>
      <c r="HRS24" s="11"/>
      <c r="HRT24" s="11"/>
      <c r="HRU24" s="11"/>
      <c r="HRV24" s="11"/>
      <c r="HRW24" s="11"/>
      <c r="HRX24" s="11"/>
      <c r="HRY24" s="11"/>
      <c r="HRZ24" s="11"/>
      <c r="HSA24" s="11"/>
      <c r="HSB24" s="11"/>
      <c r="HSC24" s="11"/>
      <c r="HSD24" s="11"/>
      <c r="HSE24" s="11"/>
      <c r="HSF24" s="11"/>
      <c r="HSG24" s="11"/>
      <c r="HSH24" s="11"/>
      <c r="HSI24" s="11"/>
      <c r="HSJ24" s="11"/>
      <c r="HSK24" s="11"/>
      <c r="HSL24" s="11"/>
      <c r="HSM24" s="11"/>
      <c r="HSN24" s="11"/>
      <c r="HSO24" s="11"/>
      <c r="HSP24" s="11"/>
      <c r="HSQ24" s="11"/>
      <c r="HSR24" s="11"/>
      <c r="HSS24" s="11"/>
      <c r="HST24" s="11"/>
      <c r="HSU24" s="11"/>
      <c r="HSV24" s="11"/>
      <c r="HSW24" s="11"/>
      <c r="HSX24" s="11"/>
      <c r="HSY24" s="11"/>
      <c r="HSZ24" s="11"/>
      <c r="HTA24" s="11"/>
      <c r="HTB24" s="11"/>
      <c r="HTC24" s="11"/>
      <c r="HTD24" s="11"/>
      <c r="HTE24" s="11"/>
      <c r="HTF24" s="11"/>
      <c r="HTG24" s="11"/>
      <c r="HTH24" s="11"/>
      <c r="HTI24" s="11"/>
      <c r="HTJ24" s="11"/>
      <c r="HTK24" s="11"/>
      <c r="HTL24" s="11"/>
      <c r="HTM24" s="11"/>
      <c r="HTN24" s="11"/>
      <c r="HTO24" s="11"/>
      <c r="HTP24" s="11"/>
      <c r="HTQ24" s="11"/>
      <c r="HTR24" s="11"/>
      <c r="HTS24" s="11"/>
      <c r="HTT24" s="11"/>
      <c r="HTU24" s="11"/>
      <c r="HTV24" s="11"/>
      <c r="HTW24" s="11"/>
      <c r="HTX24" s="11"/>
      <c r="HTY24" s="11"/>
      <c r="HTZ24" s="11"/>
      <c r="HUA24" s="11"/>
      <c r="HUB24" s="11"/>
      <c r="HUC24" s="11"/>
      <c r="HUD24" s="11"/>
      <c r="HUE24" s="11"/>
      <c r="HUF24" s="11"/>
      <c r="HUG24" s="11"/>
      <c r="HUH24" s="11"/>
      <c r="HUI24" s="11"/>
      <c r="HUJ24" s="11"/>
      <c r="HUK24" s="11"/>
      <c r="HUL24" s="11"/>
      <c r="HUM24" s="11"/>
      <c r="HUN24" s="11"/>
      <c r="HUO24" s="11"/>
      <c r="HUP24" s="11"/>
      <c r="HUQ24" s="11"/>
      <c r="HUR24" s="11"/>
      <c r="HUS24" s="11"/>
      <c r="HUT24" s="11"/>
      <c r="HUU24" s="11"/>
      <c r="HUV24" s="11"/>
      <c r="HUW24" s="11"/>
      <c r="HUX24" s="11"/>
      <c r="HUY24" s="11"/>
      <c r="HUZ24" s="11"/>
      <c r="HVA24" s="11"/>
      <c r="HVB24" s="11"/>
      <c r="HVC24" s="11"/>
      <c r="HVD24" s="11"/>
      <c r="HVE24" s="11"/>
      <c r="HVF24" s="11"/>
      <c r="HVG24" s="11"/>
      <c r="HVH24" s="11"/>
      <c r="HVI24" s="11"/>
      <c r="HVJ24" s="11"/>
      <c r="HVK24" s="11"/>
      <c r="HVL24" s="11"/>
      <c r="HVM24" s="11"/>
      <c r="HVN24" s="11"/>
      <c r="HVO24" s="11"/>
      <c r="HVP24" s="11"/>
      <c r="HVQ24" s="11"/>
      <c r="HVR24" s="11"/>
      <c r="HVS24" s="11"/>
      <c r="HVT24" s="11"/>
      <c r="HVU24" s="11"/>
      <c r="HVV24" s="11"/>
      <c r="HVW24" s="11"/>
      <c r="HVX24" s="11"/>
      <c r="HVY24" s="11"/>
      <c r="HVZ24" s="11"/>
      <c r="HWA24" s="11"/>
      <c r="HWB24" s="11"/>
      <c r="HWC24" s="11"/>
      <c r="HWD24" s="11"/>
      <c r="HWE24" s="11"/>
      <c r="HWF24" s="11"/>
      <c r="HWG24" s="11"/>
      <c r="HWH24" s="11"/>
      <c r="HWI24" s="11"/>
      <c r="HWJ24" s="11"/>
      <c r="HWK24" s="11"/>
      <c r="HWL24" s="11"/>
      <c r="HWM24" s="11"/>
      <c r="HWN24" s="11"/>
      <c r="HWO24" s="11"/>
      <c r="HWP24" s="11"/>
      <c r="HWQ24" s="11"/>
      <c r="HWR24" s="11"/>
      <c r="HWS24" s="11"/>
      <c r="HWT24" s="11"/>
      <c r="HWU24" s="11"/>
      <c r="HWV24" s="11"/>
      <c r="HWW24" s="11"/>
      <c r="HWX24" s="11"/>
      <c r="HWY24" s="11"/>
      <c r="HWZ24" s="11"/>
      <c r="HXA24" s="11"/>
      <c r="HXB24" s="11"/>
      <c r="HXC24" s="11"/>
      <c r="HXD24" s="11"/>
      <c r="HXE24" s="11"/>
      <c r="HXF24" s="11"/>
      <c r="HXG24" s="11"/>
      <c r="HXH24" s="11"/>
      <c r="HXI24" s="11"/>
      <c r="HXJ24" s="11"/>
      <c r="HXK24" s="11"/>
      <c r="HXL24" s="11"/>
      <c r="HXM24" s="11"/>
      <c r="HXN24" s="11"/>
      <c r="HXO24" s="11"/>
      <c r="HXP24" s="11"/>
      <c r="HXQ24" s="11"/>
      <c r="HXR24" s="11"/>
      <c r="HXS24" s="11"/>
      <c r="HXT24" s="11"/>
      <c r="HXU24" s="11"/>
      <c r="HXV24" s="11"/>
      <c r="HXW24" s="11"/>
      <c r="HXX24" s="11"/>
      <c r="HXY24" s="11"/>
      <c r="HXZ24" s="11"/>
      <c r="HYA24" s="11"/>
      <c r="HYB24" s="11"/>
      <c r="HYC24" s="11"/>
      <c r="HYD24" s="11"/>
      <c r="HYE24" s="11"/>
      <c r="HYF24" s="11"/>
      <c r="HYG24" s="11"/>
      <c r="HYH24" s="11"/>
      <c r="HYI24" s="11"/>
      <c r="HYJ24" s="11"/>
      <c r="HYK24" s="11"/>
      <c r="HYL24" s="11"/>
      <c r="HYM24" s="11"/>
      <c r="HYN24" s="11"/>
      <c r="HYO24" s="11"/>
      <c r="HYP24" s="11"/>
      <c r="HYQ24" s="11"/>
      <c r="HYR24" s="11"/>
      <c r="HYS24" s="11"/>
      <c r="HYT24" s="11"/>
      <c r="HYU24" s="11"/>
      <c r="HYV24" s="11"/>
      <c r="HYW24" s="11"/>
      <c r="HYX24" s="11"/>
      <c r="HYY24" s="11"/>
      <c r="HYZ24" s="11"/>
      <c r="HZA24" s="11"/>
      <c r="HZB24" s="11"/>
      <c r="HZC24" s="11"/>
      <c r="HZD24" s="11"/>
      <c r="HZE24" s="11"/>
      <c r="HZF24" s="11"/>
      <c r="HZG24" s="11"/>
      <c r="HZH24" s="11"/>
      <c r="HZI24" s="11"/>
      <c r="HZJ24" s="11"/>
      <c r="HZK24" s="11"/>
      <c r="HZL24" s="11"/>
      <c r="HZM24" s="11"/>
      <c r="HZN24" s="11"/>
      <c r="HZO24" s="11"/>
      <c r="HZP24" s="11"/>
      <c r="HZQ24" s="11"/>
      <c r="HZR24" s="11"/>
      <c r="HZS24" s="11"/>
      <c r="HZT24" s="11"/>
      <c r="HZU24" s="11"/>
      <c r="HZV24" s="11"/>
      <c r="HZW24" s="11"/>
      <c r="HZX24" s="11"/>
      <c r="HZY24" s="11"/>
      <c r="HZZ24" s="11"/>
      <c r="IAA24" s="11"/>
      <c r="IAB24" s="11"/>
      <c r="IAC24" s="11"/>
      <c r="IAD24" s="11"/>
      <c r="IAE24" s="11"/>
      <c r="IAF24" s="11"/>
      <c r="IAG24" s="11"/>
      <c r="IAH24" s="11"/>
      <c r="IAI24" s="11"/>
      <c r="IAJ24" s="11"/>
      <c r="IAK24" s="11"/>
      <c r="IAL24" s="11"/>
      <c r="IAM24" s="11"/>
      <c r="IAN24" s="11"/>
      <c r="IAO24" s="11"/>
      <c r="IAP24" s="11"/>
      <c r="IAQ24" s="11"/>
      <c r="IAR24" s="11"/>
      <c r="IAS24" s="11"/>
      <c r="IAT24" s="11"/>
      <c r="IAU24" s="11"/>
      <c r="IAV24" s="11"/>
      <c r="IAW24" s="11"/>
      <c r="IAX24" s="11"/>
      <c r="IAY24" s="11"/>
      <c r="IAZ24" s="11"/>
      <c r="IBA24" s="11"/>
      <c r="IBB24" s="11"/>
      <c r="IBC24" s="11"/>
      <c r="IBD24" s="11"/>
      <c r="IBE24" s="11"/>
      <c r="IBF24" s="11"/>
      <c r="IBG24" s="11"/>
      <c r="IBH24" s="11"/>
      <c r="IBI24" s="11"/>
      <c r="IBJ24" s="11"/>
      <c r="IBK24" s="11"/>
      <c r="IBL24" s="11"/>
      <c r="IBM24" s="11"/>
      <c r="IBN24" s="11"/>
      <c r="IBO24" s="11"/>
      <c r="IBP24" s="11"/>
      <c r="IBQ24" s="11"/>
      <c r="IBR24" s="11"/>
      <c r="IBS24" s="11"/>
      <c r="IBT24" s="11"/>
      <c r="IBU24" s="11"/>
      <c r="IBV24" s="11"/>
      <c r="IBW24" s="11"/>
      <c r="IBX24" s="11"/>
      <c r="IBY24" s="11"/>
      <c r="IBZ24" s="11"/>
      <c r="ICA24" s="11"/>
      <c r="ICB24" s="11"/>
      <c r="ICC24" s="11"/>
      <c r="ICD24" s="11"/>
      <c r="ICE24" s="11"/>
      <c r="ICF24" s="11"/>
      <c r="ICG24" s="11"/>
      <c r="ICH24" s="11"/>
      <c r="ICI24" s="11"/>
      <c r="ICJ24" s="11"/>
      <c r="ICK24" s="11"/>
      <c r="ICL24" s="11"/>
      <c r="ICM24" s="11"/>
      <c r="ICN24" s="11"/>
      <c r="ICO24" s="11"/>
      <c r="ICP24" s="11"/>
      <c r="ICQ24" s="11"/>
      <c r="ICR24" s="11"/>
      <c r="ICS24" s="11"/>
      <c r="ICT24" s="11"/>
      <c r="ICU24" s="11"/>
      <c r="ICV24" s="11"/>
      <c r="ICW24" s="11"/>
      <c r="ICX24" s="11"/>
      <c r="ICY24" s="11"/>
      <c r="ICZ24" s="11"/>
      <c r="IDA24" s="11"/>
      <c r="IDB24" s="11"/>
      <c r="IDC24" s="11"/>
      <c r="IDD24" s="11"/>
      <c r="IDE24" s="11"/>
      <c r="IDF24" s="11"/>
      <c r="IDG24" s="11"/>
      <c r="IDH24" s="11"/>
      <c r="IDI24" s="11"/>
      <c r="IDJ24" s="11"/>
      <c r="IDK24" s="11"/>
      <c r="IDL24" s="11"/>
      <c r="IDM24" s="11"/>
      <c r="IDN24" s="11"/>
      <c r="IDO24" s="11"/>
      <c r="IDP24" s="11"/>
      <c r="IDQ24" s="11"/>
      <c r="IDR24" s="11"/>
      <c r="IDS24" s="11"/>
      <c r="IDT24" s="11"/>
      <c r="IDU24" s="11"/>
      <c r="IDV24" s="11"/>
      <c r="IDW24" s="11"/>
      <c r="IDX24" s="11"/>
      <c r="IDY24" s="11"/>
      <c r="IDZ24" s="11"/>
      <c r="IEA24" s="11"/>
      <c r="IEB24" s="11"/>
      <c r="IEC24" s="11"/>
      <c r="IED24" s="11"/>
      <c r="IEE24" s="11"/>
      <c r="IEF24" s="11"/>
      <c r="IEG24" s="11"/>
      <c r="IEH24" s="11"/>
      <c r="IEI24" s="11"/>
      <c r="IEJ24" s="11"/>
      <c r="IEK24" s="11"/>
      <c r="IEL24" s="11"/>
      <c r="IEM24" s="11"/>
      <c r="IEN24" s="11"/>
      <c r="IEO24" s="11"/>
      <c r="IEP24" s="11"/>
      <c r="IEQ24" s="11"/>
      <c r="IER24" s="11"/>
      <c r="IES24" s="11"/>
      <c r="IET24" s="11"/>
      <c r="IEU24" s="11"/>
      <c r="IEV24" s="11"/>
      <c r="IEW24" s="11"/>
      <c r="IEX24" s="11"/>
      <c r="IEY24" s="11"/>
      <c r="IEZ24" s="11"/>
      <c r="IFA24" s="11"/>
      <c r="IFB24" s="11"/>
      <c r="IFC24" s="11"/>
      <c r="IFD24" s="11"/>
      <c r="IFE24" s="11"/>
      <c r="IFF24" s="11"/>
      <c r="IFG24" s="11"/>
      <c r="IFH24" s="11"/>
      <c r="IFI24" s="11"/>
      <c r="IFJ24" s="11"/>
      <c r="IFK24" s="11"/>
      <c r="IFL24" s="11"/>
      <c r="IFM24" s="11"/>
      <c r="IFN24" s="11"/>
      <c r="IFO24" s="11"/>
      <c r="IFP24" s="11"/>
      <c r="IFQ24" s="11"/>
      <c r="IFR24" s="11"/>
      <c r="IFS24" s="11"/>
      <c r="IFT24" s="11"/>
      <c r="IFU24" s="11"/>
      <c r="IFV24" s="11"/>
      <c r="IFW24" s="11"/>
      <c r="IFX24" s="11"/>
      <c r="IFY24" s="11"/>
      <c r="IFZ24" s="11"/>
      <c r="IGA24" s="11"/>
      <c r="IGB24" s="11"/>
      <c r="IGC24" s="11"/>
      <c r="IGD24" s="11"/>
      <c r="IGE24" s="11"/>
      <c r="IGF24" s="11"/>
      <c r="IGG24" s="11"/>
      <c r="IGH24" s="11"/>
      <c r="IGI24" s="11"/>
      <c r="IGJ24" s="11"/>
      <c r="IGK24" s="11"/>
      <c r="IGL24" s="11"/>
      <c r="IGM24" s="11"/>
      <c r="IGN24" s="11"/>
      <c r="IGO24" s="11"/>
      <c r="IGP24" s="11"/>
      <c r="IGQ24" s="11"/>
      <c r="IGR24" s="11"/>
      <c r="IGS24" s="11"/>
      <c r="IGT24" s="11"/>
      <c r="IGU24" s="11"/>
      <c r="IGV24" s="11"/>
      <c r="IGW24" s="11"/>
      <c r="IGX24" s="11"/>
      <c r="IGY24" s="11"/>
      <c r="IGZ24" s="11"/>
      <c r="IHA24" s="11"/>
      <c r="IHB24" s="11"/>
      <c r="IHC24" s="11"/>
      <c r="IHD24" s="11"/>
      <c r="IHE24" s="11"/>
      <c r="IHF24" s="11"/>
      <c r="IHG24" s="11"/>
      <c r="IHH24" s="11"/>
      <c r="IHI24" s="11"/>
      <c r="IHJ24" s="11"/>
      <c r="IHK24" s="11"/>
      <c r="IHL24" s="11"/>
      <c r="IHM24" s="11"/>
      <c r="IHN24" s="11"/>
      <c r="IHO24" s="11"/>
      <c r="IHP24" s="11"/>
      <c r="IHQ24" s="11"/>
      <c r="IHR24" s="11"/>
      <c r="IHS24" s="11"/>
      <c r="IHT24" s="11"/>
      <c r="IHU24" s="11"/>
      <c r="IHV24" s="11"/>
      <c r="IHW24" s="11"/>
      <c r="IHX24" s="11"/>
      <c r="IHY24" s="11"/>
      <c r="IHZ24" s="11"/>
      <c r="IIA24" s="11"/>
      <c r="IIB24" s="11"/>
      <c r="IIC24" s="11"/>
      <c r="IID24" s="11"/>
      <c r="IIE24" s="11"/>
      <c r="IIF24" s="11"/>
      <c r="IIG24" s="11"/>
      <c r="IIH24" s="11"/>
      <c r="III24" s="11"/>
      <c r="IIJ24" s="11"/>
      <c r="IIK24" s="11"/>
      <c r="IIL24" s="11"/>
      <c r="IIM24" s="11"/>
      <c r="IIN24" s="11"/>
      <c r="IIO24" s="11"/>
      <c r="IIP24" s="11"/>
      <c r="IIQ24" s="11"/>
      <c r="IIR24" s="11"/>
      <c r="IIS24" s="11"/>
      <c r="IIT24" s="11"/>
      <c r="IIU24" s="11"/>
      <c r="IIV24" s="11"/>
      <c r="IIW24" s="11"/>
      <c r="IIX24" s="11"/>
      <c r="IIY24" s="11"/>
      <c r="IIZ24" s="11"/>
      <c r="IJA24" s="11"/>
      <c r="IJB24" s="11"/>
      <c r="IJC24" s="11"/>
      <c r="IJD24" s="11"/>
      <c r="IJE24" s="11"/>
      <c r="IJF24" s="11"/>
      <c r="IJG24" s="11"/>
      <c r="IJH24" s="11"/>
      <c r="IJI24" s="11"/>
      <c r="IJJ24" s="11"/>
      <c r="IJK24" s="11"/>
      <c r="IJL24" s="11"/>
      <c r="IJM24" s="11"/>
      <c r="IJN24" s="11"/>
      <c r="IJO24" s="11"/>
      <c r="IJP24" s="11"/>
      <c r="IJQ24" s="11"/>
      <c r="IJR24" s="11"/>
      <c r="IJS24" s="11"/>
      <c r="IJT24" s="11"/>
      <c r="IJU24" s="11"/>
      <c r="IJV24" s="11"/>
      <c r="IJW24" s="11"/>
      <c r="IJX24" s="11"/>
      <c r="IJY24" s="11"/>
      <c r="IJZ24" s="11"/>
      <c r="IKA24" s="11"/>
      <c r="IKB24" s="11"/>
      <c r="IKC24" s="11"/>
      <c r="IKD24" s="11"/>
      <c r="IKE24" s="11"/>
      <c r="IKF24" s="11"/>
      <c r="IKG24" s="11"/>
      <c r="IKH24" s="11"/>
      <c r="IKI24" s="11"/>
      <c r="IKJ24" s="11"/>
      <c r="IKK24" s="11"/>
      <c r="IKL24" s="11"/>
      <c r="IKM24" s="11"/>
      <c r="IKN24" s="11"/>
      <c r="IKO24" s="11"/>
      <c r="IKP24" s="11"/>
      <c r="IKQ24" s="11"/>
      <c r="IKR24" s="11"/>
      <c r="IKS24" s="11"/>
      <c r="IKT24" s="11"/>
      <c r="IKU24" s="11"/>
      <c r="IKV24" s="11"/>
      <c r="IKW24" s="11"/>
      <c r="IKX24" s="11"/>
      <c r="IKY24" s="11"/>
      <c r="IKZ24" s="11"/>
      <c r="ILA24" s="11"/>
      <c r="ILB24" s="11"/>
      <c r="ILC24" s="11"/>
      <c r="ILD24" s="11"/>
      <c r="ILE24" s="11"/>
      <c r="ILF24" s="11"/>
      <c r="ILG24" s="11"/>
      <c r="ILH24" s="11"/>
      <c r="ILI24" s="11"/>
      <c r="ILJ24" s="11"/>
      <c r="ILK24" s="11"/>
      <c r="ILL24" s="11"/>
      <c r="ILM24" s="11"/>
      <c r="ILN24" s="11"/>
      <c r="ILO24" s="11"/>
      <c r="ILP24" s="11"/>
      <c r="ILQ24" s="11"/>
      <c r="ILR24" s="11"/>
      <c r="ILS24" s="11"/>
      <c r="ILT24" s="11"/>
      <c r="ILU24" s="11"/>
      <c r="ILV24" s="11"/>
      <c r="ILW24" s="11"/>
      <c r="ILX24" s="11"/>
      <c r="ILY24" s="11"/>
      <c r="ILZ24" s="11"/>
      <c r="IMA24" s="11"/>
      <c r="IMB24" s="11"/>
      <c r="IMC24" s="11"/>
      <c r="IMD24" s="11"/>
      <c r="IME24" s="11"/>
      <c r="IMF24" s="11"/>
      <c r="IMG24" s="11"/>
      <c r="IMH24" s="11"/>
      <c r="IMI24" s="11"/>
      <c r="IMJ24" s="11"/>
      <c r="IMK24" s="11"/>
      <c r="IML24" s="11"/>
      <c r="IMM24" s="11"/>
      <c r="IMN24" s="11"/>
      <c r="IMO24" s="11"/>
      <c r="IMP24" s="11"/>
      <c r="IMQ24" s="11"/>
      <c r="IMR24" s="11"/>
      <c r="IMS24" s="11"/>
      <c r="IMT24" s="11"/>
      <c r="IMU24" s="11"/>
      <c r="IMV24" s="11"/>
      <c r="IMW24" s="11"/>
      <c r="IMX24" s="11"/>
      <c r="IMY24" s="11"/>
      <c r="IMZ24" s="11"/>
      <c r="INA24" s="11"/>
      <c r="INB24" s="11"/>
      <c r="INC24" s="11"/>
      <c r="IND24" s="11"/>
      <c r="INE24" s="11"/>
      <c r="INF24" s="11"/>
      <c r="ING24" s="11"/>
      <c r="INH24" s="11"/>
      <c r="INI24" s="11"/>
      <c r="INJ24" s="11"/>
      <c r="INK24" s="11"/>
      <c r="INL24" s="11"/>
      <c r="INM24" s="11"/>
      <c r="INN24" s="11"/>
      <c r="INO24" s="11"/>
      <c r="INP24" s="11"/>
      <c r="INQ24" s="11"/>
      <c r="INR24" s="11"/>
      <c r="INS24" s="11"/>
      <c r="INT24" s="11"/>
      <c r="INU24" s="11"/>
      <c r="INV24" s="11"/>
      <c r="INW24" s="11"/>
      <c r="INX24" s="11"/>
      <c r="INY24" s="11"/>
      <c r="INZ24" s="11"/>
      <c r="IOA24" s="11"/>
      <c r="IOB24" s="11"/>
      <c r="IOC24" s="11"/>
      <c r="IOD24" s="11"/>
      <c r="IOE24" s="11"/>
      <c r="IOF24" s="11"/>
      <c r="IOG24" s="11"/>
      <c r="IOH24" s="11"/>
      <c r="IOI24" s="11"/>
      <c r="IOJ24" s="11"/>
      <c r="IOK24" s="11"/>
      <c r="IOL24" s="11"/>
      <c r="IOM24" s="11"/>
      <c r="ION24" s="11"/>
      <c r="IOO24" s="11"/>
      <c r="IOP24" s="11"/>
      <c r="IOQ24" s="11"/>
      <c r="IOR24" s="11"/>
      <c r="IOS24" s="11"/>
      <c r="IOT24" s="11"/>
      <c r="IOU24" s="11"/>
      <c r="IOV24" s="11"/>
      <c r="IOW24" s="11"/>
      <c r="IOX24" s="11"/>
      <c r="IOY24" s="11"/>
      <c r="IOZ24" s="11"/>
      <c r="IPA24" s="11"/>
      <c r="IPB24" s="11"/>
      <c r="IPC24" s="11"/>
      <c r="IPD24" s="11"/>
      <c r="IPE24" s="11"/>
      <c r="IPF24" s="11"/>
      <c r="IPG24" s="11"/>
      <c r="IPH24" s="11"/>
      <c r="IPI24" s="11"/>
      <c r="IPJ24" s="11"/>
      <c r="IPK24" s="11"/>
      <c r="IPL24" s="11"/>
      <c r="IPM24" s="11"/>
      <c r="IPN24" s="11"/>
      <c r="IPO24" s="11"/>
      <c r="IPP24" s="11"/>
      <c r="IPQ24" s="11"/>
      <c r="IPR24" s="11"/>
      <c r="IPS24" s="11"/>
      <c r="IPT24" s="11"/>
      <c r="IPU24" s="11"/>
      <c r="IPV24" s="11"/>
      <c r="IPW24" s="11"/>
      <c r="IPX24" s="11"/>
      <c r="IPY24" s="11"/>
      <c r="IPZ24" s="11"/>
      <c r="IQA24" s="11"/>
      <c r="IQB24" s="11"/>
      <c r="IQC24" s="11"/>
      <c r="IQD24" s="11"/>
      <c r="IQE24" s="11"/>
      <c r="IQF24" s="11"/>
      <c r="IQG24" s="11"/>
      <c r="IQH24" s="11"/>
      <c r="IQI24" s="11"/>
      <c r="IQJ24" s="11"/>
      <c r="IQK24" s="11"/>
      <c r="IQL24" s="11"/>
      <c r="IQM24" s="11"/>
      <c r="IQN24" s="11"/>
      <c r="IQO24" s="11"/>
      <c r="IQP24" s="11"/>
      <c r="IQQ24" s="11"/>
      <c r="IQR24" s="11"/>
      <c r="IQS24" s="11"/>
      <c r="IQT24" s="11"/>
      <c r="IQU24" s="11"/>
      <c r="IQV24" s="11"/>
      <c r="IQW24" s="11"/>
      <c r="IQX24" s="11"/>
      <c r="IQY24" s="11"/>
      <c r="IQZ24" s="11"/>
      <c r="IRA24" s="11"/>
      <c r="IRB24" s="11"/>
      <c r="IRC24" s="11"/>
      <c r="IRD24" s="11"/>
      <c r="IRE24" s="11"/>
      <c r="IRF24" s="11"/>
      <c r="IRG24" s="11"/>
      <c r="IRH24" s="11"/>
      <c r="IRI24" s="11"/>
      <c r="IRJ24" s="11"/>
      <c r="IRK24" s="11"/>
      <c r="IRL24" s="11"/>
      <c r="IRM24" s="11"/>
      <c r="IRN24" s="11"/>
      <c r="IRO24" s="11"/>
      <c r="IRP24" s="11"/>
      <c r="IRQ24" s="11"/>
      <c r="IRR24" s="11"/>
      <c r="IRS24" s="11"/>
      <c r="IRT24" s="11"/>
      <c r="IRU24" s="11"/>
      <c r="IRV24" s="11"/>
      <c r="IRW24" s="11"/>
      <c r="IRX24" s="11"/>
      <c r="IRY24" s="11"/>
      <c r="IRZ24" s="11"/>
      <c r="ISA24" s="11"/>
      <c r="ISB24" s="11"/>
      <c r="ISC24" s="11"/>
      <c r="ISD24" s="11"/>
      <c r="ISE24" s="11"/>
      <c r="ISF24" s="11"/>
      <c r="ISG24" s="11"/>
      <c r="ISH24" s="11"/>
      <c r="ISI24" s="11"/>
      <c r="ISJ24" s="11"/>
      <c r="ISK24" s="11"/>
      <c r="ISL24" s="11"/>
      <c r="ISM24" s="11"/>
      <c r="ISN24" s="11"/>
      <c r="ISO24" s="11"/>
      <c r="ISP24" s="11"/>
      <c r="ISQ24" s="11"/>
      <c r="ISR24" s="11"/>
      <c r="ISS24" s="11"/>
      <c r="IST24" s="11"/>
      <c r="ISU24" s="11"/>
      <c r="ISV24" s="11"/>
      <c r="ISW24" s="11"/>
      <c r="ISX24" s="11"/>
      <c r="ISY24" s="11"/>
      <c r="ISZ24" s="11"/>
      <c r="ITA24" s="11"/>
      <c r="ITB24" s="11"/>
      <c r="ITC24" s="11"/>
      <c r="ITD24" s="11"/>
      <c r="ITE24" s="11"/>
      <c r="ITF24" s="11"/>
      <c r="ITG24" s="11"/>
      <c r="ITH24" s="11"/>
      <c r="ITI24" s="11"/>
      <c r="ITJ24" s="11"/>
      <c r="ITK24" s="11"/>
      <c r="ITL24" s="11"/>
      <c r="ITM24" s="11"/>
      <c r="ITN24" s="11"/>
      <c r="ITO24" s="11"/>
      <c r="ITP24" s="11"/>
      <c r="ITQ24" s="11"/>
      <c r="ITR24" s="11"/>
      <c r="ITS24" s="11"/>
      <c r="ITT24" s="11"/>
      <c r="ITU24" s="11"/>
      <c r="ITV24" s="11"/>
      <c r="ITW24" s="11"/>
      <c r="ITX24" s="11"/>
      <c r="ITY24" s="11"/>
      <c r="ITZ24" s="11"/>
      <c r="IUA24" s="11"/>
      <c r="IUB24" s="11"/>
      <c r="IUC24" s="11"/>
      <c r="IUD24" s="11"/>
      <c r="IUE24" s="11"/>
      <c r="IUF24" s="11"/>
      <c r="IUG24" s="11"/>
      <c r="IUH24" s="11"/>
      <c r="IUI24" s="11"/>
      <c r="IUJ24" s="11"/>
      <c r="IUK24" s="11"/>
      <c r="IUL24" s="11"/>
      <c r="IUM24" s="11"/>
      <c r="IUN24" s="11"/>
      <c r="IUO24" s="11"/>
      <c r="IUP24" s="11"/>
      <c r="IUQ24" s="11"/>
      <c r="IUR24" s="11"/>
      <c r="IUS24" s="11"/>
      <c r="IUT24" s="11"/>
      <c r="IUU24" s="11"/>
      <c r="IUV24" s="11"/>
      <c r="IUW24" s="11"/>
      <c r="IUX24" s="11"/>
      <c r="IUY24" s="11"/>
      <c r="IUZ24" s="11"/>
      <c r="IVA24" s="11"/>
      <c r="IVB24" s="11"/>
      <c r="IVC24" s="11"/>
      <c r="IVD24" s="11"/>
      <c r="IVE24" s="11"/>
      <c r="IVF24" s="11"/>
      <c r="IVG24" s="11"/>
      <c r="IVH24" s="11"/>
      <c r="IVI24" s="11"/>
      <c r="IVJ24" s="11"/>
      <c r="IVK24" s="11"/>
      <c r="IVL24" s="11"/>
      <c r="IVM24" s="11"/>
      <c r="IVN24" s="11"/>
      <c r="IVO24" s="11"/>
      <c r="IVP24" s="11"/>
      <c r="IVQ24" s="11"/>
      <c r="IVR24" s="11"/>
      <c r="IVS24" s="11"/>
      <c r="IVT24" s="11"/>
      <c r="IVU24" s="11"/>
      <c r="IVV24" s="11"/>
      <c r="IVW24" s="11"/>
      <c r="IVX24" s="11"/>
      <c r="IVY24" s="11"/>
      <c r="IVZ24" s="11"/>
      <c r="IWA24" s="11"/>
      <c r="IWB24" s="11"/>
      <c r="IWC24" s="11"/>
      <c r="IWD24" s="11"/>
      <c r="IWE24" s="11"/>
      <c r="IWF24" s="11"/>
      <c r="IWG24" s="11"/>
      <c r="IWH24" s="11"/>
      <c r="IWI24" s="11"/>
      <c r="IWJ24" s="11"/>
      <c r="IWK24" s="11"/>
      <c r="IWL24" s="11"/>
      <c r="IWM24" s="11"/>
      <c r="IWN24" s="11"/>
      <c r="IWO24" s="11"/>
      <c r="IWP24" s="11"/>
      <c r="IWQ24" s="11"/>
      <c r="IWR24" s="11"/>
      <c r="IWS24" s="11"/>
      <c r="IWT24" s="11"/>
      <c r="IWU24" s="11"/>
      <c r="IWV24" s="11"/>
      <c r="IWW24" s="11"/>
      <c r="IWX24" s="11"/>
      <c r="IWY24" s="11"/>
      <c r="IWZ24" s="11"/>
      <c r="IXA24" s="11"/>
      <c r="IXB24" s="11"/>
      <c r="IXC24" s="11"/>
      <c r="IXD24" s="11"/>
      <c r="IXE24" s="11"/>
      <c r="IXF24" s="11"/>
      <c r="IXG24" s="11"/>
      <c r="IXH24" s="11"/>
      <c r="IXI24" s="11"/>
      <c r="IXJ24" s="11"/>
      <c r="IXK24" s="11"/>
      <c r="IXL24" s="11"/>
      <c r="IXM24" s="11"/>
      <c r="IXN24" s="11"/>
      <c r="IXO24" s="11"/>
      <c r="IXP24" s="11"/>
      <c r="IXQ24" s="11"/>
      <c r="IXR24" s="11"/>
      <c r="IXS24" s="11"/>
      <c r="IXT24" s="11"/>
      <c r="IXU24" s="11"/>
      <c r="IXV24" s="11"/>
      <c r="IXW24" s="11"/>
      <c r="IXX24" s="11"/>
      <c r="IXY24" s="11"/>
      <c r="IXZ24" s="11"/>
      <c r="IYA24" s="11"/>
      <c r="IYB24" s="11"/>
      <c r="IYC24" s="11"/>
      <c r="IYD24" s="11"/>
      <c r="IYE24" s="11"/>
      <c r="IYF24" s="11"/>
      <c r="IYG24" s="11"/>
      <c r="IYH24" s="11"/>
      <c r="IYI24" s="11"/>
      <c r="IYJ24" s="11"/>
      <c r="IYK24" s="11"/>
      <c r="IYL24" s="11"/>
      <c r="IYM24" s="11"/>
      <c r="IYN24" s="11"/>
      <c r="IYO24" s="11"/>
      <c r="IYP24" s="11"/>
      <c r="IYQ24" s="11"/>
      <c r="IYR24" s="11"/>
      <c r="IYS24" s="11"/>
      <c r="IYT24" s="11"/>
      <c r="IYU24" s="11"/>
      <c r="IYV24" s="11"/>
      <c r="IYW24" s="11"/>
      <c r="IYX24" s="11"/>
      <c r="IYY24" s="11"/>
      <c r="IYZ24" s="11"/>
      <c r="IZA24" s="11"/>
      <c r="IZB24" s="11"/>
      <c r="IZC24" s="11"/>
      <c r="IZD24" s="11"/>
      <c r="IZE24" s="11"/>
      <c r="IZF24" s="11"/>
      <c r="IZG24" s="11"/>
      <c r="IZH24" s="11"/>
      <c r="IZI24" s="11"/>
      <c r="IZJ24" s="11"/>
      <c r="IZK24" s="11"/>
      <c r="IZL24" s="11"/>
      <c r="IZM24" s="11"/>
      <c r="IZN24" s="11"/>
      <c r="IZO24" s="11"/>
      <c r="IZP24" s="11"/>
      <c r="IZQ24" s="11"/>
      <c r="IZR24" s="11"/>
      <c r="IZS24" s="11"/>
      <c r="IZT24" s="11"/>
      <c r="IZU24" s="11"/>
      <c r="IZV24" s="11"/>
      <c r="IZW24" s="11"/>
      <c r="IZX24" s="11"/>
      <c r="IZY24" s="11"/>
      <c r="IZZ24" s="11"/>
      <c r="JAA24" s="11"/>
      <c r="JAB24" s="11"/>
      <c r="JAC24" s="11"/>
      <c r="JAD24" s="11"/>
      <c r="JAE24" s="11"/>
      <c r="JAF24" s="11"/>
      <c r="JAG24" s="11"/>
      <c r="JAH24" s="11"/>
      <c r="JAI24" s="11"/>
      <c r="JAJ24" s="11"/>
      <c r="JAK24" s="11"/>
      <c r="JAL24" s="11"/>
      <c r="JAM24" s="11"/>
      <c r="JAN24" s="11"/>
      <c r="JAO24" s="11"/>
      <c r="JAP24" s="11"/>
      <c r="JAQ24" s="11"/>
      <c r="JAR24" s="11"/>
      <c r="JAS24" s="11"/>
      <c r="JAT24" s="11"/>
      <c r="JAU24" s="11"/>
      <c r="JAV24" s="11"/>
      <c r="JAW24" s="11"/>
      <c r="JAX24" s="11"/>
      <c r="JAY24" s="11"/>
      <c r="JAZ24" s="11"/>
      <c r="JBA24" s="11"/>
      <c r="JBB24" s="11"/>
      <c r="JBC24" s="11"/>
      <c r="JBD24" s="11"/>
      <c r="JBE24" s="11"/>
      <c r="JBF24" s="11"/>
      <c r="JBG24" s="11"/>
      <c r="JBH24" s="11"/>
      <c r="JBI24" s="11"/>
      <c r="JBJ24" s="11"/>
      <c r="JBK24" s="11"/>
      <c r="JBL24" s="11"/>
      <c r="JBM24" s="11"/>
      <c r="JBN24" s="11"/>
      <c r="JBO24" s="11"/>
      <c r="JBP24" s="11"/>
      <c r="JBQ24" s="11"/>
      <c r="JBR24" s="11"/>
      <c r="JBS24" s="11"/>
      <c r="JBT24" s="11"/>
      <c r="JBU24" s="11"/>
      <c r="JBV24" s="11"/>
      <c r="JBW24" s="11"/>
      <c r="JBX24" s="11"/>
      <c r="JBY24" s="11"/>
      <c r="JBZ24" s="11"/>
      <c r="JCA24" s="11"/>
      <c r="JCB24" s="11"/>
      <c r="JCC24" s="11"/>
      <c r="JCD24" s="11"/>
      <c r="JCE24" s="11"/>
      <c r="JCF24" s="11"/>
      <c r="JCG24" s="11"/>
      <c r="JCH24" s="11"/>
      <c r="JCI24" s="11"/>
      <c r="JCJ24" s="11"/>
      <c r="JCK24" s="11"/>
      <c r="JCL24" s="11"/>
      <c r="JCM24" s="11"/>
      <c r="JCN24" s="11"/>
      <c r="JCO24" s="11"/>
      <c r="JCP24" s="11"/>
      <c r="JCQ24" s="11"/>
      <c r="JCR24" s="11"/>
      <c r="JCS24" s="11"/>
      <c r="JCT24" s="11"/>
      <c r="JCU24" s="11"/>
      <c r="JCV24" s="11"/>
      <c r="JCW24" s="11"/>
      <c r="JCX24" s="11"/>
      <c r="JCY24" s="11"/>
      <c r="JCZ24" s="11"/>
      <c r="JDA24" s="11"/>
      <c r="JDB24" s="11"/>
      <c r="JDC24" s="11"/>
      <c r="JDD24" s="11"/>
      <c r="JDE24" s="11"/>
      <c r="JDF24" s="11"/>
      <c r="JDG24" s="11"/>
      <c r="JDH24" s="11"/>
      <c r="JDI24" s="11"/>
      <c r="JDJ24" s="11"/>
      <c r="JDK24" s="11"/>
      <c r="JDL24" s="11"/>
      <c r="JDM24" s="11"/>
      <c r="JDN24" s="11"/>
      <c r="JDO24" s="11"/>
      <c r="JDP24" s="11"/>
      <c r="JDQ24" s="11"/>
      <c r="JDR24" s="11"/>
      <c r="JDS24" s="11"/>
      <c r="JDT24" s="11"/>
      <c r="JDU24" s="11"/>
      <c r="JDV24" s="11"/>
      <c r="JDW24" s="11"/>
      <c r="JDX24" s="11"/>
      <c r="JDY24" s="11"/>
      <c r="JDZ24" s="11"/>
      <c r="JEA24" s="11"/>
      <c r="JEB24" s="11"/>
      <c r="JEC24" s="11"/>
      <c r="JED24" s="11"/>
      <c r="JEE24" s="11"/>
      <c r="JEF24" s="11"/>
      <c r="JEG24" s="11"/>
      <c r="JEH24" s="11"/>
      <c r="JEI24" s="11"/>
      <c r="JEJ24" s="11"/>
      <c r="JEK24" s="11"/>
      <c r="JEL24" s="11"/>
      <c r="JEM24" s="11"/>
      <c r="JEN24" s="11"/>
      <c r="JEO24" s="11"/>
      <c r="JEP24" s="11"/>
      <c r="JEQ24" s="11"/>
      <c r="JER24" s="11"/>
      <c r="JES24" s="11"/>
      <c r="JET24" s="11"/>
      <c r="JEU24" s="11"/>
      <c r="JEV24" s="11"/>
      <c r="JEW24" s="11"/>
      <c r="JEX24" s="11"/>
      <c r="JEY24" s="11"/>
      <c r="JEZ24" s="11"/>
      <c r="JFA24" s="11"/>
      <c r="JFB24" s="11"/>
      <c r="JFC24" s="11"/>
      <c r="JFD24" s="11"/>
      <c r="JFE24" s="11"/>
      <c r="JFF24" s="11"/>
      <c r="JFG24" s="11"/>
      <c r="JFH24" s="11"/>
      <c r="JFI24" s="11"/>
      <c r="JFJ24" s="11"/>
      <c r="JFK24" s="11"/>
      <c r="JFL24" s="11"/>
      <c r="JFM24" s="11"/>
      <c r="JFN24" s="11"/>
      <c r="JFO24" s="11"/>
      <c r="JFP24" s="11"/>
      <c r="JFQ24" s="11"/>
      <c r="JFR24" s="11"/>
      <c r="JFS24" s="11"/>
      <c r="JFT24" s="11"/>
      <c r="JFU24" s="11"/>
      <c r="JFV24" s="11"/>
      <c r="JFW24" s="11"/>
      <c r="JFX24" s="11"/>
      <c r="JFY24" s="11"/>
      <c r="JFZ24" s="11"/>
      <c r="JGA24" s="11"/>
      <c r="JGB24" s="11"/>
      <c r="JGC24" s="11"/>
      <c r="JGD24" s="11"/>
      <c r="JGE24" s="11"/>
      <c r="JGF24" s="11"/>
      <c r="JGG24" s="11"/>
      <c r="JGH24" s="11"/>
      <c r="JGI24" s="11"/>
      <c r="JGJ24" s="11"/>
      <c r="JGK24" s="11"/>
      <c r="JGL24" s="11"/>
      <c r="JGM24" s="11"/>
      <c r="JGN24" s="11"/>
      <c r="JGO24" s="11"/>
      <c r="JGP24" s="11"/>
      <c r="JGQ24" s="11"/>
      <c r="JGR24" s="11"/>
      <c r="JGS24" s="11"/>
      <c r="JGT24" s="11"/>
      <c r="JGU24" s="11"/>
      <c r="JGV24" s="11"/>
      <c r="JGW24" s="11"/>
      <c r="JGX24" s="11"/>
      <c r="JGY24" s="11"/>
      <c r="JGZ24" s="11"/>
      <c r="JHA24" s="11"/>
      <c r="JHB24" s="11"/>
      <c r="JHC24" s="11"/>
      <c r="JHD24" s="11"/>
      <c r="JHE24" s="11"/>
      <c r="JHF24" s="11"/>
      <c r="JHG24" s="11"/>
      <c r="JHH24" s="11"/>
      <c r="JHI24" s="11"/>
      <c r="JHJ24" s="11"/>
      <c r="JHK24" s="11"/>
      <c r="JHL24" s="11"/>
      <c r="JHM24" s="11"/>
      <c r="JHN24" s="11"/>
      <c r="JHO24" s="11"/>
      <c r="JHP24" s="11"/>
      <c r="JHQ24" s="11"/>
      <c r="JHR24" s="11"/>
      <c r="JHS24" s="11"/>
      <c r="JHT24" s="11"/>
      <c r="JHU24" s="11"/>
      <c r="JHV24" s="11"/>
      <c r="JHW24" s="11"/>
      <c r="JHX24" s="11"/>
      <c r="JHY24" s="11"/>
      <c r="JHZ24" s="11"/>
      <c r="JIA24" s="11"/>
      <c r="JIB24" s="11"/>
      <c r="JIC24" s="11"/>
      <c r="JID24" s="11"/>
      <c r="JIE24" s="11"/>
      <c r="JIF24" s="11"/>
      <c r="JIG24" s="11"/>
      <c r="JIH24" s="11"/>
      <c r="JII24" s="11"/>
      <c r="JIJ24" s="11"/>
      <c r="JIK24" s="11"/>
      <c r="JIL24" s="11"/>
      <c r="JIM24" s="11"/>
      <c r="JIN24" s="11"/>
      <c r="JIO24" s="11"/>
      <c r="JIP24" s="11"/>
      <c r="JIQ24" s="11"/>
      <c r="JIR24" s="11"/>
      <c r="JIS24" s="11"/>
      <c r="JIT24" s="11"/>
      <c r="JIU24" s="11"/>
      <c r="JIV24" s="11"/>
      <c r="JIW24" s="11"/>
      <c r="JIX24" s="11"/>
      <c r="JIY24" s="11"/>
      <c r="JIZ24" s="11"/>
      <c r="JJA24" s="11"/>
      <c r="JJB24" s="11"/>
      <c r="JJC24" s="11"/>
      <c r="JJD24" s="11"/>
      <c r="JJE24" s="11"/>
      <c r="JJF24" s="11"/>
      <c r="JJG24" s="11"/>
      <c r="JJH24" s="11"/>
      <c r="JJI24" s="11"/>
      <c r="JJJ24" s="11"/>
      <c r="JJK24" s="11"/>
      <c r="JJL24" s="11"/>
      <c r="JJM24" s="11"/>
      <c r="JJN24" s="11"/>
      <c r="JJO24" s="11"/>
      <c r="JJP24" s="11"/>
      <c r="JJQ24" s="11"/>
      <c r="JJR24" s="11"/>
      <c r="JJS24" s="11"/>
      <c r="JJT24" s="11"/>
      <c r="JJU24" s="11"/>
      <c r="JJV24" s="11"/>
      <c r="JJW24" s="11"/>
      <c r="JJX24" s="11"/>
      <c r="JJY24" s="11"/>
      <c r="JJZ24" s="11"/>
      <c r="JKA24" s="11"/>
      <c r="JKB24" s="11"/>
      <c r="JKC24" s="11"/>
      <c r="JKD24" s="11"/>
      <c r="JKE24" s="11"/>
      <c r="JKF24" s="11"/>
      <c r="JKG24" s="11"/>
      <c r="JKH24" s="11"/>
      <c r="JKI24" s="11"/>
      <c r="JKJ24" s="11"/>
      <c r="JKK24" s="11"/>
      <c r="JKL24" s="11"/>
      <c r="JKM24" s="11"/>
      <c r="JKN24" s="11"/>
      <c r="JKO24" s="11"/>
      <c r="JKP24" s="11"/>
      <c r="JKQ24" s="11"/>
      <c r="JKR24" s="11"/>
      <c r="JKS24" s="11"/>
      <c r="JKT24" s="11"/>
      <c r="JKU24" s="11"/>
      <c r="JKV24" s="11"/>
      <c r="JKW24" s="11"/>
      <c r="JKX24" s="11"/>
      <c r="JKY24" s="11"/>
      <c r="JKZ24" s="11"/>
      <c r="JLA24" s="11"/>
      <c r="JLB24" s="11"/>
      <c r="JLC24" s="11"/>
      <c r="JLD24" s="11"/>
      <c r="JLE24" s="11"/>
      <c r="JLF24" s="11"/>
      <c r="JLG24" s="11"/>
      <c r="JLH24" s="11"/>
      <c r="JLI24" s="11"/>
      <c r="JLJ24" s="11"/>
      <c r="JLK24" s="11"/>
      <c r="JLL24" s="11"/>
      <c r="JLM24" s="11"/>
      <c r="JLN24" s="11"/>
      <c r="JLO24" s="11"/>
      <c r="JLP24" s="11"/>
      <c r="JLQ24" s="11"/>
      <c r="JLR24" s="11"/>
      <c r="JLS24" s="11"/>
      <c r="JLT24" s="11"/>
      <c r="JLU24" s="11"/>
      <c r="JLV24" s="11"/>
      <c r="JLW24" s="11"/>
      <c r="JLX24" s="11"/>
      <c r="JLY24" s="11"/>
      <c r="JLZ24" s="11"/>
      <c r="JMA24" s="11"/>
      <c r="JMB24" s="11"/>
      <c r="JMC24" s="11"/>
      <c r="JMD24" s="11"/>
      <c r="JME24" s="11"/>
      <c r="JMF24" s="11"/>
      <c r="JMG24" s="11"/>
      <c r="JMH24" s="11"/>
      <c r="JMI24" s="11"/>
      <c r="JMJ24" s="11"/>
      <c r="JMK24" s="11"/>
      <c r="JML24" s="11"/>
      <c r="JMM24" s="11"/>
      <c r="JMN24" s="11"/>
      <c r="JMO24" s="11"/>
      <c r="JMP24" s="11"/>
      <c r="JMQ24" s="11"/>
      <c r="JMR24" s="11"/>
      <c r="JMS24" s="11"/>
      <c r="JMT24" s="11"/>
      <c r="JMU24" s="11"/>
      <c r="JMV24" s="11"/>
      <c r="JMW24" s="11"/>
      <c r="JMX24" s="11"/>
      <c r="JMY24" s="11"/>
      <c r="JMZ24" s="11"/>
      <c r="JNA24" s="11"/>
      <c r="JNB24" s="11"/>
      <c r="JNC24" s="11"/>
      <c r="JND24" s="11"/>
      <c r="JNE24" s="11"/>
      <c r="JNF24" s="11"/>
      <c r="JNG24" s="11"/>
      <c r="JNH24" s="11"/>
      <c r="JNI24" s="11"/>
      <c r="JNJ24" s="11"/>
      <c r="JNK24" s="11"/>
      <c r="JNL24" s="11"/>
      <c r="JNM24" s="11"/>
      <c r="JNN24" s="11"/>
      <c r="JNO24" s="11"/>
      <c r="JNP24" s="11"/>
      <c r="JNQ24" s="11"/>
      <c r="JNR24" s="11"/>
      <c r="JNS24" s="11"/>
      <c r="JNT24" s="11"/>
      <c r="JNU24" s="11"/>
      <c r="JNV24" s="11"/>
      <c r="JNW24" s="11"/>
      <c r="JNX24" s="11"/>
      <c r="JNY24" s="11"/>
      <c r="JNZ24" s="11"/>
      <c r="JOA24" s="11"/>
      <c r="JOB24" s="11"/>
      <c r="JOC24" s="11"/>
      <c r="JOD24" s="11"/>
      <c r="JOE24" s="11"/>
      <c r="JOF24" s="11"/>
      <c r="JOG24" s="11"/>
      <c r="JOH24" s="11"/>
      <c r="JOI24" s="11"/>
      <c r="JOJ24" s="11"/>
      <c r="JOK24" s="11"/>
      <c r="JOL24" s="11"/>
      <c r="JOM24" s="11"/>
      <c r="JON24" s="11"/>
      <c r="JOO24" s="11"/>
      <c r="JOP24" s="11"/>
      <c r="JOQ24" s="11"/>
      <c r="JOR24" s="11"/>
      <c r="JOS24" s="11"/>
      <c r="JOT24" s="11"/>
      <c r="JOU24" s="11"/>
      <c r="JOV24" s="11"/>
      <c r="JOW24" s="11"/>
      <c r="JOX24" s="11"/>
      <c r="JOY24" s="11"/>
      <c r="JOZ24" s="11"/>
      <c r="JPA24" s="11"/>
      <c r="JPB24" s="11"/>
      <c r="JPC24" s="11"/>
      <c r="JPD24" s="11"/>
      <c r="JPE24" s="11"/>
      <c r="JPF24" s="11"/>
      <c r="JPG24" s="11"/>
      <c r="JPH24" s="11"/>
      <c r="JPI24" s="11"/>
      <c r="JPJ24" s="11"/>
      <c r="JPK24" s="11"/>
      <c r="JPL24" s="11"/>
      <c r="JPM24" s="11"/>
      <c r="JPN24" s="11"/>
      <c r="JPO24" s="11"/>
      <c r="JPP24" s="11"/>
      <c r="JPQ24" s="11"/>
      <c r="JPR24" s="11"/>
      <c r="JPS24" s="11"/>
      <c r="JPT24" s="11"/>
      <c r="JPU24" s="11"/>
      <c r="JPV24" s="11"/>
      <c r="JPW24" s="11"/>
      <c r="JPX24" s="11"/>
      <c r="JPY24" s="11"/>
      <c r="JPZ24" s="11"/>
      <c r="JQA24" s="11"/>
      <c r="JQB24" s="11"/>
      <c r="JQC24" s="11"/>
      <c r="JQD24" s="11"/>
      <c r="JQE24" s="11"/>
      <c r="JQF24" s="11"/>
      <c r="JQG24" s="11"/>
      <c r="JQH24" s="11"/>
      <c r="JQI24" s="11"/>
      <c r="JQJ24" s="11"/>
      <c r="JQK24" s="11"/>
      <c r="JQL24" s="11"/>
      <c r="JQM24" s="11"/>
      <c r="JQN24" s="11"/>
      <c r="JQO24" s="11"/>
      <c r="JQP24" s="11"/>
      <c r="JQQ24" s="11"/>
      <c r="JQR24" s="11"/>
      <c r="JQS24" s="11"/>
      <c r="JQT24" s="11"/>
      <c r="JQU24" s="11"/>
      <c r="JQV24" s="11"/>
      <c r="JQW24" s="11"/>
      <c r="JQX24" s="11"/>
      <c r="JQY24" s="11"/>
      <c r="JQZ24" s="11"/>
      <c r="JRA24" s="11"/>
      <c r="JRB24" s="11"/>
      <c r="JRC24" s="11"/>
      <c r="JRD24" s="11"/>
      <c r="JRE24" s="11"/>
      <c r="JRF24" s="11"/>
      <c r="JRG24" s="11"/>
      <c r="JRH24" s="11"/>
      <c r="JRI24" s="11"/>
      <c r="JRJ24" s="11"/>
      <c r="JRK24" s="11"/>
      <c r="JRL24" s="11"/>
      <c r="JRM24" s="11"/>
      <c r="JRN24" s="11"/>
      <c r="JRO24" s="11"/>
      <c r="JRP24" s="11"/>
      <c r="JRQ24" s="11"/>
      <c r="JRR24" s="11"/>
      <c r="JRS24" s="11"/>
      <c r="JRT24" s="11"/>
      <c r="JRU24" s="11"/>
      <c r="JRV24" s="11"/>
      <c r="JRW24" s="11"/>
      <c r="JRX24" s="11"/>
      <c r="JRY24" s="11"/>
      <c r="JRZ24" s="11"/>
      <c r="JSA24" s="11"/>
      <c r="JSB24" s="11"/>
      <c r="JSC24" s="11"/>
      <c r="JSD24" s="11"/>
      <c r="JSE24" s="11"/>
      <c r="JSF24" s="11"/>
      <c r="JSG24" s="11"/>
      <c r="JSH24" s="11"/>
      <c r="JSI24" s="11"/>
      <c r="JSJ24" s="11"/>
      <c r="JSK24" s="11"/>
      <c r="JSL24" s="11"/>
      <c r="JSM24" s="11"/>
      <c r="JSN24" s="11"/>
      <c r="JSO24" s="11"/>
      <c r="JSP24" s="11"/>
      <c r="JSQ24" s="11"/>
      <c r="JSR24" s="11"/>
      <c r="JSS24" s="11"/>
      <c r="JST24" s="11"/>
      <c r="JSU24" s="11"/>
      <c r="JSV24" s="11"/>
      <c r="JSW24" s="11"/>
      <c r="JSX24" s="11"/>
      <c r="JSY24" s="11"/>
      <c r="JSZ24" s="11"/>
      <c r="JTA24" s="11"/>
      <c r="JTB24" s="11"/>
      <c r="JTC24" s="11"/>
      <c r="JTD24" s="11"/>
      <c r="JTE24" s="11"/>
      <c r="JTF24" s="11"/>
      <c r="JTG24" s="11"/>
      <c r="JTH24" s="11"/>
      <c r="JTI24" s="11"/>
      <c r="JTJ24" s="11"/>
      <c r="JTK24" s="11"/>
      <c r="JTL24" s="11"/>
      <c r="JTM24" s="11"/>
      <c r="JTN24" s="11"/>
      <c r="JTO24" s="11"/>
      <c r="JTP24" s="11"/>
      <c r="JTQ24" s="11"/>
      <c r="JTR24" s="11"/>
      <c r="JTS24" s="11"/>
      <c r="JTT24" s="11"/>
      <c r="JTU24" s="11"/>
      <c r="JTV24" s="11"/>
      <c r="JTW24" s="11"/>
      <c r="JTX24" s="11"/>
      <c r="JTY24" s="11"/>
      <c r="JTZ24" s="11"/>
      <c r="JUA24" s="11"/>
      <c r="JUB24" s="11"/>
      <c r="JUC24" s="11"/>
      <c r="JUD24" s="11"/>
      <c r="JUE24" s="11"/>
      <c r="JUF24" s="11"/>
      <c r="JUG24" s="11"/>
      <c r="JUH24" s="11"/>
      <c r="JUI24" s="11"/>
      <c r="JUJ24" s="11"/>
      <c r="JUK24" s="11"/>
      <c r="JUL24" s="11"/>
      <c r="JUM24" s="11"/>
      <c r="JUN24" s="11"/>
      <c r="JUO24" s="11"/>
      <c r="JUP24" s="11"/>
      <c r="JUQ24" s="11"/>
      <c r="JUR24" s="11"/>
      <c r="JUS24" s="11"/>
      <c r="JUT24" s="11"/>
      <c r="JUU24" s="11"/>
      <c r="JUV24" s="11"/>
      <c r="JUW24" s="11"/>
      <c r="JUX24" s="11"/>
      <c r="JUY24" s="11"/>
      <c r="JUZ24" s="11"/>
      <c r="JVA24" s="11"/>
      <c r="JVB24" s="11"/>
      <c r="JVC24" s="11"/>
      <c r="JVD24" s="11"/>
      <c r="JVE24" s="11"/>
      <c r="JVF24" s="11"/>
      <c r="JVG24" s="11"/>
      <c r="JVH24" s="11"/>
      <c r="JVI24" s="11"/>
      <c r="JVJ24" s="11"/>
      <c r="JVK24" s="11"/>
      <c r="JVL24" s="11"/>
      <c r="JVM24" s="11"/>
      <c r="JVN24" s="11"/>
      <c r="JVO24" s="11"/>
      <c r="JVP24" s="11"/>
      <c r="JVQ24" s="11"/>
      <c r="JVR24" s="11"/>
      <c r="JVS24" s="11"/>
      <c r="JVT24" s="11"/>
      <c r="JVU24" s="11"/>
      <c r="JVV24" s="11"/>
      <c r="JVW24" s="11"/>
      <c r="JVX24" s="11"/>
      <c r="JVY24" s="11"/>
      <c r="JVZ24" s="11"/>
      <c r="JWA24" s="11"/>
      <c r="JWB24" s="11"/>
      <c r="JWC24" s="11"/>
      <c r="JWD24" s="11"/>
      <c r="JWE24" s="11"/>
      <c r="JWF24" s="11"/>
      <c r="JWG24" s="11"/>
      <c r="JWH24" s="11"/>
      <c r="JWI24" s="11"/>
      <c r="JWJ24" s="11"/>
      <c r="JWK24" s="11"/>
      <c r="JWL24" s="11"/>
      <c r="JWM24" s="11"/>
      <c r="JWN24" s="11"/>
      <c r="JWO24" s="11"/>
      <c r="JWP24" s="11"/>
      <c r="JWQ24" s="11"/>
      <c r="JWR24" s="11"/>
      <c r="JWS24" s="11"/>
      <c r="JWT24" s="11"/>
      <c r="JWU24" s="11"/>
      <c r="JWV24" s="11"/>
      <c r="JWW24" s="11"/>
      <c r="JWX24" s="11"/>
      <c r="JWY24" s="11"/>
      <c r="JWZ24" s="11"/>
      <c r="JXA24" s="11"/>
      <c r="JXB24" s="11"/>
      <c r="JXC24" s="11"/>
      <c r="JXD24" s="11"/>
      <c r="JXE24" s="11"/>
      <c r="JXF24" s="11"/>
      <c r="JXG24" s="11"/>
      <c r="JXH24" s="11"/>
      <c r="JXI24" s="11"/>
      <c r="JXJ24" s="11"/>
      <c r="JXK24" s="11"/>
      <c r="JXL24" s="11"/>
      <c r="JXM24" s="11"/>
      <c r="JXN24" s="11"/>
      <c r="JXO24" s="11"/>
      <c r="JXP24" s="11"/>
      <c r="JXQ24" s="11"/>
      <c r="JXR24" s="11"/>
      <c r="JXS24" s="11"/>
      <c r="JXT24" s="11"/>
      <c r="JXU24" s="11"/>
      <c r="JXV24" s="11"/>
      <c r="JXW24" s="11"/>
      <c r="JXX24" s="11"/>
      <c r="JXY24" s="11"/>
      <c r="JXZ24" s="11"/>
      <c r="JYA24" s="11"/>
      <c r="JYB24" s="11"/>
      <c r="JYC24" s="11"/>
      <c r="JYD24" s="11"/>
      <c r="JYE24" s="11"/>
      <c r="JYF24" s="11"/>
      <c r="JYG24" s="11"/>
      <c r="JYH24" s="11"/>
      <c r="JYI24" s="11"/>
      <c r="JYJ24" s="11"/>
      <c r="JYK24" s="11"/>
      <c r="JYL24" s="11"/>
      <c r="JYM24" s="11"/>
      <c r="JYN24" s="11"/>
      <c r="JYO24" s="11"/>
      <c r="JYP24" s="11"/>
      <c r="JYQ24" s="11"/>
      <c r="JYR24" s="11"/>
      <c r="JYS24" s="11"/>
      <c r="JYT24" s="11"/>
      <c r="JYU24" s="11"/>
      <c r="JYV24" s="11"/>
      <c r="JYW24" s="11"/>
      <c r="JYX24" s="11"/>
      <c r="JYY24" s="11"/>
      <c r="JYZ24" s="11"/>
      <c r="JZA24" s="11"/>
      <c r="JZB24" s="11"/>
      <c r="JZC24" s="11"/>
      <c r="JZD24" s="11"/>
      <c r="JZE24" s="11"/>
      <c r="JZF24" s="11"/>
      <c r="JZG24" s="11"/>
      <c r="JZH24" s="11"/>
      <c r="JZI24" s="11"/>
      <c r="JZJ24" s="11"/>
      <c r="JZK24" s="11"/>
      <c r="JZL24" s="11"/>
      <c r="JZM24" s="11"/>
      <c r="JZN24" s="11"/>
      <c r="JZO24" s="11"/>
      <c r="JZP24" s="11"/>
      <c r="JZQ24" s="11"/>
      <c r="JZR24" s="11"/>
      <c r="JZS24" s="11"/>
      <c r="JZT24" s="11"/>
      <c r="JZU24" s="11"/>
      <c r="JZV24" s="11"/>
      <c r="JZW24" s="11"/>
      <c r="JZX24" s="11"/>
      <c r="JZY24" s="11"/>
      <c r="JZZ24" s="11"/>
      <c r="KAA24" s="11"/>
      <c r="KAB24" s="11"/>
      <c r="KAC24" s="11"/>
      <c r="KAD24" s="11"/>
      <c r="KAE24" s="11"/>
      <c r="KAF24" s="11"/>
      <c r="KAG24" s="11"/>
      <c r="KAH24" s="11"/>
      <c r="KAI24" s="11"/>
      <c r="KAJ24" s="11"/>
      <c r="KAK24" s="11"/>
      <c r="KAL24" s="11"/>
      <c r="KAM24" s="11"/>
      <c r="KAN24" s="11"/>
      <c r="KAO24" s="11"/>
      <c r="KAP24" s="11"/>
      <c r="KAQ24" s="11"/>
      <c r="KAR24" s="11"/>
      <c r="KAS24" s="11"/>
      <c r="KAT24" s="11"/>
      <c r="KAU24" s="11"/>
      <c r="KAV24" s="11"/>
      <c r="KAW24" s="11"/>
      <c r="KAX24" s="11"/>
      <c r="KAY24" s="11"/>
      <c r="KAZ24" s="11"/>
      <c r="KBA24" s="11"/>
      <c r="KBB24" s="11"/>
      <c r="KBC24" s="11"/>
      <c r="KBD24" s="11"/>
      <c r="KBE24" s="11"/>
      <c r="KBF24" s="11"/>
      <c r="KBG24" s="11"/>
      <c r="KBH24" s="11"/>
      <c r="KBI24" s="11"/>
      <c r="KBJ24" s="11"/>
      <c r="KBK24" s="11"/>
      <c r="KBL24" s="11"/>
      <c r="KBM24" s="11"/>
      <c r="KBN24" s="11"/>
      <c r="KBO24" s="11"/>
      <c r="KBP24" s="11"/>
      <c r="KBQ24" s="11"/>
      <c r="KBR24" s="11"/>
      <c r="KBS24" s="11"/>
      <c r="KBT24" s="11"/>
      <c r="KBU24" s="11"/>
      <c r="KBV24" s="11"/>
      <c r="KBW24" s="11"/>
      <c r="KBX24" s="11"/>
      <c r="KBY24" s="11"/>
      <c r="KBZ24" s="11"/>
      <c r="KCA24" s="11"/>
      <c r="KCB24" s="11"/>
      <c r="KCC24" s="11"/>
      <c r="KCD24" s="11"/>
      <c r="KCE24" s="11"/>
      <c r="KCF24" s="11"/>
      <c r="KCG24" s="11"/>
      <c r="KCH24" s="11"/>
      <c r="KCI24" s="11"/>
      <c r="KCJ24" s="11"/>
      <c r="KCK24" s="11"/>
      <c r="KCL24" s="11"/>
      <c r="KCM24" s="11"/>
      <c r="KCN24" s="11"/>
      <c r="KCO24" s="11"/>
      <c r="KCP24" s="11"/>
      <c r="KCQ24" s="11"/>
      <c r="KCR24" s="11"/>
      <c r="KCS24" s="11"/>
      <c r="KCT24" s="11"/>
      <c r="KCU24" s="11"/>
      <c r="KCV24" s="11"/>
      <c r="KCW24" s="11"/>
      <c r="KCX24" s="11"/>
      <c r="KCY24" s="11"/>
      <c r="KCZ24" s="11"/>
      <c r="KDA24" s="11"/>
      <c r="KDB24" s="11"/>
      <c r="KDC24" s="11"/>
      <c r="KDD24" s="11"/>
      <c r="KDE24" s="11"/>
      <c r="KDF24" s="11"/>
      <c r="KDG24" s="11"/>
      <c r="KDH24" s="11"/>
      <c r="KDI24" s="11"/>
      <c r="KDJ24" s="11"/>
      <c r="KDK24" s="11"/>
      <c r="KDL24" s="11"/>
      <c r="KDM24" s="11"/>
      <c r="KDN24" s="11"/>
      <c r="KDO24" s="11"/>
      <c r="KDP24" s="11"/>
      <c r="KDQ24" s="11"/>
      <c r="KDR24" s="11"/>
      <c r="KDS24" s="11"/>
      <c r="KDT24" s="11"/>
      <c r="KDU24" s="11"/>
      <c r="KDV24" s="11"/>
      <c r="KDW24" s="11"/>
      <c r="KDX24" s="11"/>
      <c r="KDY24" s="11"/>
      <c r="KDZ24" s="11"/>
      <c r="KEA24" s="11"/>
      <c r="KEB24" s="11"/>
      <c r="KEC24" s="11"/>
      <c r="KED24" s="11"/>
      <c r="KEE24" s="11"/>
      <c r="KEF24" s="11"/>
      <c r="KEG24" s="11"/>
      <c r="KEH24" s="11"/>
      <c r="KEI24" s="11"/>
      <c r="KEJ24" s="11"/>
      <c r="KEK24" s="11"/>
      <c r="KEL24" s="11"/>
      <c r="KEM24" s="11"/>
      <c r="KEN24" s="11"/>
      <c r="KEO24" s="11"/>
      <c r="KEP24" s="11"/>
      <c r="KEQ24" s="11"/>
      <c r="KER24" s="11"/>
      <c r="KES24" s="11"/>
      <c r="KET24" s="11"/>
      <c r="KEU24" s="11"/>
      <c r="KEV24" s="11"/>
      <c r="KEW24" s="11"/>
      <c r="KEX24" s="11"/>
      <c r="KEY24" s="11"/>
      <c r="KEZ24" s="11"/>
      <c r="KFA24" s="11"/>
      <c r="KFB24" s="11"/>
      <c r="KFC24" s="11"/>
      <c r="KFD24" s="11"/>
      <c r="KFE24" s="11"/>
      <c r="KFF24" s="11"/>
      <c r="KFG24" s="11"/>
      <c r="KFH24" s="11"/>
      <c r="KFI24" s="11"/>
      <c r="KFJ24" s="11"/>
      <c r="KFK24" s="11"/>
      <c r="KFL24" s="11"/>
      <c r="KFM24" s="11"/>
      <c r="KFN24" s="11"/>
      <c r="KFO24" s="11"/>
      <c r="KFP24" s="11"/>
      <c r="KFQ24" s="11"/>
      <c r="KFR24" s="11"/>
      <c r="KFS24" s="11"/>
      <c r="KFT24" s="11"/>
      <c r="KFU24" s="11"/>
      <c r="KFV24" s="11"/>
      <c r="KFW24" s="11"/>
      <c r="KFX24" s="11"/>
      <c r="KFY24" s="11"/>
      <c r="KFZ24" s="11"/>
      <c r="KGA24" s="11"/>
      <c r="KGB24" s="11"/>
      <c r="KGC24" s="11"/>
      <c r="KGD24" s="11"/>
      <c r="KGE24" s="11"/>
      <c r="KGF24" s="11"/>
      <c r="KGG24" s="11"/>
      <c r="KGH24" s="11"/>
      <c r="KGI24" s="11"/>
      <c r="KGJ24" s="11"/>
      <c r="KGK24" s="11"/>
      <c r="KGL24" s="11"/>
      <c r="KGM24" s="11"/>
      <c r="KGN24" s="11"/>
      <c r="KGO24" s="11"/>
      <c r="KGP24" s="11"/>
      <c r="KGQ24" s="11"/>
      <c r="KGR24" s="11"/>
      <c r="KGS24" s="11"/>
      <c r="KGT24" s="11"/>
      <c r="KGU24" s="11"/>
      <c r="KGV24" s="11"/>
      <c r="KGW24" s="11"/>
      <c r="KGX24" s="11"/>
      <c r="KGY24" s="11"/>
      <c r="KGZ24" s="11"/>
      <c r="KHA24" s="11"/>
      <c r="KHB24" s="11"/>
      <c r="KHC24" s="11"/>
      <c r="KHD24" s="11"/>
      <c r="KHE24" s="11"/>
      <c r="KHF24" s="11"/>
      <c r="KHG24" s="11"/>
      <c r="KHH24" s="11"/>
      <c r="KHI24" s="11"/>
      <c r="KHJ24" s="11"/>
      <c r="KHK24" s="11"/>
      <c r="KHL24" s="11"/>
      <c r="KHM24" s="11"/>
      <c r="KHN24" s="11"/>
      <c r="KHO24" s="11"/>
      <c r="KHP24" s="11"/>
      <c r="KHQ24" s="11"/>
      <c r="KHR24" s="11"/>
      <c r="KHS24" s="11"/>
      <c r="KHT24" s="11"/>
      <c r="KHU24" s="11"/>
      <c r="KHV24" s="11"/>
      <c r="KHW24" s="11"/>
      <c r="KHX24" s="11"/>
      <c r="KHY24" s="11"/>
      <c r="KHZ24" s="11"/>
      <c r="KIA24" s="11"/>
      <c r="KIB24" s="11"/>
      <c r="KIC24" s="11"/>
      <c r="KID24" s="11"/>
      <c r="KIE24" s="11"/>
      <c r="KIF24" s="11"/>
      <c r="KIG24" s="11"/>
      <c r="KIH24" s="11"/>
      <c r="KII24" s="11"/>
      <c r="KIJ24" s="11"/>
      <c r="KIK24" s="11"/>
      <c r="KIL24" s="11"/>
      <c r="KIM24" s="11"/>
      <c r="KIN24" s="11"/>
      <c r="KIO24" s="11"/>
      <c r="KIP24" s="11"/>
      <c r="KIQ24" s="11"/>
      <c r="KIR24" s="11"/>
      <c r="KIS24" s="11"/>
      <c r="KIT24" s="11"/>
      <c r="KIU24" s="11"/>
      <c r="KIV24" s="11"/>
      <c r="KIW24" s="11"/>
      <c r="KIX24" s="11"/>
      <c r="KIY24" s="11"/>
      <c r="KIZ24" s="11"/>
      <c r="KJA24" s="11"/>
      <c r="KJB24" s="11"/>
      <c r="KJC24" s="11"/>
      <c r="KJD24" s="11"/>
      <c r="KJE24" s="11"/>
      <c r="KJF24" s="11"/>
      <c r="KJG24" s="11"/>
      <c r="KJH24" s="11"/>
      <c r="KJI24" s="11"/>
      <c r="KJJ24" s="11"/>
      <c r="KJK24" s="11"/>
      <c r="KJL24" s="11"/>
      <c r="KJM24" s="11"/>
      <c r="KJN24" s="11"/>
      <c r="KJO24" s="11"/>
      <c r="KJP24" s="11"/>
      <c r="KJQ24" s="11"/>
      <c r="KJR24" s="11"/>
      <c r="KJS24" s="11"/>
      <c r="KJT24" s="11"/>
      <c r="KJU24" s="11"/>
      <c r="KJV24" s="11"/>
      <c r="KJW24" s="11"/>
      <c r="KJX24" s="11"/>
      <c r="KJY24" s="11"/>
      <c r="KJZ24" s="11"/>
      <c r="KKA24" s="11"/>
      <c r="KKB24" s="11"/>
      <c r="KKC24" s="11"/>
      <c r="KKD24" s="11"/>
      <c r="KKE24" s="11"/>
      <c r="KKF24" s="11"/>
      <c r="KKG24" s="11"/>
      <c r="KKH24" s="11"/>
      <c r="KKI24" s="11"/>
      <c r="KKJ24" s="11"/>
      <c r="KKK24" s="11"/>
      <c r="KKL24" s="11"/>
      <c r="KKM24" s="11"/>
      <c r="KKN24" s="11"/>
      <c r="KKO24" s="11"/>
      <c r="KKP24" s="11"/>
      <c r="KKQ24" s="11"/>
      <c r="KKR24" s="11"/>
      <c r="KKS24" s="11"/>
      <c r="KKT24" s="11"/>
      <c r="KKU24" s="11"/>
      <c r="KKV24" s="11"/>
      <c r="KKW24" s="11"/>
      <c r="KKX24" s="11"/>
      <c r="KKY24" s="11"/>
      <c r="KKZ24" s="11"/>
      <c r="KLA24" s="11"/>
      <c r="KLB24" s="11"/>
      <c r="KLC24" s="11"/>
      <c r="KLD24" s="11"/>
      <c r="KLE24" s="11"/>
      <c r="KLF24" s="11"/>
      <c r="KLG24" s="11"/>
      <c r="KLH24" s="11"/>
      <c r="KLI24" s="11"/>
      <c r="KLJ24" s="11"/>
      <c r="KLK24" s="11"/>
      <c r="KLL24" s="11"/>
      <c r="KLM24" s="11"/>
      <c r="KLN24" s="11"/>
      <c r="KLO24" s="11"/>
      <c r="KLP24" s="11"/>
      <c r="KLQ24" s="11"/>
      <c r="KLR24" s="11"/>
      <c r="KLS24" s="11"/>
      <c r="KLT24" s="11"/>
      <c r="KLU24" s="11"/>
      <c r="KLV24" s="11"/>
      <c r="KLW24" s="11"/>
      <c r="KLX24" s="11"/>
      <c r="KLY24" s="11"/>
      <c r="KLZ24" s="11"/>
      <c r="KMA24" s="11"/>
      <c r="KMB24" s="11"/>
      <c r="KMC24" s="11"/>
      <c r="KMD24" s="11"/>
      <c r="KME24" s="11"/>
      <c r="KMF24" s="11"/>
      <c r="KMG24" s="11"/>
      <c r="KMH24" s="11"/>
      <c r="KMI24" s="11"/>
      <c r="KMJ24" s="11"/>
      <c r="KMK24" s="11"/>
      <c r="KML24" s="11"/>
      <c r="KMM24" s="11"/>
      <c r="KMN24" s="11"/>
      <c r="KMO24" s="11"/>
      <c r="KMP24" s="11"/>
      <c r="KMQ24" s="11"/>
      <c r="KMR24" s="11"/>
      <c r="KMS24" s="11"/>
      <c r="KMT24" s="11"/>
      <c r="KMU24" s="11"/>
      <c r="KMV24" s="11"/>
      <c r="KMW24" s="11"/>
      <c r="KMX24" s="11"/>
      <c r="KMY24" s="11"/>
      <c r="KMZ24" s="11"/>
      <c r="KNA24" s="11"/>
      <c r="KNB24" s="11"/>
      <c r="KNC24" s="11"/>
      <c r="KND24" s="11"/>
      <c r="KNE24" s="11"/>
      <c r="KNF24" s="11"/>
      <c r="KNG24" s="11"/>
      <c r="KNH24" s="11"/>
      <c r="KNI24" s="11"/>
      <c r="KNJ24" s="11"/>
      <c r="KNK24" s="11"/>
      <c r="KNL24" s="11"/>
      <c r="KNM24" s="11"/>
      <c r="KNN24" s="11"/>
      <c r="KNO24" s="11"/>
      <c r="KNP24" s="11"/>
      <c r="KNQ24" s="11"/>
      <c r="KNR24" s="11"/>
      <c r="KNS24" s="11"/>
      <c r="KNT24" s="11"/>
      <c r="KNU24" s="11"/>
      <c r="KNV24" s="11"/>
      <c r="KNW24" s="11"/>
      <c r="KNX24" s="11"/>
      <c r="KNY24" s="11"/>
      <c r="KNZ24" s="11"/>
      <c r="KOA24" s="11"/>
      <c r="KOB24" s="11"/>
      <c r="KOC24" s="11"/>
      <c r="KOD24" s="11"/>
      <c r="KOE24" s="11"/>
      <c r="KOF24" s="11"/>
      <c r="KOG24" s="11"/>
      <c r="KOH24" s="11"/>
      <c r="KOI24" s="11"/>
      <c r="KOJ24" s="11"/>
      <c r="KOK24" s="11"/>
      <c r="KOL24" s="11"/>
      <c r="KOM24" s="11"/>
      <c r="KON24" s="11"/>
      <c r="KOO24" s="11"/>
      <c r="KOP24" s="11"/>
      <c r="KOQ24" s="11"/>
      <c r="KOR24" s="11"/>
      <c r="KOS24" s="11"/>
      <c r="KOT24" s="11"/>
      <c r="KOU24" s="11"/>
      <c r="KOV24" s="11"/>
      <c r="KOW24" s="11"/>
      <c r="KOX24" s="11"/>
      <c r="KOY24" s="11"/>
      <c r="KOZ24" s="11"/>
      <c r="KPA24" s="11"/>
      <c r="KPB24" s="11"/>
      <c r="KPC24" s="11"/>
      <c r="KPD24" s="11"/>
      <c r="KPE24" s="11"/>
      <c r="KPF24" s="11"/>
      <c r="KPG24" s="11"/>
      <c r="KPH24" s="11"/>
      <c r="KPI24" s="11"/>
      <c r="KPJ24" s="11"/>
      <c r="KPK24" s="11"/>
      <c r="KPL24" s="11"/>
      <c r="KPM24" s="11"/>
      <c r="KPN24" s="11"/>
      <c r="KPO24" s="11"/>
      <c r="KPP24" s="11"/>
      <c r="KPQ24" s="11"/>
      <c r="KPR24" s="11"/>
      <c r="KPS24" s="11"/>
      <c r="KPT24" s="11"/>
      <c r="KPU24" s="11"/>
      <c r="KPV24" s="11"/>
      <c r="KPW24" s="11"/>
      <c r="KPX24" s="11"/>
      <c r="KPY24" s="11"/>
      <c r="KPZ24" s="11"/>
      <c r="KQA24" s="11"/>
      <c r="KQB24" s="11"/>
      <c r="KQC24" s="11"/>
      <c r="KQD24" s="11"/>
      <c r="KQE24" s="11"/>
      <c r="KQF24" s="11"/>
      <c r="KQG24" s="11"/>
      <c r="KQH24" s="11"/>
      <c r="KQI24" s="11"/>
      <c r="KQJ24" s="11"/>
      <c r="KQK24" s="11"/>
      <c r="KQL24" s="11"/>
      <c r="KQM24" s="11"/>
      <c r="KQN24" s="11"/>
      <c r="KQO24" s="11"/>
      <c r="KQP24" s="11"/>
      <c r="KQQ24" s="11"/>
      <c r="KQR24" s="11"/>
      <c r="KQS24" s="11"/>
      <c r="KQT24" s="11"/>
      <c r="KQU24" s="11"/>
      <c r="KQV24" s="11"/>
      <c r="KQW24" s="11"/>
      <c r="KQX24" s="11"/>
      <c r="KQY24" s="11"/>
      <c r="KQZ24" s="11"/>
      <c r="KRA24" s="11"/>
      <c r="KRB24" s="11"/>
      <c r="KRC24" s="11"/>
      <c r="KRD24" s="11"/>
      <c r="KRE24" s="11"/>
      <c r="KRF24" s="11"/>
      <c r="KRG24" s="11"/>
      <c r="KRH24" s="11"/>
      <c r="KRI24" s="11"/>
      <c r="KRJ24" s="11"/>
      <c r="KRK24" s="11"/>
      <c r="KRL24" s="11"/>
      <c r="KRM24" s="11"/>
      <c r="KRN24" s="11"/>
      <c r="KRO24" s="11"/>
      <c r="KRP24" s="11"/>
      <c r="KRQ24" s="11"/>
      <c r="KRR24" s="11"/>
      <c r="KRS24" s="11"/>
      <c r="KRT24" s="11"/>
      <c r="KRU24" s="11"/>
      <c r="KRV24" s="11"/>
      <c r="KRW24" s="11"/>
      <c r="KRX24" s="11"/>
      <c r="KRY24" s="11"/>
      <c r="KRZ24" s="11"/>
      <c r="KSA24" s="11"/>
      <c r="KSB24" s="11"/>
      <c r="KSC24" s="11"/>
      <c r="KSD24" s="11"/>
      <c r="KSE24" s="11"/>
      <c r="KSF24" s="11"/>
      <c r="KSG24" s="11"/>
      <c r="KSH24" s="11"/>
      <c r="KSI24" s="11"/>
      <c r="KSJ24" s="11"/>
      <c r="KSK24" s="11"/>
      <c r="KSL24" s="11"/>
      <c r="KSM24" s="11"/>
      <c r="KSN24" s="11"/>
      <c r="KSO24" s="11"/>
      <c r="KSP24" s="11"/>
      <c r="KSQ24" s="11"/>
      <c r="KSR24" s="11"/>
      <c r="KSS24" s="11"/>
      <c r="KST24" s="11"/>
      <c r="KSU24" s="11"/>
      <c r="KSV24" s="11"/>
      <c r="KSW24" s="11"/>
      <c r="KSX24" s="11"/>
      <c r="KSY24" s="11"/>
      <c r="KSZ24" s="11"/>
      <c r="KTA24" s="11"/>
      <c r="KTB24" s="11"/>
      <c r="KTC24" s="11"/>
      <c r="KTD24" s="11"/>
      <c r="KTE24" s="11"/>
      <c r="KTF24" s="11"/>
      <c r="KTG24" s="11"/>
      <c r="KTH24" s="11"/>
      <c r="KTI24" s="11"/>
      <c r="KTJ24" s="11"/>
      <c r="KTK24" s="11"/>
      <c r="KTL24" s="11"/>
      <c r="KTM24" s="11"/>
      <c r="KTN24" s="11"/>
      <c r="KTO24" s="11"/>
      <c r="KTP24" s="11"/>
      <c r="KTQ24" s="11"/>
      <c r="KTR24" s="11"/>
      <c r="KTS24" s="11"/>
      <c r="KTT24" s="11"/>
      <c r="KTU24" s="11"/>
      <c r="KTV24" s="11"/>
      <c r="KTW24" s="11"/>
      <c r="KTX24" s="11"/>
      <c r="KTY24" s="11"/>
      <c r="KTZ24" s="11"/>
      <c r="KUA24" s="11"/>
      <c r="KUB24" s="11"/>
      <c r="KUC24" s="11"/>
      <c r="KUD24" s="11"/>
      <c r="KUE24" s="11"/>
      <c r="KUF24" s="11"/>
      <c r="KUG24" s="11"/>
      <c r="KUH24" s="11"/>
      <c r="KUI24" s="11"/>
      <c r="KUJ24" s="11"/>
      <c r="KUK24" s="11"/>
      <c r="KUL24" s="11"/>
      <c r="KUM24" s="11"/>
      <c r="KUN24" s="11"/>
      <c r="KUO24" s="11"/>
      <c r="KUP24" s="11"/>
      <c r="KUQ24" s="11"/>
      <c r="KUR24" s="11"/>
      <c r="KUS24" s="11"/>
      <c r="KUT24" s="11"/>
      <c r="KUU24" s="11"/>
      <c r="KUV24" s="11"/>
      <c r="KUW24" s="11"/>
      <c r="KUX24" s="11"/>
      <c r="KUY24" s="11"/>
      <c r="KUZ24" s="11"/>
      <c r="KVA24" s="11"/>
      <c r="KVB24" s="11"/>
      <c r="KVC24" s="11"/>
      <c r="KVD24" s="11"/>
      <c r="KVE24" s="11"/>
      <c r="KVF24" s="11"/>
      <c r="KVG24" s="11"/>
      <c r="KVH24" s="11"/>
      <c r="KVI24" s="11"/>
      <c r="KVJ24" s="11"/>
      <c r="KVK24" s="11"/>
      <c r="KVL24" s="11"/>
      <c r="KVM24" s="11"/>
      <c r="KVN24" s="11"/>
      <c r="KVO24" s="11"/>
      <c r="KVP24" s="11"/>
      <c r="KVQ24" s="11"/>
      <c r="KVR24" s="11"/>
      <c r="KVS24" s="11"/>
      <c r="KVT24" s="11"/>
      <c r="KVU24" s="11"/>
      <c r="KVV24" s="11"/>
      <c r="KVW24" s="11"/>
      <c r="KVX24" s="11"/>
      <c r="KVY24" s="11"/>
      <c r="KVZ24" s="11"/>
      <c r="KWA24" s="11"/>
      <c r="KWB24" s="11"/>
      <c r="KWC24" s="11"/>
      <c r="KWD24" s="11"/>
      <c r="KWE24" s="11"/>
      <c r="KWF24" s="11"/>
      <c r="KWG24" s="11"/>
      <c r="KWH24" s="11"/>
      <c r="KWI24" s="11"/>
      <c r="KWJ24" s="11"/>
      <c r="KWK24" s="11"/>
      <c r="KWL24" s="11"/>
      <c r="KWM24" s="11"/>
      <c r="KWN24" s="11"/>
      <c r="KWO24" s="11"/>
      <c r="KWP24" s="11"/>
      <c r="KWQ24" s="11"/>
      <c r="KWR24" s="11"/>
      <c r="KWS24" s="11"/>
      <c r="KWT24" s="11"/>
      <c r="KWU24" s="11"/>
      <c r="KWV24" s="11"/>
      <c r="KWW24" s="11"/>
      <c r="KWX24" s="11"/>
      <c r="KWY24" s="11"/>
      <c r="KWZ24" s="11"/>
      <c r="KXA24" s="11"/>
      <c r="KXB24" s="11"/>
      <c r="KXC24" s="11"/>
      <c r="KXD24" s="11"/>
      <c r="KXE24" s="11"/>
      <c r="KXF24" s="11"/>
      <c r="KXG24" s="11"/>
      <c r="KXH24" s="11"/>
      <c r="KXI24" s="11"/>
      <c r="KXJ24" s="11"/>
      <c r="KXK24" s="11"/>
      <c r="KXL24" s="11"/>
      <c r="KXM24" s="11"/>
      <c r="KXN24" s="11"/>
      <c r="KXO24" s="11"/>
      <c r="KXP24" s="11"/>
      <c r="KXQ24" s="11"/>
      <c r="KXR24" s="11"/>
      <c r="KXS24" s="11"/>
      <c r="KXT24" s="11"/>
      <c r="KXU24" s="11"/>
      <c r="KXV24" s="11"/>
      <c r="KXW24" s="11"/>
      <c r="KXX24" s="11"/>
      <c r="KXY24" s="11"/>
      <c r="KXZ24" s="11"/>
      <c r="KYA24" s="11"/>
      <c r="KYB24" s="11"/>
      <c r="KYC24" s="11"/>
      <c r="KYD24" s="11"/>
      <c r="KYE24" s="11"/>
      <c r="KYF24" s="11"/>
      <c r="KYG24" s="11"/>
      <c r="KYH24" s="11"/>
      <c r="KYI24" s="11"/>
      <c r="KYJ24" s="11"/>
      <c r="KYK24" s="11"/>
      <c r="KYL24" s="11"/>
      <c r="KYM24" s="11"/>
      <c r="KYN24" s="11"/>
      <c r="KYO24" s="11"/>
      <c r="KYP24" s="11"/>
      <c r="KYQ24" s="11"/>
      <c r="KYR24" s="11"/>
      <c r="KYS24" s="11"/>
      <c r="KYT24" s="11"/>
      <c r="KYU24" s="11"/>
      <c r="KYV24" s="11"/>
      <c r="KYW24" s="11"/>
      <c r="KYX24" s="11"/>
      <c r="KYY24" s="11"/>
      <c r="KYZ24" s="11"/>
      <c r="KZA24" s="11"/>
      <c r="KZB24" s="11"/>
      <c r="KZC24" s="11"/>
      <c r="KZD24" s="11"/>
      <c r="KZE24" s="11"/>
      <c r="KZF24" s="11"/>
      <c r="KZG24" s="11"/>
      <c r="KZH24" s="11"/>
      <c r="KZI24" s="11"/>
      <c r="KZJ24" s="11"/>
      <c r="KZK24" s="11"/>
      <c r="KZL24" s="11"/>
      <c r="KZM24" s="11"/>
      <c r="KZN24" s="11"/>
      <c r="KZO24" s="11"/>
      <c r="KZP24" s="11"/>
      <c r="KZQ24" s="11"/>
      <c r="KZR24" s="11"/>
      <c r="KZS24" s="11"/>
      <c r="KZT24" s="11"/>
      <c r="KZU24" s="11"/>
      <c r="KZV24" s="11"/>
      <c r="KZW24" s="11"/>
      <c r="KZX24" s="11"/>
      <c r="KZY24" s="11"/>
      <c r="KZZ24" s="11"/>
      <c r="LAA24" s="11"/>
      <c r="LAB24" s="11"/>
      <c r="LAC24" s="11"/>
      <c r="LAD24" s="11"/>
      <c r="LAE24" s="11"/>
      <c r="LAF24" s="11"/>
      <c r="LAG24" s="11"/>
      <c r="LAH24" s="11"/>
      <c r="LAI24" s="11"/>
      <c r="LAJ24" s="11"/>
      <c r="LAK24" s="11"/>
      <c r="LAL24" s="11"/>
      <c r="LAM24" s="11"/>
      <c r="LAN24" s="11"/>
      <c r="LAO24" s="11"/>
      <c r="LAP24" s="11"/>
      <c r="LAQ24" s="11"/>
      <c r="LAR24" s="11"/>
      <c r="LAS24" s="11"/>
      <c r="LAT24" s="11"/>
      <c r="LAU24" s="11"/>
      <c r="LAV24" s="11"/>
      <c r="LAW24" s="11"/>
      <c r="LAX24" s="11"/>
      <c r="LAY24" s="11"/>
      <c r="LAZ24" s="11"/>
      <c r="LBA24" s="11"/>
      <c r="LBB24" s="11"/>
      <c r="LBC24" s="11"/>
      <c r="LBD24" s="11"/>
      <c r="LBE24" s="11"/>
      <c r="LBF24" s="11"/>
      <c r="LBG24" s="11"/>
      <c r="LBH24" s="11"/>
      <c r="LBI24" s="11"/>
      <c r="LBJ24" s="11"/>
      <c r="LBK24" s="11"/>
      <c r="LBL24" s="11"/>
      <c r="LBM24" s="11"/>
      <c r="LBN24" s="11"/>
      <c r="LBO24" s="11"/>
      <c r="LBP24" s="11"/>
      <c r="LBQ24" s="11"/>
      <c r="LBR24" s="11"/>
      <c r="LBS24" s="11"/>
      <c r="LBT24" s="11"/>
      <c r="LBU24" s="11"/>
      <c r="LBV24" s="11"/>
      <c r="LBW24" s="11"/>
      <c r="LBX24" s="11"/>
      <c r="LBY24" s="11"/>
      <c r="LBZ24" s="11"/>
      <c r="LCA24" s="11"/>
      <c r="LCB24" s="11"/>
      <c r="LCC24" s="11"/>
      <c r="LCD24" s="11"/>
      <c r="LCE24" s="11"/>
      <c r="LCF24" s="11"/>
      <c r="LCG24" s="11"/>
      <c r="LCH24" s="11"/>
      <c r="LCI24" s="11"/>
      <c r="LCJ24" s="11"/>
      <c r="LCK24" s="11"/>
      <c r="LCL24" s="11"/>
      <c r="LCM24" s="11"/>
      <c r="LCN24" s="11"/>
      <c r="LCO24" s="11"/>
      <c r="LCP24" s="11"/>
      <c r="LCQ24" s="11"/>
      <c r="LCR24" s="11"/>
      <c r="LCS24" s="11"/>
      <c r="LCT24" s="11"/>
      <c r="LCU24" s="11"/>
      <c r="LCV24" s="11"/>
      <c r="LCW24" s="11"/>
      <c r="LCX24" s="11"/>
      <c r="LCY24" s="11"/>
      <c r="LCZ24" s="11"/>
      <c r="LDA24" s="11"/>
      <c r="LDB24" s="11"/>
      <c r="LDC24" s="11"/>
      <c r="LDD24" s="11"/>
      <c r="LDE24" s="11"/>
      <c r="LDF24" s="11"/>
      <c r="LDG24" s="11"/>
      <c r="LDH24" s="11"/>
      <c r="LDI24" s="11"/>
      <c r="LDJ24" s="11"/>
      <c r="LDK24" s="11"/>
      <c r="LDL24" s="11"/>
      <c r="LDM24" s="11"/>
      <c r="LDN24" s="11"/>
      <c r="LDO24" s="11"/>
      <c r="LDP24" s="11"/>
      <c r="LDQ24" s="11"/>
      <c r="LDR24" s="11"/>
      <c r="LDS24" s="11"/>
      <c r="LDT24" s="11"/>
      <c r="LDU24" s="11"/>
      <c r="LDV24" s="11"/>
      <c r="LDW24" s="11"/>
      <c r="LDX24" s="11"/>
      <c r="LDY24" s="11"/>
      <c r="LDZ24" s="11"/>
      <c r="LEA24" s="11"/>
      <c r="LEB24" s="11"/>
      <c r="LEC24" s="11"/>
      <c r="LED24" s="11"/>
      <c r="LEE24" s="11"/>
      <c r="LEF24" s="11"/>
      <c r="LEG24" s="11"/>
      <c r="LEH24" s="11"/>
      <c r="LEI24" s="11"/>
      <c r="LEJ24" s="11"/>
      <c r="LEK24" s="11"/>
      <c r="LEL24" s="11"/>
      <c r="LEM24" s="11"/>
      <c r="LEN24" s="11"/>
      <c r="LEO24" s="11"/>
      <c r="LEP24" s="11"/>
      <c r="LEQ24" s="11"/>
      <c r="LER24" s="11"/>
      <c r="LES24" s="11"/>
      <c r="LET24" s="11"/>
      <c r="LEU24" s="11"/>
      <c r="LEV24" s="11"/>
      <c r="LEW24" s="11"/>
      <c r="LEX24" s="11"/>
      <c r="LEY24" s="11"/>
      <c r="LEZ24" s="11"/>
      <c r="LFA24" s="11"/>
      <c r="LFB24" s="11"/>
      <c r="LFC24" s="11"/>
      <c r="LFD24" s="11"/>
      <c r="LFE24" s="11"/>
      <c r="LFF24" s="11"/>
      <c r="LFG24" s="11"/>
      <c r="LFH24" s="11"/>
      <c r="LFI24" s="11"/>
      <c r="LFJ24" s="11"/>
      <c r="LFK24" s="11"/>
      <c r="LFL24" s="11"/>
      <c r="LFM24" s="11"/>
      <c r="LFN24" s="11"/>
      <c r="LFO24" s="11"/>
      <c r="LFP24" s="11"/>
      <c r="LFQ24" s="11"/>
      <c r="LFR24" s="11"/>
      <c r="LFS24" s="11"/>
      <c r="LFT24" s="11"/>
      <c r="LFU24" s="11"/>
      <c r="LFV24" s="11"/>
      <c r="LFW24" s="11"/>
      <c r="LFX24" s="11"/>
      <c r="LFY24" s="11"/>
      <c r="LFZ24" s="11"/>
      <c r="LGA24" s="11"/>
      <c r="LGB24" s="11"/>
      <c r="LGC24" s="11"/>
      <c r="LGD24" s="11"/>
      <c r="LGE24" s="11"/>
      <c r="LGF24" s="11"/>
      <c r="LGG24" s="11"/>
      <c r="LGH24" s="11"/>
      <c r="LGI24" s="11"/>
      <c r="LGJ24" s="11"/>
      <c r="LGK24" s="11"/>
      <c r="LGL24" s="11"/>
      <c r="LGM24" s="11"/>
      <c r="LGN24" s="11"/>
      <c r="LGO24" s="11"/>
      <c r="LGP24" s="11"/>
      <c r="LGQ24" s="11"/>
      <c r="LGR24" s="11"/>
      <c r="LGS24" s="11"/>
      <c r="LGT24" s="11"/>
      <c r="LGU24" s="11"/>
      <c r="LGV24" s="11"/>
      <c r="LGW24" s="11"/>
      <c r="LGX24" s="11"/>
      <c r="LGY24" s="11"/>
      <c r="LGZ24" s="11"/>
      <c r="LHA24" s="11"/>
      <c r="LHB24" s="11"/>
      <c r="LHC24" s="11"/>
      <c r="LHD24" s="11"/>
      <c r="LHE24" s="11"/>
      <c r="LHF24" s="11"/>
      <c r="LHG24" s="11"/>
      <c r="LHH24" s="11"/>
      <c r="LHI24" s="11"/>
      <c r="LHJ24" s="11"/>
      <c r="LHK24" s="11"/>
      <c r="LHL24" s="11"/>
      <c r="LHM24" s="11"/>
      <c r="LHN24" s="11"/>
      <c r="LHO24" s="11"/>
      <c r="LHP24" s="11"/>
      <c r="LHQ24" s="11"/>
      <c r="LHR24" s="11"/>
      <c r="LHS24" s="11"/>
      <c r="LHT24" s="11"/>
      <c r="LHU24" s="11"/>
      <c r="LHV24" s="11"/>
      <c r="LHW24" s="11"/>
      <c r="LHX24" s="11"/>
      <c r="LHY24" s="11"/>
      <c r="LHZ24" s="11"/>
      <c r="LIA24" s="11"/>
      <c r="LIB24" s="11"/>
      <c r="LIC24" s="11"/>
      <c r="LID24" s="11"/>
      <c r="LIE24" s="11"/>
      <c r="LIF24" s="11"/>
      <c r="LIG24" s="11"/>
      <c r="LIH24" s="11"/>
      <c r="LII24" s="11"/>
      <c r="LIJ24" s="11"/>
      <c r="LIK24" s="11"/>
      <c r="LIL24" s="11"/>
      <c r="LIM24" s="11"/>
      <c r="LIN24" s="11"/>
      <c r="LIO24" s="11"/>
      <c r="LIP24" s="11"/>
      <c r="LIQ24" s="11"/>
      <c r="LIR24" s="11"/>
      <c r="LIS24" s="11"/>
      <c r="LIT24" s="11"/>
      <c r="LIU24" s="11"/>
      <c r="LIV24" s="11"/>
      <c r="LIW24" s="11"/>
      <c r="LIX24" s="11"/>
      <c r="LIY24" s="11"/>
      <c r="LIZ24" s="11"/>
      <c r="LJA24" s="11"/>
      <c r="LJB24" s="11"/>
      <c r="LJC24" s="11"/>
      <c r="LJD24" s="11"/>
      <c r="LJE24" s="11"/>
      <c r="LJF24" s="11"/>
      <c r="LJG24" s="11"/>
      <c r="LJH24" s="11"/>
      <c r="LJI24" s="11"/>
      <c r="LJJ24" s="11"/>
      <c r="LJK24" s="11"/>
      <c r="LJL24" s="11"/>
      <c r="LJM24" s="11"/>
      <c r="LJN24" s="11"/>
      <c r="LJO24" s="11"/>
      <c r="LJP24" s="11"/>
      <c r="LJQ24" s="11"/>
      <c r="LJR24" s="11"/>
      <c r="LJS24" s="11"/>
      <c r="LJT24" s="11"/>
      <c r="LJU24" s="11"/>
      <c r="LJV24" s="11"/>
      <c r="LJW24" s="11"/>
      <c r="LJX24" s="11"/>
      <c r="LJY24" s="11"/>
      <c r="LJZ24" s="11"/>
      <c r="LKA24" s="11"/>
      <c r="LKB24" s="11"/>
      <c r="LKC24" s="11"/>
      <c r="LKD24" s="11"/>
      <c r="LKE24" s="11"/>
      <c r="LKF24" s="11"/>
      <c r="LKG24" s="11"/>
      <c r="LKH24" s="11"/>
      <c r="LKI24" s="11"/>
      <c r="LKJ24" s="11"/>
      <c r="LKK24" s="11"/>
      <c r="LKL24" s="11"/>
      <c r="LKM24" s="11"/>
      <c r="LKN24" s="11"/>
      <c r="LKO24" s="11"/>
      <c r="LKP24" s="11"/>
      <c r="LKQ24" s="11"/>
      <c r="LKR24" s="11"/>
      <c r="LKS24" s="11"/>
      <c r="LKT24" s="11"/>
      <c r="LKU24" s="11"/>
      <c r="LKV24" s="11"/>
      <c r="LKW24" s="11"/>
      <c r="LKX24" s="11"/>
      <c r="LKY24" s="11"/>
      <c r="LKZ24" s="11"/>
      <c r="LLA24" s="11"/>
      <c r="LLB24" s="11"/>
      <c r="LLC24" s="11"/>
      <c r="LLD24" s="11"/>
      <c r="LLE24" s="11"/>
      <c r="LLF24" s="11"/>
      <c r="LLG24" s="11"/>
      <c r="LLH24" s="11"/>
      <c r="LLI24" s="11"/>
      <c r="LLJ24" s="11"/>
      <c r="LLK24" s="11"/>
      <c r="LLL24" s="11"/>
      <c r="LLM24" s="11"/>
      <c r="LLN24" s="11"/>
      <c r="LLO24" s="11"/>
      <c r="LLP24" s="11"/>
      <c r="LLQ24" s="11"/>
      <c r="LLR24" s="11"/>
      <c r="LLS24" s="11"/>
      <c r="LLT24" s="11"/>
      <c r="LLU24" s="11"/>
      <c r="LLV24" s="11"/>
      <c r="LLW24" s="11"/>
      <c r="LLX24" s="11"/>
      <c r="LLY24" s="11"/>
      <c r="LLZ24" s="11"/>
      <c r="LMA24" s="11"/>
      <c r="LMB24" s="11"/>
      <c r="LMC24" s="11"/>
      <c r="LMD24" s="11"/>
      <c r="LME24" s="11"/>
      <c r="LMF24" s="11"/>
      <c r="LMG24" s="11"/>
      <c r="LMH24" s="11"/>
      <c r="LMI24" s="11"/>
      <c r="LMJ24" s="11"/>
      <c r="LMK24" s="11"/>
      <c r="LML24" s="11"/>
      <c r="LMM24" s="11"/>
      <c r="LMN24" s="11"/>
      <c r="LMO24" s="11"/>
      <c r="LMP24" s="11"/>
      <c r="LMQ24" s="11"/>
      <c r="LMR24" s="11"/>
      <c r="LMS24" s="11"/>
      <c r="LMT24" s="11"/>
      <c r="LMU24" s="11"/>
      <c r="LMV24" s="11"/>
      <c r="LMW24" s="11"/>
      <c r="LMX24" s="11"/>
      <c r="LMY24" s="11"/>
      <c r="LMZ24" s="11"/>
      <c r="LNA24" s="11"/>
      <c r="LNB24" s="11"/>
      <c r="LNC24" s="11"/>
      <c r="LND24" s="11"/>
      <c r="LNE24" s="11"/>
      <c r="LNF24" s="11"/>
      <c r="LNG24" s="11"/>
      <c r="LNH24" s="11"/>
      <c r="LNI24" s="11"/>
      <c r="LNJ24" s="11"/>
      <c r="LNK24" s="11"/>
      <c r="LNL24" s="11"/>
      <c r="LNM24" s="11"/>
      <c r="LNN24" s="11"/>
      <c r="LNO24" s="11"/>
      <c r="LNP24" s="11"/>
      <c r="LNQ24" s="11"/>
      <c r="LNR24" s="11"/>
      <c r="LNS24" s="11"/>
      <c r="LNT24" s="11"/>
      <c r="LNU24" s="11"/>
      <c r="LNV24" s="11"/>
      <c r="LNW24" s="11"/>
      <c r="LNX24" s="11"/>
      <c r="LNY24" s="11"/>
      <c r="LNZ24" s="11"/>
      <c r="LOA24" s="11"/>
      <c r="LOB24" s="11"/>
      <c r="LOC24" s="11"/>
      <c r="LOD24" s="11"/>
      <c r="LOE24" s="11"/>
      <c r="LOF24" s="11"/>
      <c r="LOG24" s="11"/>
      <c r="LOH24" s="11"/>
      <c r="LOI24" s="11"/>
      <c r="LOJ24" s="11"/>
      <c r="LOK24" s="11"/>
      <c r="LOL24" s="11"/>
      <c r="LOM24" s="11"/>
      <c r="LON24" s="11"/>
      <c r="LOO24" s="11"/>
      <c r="LOP24" s="11"/>
      <c r="LOQ24" s="11"/>
      <c r="LOR24" s="11"/>
      <c r="LOS24" s="11"/>
      <c r="LOT24" s="11"/>
      <c r="LOU24" s="11"/>
      <c r="LOV24" s="11"/>
      <c r="LOW24" s="11"/>
      <c r="LOX24" s="11"/>
      <c r="LOY24" s="11"/>
      <c r="LOZ24" s="11"/>
      <c r="LPA24" s="11"/>
      <c r="LPB24" s="11"/>
      <c r="LPC24" s="11"/>
      <c r="LPD24" s="11"/>
      <c r="LPE24" s="11"/>
      <c r="LPF24" s="11"/>
      <c r="LPG24" s="11"/>
      <c r="LPH24" s="11"/>
      <c r="LPI24" s="11"/>
      <c r="LPJ24" s="11"/>
      <c r="LPK24" s="11"/>
      <c r="LPL24" s="11"/>
      <c r="LPM24" s="11"/>
      <c r="LPN24" s="11"/>
      <c r="LPO24" s="11"/>
      <c r="LPP24" s="11"/>
      <c r="LPQ24" s="11"/>
      <c r="LPR24" s="11"/>
      <c r="LPS24" s="11"/>
      <c r="LPT24" s="11"/>
      <c r="LPU24" s="11"/>
      <c r="LPV24" s="11"/>
      <c r="LPW24" s="11"/>
      <c r="LPX24" s="11"/>
      <c r="LPY24" s="11"/>
      <c r="LPZ24" s="11"/>
      <c r="LQA24" s="11"/>
      <c r="LQB24" s="11"/>
      <c r="LQC24" s="11"/>
      <c r="LQD24" s="11"/>
      <c r="LQE24" s="11"/>
      <c r="LQF24" s="11"/>
      <c r="LQG24" s="11"/>
      <c r="LQH24" s="11"/>
      <c r="LQI24" s="11"/>
      <c r="LQJ24" s="11"/>
      <c r="LQK24" s="11"/>
      <c r="LQL24" s="11"/>
      <c r="LQM24" s="11"/>
      <c r="LQN24" s="11"/>
      <c r="LQO24" s="11"/>
      <c r="LQP24" s="11"/>
      <c r="LQQ24" s="11"/>
      <c r="LQR24" s="11"/>
      <c r="LQS24" s="11"/>
      <c r="LQT24" s="11"/>
      <c r="LQU24" s="11"/>
      <c r="LQV24" s="11"/>
      <c r="LQW24" s="11"/>
      <c r="LQX24" s="11"/>
      <c r="LQY24" s="11"/>
      <c r="LQZ24" s="11"/>
      <c r="LRA24" s="11"/>
      <c r="LRB24" s="11"/>
      <c r="LRC24" s="11"/>
      <c r="LRD24" s="11"/>
      <c r="LRE24" s="11"/>
      <c r="LRF24" s="11"/>
      <c r="LRG24" s="11"/>
      <c r="LRH24" s="11"/>
      <c r="LRI24" s="11"/>
      <c r="LRJ24" s="11"/>
      <c r="LRK24" s="11"/>
      <c r="LRL24" s="11"/>
      <c r="LRM24" s="11"/>
      <c r="LRN24" s="11"/>
      <c r="LRO24" s="11"/>
      <c r="LRP24" s="11"/>
      <c r="LRQ24" s="11"/>
      <c r="LRR24" s="11"/>
      <c r="LRS24" s="11"/>
      <c r="LRT24" s="11"/>
      <c r="LRU24" s="11"/>
      <c r="LRV24" s="11"/>
      <c r="LRW24" s="11"/>
      <c r="LRX24" s="11"/>
      <c r="LRY24" s="11"/>
      <c r="LRZ24" s="11"/>
      <c r="LSA24" s="11"/>
      <c r="LSB24" s="11"/>
      <c r="LSC24" s="11"/>
      <c r="LSD24" s="11"/>
      <c r="LSE24" s="11"/>
      <c r="LSF24" s="11"/>
      <c r="LSG24" s="11"/>
      <c r="LSH24" s="11"/>
      <c r="LSI24" s="11"/>
      <c r="LSJ24" s="11"/>
      <c r="LSK24" s="11"/>
      <c r="LSL24" s="11"/>
      <c r="LSM24" s="11"/>
      <c r="LSN24" s="11"/>
      <c r="LSO24" s="11"/>
      <c r="LSP24" s="11"/>
      <c r="LSQ24" s="11"/>
      <c r="LSR24" s="11"/>
      <c r="LSS24" s="11"/>
      <c r="LST24" s="11"/>
      <c r="LSU24" s="11"/>
      <c r="LSV24" s="11"/>
      <c r="LSW24" s="11"/>
      <c r="LSX24" s="11"/>
      <c r="LSY24" s="11"/>
      <c r="LSZ24" s="11"/>
      <c r="LTA24" s="11"/>
      <c r="LTB24" s="11"/>
      <c r="LTC24" s="11"/>
      <c r="LTD24" s="11"/>
      <c r="LTE24" s="11"/>
      <c r="LTF24" s="11"/>
      <c r="LTG24" s="11"/>
      <c r="LTH24" s="11"/>
      <c r="LTI24" s="11"/>
      <c r="LTJ24" s="11"/>
      <c r="LTK24" s="11"/>
      <c r="LTL24" s="11"/>
      <c r="LTM24" s="11"/>
      <c r="LTN24" s="11"/>
      <c r="LTO24" s="11"/>
      <c r="LTP24" s="11"/>
      <c r="LTQ24" s="11"/>
      <c r="LTR24" s="11"/>
      <c r="LTS24" s="11"/>
      <c r="LTT24" s="11"/>
      <c r="LTU24" s="11"/>
      <c r="LTV24" s="11"/>
      <c r="LTW24" s="11"/>
      <c r="LTX24" s="11"/>
      <c r="LTY24" s="11"/>
      <c r="LTZ24" s="11"/>
      <c r="LUA24" s="11"/>
      <c r="LUB24" s="11"/>
      <c r="LUC24" s="11"/>
      <c r="LUD24" s="11"/>
      <c r="LUE24" s="11"/>
      <c r="LUF24" s="11"/>
      <c r="LUG24" s="11"/>
      <c r="LUH24" s="11"/>
      <c r="LUI24" s="11"/>
      <c r="LUJ24" s="11"/>
      <c r="LUK24" s="11"/>
      <c r="LUL24" s="11"/>
      <c r="LUM24" s="11"/>
      <c r="LUN24" s="11"/>
      <c r="LUO24" s="11"/>
      <c r="LUP24" s="11"/>
      <c r="LUQ24" s="11"/>
      <c r="LUR24" s="11"/>
      <c r="LUS24" s="11"/>
      <c r="LUT24" s="11"/>
      <c r="LUU24" s="11"/>
      <c r="LUV24" s="11"/>
      <c r="LUW24" s="11"/>
      <c r="LUX24" s="11"/>
      <c r="LUY24" s="11"/>
      <c r="LUZ24" s="11"/>
      <c r="LVA24" s="11"/>
      <c r="LVB24" s="11"/>
      <c r="LVC24" s="11"/>
      <c r="LVD24" s="11"/>
      <c r="LVE24" s="11"/>
      <c r="LVF24" s="11"/>
      <c r="LVG24" s="11"/>
      <c r="LVH24" s="11"/>
      <c r="LVI24" s="11"/>
      <c r="LVJ24" s="11"/>
      <c r="LVK24" s="11"/>
      <c r="LVL24" s="11"/>
      <c r="LVM24" s="11"/>
      <c r="LVN24" s="11"/>
      <c r="LVO24" s="11"/>
      <c r="LVP24" s="11"/>
      <c r="LVQ24" s="11"/>
      <c r="LVR24" s="11"/>
      <c r="LVS24" s="11"/>
      <c r="LVT24" s="11"/>
      <c r="LVU24" s="11"/>
      <c r="LVV24" s="11"/>
      <c r="LVW24" s="11"/>
      <c r="LVX24" s="11"/>
      <c r="LVY24" s="11"/>
      <c r="LVZ24" s="11"/>
      <c r="LWA24" s="11"/>
      <c r="LWB24" s="11"/>
      <c r="LWC24" s="11"/>
      <c r="LWD24" s="11"/>
      <c r="LWE24" s="11"/>
      <c r="LWF24" s="11"/>
      <c r="LWG24" s="11"/>
      <c r="LWH24" s="11"/>
      <c r="LWI24" s="11"/>
      <c r="LWJ24" s="11"/>
      <c r="LWK24" s="11"/>
      <c r="LWL24" s="11"/>
      <c r="LWM24" s="11"/>
      <c r="LWN24" s="11"/>
      <c r="LWO24" s="11"/>
      <c r="LWP24" s="11"/>
      <c r="LWQ24" s="11"/>
      <c r="LWR24" s="11"/>
      <c r="LWS24" s="11"/>
      <c r="LWT24" s="11"/>
      <c r="LWU24" s="11"/>
      <c r="LWV24" s="11"/>
      <c r="LWW24" s="11"/>
      <c r="LWX24" s="11"/>
      <c r="LWY24" s="11"/>
      <c r="LWZ24" s="11"/>
      <c r="LXA24" s="11"/>
      <c r="LXB24" s="11"/>
      <c r="LXC24" s="11"/>
      <c r="LXD24" s="11"/>
      <c r="LXE24" s="11"/>
      <c r="LXF24" s="11"/>
      <c r="LXG24" s="11"/>
      <c r="LXH24" s="11"/>
      <c r="LXI24" s="11"/>
      <c r="LXJ24" s="11"/>
      <c r="LXK24" s="11"/>
      <c r="LXL24" s="11"/>
      <c r="LXM24" s="11"/>
      <c r="LXN24" s="11"/>
      <c r="LXO24" s="11"/>
      <c r="LXP24" s="11"/>
      <c r="LXQ24" s="11"/>
      <c r="LXR24" s="11"/>
      <c r="LXS24" s="11"/>
      <c r="LXT24" s="11"/>
      <c r="LXU24" s="11"/>
      <c r="LXV24" s="11"/>
      <c r="LXW24" s="11"/>
      <c r="LXX24" s="11"/>
      <c r="LXY24" s="11"/>
      <c r="LXZ24" s="11"/>
      <c r="LYA24" s="11"/>
      <c r="LYB24" s="11"/>
      <c r="LYC24" s="11"/>
      <c r="LYD24" s="11"/>
      <c r="LYE24" s="11"/>
      <c r="LYF24" s="11"/>
      <c r="LYG24" s="11"/>
      <c r="LYH24" s="11"/>
      <c r="LYI24" s="11"/>
      <c r="LYJ24" s="11"/>
      <c r="LYK24" s="11"/>
      <c r="LYL24" s="11"/>
      <c r="LYM24" s="11"/>
      <c r="LYN24" s="11"/>
      <c r="LYO24" s="11"/>
      <c r="LYP24" s="11"/>
      <c r="LYQ24" s="11"/>
      <c r="LYR24" s="11"/>
      <c r="LYS24" s="11"/>
      <c r="LYT24" s="11"/>
      <c r="LYU24" s="11"/>
      <c r="LYV24" s="11"/>
      <c r="LYW24" s="11"/>
      <c r="LYX24" s="11"/>
      <c r="LYY24" s="11"/>
      <c r="LYZ24" s="11"/>
      <c r="LZA24" s="11"/>
      <c r="LZB24" s="11"/>
      <c r="LZC24" s="11"/>
      <c r="LZD24" s="11"/>
      <c r="LZE24" s="11"/>
      <c r="LZF24" s="11"/>
      <c r="LZG24" s="11"/>
      <c r="LZH24" s="11"/>
      <c r="LZI24" s="11"/>
      <c r="LZJ24" s="11"/>
      <c r="LZK24" s="11"/>
      <c r="LZL24" s="11"/>
      <c r="LZM24" s="11"/>
      <c r="LZN24" s="11"/>
      <c r="LZO24" s="11"/>
      <c r="LZP24" s="11"/>
      <c r="LZQ24" s="11"/>
      <c r="LZR24" s="11"/>
      <c r="LZS24" s="11"/>
      <c r="LZT24" s="11"/>
      <c r="LZU24" s="11"/>
      <c r="LZV24" s="11"/>
      <c r="LZW24" s="11"/>
      <c r="LZX24" s="11"/>
      <c r="LZY24" s="11"/>
      <c r="LZZ24" s="11"/>
      <c r="MAA24" s="11"/>
      <c r="MAB24" s="11"/>
      <c r="MAC24" s="11"/>
      <c r="MAD24" s="11"/>
      <c r="MAE24" s="11"/>
      <c r="MAF24" s="11"/>
      <c r="MAG24" s="11"/>
      <c r="MAH24" s="11"/>
      <c r="MAI24" s="11"/>
      <c r="MAJ24" s="11"/>
      <c r="MAK24" s="11"/>
      <c r="MAL24" s="11"/>
      <c r="MAM24" s="11"/>
      <c r="MAN24" s="11"/>
      <c r="MAO24" s="11"/>
      <c r="MAP24" s="11"/>
      <c r="MAQ24" s="11"/>
      <c r="MAR24" s="11"/>
      <c r="MAS24" s="11"/>
      <c r="MAT24" s="11"/>
      <c r="MAU24" s="11"/>
      <c r="MAV24" s="11"/>
      <c r="MAW24" s="11"/>
      <c r="MAX24" s="11"/>
      <c r="MAY24" s="11"/>
      <c r="MAZ24" s="11"/>
      <c r="MBA24" s="11"/>
      <c r="MBB24" s="11"/>
      <c r="MBC24" s="11"/>
      <c r="MBD24" s="11"/>
      <c r="MBE24" s="11"/>
      <c r="MBF24" s="11"/>
      <c r="MBG24" s="11"/>
      <c r="MBH24" s="11"/>
      <c r="MBI24" s="11"/>
      <c r="MBJ24" s="11"/>
      <c r="MBK24" s="11"/>
      <c r="MBL24" s="11"/>
      <c r="MBM24" s="11"/>
      <c r="MBN24" s="11"/>
      <c r="MBO24" s="11"/>
      <c r="MBP24" s="11"/>
      <c r="MBQ24" s="11"/>
      <c r="MBR24" s="11"/>
      <c r="MBS24" s="11"/>
      <c r="MBT24" s="11"/>
      <c r="MBU24" s="11"/>
      <c r="MBV24" s="11"/>
      <c r="MBW24" s="11"/>
      <c r="MBX24" s="11"/>
      <c r="MBY24" s="11"/>
      <c r="MBZ24" s="11"/>
      <c r="MCA24" s="11"/>
      <c r="MCB24" s="11"/>
      <c r="MCC24" s="11"/>
      <c r="MCD24" s="11"/>
      <c r="MCE24" s="11"/>
      <c r="MCF24" s="11"/>
      <c r="MCG24" s="11"/>
      <c r="MCH24" s="11"/>
      <c r="MCI24" s="11"/>
      <c r="MCJ24" s="11"/>
      <c r="MCK24" s="11"/>
      <c r="MCL24" s="11"/>
      <c r="MCM24" s="11"/>
      <c r="MCN24" s="11"/>
      <c r="MCO24" s="11"/>
      <c r="MCP24" s="11"/>
      <c r="MCQ24" s="11"/>
      <c r="MCR24" s="11"/>
      <c r="MCS24" s="11"/>
      <c r="MCT24" s="11"/>
      <c r="MCU24" s="11"/>
      <c r="MCV24" s="11"/>
      <c r="MCW24" s="11"/>
      <c r="MCX24" s="11"/>
      <c r="MCY24" s="11"/>
      <c r="MCZ24" s="11"/>
      <c r="MDA24" s="11"/>
      <c r="MDB24" s="11"/>
      <c r="MDC24" s="11"/>
      <c r="MDD24" s="11"/>
      <c r="MDE24" s="11"/>
      <c r="MDF24" s="11"/>
      <c r="MDG24" s="11"/>
      <c r="MDH24" s="11"/>
      <c r="MDI24" s="11"/>
      <c r="MDJ24" s="11"/>
      <c r="MDK24" s="11"/>
      <c r="MDL24" s="11"/>
      <c r="MDM24" s="11"/>
      <c r="MDN24" s="11"/>
      <c r="MDO24" s="11"/>
      <c r="MDP24" s="11"/>
      <c r="MDQ24" s="11"/>
      <c r="MDR24" s="11"/>
      <c r="MDS24" s="11"/>
      <c r="MDT24" s="11"/>
      <c r="MDU24" s="11"/>
      <c r="MDV24" s="11"/>
      <c r="MDW24" s="11"/>
      <c r="MDX24" s="11"/>
      <c r="MDY24" s="11"/>
      <c r="MDZ24" s="11"/>
      <c r="MEA24" s="11"/>
      <c r="MEB24" s="11"/>
      <c r="MEC24" s="11"/>
      <c r="MED24" s="11"/>
      <c r="MEE24" s="11"/>
      <c r="MEF24" s="11"/>
      <c r="MEG24" s="11"/>
      <c r="MEH24" s="11"/>
      <c r="MEI24" s="11"/>
      <c r="MEJ24" s="11"/>
      <c r="MEK24" s="11"/>
      <c r="MEL24" s="11"/>
      <c r="MEM24" s="11"/>
      <c r="MEN24" s="11"/>
      <c r="MEO24" s="11"/>
      <c r="MEP24" s="11"/>
      <c r="MEQ24" s="11"/>
      <c r="MER24" s="11"/>
      <c r="MES24" s="11"/>
      <c r="MET24" s="11"/>
      <c r="MEU24" s="11"/>
      <c r="MEV24" s="11"/>
      <c r="MEW24" s="11"/>
      <c r="MEX24" s="11"/>
      <c r="MEY24" s="11"/>
      <c r="MEZ24" s="11"/>
      <c r="MFA24" s="11"/>
      <c r="MFB24" s="11"/>
      <c r="MFC24" s="11"/>
      <c r="MFD24" s="11"/>
      <c r="MFE24" s="11"/>
      <c r="MFF24" s="11"/>
      <c r="MFG24" s="11"/>
      <c r="MFH24" s="11"/>
      <c r="MFI24" s="11"/>
      <c r="MFJ24" s="11"/>
      <c r="MFK24" s="11"/>
      <c r="MFL24" s="11"/>
      <c r="MFM24" s="11"/>
      <c r="MFN24" s="11"/>
      <c r="MFO24" s="11"/>
      <c r="MFP24" s="11"/>
      <c r="MFQ24" s="11"/>
      <c r="MFR24" s="11"/>
      <c r="MFS24" s="11"/>
      <c r="MFT24" s="11"/>
      <c r="MFU24" s="11"/>
      <c r="MFV24" s="11"/>
      <c r="MFW24" s="11"/>
      <c r="MFX24" s="11"/>
      <c r="MFY24" s="11"/>
      <c r="MFZ24" s="11"/>
      <c r="MGA24" s="11"/>
      <c r="MGB24" s="11"/>
      <c r="MGC24" s="11"/>
      <c r="MGD24" s="11"/>
      <c r="MGE24" s="11"/>
      <c r="MGF24" s="11"/>
      <c r="MGG24" s="11"/>
      <c r="MGH24" s="11"/>
      <c r="MGI24" s="11"/>
      <c r="MGJ24" s="11"/>
      <c r="MGK24" s="11"/>
      <c r="MGL24" s="11"/>
      <c r="MGM24" s="11"/>
      <c r="MGN24" s="11"/>
      <c r="MGO24" s="11"/>
      <c r="MGP24" s="11"/>
      <c r="MGQ24" s="11"/>
      <c r="MGR24" s="11"/>
      <c r="MGS24" s="11"/>
      <c r="MGT24" s="11"/>
      <c r="MGU24" s="11"/>
      <c r="MGV24" s="11"/>
      <c r="MGW24" s="11"/>
      <c r="MGX24" s="11"/>
      <c r="MGY24" s="11"/>
      <c r="MGZ24" s="11"/>
      <c r="MHA24" s="11"/>
      <c r="MHB24" s="11"/>
      <c r="MHC24" s="11"/>
      <c r="MHD24" s="11"/>
      <c r="MHE24" s="11"/>
      <c r="MHF24" s="11"/>
      <c r="MHG24" s="11"/>
      <c r="MHH24" s="11"/>
      <c r="MHI24" s="11"/>
      <c r="MHJ24" s="11"/>
      <c r="MHK24" s="11"/>
      <c r="MHL24" s="11"/>
      <c r="MHM24" s="11"/>
      <c r="MHN24" s="11"/>
      <c r="MHO24" s="11"/>
      <c r="MHP24" s="11"/>
      <c r="MHQ24" s="11"/>
      <c r="MHR24" s="11"/>
      <c r="MHS24" s="11"/>
      <c r="MHT24" s="11"/>
      <c r="MHU24" s="11"/>
      <c r="MHV24" s="11"/>
      <c r="MHW24" s="11"/>
      <c r="MHX24" s="11"/>
      <c r="MHY24" s="11"/>
      <c r="MHZ24" s="11"/>
      <c r="MIA24" s="11"/>
      <c r="MIB24" s="11"/>
      <c r="MIC24" s="11"/>
      <c r="MID24" s="11"/>
      <c r="MIE24" s="11"/>
      <c r="MIF24" s="11"/>
      <c r="MIG24" s="11"/>
      <c r="MIH24" s="11"/>
      <c r="MII24" s="11"/>
      <c r="MIJ24" s="11"/>
      <c r="MIK24" s="11"/>
      <c r="MIL24" s="11"/>
      <c r="MIM24" s="11"/>
      <c r="MIN24" s="11"/>
      <c r="MIO24" s="11"/>
      <c r="MIP24" s="11"/>
      <c r="MIQ24" s="11"/>
      <c r="MIR24" s="11"/>
      <c r="MIS24" s="11"/>
      <c r="MIT24" s="11"/>
      <c r="MIU24" s="11"/>
      <c r="MIV24" s="11"/>
      <c r="MIW24" s="11"/>
      <c r="MIX24" s="11"/>
      <c r="MIY24" s="11"/>
      <c r="MIZ24" s="11"/>
      <c r="MJA24" s="11"/>
      <c r="MJB24" s="11"/>
      <c r="MJC24" s="11"/>
      <c r="MJD24" s="11"/>
      <c r="MJE24" s="11"/>
      <c r="MJF24" s="11"/>
      <c r="MJG24" s="11"/>
      <c r="MJH24" s="11"/>
      <c r="MJI24" s="11"/>
      <c r="MJJ24" s="11"/>
      <c r="MJK24" s="11"/>
      <c r="MJL24" s="11"/>
      <c r="MJM24" s="11"/>
      <c r="MJN24" s="11"/>
      <c r="MJO24" s="11"/>
      <c r="MJP24" s="11"/>
      <c r="MJQ24" s="11"/>
      <c r="MJR24" s="11"/>
      <c r="MJS24" s="11"/>
      <c r="MJT24" s="11"/>
      <c r="MJU24" s="11"/>
      <c r="MJV24" s="11"/>
      <c r="MJW24" s="11"/>
      <c r="MJX24" s="11"/>
      <c r="MJY24" s="11"/>
      <c r="MJZ24" s="11"/>
      <c r="MKA24" s="11"/>
      <c r="MKB24" s="11"/>
      <c r="MKC24" s="11"/>
      <c r="MKD24" s="11"/>
      <c r="MKE24" s="11"/>
      <c r="MKF24" s="11"/>
      <c r="MKG24" s="11"/>
      <c r="MKH24" s="11"/>
      <c r="MKI24" s="11"/>
      <c r="MKJ24" s="11"/>
      <c r="MKK24" s="11"/>
      <c r="MKL24" s="11"/>
      <c r="MKM24" s="11"/>
      <c r="MKN24" s="11"/>
      <c r="MKO24" s="11"/>
      <c r="MKP24" s="11"/>
      <c r="MKQ24" s="11"/>
      <c r="MKR24" s="11"/>
      <c r="MKS24" s="11"/>
      <c r="MKT24" s="11"/>
      <c r="MKU24" s="11"/>
      <c r="MKV24" s="11"/>
      <c r="MKW24" s="11"/>
      <c r="MKX24" s="11"/>
      <c r="MKY24" s="11"/>
      <c r="MKZ24" s="11"/>
      <c r="MLA24" s="11"/>
      <c r="MLB24" s="11"/>
      <c r="MLC24" s="11"/>
      <c r="MLD24" s="11"/>
      <c r="MLE24" s="11"/>
      <c r="MLF24" s="11"/>
      <c r="MLG24" s="11"/>
      <c r="MLH24" s="11"/>
      <c r="MLI24" s="11"/>
      <c r="MLJ24" s="11"/>
      <c r="MLK24" s="11"/>
      <c r="MLL24" s="11"/>
      <c r="MLM24" s="11"/>
      <c r="MLN24" s="11"/>
      <c r="MLO24" s="11"/>
      <c r="MLP24" s="11"/>
      <c r="MLQ24" s="11"/>
      <c r="MLR24" s="11"/>
      <c r="MLS24" s="11"/>
      <c r="MLT24" s="11"/>
      <c r="MLU24" s="11"/>
      <c r="MLV24" s="11"/>
      <c r="MLW24" s="11"/>
      <c r="MLX24" s="11"/>
      <c r="MLY24" s="11"/>
      <c r="MLZ24" s="11"/>
      <c r="MMA24" s="11"/>
      <c r="MMB24" s="11"/>
      <c r="MMC24" s="11"/>
      <c r="MMD24" s="11"/>
      <c r="MME24" s="11"/>
      <c r="MMF24" s="11"/>
      <c r="MMG24" s="11"/>
      <c r="MMH24" s="11"/>
      <c r="MMI24" s="11"/>
      <c r="MMJ24" s="11"/>
      <c r="MMK24" s="11"/>
      <c r="MML24" s="11"/>
      <c r="MMM24" s="11"/>
      <c r="MMN24" s="11"/>
      <c r="MMO24" s="11"/>
      <c r="MMP24" s="11"/>
      <c r="MMQ24" s="11"/>
      <c r="MMR24" s="11"/>
      <c r="MMS24" s="11"/>
      <c r="MMT24" s="11"/>
      <c r="MMU24" s="11"/>
      <c r="MMV24" s="11"/>
      <c r="MMW24" s="11"/>
      <c r="MMX24" s="11"/>
      <c r="MMY24" s="11"/>
      <c r="MMZ24" s="11"/>
      <c r="MNA24" s="11"/>
      <c r="MNB24" s="11"/>
      <c r="MNC24" s="11"/>
      <c r="MND24" s="11"/>
      <c r="MNE24" s="11"/>
      <c r="MNF24" s="11"/>
      <c r="MNG24" s="11"/>
      <c r="MNH24" s="11"/>
      <c r="MNI24" s="11"/>
      <c r="MNJ24" s="11"/>
      <c r="MNK24" s="11"/>
      <c r="MNL24" s="11"/>
      <c r="MNM24" s="11"/>
      <c r="MNN24" s="11"/>
      <c r="MNO24" s="11"/>
      <c r="MNP24" s="11"/>
      <c r="MNQ24" s="11"/>
      <c r="MNR24" s="11"/>
      <c r="MNS24" s="11"/>
      <c r="MNT24" s="11"/>
      <c r="MNU24" s="11"/>
      <c r="MNV24" s="11"/>
      <c r="MNW24" s="11"/>
      <c r="MNX24" s="11"/>
      <c r="MNY24" s="11"/>
      <c r="MNZ24" s="11"/>
      <c r="MOA24" s="11"/>
      <c r="MOB24" s="11"/>
      <c r="MOC24" s="11"/>
      <c r="MOD24" s="11"/>
      <c r="MOE24" s="11"/>
      <c r="MOF24" s="11"/>
      <c r="MOG24" s="11"/>
      <c r="MOH24" s="11"/>
      <c r="MOI24" s="11"/>
      <c r="MOJ24" s="11"/>
      <c r="MOK24" s="11"/>
      <c r="MOL24" s="11"/>
      <c r="MOM24" s="11"/>
      <c r="MON24" s="11"/>
      <c r="MOO24" s="11"/>
      <c r="MOP24" s="11"/>
      <c r="MOQ24" s="11"/>
      <c r="MOR24" s="11"/>
      <c r="MOS24" s="11"/>
      <c r="MOT24" s="11"/>
      <c r="MOU24" s="11"/>
      <c r="MOV24" s="11"/>
      <c r="MOW24" s="11"/>
      <c r="MOX24" s="11"/>
      <c r="MOY24" s="11"/>
      <c r="MOZ24" s="11"/>
      <c r="MPA24" s="11"/>
      <c r="MPB24" s="11"/>
      <c r="MPC24" s="11"/>
      <c r="MPD24" s="11"/>
      <c r="MPE24" s="11"/>
      <c r="MPF24" s="11"/>
      <c r="MPG24" s="11"/>
      <c r="MPH24" s="11"/>
      <c r="MPI24" s="11"/>
      <c r="MPJ24" s="11"/>
      <c r="MPK24" s="11"/>
      <c r="MPL24" s="11"/>
      <c r="MPM24" s="11"/>
      <c r="MPN24" s="11"/>
      <c r="MPO24" s="11"/>
      <c r="MPP24" s="11"/>
      <c r="MPQ24" s="11"/>
      <c r="MPR24" s="11"/>
      <c r="MPS24" s="11"/>
      <c r="MPT24" s="11"/>
      <c r="MPU24" s="11"/>
      <c r="MPV24" s="11"/>
      <c r="MPW24" s="11"/>
      <c r="MPX24" s="11"/>
      <c r="MPY24" s="11"/>
      <c r="MPZ24" s="11"/>
      <c r="MQA24" s="11"/>
      <c r="MQB24" s="11"/>
      <c r="MQC24" s="11"/>
      <c r="MQD24" s="11"/>
      <c r="MQE24" s="11"/>
      <c r="MQF24" s="11"/>
      <c r="MQG24" s="11"/>
      <c r="MQH24" s="11"/>
      <c r="MQI24" s="11"/>
      <c r="MQJ24" s="11"/>
      <c r="MQK24" s="11"/>
      <c r="MQL24" s="11"/>
      <c r="MQM24" s="11"/>
      <c r="MQN24" s="11"/>
      <c r="MQO24" s="11"/>
      <c r="MQP24" s="11"/>
      <c r="MQQ24" s="11"/>
      <c r="MQR24" s="11"/>
      <c r="MQS24" s="11"/>
      <c r="MQT24" s="11"/>
      <c r="MQU24" s="11"/>
      <c r="MQV24" s="11"/>
      <c r="MQW24" s="11"/>
      <c r="MQX24" s="11"/>
      <c r="MQY24" s="11"/>
      <c r="MQZ24" s="11"/>
      <c r="MRA24" s="11"/>
      <c r="MRB24" s="11"/>
      <c r="MRC24" s="11"/>
      <c r="MRD24" s="11"/>
      <c r="MRE24" s="11"/>
      <c r="MRF24" s="11"/>
      <c r="MRG24" s="11"/>
      <c r="MRH24" s="11"/>
      <c r="MRI24" s="11"/>
      <c r="MRJ24" s="11"/>
      <c r="MRK24" s="11"/>
      <c r="MRL24" s="11"/>
      <c r="MRM24" s="11"/>
      <c r="MRN24" s="11"/>
      <c r="MRO24" s="11"/>
      <c r="MRP24" s="11"/>
      <c r="MRQ24" s="11"/>
      <c r="MRR24" s="11"/>
      <c r="MRS24" s="11"/>
      <c r="MRT24" s="11"/>
      <c r="MRU24" s="11"/>
      <c r="MRV24" s="11"/>
      <c r="MRW24" s="11"/>
      <c r="MRX24" s="11"/>
      <c r="MRY24" s="11"/>
      <c r="MRZ24" s="11"/>
      <c r="MSA24" s="11"/>
      <c r="MSB24" s="11"/>
      <c r="MSC24" s="11"/>
      <c r="MSD24" s="11"/>
      <c r="MSE24" s="11"/>
      <c r="MSF24" s="11"/>
      <c r="MSG24" s="11"/>
      <c r="MSH24" s="11"/>
      <c r="MSI24" s="11"/>
      <c r="MSJ24" s="11"/>
      <c r="MSK24" s="11"/>
      <c r="MSL24" s="11"/>
      <c r="MSM24" s="11"/>
      <c r="MSN24" s="11"/>
      <c r="MSO24" s="11"/>
      <c r="MSP24" s="11"/>
      <c r="MSQ24" s="11"/>
      <c r="MSR24" s="11"/>
      <c r="MSS24" s="11"/>
      <c r="MST24" s="11"/>
      <c r="MSU24" s="11"/>
      <c r="MSV24" s="11"/>
      <c r="MSW24" s="11"/>
      <c r="MSX24" s="11"/>
      <c r="MSY24" s="11"/>
      <c r="MSZ24" s="11"/>
      <c r="MTA24" s="11"/>
      <c r="MTB24" s="11"/>
      <c r="MTC24" s="11"/>
      <c r="MTD24" s="11"/>
      <c r="MTE24" s="11"/>
      <c r="MTF24" s="11"/>
      <c r="MTG24" s="11"/>
      <c r="MTH24" s="11"/>
      <c r="MTI24" s="11"/>
      <c r="MTJ24" s="11"/>
      <c r="MTK24" s="11"/>
      <c r="MTL24" s="11"/>
      <c r="MTM24" s="11"/>
      <c r="MTN24" s="11"/>
      <c r="MTO24" s="11"/>
      <c r="MTP24" s="11"/>
      <c r="MTQ24" s="11"/>
      <c r="MTR24" s="11"/>
      <c r="MTS24" s="11"/>
      <c r="MTT24" s="11"/>
      <c r="MTU24" s="11"/>
      <c r="MTV24" s="11"/>
      <c r="MTW24" s="11"/>
      <c r="MTX24" s="11"/>
      <c r="MTY24" s="11"/>
      <c r="MTZ24" s="11"/>
      <c r="MUA24" s="11"/>
      <c r="MUB24" s="11"/>
      <c r="MUC24" s="11"/>
      <c r="MUD24" s="11"/>
      <c r="MUE24" s="11"/>
      <c r="MUF24" s="11"/>
      <c r="MUG24" s="11"/>
      <c r="MUH24" s="11"/>
      <c r="MUI24" s="11"/>
      <c r="MUJ24" s="11"/>
      <c r="MUK24" s="11"/>
      <c r="MUL24" s="11"/>
      <c r="MUM24" s="11"/>
      <c r="MUN24" s="11"/>
      <c r="MUO24" s="11"/>
      <c r="MUP24" s="11"/>
      <c r="MUQ24" s="11"/>
      <c r="MUR24" s="11"/>
      <c r="MUS24" s="11"/>
      <c r="MUT24" s="11"/>
      <c r="MUU24" s="11"/>
      <c r="MUV24" s="11"/>
      <c r="MUW24" s="11"/>
      <c r="MUX24" s="11"/>
      <c r="MUY24" s="11"/>
      <c r="MUZ24" s="11"/>
      <c r="MVA24" s="11"/>
      <c r="MVB24" s="11"/>
      <c r="MVC24" s="11"/>
      <c r="MVD24" s="11"/>
      <c r="MVE24" s="11"/>
      <c r="MVF24" s="11"/>
      <c r="MVG24" s="11"/>
      <c r="MVH24" s="11"/>
      <c r="MVI24" s="11"/>
      <c r="MVJ24" s="11"/>
      <c r="MVK24" s="11"/>
      <c r="MVL24" s="11"/>
      <c r="MVM24" s="11"/>
      <c r="MVN24" s="11"/>
      <c r="MVO24" s="11"/>
      <c r="MVP24" s="11"/>
      <c r="MVQ24" s="11"/>
      <c r="MVR24" s="11"/>
      <c r="MVS24" s="11"/>
      <c r="MVT24" s="11"/>
      <c r="MVU24" s="11"/>
      <c r="MVV24" s="11"/>
      <c r="MVW24" s="11"/>
      <c r="MVX24" s="11"/>
      <c r="MVY24" s="11"/>
      <c r="MVZ24" s="11"/>
      <c r="MWA24" s="11"/>
      <c r="MWB24" s="11"/>
      <c r="MWC24" s="11"/>
      <c r="MWD24" s="11"/>
      <c r="MWE24" s="11"/>
      <c r="MWF24" s="11"/>
      <c r="MWG24" s="11"/>
      <c r="MWH24" s="11"/>
      <c r="MWI24" s="11"/>
      <c r="MWJ24" s="11"/>
      <c r="MWK24" s="11"/>
      <c r="MWL24" s="11"/>
      <c r="MWM24" s="11"/>
      <c r="MWN24" s="11"/>
      <c r="MWO24" s="11"/>
      <c r="MWP24" s="11"/>
      <c r="MWQ24" s="11"/>
      <c r="MWR24" s="11"/>
      <c r="MWS24" s="11"/>
      <c r="MWT24" s="11"/>
      <c r="MWU24" s="11"/>
      <c r="MWV24" s="11"/>
      <c r="MWW24" s="11"/>
      <c r="MWX24" s="11"/>
      <c r="MWY24" s="11"/>
      <c r="MWZ24" s="11"/>
      <c r="MXA24" s="11"/>
      <c r="MXB24" s="11"/>
      <c r="MXC24" s="11"/>
      <c r="MXD24" s="11"/>
      <c r="MXE24" s="11"/>
      <c r="MXF24" s="11"/>
      <c r="MXG24" s="11"/>
      <c r="MXH24" s="11"/>
      <c r="MXI24" s="11"/>
      <c r="MXJ24" s="11"/>
      <c r="MXK24" s="11"/>
      <c r="MXL24" s="11"/>
      <c r="MXM24" s="11"/>
      <c r="MXN24" s="11"/>
      <c r="MXO24" s="11"/>
      <c r="MXP24" s="11"/>
      <c r="MXQ24" s="11"/>
      <c r="MXR24" s="11"/>
      <c r="MXS24" s="11"/>
      <c r="MXT24" s="11"/>
      <c r="MXU24" s="11"/>
      <c r="MXV24" s="11"/>
      <c r="MXW24" s="11"/>
      <c r="MXX24" s="11"/>
      <c r="MXY24" s="11"/>
      <c r="MXZ24" s="11"/>
      <c r="MYA24" s="11"/>
      <c r="MYB24" s="11"/>
      <c r="MYC24" s="11"/>
      <c r="MYD24" s="11"/>
      <c r="MYE24" s="11"/>
      <c r="MYF24" s="11"/>
      <c r="MYG24" s="11"/>
      <c r="MYH24" s="11"/>
      <c r="MYI24" s="11"/>
      <c r="MYJ24" s="11"/>
      <c r="MYK24" s="11"/>
      <c r="MYL24" s="11"/>
      <c r="MYM24" s="11"/>
      <c r="MYN24" s="11"/>
      <c r="MYO24" s="11"/>
      <c r="MYP24" s="11"/>
      <c r="MYQ24" s="11"/>
      <c r="MYR24" s="11"/>
      <c r="MYS24" s="11"/>
      <c r="MYT24" s="11"/>
      <c r="MYU24" s="11"/>
      <c r="MYV24" s="11"/>
      <c r="MYW24" s="11"/>
      <c r="MYX24" s="11"/>
      <c r="MYY24" s="11"/>
      <c r="MYZ24" s="11"/>
      <c r="MZA24" s="11"/>
      <c r="MZB24" s="11"/>
      <c r="MZC24" s="11"/>
      <c r="MZD24" s="11"/>
      <c r="MZE24" s="11"/>
      <c r="MZF24" s="11"/>
      <c r="MZG24" s="11"/>
      <c r="MZH24" s="11"/>
      <c r="MZI24" s="11"/>
      <c r="MZJ24" s="11"/>
      <c r="MZK24" s="11"/>
      <c r="MZL24" s="11"/>
      <c r="MZM24" s="11"/>
      <c r="MZN24" s="11"/>
      <c r="MZO24" s="11"/>
      <c r="MZP24" s="11"/>
      <c r="MZQ24" s="11"/>
      <c r="MZR24" s="11"/>
      <c r="MZS24" s="11"/>
      <c r="MZT24" s="11"/>
      <c r="MZU24" s="11"/>
      <c r="MZV24" s="11"/>
      <c r="MZW24" s="11"/>
      <c r="MZX24" s="11"/>
      <c r="MZY24" s="11"/>
      <c r="MZZ24" s="11"/>
      <c r="NAA24" s="11"/>
      <c r="NAB24" s="11"/>
      <c r="NAC24" s="11"/>
      <c r="NAD24" s="11"/>
      <c r="NAE24" s="11"/>
      <c r="NAF24" s="11"/>
      <c r="NAG24" s="11"/>
      <c r="NAH24" s="11"/>
      <c r="NAI24" s="11"/>
      <c r="NAJ24" s="11"/>
      <c r="NAK24" s="11"/>
      <c r="NAL24" s="11"/>
      <c r="NAM24" s="11"/>
      <c r="NAN24" s="11"/>
      <c r="NAO24" s="11"/>
      <c r="NAP24" s="11"/>
      <c r="NAQ24" s="11"/>
      <c r="NAR24" s="11"/>
      <c r="NAS24" s="11"/>
      <c r="NAT24" s="11"/>
      <c r="NAU24" s="11"/>
      <c r="NAV24" s="11"/>
      <c r="NAW24" s="11"/>
      <c r="NAX24" s="11"/>
      <c r="NAY24" s="11"/>
      <c r="NAZ24" s="11"/>
      <c r="NBA24" s="11"/>
      <c r="NBB24" s="11"/>
      <c r="NBC24" s="11"/>
      <c r="NBD24" s="11"/>
      <c r="NBE24" s="11"/>
      <c r="NBF24" s="11"/>
      <c r="NBG24" s="11"/>
      <c r="NBH24" s="11"/>
      <c r="NBI24" s="11"/>
      <c r="NBJ24" s="11"/>
      <c r="NBK24" s="11"/>
      <c r="NBL24" s="11"/>
      <c r="NBM24" s="11"/>
      <c r="NBN24" s="11"/>
      <c r="NBO24" s="11"/>
      <c r="NBP24" s="11"/>
      <c r="NBQ24" s="11"/>
      <c r="NBR24" s="11"/>
      <c r="NBS24" s="11"/>
      <c r="NBT24" s="11"/>
      <c r="NBU24" s="11"/>
      <c r="NBV24" s="11"/>
      <c r="NBW24" s="11"/>
      <c r="NBX24" s="11"/>
      <c r="NBY24" s="11"/>
      <c r="NBZ24" s="11"/>
      <c r="NCA24" s="11"/>
      <c r="NCB24" s="11"/>
      <c r="NCC24" s="11"/>
      <c r="NCD24" s="11"/>
      <c r="NCE24" s="11"/>
      <c r="NCF24" s="11"/>
      <c r="NCG24" s="11"/>
      <c r="NCH24" s="11"/>
      <c r="NCI24" s="11"/>
      <c r="NCJ24" s="11"/>
      <c r="NCK24" s="11"/>
      <c r="NCL24" s="11"/>
      <c r="NCM24" s="11"/>
      <c r="NCN24" s="11"/>
      <c r="NCO24" s="11"/>
      <c r="NCP24" s="11"/>
      <c r="NCQ24" s="11"/>
      <c r="NCR24" s="11"/>
      <c r="NCS24" s="11"/>
      <c r="NCT24" s="11"/>
      <c r="NCU24" s="11"/>
      <c r="NCV24" s="11"/>
      <c r="NCW24" s="11"/>
      <c r="NCX24" s="11"/>
      <c r="NCY24" s="11"/>
      <c r="NCZ24" s="11"/>
      <c r="NDA24" s="11"/>
      <c r="NDB24" s="11"/>
      <c r="NDC24" s="11"/>
      <c r="NDD24" s="11"/>
      <c r="NDE24" s="11"/>
      <c r="NDF24" s="11"/>
      <c r="NDG24" s="11"/>
      <c r="NDH24" s="11"/>
      <c r="NDI24" s="11"/>
      <c r="NDJ24" s="11"/>
      <c r="NDK24" s="11"/>
      <c r="NDL24" s="11"/>
      <c r="NDM24" s="11"/>
      <c r="NDN24" s="11"/>
      <c r="NDO24" s="11"/>
      <c r="NDP24" s="11"/>
      <c r="NDQ24" s="11"/>
      <c r="NDR24" s="11"/>
      <c r="NDS24" s="11"/>
      <c r="NDT24" s="11"/>
      <c r="NDU24" s="11"/>
      <c r="NDV24" s="11"/>
      <c r="NDW24" s="11"/>
      <c r="NDX24" s="11"/>
      <c r="NDY24" s="11"/>
      <c r="NDZ24" s="11"/>
      <c r="NEA24" s="11"/>
      <c r="NEB24" s="11"/>
      <c r="NEC24" s="11"/>
      <c r="NED24" s="11"/>
      <c r="NEE24" s="11"/>
      <c r="NEF24" s="11"/>
      <c r="NEG24" s="11"/>
      <c r="NEH24" s="11"/>
      <c r="NEI24" s="11"/>
      <c r="NEJ24" s="11"/>
      <c r="NEK24" s="11"/>
      <c r="NEL24" s="11"/>
      <c r="NEM24" s="11"/>
      <c r="NEN24" s="11"/>
      <c r="NEO24" s="11"/>
      <c r="NEP24" s="11"/>
      <c r="NEQ24" s="11"/>
      <c r="NER24" s="11"/>
      <c r="NES24" s="11"/>
      <c r="NET24" s="11"/>
      <c r="NEU24" s="11"/>
      <c r="NEV24" s="11"/>
      <c r="NEW24" s="11"/>
      <c r="NEX24" s="11"/>
      <c r="NEY24" s="11"/>
      <c r="NEZ24" s="11"/>
      <c r="NFA24" s="11"/>
      <c r="NFB24" s="11"/>
      <c r="NFC24" s="11"/>
      <c r="NFD24" s="11"/>
      <c r="NFE24" s="11"/>
      <c r="NFF24" s="11"/>
      <c r="NFG24" s="11"/>
      <c r="NFH24" s="11"/>
      <c r="NFI24" s="11"/>
      <c r="NFJ24" s="11"/>
      <c r="NFK24" s="11"/>
      <c r="NFL24" s="11"/>
      <c r="NFM24" s="11"/>
      <c r="NFN24" s="11"/>
      <c r="NFO24" s="11"/>
      <c r="NFP24" s="11"/>
      <c r="NFQ24" s="11"/>
      <c r="NFR24" s="11"/>
      <c r="NFS24" s="11"/>
      <c r="NFT24" s="11"/>
      <c r="NFU24" s="11"/>
      <c r="NFV24" s="11"/>
      <c r="NFW24" s="11"/>
      <c r="NFX24" s="11"/>
      <c r="NFY24" s="11"/>
      <c r="NFZ24" s="11"/>
      <c r="NGA24" s="11"/>
      <c r="NGB24" s="11"/>
      <c r="NGC24" s="11"/>
      <c r="NGD24" s="11"/>
      <c r="NGE24" s="11"/>
      <c r="NGF24" s="11"/>
      <c r="NGG24" s="11"/>
      <c r="NGH24" s="11"/>
      <c r="NGI24" s="11"/>
      <c r="NGJ24" s="11"/>
      <c r="NGK24" s="11"/>
      <c r="NGL24" s="11"/>
      <c r="NGM24" s="11"/>
      <c r="NGN24" s="11"/>
      <c r="NGO24" s="11"/>
      <c r="NGP24" s="11"/>
      <c r="NGQ24" s="11"/>
      <c r="NGR24" s="11"/>
      <c r="NGS24" s="11"/>
      <c r="NGT24" s="11"/>
      <c r="NGU24" s="11"/>
      <c r="NGV24" s="11"/>
      <c r="NGW24" s="11"/>
      <c r="NGX24" s="11"/>
      <c r="NGY24" s="11"/>
      <c r="NGZ24" s="11"/>
      <c r="NHA24" s="11"/>
      <c r="NHB24" s="11"/>
      <c r="NHC24" s="11"/>
      <c r="NHD24" s="11"/>
      <c r="NHE24" s="11"/>
      <c r="NHF24" s="11"/>
      <c r="NHG24" s="11"/>
      <c r="NHH24" s="11"/>
      <c r="NHI24" s="11"/>
      <c r="NHJ24" s="11"/>
      <c r="NHK24" s="11"/>
      <c r="NHL24" s="11"/>
      <c r="NHM24" s="11"/>
      <c r="NHN24" s="11"/>
      <c r="NHO24" s="11"/>
      <c r="NHP24" s="11"/>
      <c r="NHQ24" s="11"/>
      <c r="NHR24" s="11"/>
      <c r="NHS24" s="11"/>
      <c r="NHT24" s="11"/>
      <c r="NHU24" s="11"/>
      <c r="NHV24" s="11"/>
      <c r="NHW24" s="11"/>
      <c r="NHX24" s="11"/>
      <c r="NHY24" s="11"/>
      <c r="NHZ24" s="11"/>
      <c r="NIA24" s="11"/>
      <c r="NIB24" s="11"/>
      <c r="NIC24" s="11"/>
      <c r="NID24" s="11"/>
      <c r="NIE24" s="11"/>
      <c r="NIF24" s="11"/>
      <c r="NIG24" s="11"/>
      <c r="NIH24" s="11"/>
      <c r="NII24" s="11"/>
      <c r="NIJ24" s="11"/>
      <c r="NIK24" s="11"/>
      <c r="NIL24" s="11"/>
      <c r="NIM24" s="11"/>
      <c r="NIN24" s="11"/>
      <c r="NIO24" s="11"/>
      <c r="NIP24" s="11"/>
      <c r="NIQ24" s="11"/>
      <c r="NIR24" s="11"/>
      <c r="NIS24" s="11"/>
      <c r="NIT24" s="11"/>
      <c r="NIU24" s="11"/>
      <c r="NIV24" s="11"/>
      <c r="NIW24" s="11"/>
      <c r="NIX24" s="11"/>
      <c r="NIY24" s="11"/>
      <c r="NIZ24" s="11"/>
      <c r="NJA24" s="11"/>
      <c r="NJB24" s="11"/>
      <c r="NJC24" s="11"/>
      <c r="NJD24" s="11"/>
      <c r="NJE24" s="11"/>
      <c r="NJF24" s="11"/>
      <c r="NJG24" s="11"/>
      <c r="NJH24" s="11"/>
      <c r="NJI24" s="11"/>
      <c r="NJJ24" s="11"/>
      <c r="NJK24" s="11"/>
      <c r="NJL24" s="11"/>
      <c r="NJM24" s="11"/>
      <c r="NJN24" s="11"/>
      <c r="NJO24" s="11"/>
      <c r="NJP24" s="11"/>
      <c r="NJQ24" s="11"/>
      <c r="NJR24" s="11"/>
      <c r="NJS24" s="11"/>
      <c r="NJT24" s="11"/>
      <c r="NJU24" s="11"/>
      <c r="NJV24" s="11"/>
      <c r="NJW24" s="11"/>
      <c r="NJX24" s="11"/>
      <c r="NJY24" s="11"/>
      <c r="NJZ24" s="11"/>
      <c r="NKA24" s="11"/>
      <c r="NKB24" s="11"/>
      <c r="NKC24" s="11"/>
      <c r="NKD24" s="11"/>
      <c r="NKE24" s="11"/>
      <c r="NKF24" s="11"/>
      <c r="NKG24" s="11"/>
      <c r="NKH24" s="11"/>
      <c r="NKI24" s="11"/>
      <c r="NKJ24" s="11"/>
      <c r="NKK24" s="11"/>
      <c r="NKL24" s="11"/>
      <c r="NKM24" s="11"/>
      <c r="NKN24" s="11"/>
      <c r="NKO24" s="11"/>
      <c r="NKP24" s="11"/>
      <c r="NKQ24" s="11"/>
      <c r="NKR24" s="11"/>
      <c r="NKS24" s="11"/>
      <c r="NKT24" s="11"/>
      <c r="NKU24" s="11"/>
      <c r="NKV24" s="11"/>
      <c r="NKW24" s="11"/>
      <c r="NKX24" s="11"/>
      <c r="NKY24" s="11"/>
      <c r="NKZ24" s="11"/>
      <c r="NLA24" s="11"/>
      <c r="NLB24" s="11"/>
      <c r="NLC24" s="11"/>
      <c r="NLD24" s="11"/>
      <c r="NLE24" s="11"/>
      <c r="NLF24" s="11"/>
      <c r="NLG24" s="11"/>
      <c r="NLH24" s="11"/>
      <c r="NLI24" s="11"/>
      <c r="NLJ24" s="11"/>
      <c r="NLK24" s="11"/>
      <c r="NLL24" s="11"/>
      <c r="NLM24" s="11"/>
      <c r="NLN24" s="11"/>
      <c r="NLO24" s="11"/>
      <c r="NLP24" s="11"/>
      <c r="NLQ24" s="11"/>
      <c r="NLR24" s="11"/>
      <c r="NLS24" s="11"/>
      <c r="NLT24" s="11"/>
      <c r="NLU24" s="11"/>
      <c r="NLV24" s="11"/>
      <c r="NLW24" s="11"/>
      <c r="NLX24" s="11"/>
      <c r="NLY24" s="11"/>
      <c r="NLZ24" s="11"/>
      <c r="NMA24" s="11"/>
      <c r="NMB24" s="11"/>
      <c r="NMC24" s="11"/>
      <c r="NMD24" s="11"/>
      <c r="NME24" s="11"/>
      <c r="NMF24" s="11"/>
      <c r="NMG24" s="11"/>
      <c r="NMH24" s="11"/>
      <c r="NMI24" s="11"/>
      <c r="NMJ24" s="11"/>
      <c r="NMK24" s="11"/>
      <c r="NML24" s="11"/>
      <c r="NMM24" s="11"/>
      <c r="NMN24" s="11"/>
      <c r="NMO24" s="11"/>
      <c r="NMP24" s="11"/>
      <c r="NMQ24" s="11"/>
      <c r="NMR24" s="11"/>
      <c r="NMS24" s="11"/>
      <c r="NMT24" s="11"/>
      <c r="NMU24" s="11"/>
      <c r="NMV24" s="11"/>
      <c r="NMW24" s="11"/>
      <c r="NMX24" s="11"/>
      <c r="NMY24" s="11"/>
      <c r="NMZ24" s="11"/>
      <c r="NNA24" s="11"/>
      <c r="NNB24" s="11"/>
      <c r="NNC24" s="11"/>
      <c r="NND24" s="11"/>
      <c r="NNE24" s="11"/>
      <c r="NNF24" s="11"/>
      <c r="NNG24" s="11"/>
      <c r="NNH24" s="11"/>
      <c r="NNI24" s="11"/>
      <c r="NNJ24" s="11"/>
      <c r="NNK24" s="11"/>
      <c r="NNL24" s="11"/>
      <c r="NNM24" s="11"/>
      <c r="NNN24" s="11"/>
      <c r="NNO24" s="11"/>
      <c r="NNP24" s="11"/>
      <c r="NNQ24" s="11"/>
      <c r="NNR24" s="11"/>
      <c r="NNS24" s="11"/>
      <c r="NNT24" s="11"/>
      <c r="NNU24" s="11"/>
      <c r="NNV24" s="11"/>
      <c r="NNW24" s="11"/>
      <c r="NNX24" s="11"/>
      <c r="NNY24" s="11"/>
      <c r="NNZ24" s="11"/>
      <c r="NOA24" s="11"/>
      <c r="NOB24" s="11"/>
      <c r="NOC24" s="11"/>
      <c r="NOD24" s="11"/>
      <c r="NOE24" s="11"/>
      <c r="NOF24" s="11"/>
      <c r="NOG24" s="11"/>
      <c r="NOH24" s="11"/>
      <c r="NOI24" s="11"/>
      <c r="NOJ24" s="11"/>
      <c r="NOK24" s="11"/>
      <c r="NOL24" s="11"/>
      <c r="NOM24" s="11"/>
      <c r="NON24" s="11"/>
      <c r="NOO24" s="11"/>
      <c r="NOP24" s="11"/>
      <c r="NOQ24" s="11"/>
      <c r="NOR24" s="11"/>
      <c r="NOS24" s="11"/>
      <c r="NOT24" s="11"/>
      <c r="NOU24" s="11"/>
      <c r="NOV24" s="11"/>
      <c r="NOW24" s="11"/>
      <c r="NOX24" s="11"/>
      <c r="NOY24" s="11"/>
      <c r="NOZ24" s="11"/>
      <c r="NPA24" s="11"/>
      <c r="NPB24" s="11"/>
      <c r="NPC24" s="11"/>
      <c r="NPD24" s="11"/>
      <c r="NPE24" s="11"/>
      <c r="NPF24" s="11"/>
      <c r="NPG24" s="11"/>
      <c r="NPH24" s="11"/>
      <c r="NPI24" s="11"/>
      <c r="NPJ24" s="11"/>
      <c r="NPK24" s="11"/>
      <c r="NPL24" s="11"/>
      <c r="NPM24" s="11"/>
      <c r="NPN24" s="11"/>
      <c r="NPO24" s="11"/>
      <c r="NPP24" s="11"/>
      <c r="NPQ24" s="11"/>
      <c r="NPR24" s="11"/>
      <c r="NPS24" s="11"/>
      <c r="NPT24" s="11"/>
      <c r="NPU24" s="11"/>
      <c r="NPV24" s="11"/>
      <c r="NPW24" s="11"/>
      <c r="NPX24" s="11"/>
      <c r="NPY24" s="11"/>
      <c r="NPZ24" s="11"/>
      <c r="NQA24" s="11"/>
      <c r="NQB24" s="11"/>
      <c r="NQC24" s="11"/>
      <c r="NQD24" s="11"/>
      <c r="NQE24" s="11"/>
      <c r="NQF24" s="11"/>
      <c r="NQG24" s="11"/>
      <c r="NQH24" s="11"/>
      <c r="NQI24" s="11"/>
      <c r="NQJ24" s="11"/>
      <c r="NQK24" s="11"/>
      <c r="NQL24" s="11"/>
      <c r="NQM24" s="11"/>
      <c r="NQN24" s="11"/>
      <c r="NQO24" s="11"/>
      <c r="NQP24" s="11"/>
      <c r="NQQ24" s="11"/>
      <c r="NQR24" s="11"/>
      <c r="NQS24" s="11"/>
      <c r="NQT24" s="11"/>
      <c r="NQU24" s="11"/>
      <c r="NQV24" s="11"/>
      <c r="NQW24" s="11"/>
      <c r="NQX24" s="11"/>
      <c r="NQY24" s="11"/>
      <c r="NQZ24" s="11"/>
      <c r="NRA24" s="11"/>
      <c r="NRB24" s="11"/>
      <c r="NRC24" s="11"/>
      <c r="NRD24" s="11"/>
      <c r="NRE24" s="11"/>
      <c r="NRF24" s="11"/>
      <c r="NRG24" s="11"/>
      <c r="NRH24" s="11"/>
      <c r="NRI24" s="11"/>
      <c r="NRJ24" s="11"/>
      <c r="NRK24" s="11"/>
      <c r="NRL24" s="11"/>
      <c r="NRM24" s="11"/>
      <c r="NRN24" s="11"/>
      <c r="NRO24" s="11"/>
      <c r="NRP24" s="11"/>
      <c r="NRQ24" s="11"/>
      <c r="NRR24" s="11"/>
      <c r="NRS24" s="11"/>
      <c r="NRT24" s="11"/>
      <c r="NRU24" s="11"/>
      <c r="NRV24" s="11"/>
      <c r="NRW24" s="11"/>
      <c r="NRX24" s="11"/>
      <c r="NRY24" s="11"/>
      <c r="NRZ24" s="11"/>
      <c r="NSA24" s="11"/>
      <c r="NSB24" s="11"/>
      <c r="NSC24" s="11"/>
      <c r="NSD24" s="11"/>
      <c r="NSE24" s="11"/>
      <c r="NSF24" s="11"/>
      <c r="NSG24" s="11"/>
      <c r="NSH24" s="11"/>
      <c r="NSI24" s="11"/>
      <c r="NSJ24" s="11"/>
      <c r="NSK24" s="11"/>
      <c r="NSL24" s="11"/>
      <c r="NSM24" s="11"/>
      <c r="NSN24" s="11"/>
      <c r="NSO24" s="11"/>
      <c r="NSP24" s="11"/>
      <c r="NSQ24" s="11"/>
      <c r="NSR24" s="11"/>
      <c r="NSS24" s="11"/>
      <c r="NST24" s="11"/>
      <c r="NSU24" s="11"/>
      <c r="NSV24" s="11"/>
      <c r="NSW24" s="11"/>
      <c r="NSX24" s="11"/>
      <c r="NSY24" s="11"/>
      <c r="NSZ24" s="11"/>
      <c r="NTA24" s="11"/>
      <c r="NTB24" s="11"/>
      <c r="NTC24" s="11"/>
      <c r="NTD24" s="11"/>
      <c r="NTE24" s="11"/>
      <c r="NTF24" s="11"/>
      <c r="NTG24" s="11"/>
      <c r="NTH24" s="11"/>
      <c r="NTI24" s="11"/>
      <c r="NTJ24" s="11"/>
      <c r="NTK24" s="11"/>
      <c r="NTL24" s="11"/>
      <c r="NTM24" s="11"/>
      <c r="NTN24" s="11"/>
      <c r="NTO24" s="11"/>
      <c r="NTP24" s="11"/>
      <c r="NTQ24" s="11"/>
      <c r="NTR24" s="11"/>
      <c r="NTS24" s="11"/>
      <c r="NTT24" s="11"/>
      <c r="NTU24" s="11"/>
      <c r="NTV24" s="11"/>
      <c r="NTW24" s="11"/>
      <c r="NTX24" s="11"/>
      <c r="NTY24" s="11"/>
      <c r="NTZ24" s="11"/>
      <c r="NUA24" s="11"/>
      <c r="NUB24" s="11"/>
      <c r="NUC24" s="11"/>
      <c r="NUD24" s="11"/>
      <c r="NUE24" s="11"/>
      <c r="NUF24" s="11"/>
      <c r="NUG24" s="11"/>
      <c r="NUH24" s="11"/>
      <c r="NUI24" s="11"/>
      <c r="NUJ24" s="11"/>
      <c r="NUK24" s="11"/>
      <c r="NUL24" s="11"/>
      <c r="NUM24" s="11"/>
      <c r="NUN24" s="11"/>
      <c r="NUO24" s="11"/>
      <c r="NUP24" s="11"/>
      <c r="NUQ24" s="11"/>
      <c r="NUR24" s="11"/>
      <c r="NUS24" s="11"/>
      <c r="NUT24" s="11"/>
      <c r="NUU24" s="11"/>
      <c r="NUV24" s="11"/>
      <c r="NUW24" s="11"/>
      <c r="NUX24" s="11"/>
      <c r="NUY24" s="11"/>
      <c r="NUZ24" s="11"/>
      <c r="NVA24" s="11"/>
      <c r="NVB24" s="11"/>
      <c r="NVC24" s="11"/>
      <c r="NVD24" s="11"/>
      <c r="NVE24" s="11"/>
      <c r="NVF24" s="11"/>
      <c r="NVG24" s="11"/>
      <c r="NVH24" s="11"/>
      <c r="NVI24" s="11"/>
      <c r="NVJ24" s="11"/>
      <c r="NVK24" s="11"/>
      <c r="NVL24" s="11"/>
      <c r="NVM24" s="11"/>
      <c r="NVN24" s="11"/>
      <c r="NVO24" s="11"/>
      <c r="NVP24" s="11"/>
      <c r="NVQ24" s="11"/>
      <c r="NVR24" s="11"/>
      <c r="NVS24" s="11"/>
      <c r="NVT24" s="11"/>
      <c r="NVU24" s="11"/>
      <c r="NVV24" s="11"/>
      <c r="NVW24" s="11"/>
      <c r="NVX24" s="11"/>
      <c r="NVY24" s="11"/>
      <c r="NVZ24" s="11"/>
      <c r="NWA24" s="11"/>
      <c r="NWB24" s="11"/>
      <c r="NWC24" s="11"/>
      <c r="NWD24" s="11"/>
      <c r="NWE24" s="11"/>
      <c r="NWF24" s="11"/>
      <c r="NWG24" s="11"/>
      <c r="NWH24" s="11"/>
      <c r="NWI24" s="11"/>
      <c r="NWJ24" s="11"/>
      <c r="NWK24" s="11"/>
      <c r="NWL24" s="11"/>
      <c r="NWM24" s="11"/>
      <c r="NWN24" s="11"/>
      <c r="NWO24" s="11"/>
      <c r="NWP24" s="11"/>
      <c r="NWQ24" s="11"/>
      <c r="NWR24" s="11"/>
      <c r="NWS24" s="11"/>
      <c r="NWT24" s="11"/>
      <c r="NWU24" s="11"/>
      <c r="NWV24" s="11"/>
      <c r="NWW24" s="11"/>
      <c r="NWX24" s="11"/>
      <c r="NWY24" s="11"/>
      <c r="NWZ24" s="11"/>
      <c r="NXA24" s="11"/>
      <c r="NXB24" s="11"/>
      <c r="NXC24" s="11"/>
      <c r="NXD24" s="11"/>
      <c r="NXE24" s="11"/>
      <c r="NXF24" s="11"/>
      <c r="NXG24" s="11"/>
      <c r="NXH24" s="11"/>
      <c r="NXI24" s="11"/>
      <c r="NXJ24" s="11"/>
      <c r="NXK24" s="11"/>
      <c r="NXL24" s="11"/>
      <c r="NXM24" s="11"/>
      <c r="NXN24" s="11"/>
      <c r="NXO24" s="11"/>
      <c r="NXP24" s="11"/>
      <c r="NXQ24" s="11"/>
      <c r="NXR24" s="11"/>
      <c r="NXS24" s="11"/>
      <c r="NXT24" s="11"/>
      <c r="NXU24" s="11"/>
      <c r="NXV24" s="11"/>
      <c r="NXW24" s="11"/>
      <c r="NXX24" s="11"/>
      <c r="NXY24" s="11"/>
      <c r="NXZ24" s="11"/>
      <c r="NYA24" s="11"/>
      <c r="NYB24" s="11"/>
      <c r="NYC24" s="11"/>
      <c r="NYD24" s="11"/>
      <c r="NYE24" s="11"/>
      <c r="NYF24" s="11"/>
      <c r="NYG24" s="11"/>
      <c r="NYH24" s="11"/>
      <c r="NYI24" s="11"/>
      <c r="NYJ24" s="11"/>
      <c r="NYK24" s="11"/>
      <c r="NYL24" s="11"/>
      <c r="NYM24" s="11"/>
      <c r="NYN24" s="11"/>
      <c r="NYO24" s="11"/>
      <c r="NYP24" s="11"/>
      <c r="NYQ24" s="11"/>
      <c r="NYR24" s="11"/>
      <c r="NYS24" s="11"/>
      <c r="NYT24" s="11"/>
      <c r="NYU24" s="11"/>
      <c r="NYV24" s="11"/>
      <c r="NYW24" s="11"/>
      <c r="NYX24" s="11"/>
      <c r="NYY24" s="11"/>
      <c r="NYZ24" s="11"/>
      <c r="NZA24" s="11"/>
      <c r="NZB24" s="11"/>
      <c r="NZC24" s="11"/>
      <c r="NZD24" s="11"/>
      <c r="NZE24" s="11"/>
      <c r="NZF24" s="11"/>
      <c r="NZG24" s="11"/>
      <c r="NZH24" s="11"/>
      <c r="NZI24" s="11"/>
      <c r="NZJ24" s="11"/>
      <c r="NZK24" s="11"/>
      <c r="NZL24" s="11"/>
      <c r="NZM24" s="11"/>
      <c r="NZN24" s="11"/>
      <c r="NZO24" s="11"/>
      <c r="NZP24" s="11"/>
      <c r="NZQ24" s="11"/>
      <c r="NZR24" s="11"/>
      <c r="NZS24" s="11"/>
      <c r="NZT24" s="11"/>
      <c r="NZU24" s="11"/>
      <c r="NZV24" s="11"/>
      <c r="NZW24" s="11"/>
      <c r="NZX24" s="11"/>
      <c r="NZY24" s="11"/>
      <c r="NZZ24" s="11"/>
      <c r="OAA24" s="11"/>
      <c r="OAB24" s="11"/>
      <c r="OAC24" s="11"/>
      <c r="OAD24" s="11"/>
      <c r="OAE24" s="11"/>
      <c r="OAF24" s="11"/>
      <c r="OAG24" s="11"/>
      <c r="OAH24" s="11"/>
      <c r="OAI24" s="11"/>
      <c r="OAJ24" s="11"/>
      <c r="OAK24" s="11"/>
      <c r="OAL24" s="11"/>
      <c r="OAM24" s="11"/>
      <c r="OAN24" s="11"/>
      <c r="OAO24" s="11"/>
      <c r="OAP24" s="11"/>
      <c r="OAQ24" s="11"/>
      <c r="OAR24" s="11"/>
      <c r="OAS24" s="11"/>
      <c r="OAT24" s="11"/>
      <c r="OAU24" s="11"/>
      <c r="OAV24" s="11"/>
      <c r="OAW24" s="11"/>
      <c r="OAX24" s="11"/>
      <c r="OAY24" s="11"/>
      <c r="OAZ24" s="11"/>
      <c r="OBA24" s="11"/>
      <c r="OBB24" s="11"/>
      <c r="OBC24" s="11"/>
      <c r="OBD24" s="11"/>
      <c r="OBE24" s="11"/>
      <c r="OBF24" s="11"/>
      <c r="OBG24" s="11"/>
      <c r="OBH24" s="11"/>
      <c r="OBI24" s="11"/>
      <c r="OBJ24" s="11"/>
      <c r="OBK24" s="11"/>
      <c r="OBL24" s="11"/>
      <c r="OBM24" s="11"/>
      <c r="OBN24" s="11"/>
      <c r="OBO24" s="11"/>
      <c r="OBP24" s="11"/>
      <c r="OBQ24" s="11"/>
      <c r="OBR24" s="11"/>
      <c r="OBS24" s="11"/>
      <c r="OBT24" s="11"/>
      <c r="OBU24" s="11"/>
      <c r="OBV24" s="11"/>
      <c r="OBW24" s="11"/>
      <c r="OBX24" s="11"/>
      <c r="OBY24" s="11"/>
      <c r="OBZ24" s="11"/>
      <c r="OCA24" s="11"/>
      <c r="OCB24" s="11"/>
      <c r="OCC24" s="11"/>
      <c r="OCD24" s="11"/>
      <c r="OCE24" s="11"/>
      <c r="OCF24" s="11"/>
      <c r="OCG24" s="11"/>
      <c r="OCH24" s="11"/>
      <c r="OCI24" s="11"/>
      <c r="OCJ24" s="11"/>
      <c r="OCK24" s="11"/>
      <c r="OCL24" s="11"/>
      <c r="OCM24" s="11"/>
      <c r="OCN24" s="11"/>
      <c r="OCO24" s="11"/>
      <c r="OCP24" s="11"/>
      <c r="OCQ24" s="11"/>
      <c r="OCR24" s="11"/>
      <c r="OCS24" s="11"/>
      <c r="OCT24" s="11"/>
      <c r="OCU24" s="11"/>
      <c r="OCV24" s="11"/>
      <c r="OCW24" s="11"/>
      <c r="OCX24" s="11"/>
      <c r="OCY24" s="11"/>
      <c r="OCZ24" s="11"/>
      <c r="ODA24" s="11"/>
      <c r="ODB24" s="11"/>
      <c r="ODC24" s="11"/>
      <c r="ODD24" s="11"/>
      <c r="ODE24" s="11"/>
      <c r="ODF24" s="11"/>
      <c r="ODG24" s="11"/>
      <c r="ODH24" s="11"/>
      <c r="ODI24" s="11"/>
      <c r="ODJ24" s="11"/>
      <c r="ODK24" s="11"/>
      <c r="ODL24" s="11"/>
      <c r="ODM24" s="11"/>
      <c r="ODN24" s="11"/>
      <c r="ODO24" s="11"/>
      <c r="ODP24" s="11"/>
      <c r="ODQ24" s="11"/>
      <c r="ODR24" s="11"/>
      <c r="ODS24" s="11"/>
      <c r="ODT24" s="11"/>
      <c r="ODU24" s="11"/>
      <c r="ODV24" s="11"/>
      <c r="ODW24" s="11"/>
      <c r="ODX24" s="11"/>
      <c r="ODY24" s="11"/>
      <c r="ODZ24" s="11"/>
      <c r="OEA24" s="11"/>
      <c r="OEB24" s="11"/>
      <c r="OEC24" s="11"/>
      <c r="OED24" s="11"/>
      <c r="OEE24" s="11"/>
      <c r="OEF24" s="11"/>
      <c r="OEG24" s="11"/>
      <c r="OEH24" s="11"/>
      <c r="OEI24" s="11"/>
      <c r="OEJ24" s="11"/>
      <c r="OEK24" s="11"/>
      <c r="OEL24" s="11"/>
      <c r="OEM24" s="11"/>
      <c r="OEN24" s="11"/>
      <c r="OEO24" s="11"/>
      <c r="OEP24" s="11"/>
      <c r="OEQ24" s="11"/>
      <c r="OER24" s="11"/>
      <c r="OES24" s="11"/>
      <c r="OET24" s="11"/>
      <c r="OEU24" s="11"/>
      <c r="OEV24" s="11"/>
      <c r="OEW24" s="11"/>
      <c r="OEX24" s="11"/>
      <c r="OEY24" s="11"/>
      <c r="OEZ24" s="11"/>
      <c r="OFA24" s="11"/>
      <c r="OFB24" s="11"/>
      <c r="OFC24" s="11"/>
      <c r="OFD24" s="11"/>
      <c r="OFE24" s="11"/>
      <c r="OFF24" s="11"/>
      <c r="OFG24" s="11"/>
      <c r="OFH24" s="11"/>
      <c r="OFI24" s="11"/>
      <c r="OFJ24" s="11"/>
      <c r="OFK24" s="11"/>
      <c r="OFL24" s="11"/>
      <c r="OFM24" s="11"/>
      <c r="OFN24" s="11"/>
      <c r="OFO24" s="11"/>
      <c r="OFP24" s="11"/>
      <c r="OFQ24" s="11"/>
      <c r="OFR24" s="11"/>
      <c r="OFS24" s="11"/>
      <c r="OFT24" s="11"/>
      <c r="OFU24" s="11"/>
      <c r="OFV24" s="11"/>
      <c r="OFW24" s="11"/>
      <c r="OFX24" s="11"/>
      <c r="OFY24" s="11"/>
      <c r="OFZ24" s="11"/>
      <c r="OGA24" s="11"/>
      <c r="OGB24" s="11"/>
      <c r="OGC24" s="11"/>
      <c r="OGD24" s="11"/>
      <c r="OGE24" s="11"/>
      <c r="OGF24" s="11"/>
      <c r="OGG24" s="11"/>
      <c r="OGH24" s="11"/>
      <c r="OGI24" s="11"/>
      <c r="OGJ24" s="11"/>
      <c r="OGK24" s="11"/>
      <c r="OGL24" s="11"/>
      <c r="OGM24" s="11"/>
      <c r="OGN24" s="11"/>
      <c r="OGO24" s="11"/>
      <c r="OGP24" s="11"/>
      <c r="OGQ24" s="11"/>
      <c r="OGR24" s="11"/>
      <c r="OGS24" s="11"/>
      <c r="OGT24" s="11"/>
      <c r="OGU24" s="11"/>
      <c r="OGV24" s="11"/>
      <c r="OGW24" s="11"/>
      <c r="OGX24" s="11"/>
      <c r="OGY24" s="11"/>
      <c r="OGZ24" s="11"/>
      <c r="OHA24" s="11"/>
      <c r="OHB24" s="11"/>
      <c r="OHC24" s="11"/>
      <c r="OHD24" s="11"/>
      <c r="OHE24" s="11"/>
      <c r="OHF24" s="11"/>
      <c r="OHG24" s="11"/>
      <c r="OHH24" s="11"/>
      <c r="OHI24" s="11"/>
      <c r="OHJ24" s="11"/>
      <c r="OHK24" s="11"/>
      <c r="OHL24" s="11"/>
      <c r="OHM24" s="11"/>
      <c r="OHN24" s="11"/>
      <c r="OHO24" s="11"/>
      <c r="OHP24" s="11"/>
      <c r="OHQ24" s="11"/>
      <c r="OHR24" s="11"/>
      <c r="OHS24" s="11"/>
      <c r="OHT24" s="11"/>
      <c r="OHU24" s="11"/>
      <c r="OHV24" s="11"/>
      <c r="OHW24" s="11"/>
      <c r="OHX24" s="11"/>
      <c r="OHY24" s="11"/>
      <c r="OHZ24" s="11"/>
      <c r="OIA24" s="11"/>
      <c r="OIB24" s="11"/>
      <c r="OIC24" s="11"/>
      <c r="OID24" s="11"/>
      <c r="OIE24" s="11"/>
      <c r="OIF24" s="11"/>
      <c r="OIG24" s="11"/>
      <c r="OIH24" s="11"/>
      <c r="OII24" s="11"/>
      <c r="OIJ24" s="11"/>
      <c r="OIK24" s="11"/>
      <c r="OIL24" s="11"/>
      <c r="OIM24" s="11"/>
      <c r="OIN24" s="11"/>
      <c r="OIO24" s="11"/>
      <c r="OIP24" s="11"/>
      <c r="OIQ24" s="11"/>
      <c r="OIR24" s="11"/>
      <c r="OIS24" s="11"/>
      <c r="OIT24" s="11"/>
      <c r="OIU24" s="11"/>
      <c r="OIV24" s="11"/>
      <c r="OIW24" s="11"/>
      <c r="OIX24" s="11"/>
      <c r="OIY24" s="11"/>
      <c r="OIZ24" s="11"/>
      <c r="OJA24" s="11"/>
      <c r="OJB24" s="11"/>
      <c r="OJC24" s="11"/>
      <c r="OJD24" s="11"/>
      <c r="OJE24" s="11"/>
      <c r="OJF24" s="11"/>
      <c r="OJG24" s="11"/>
      <c r="OJH24" s="11"/>
      <c r="OJI24" s="11"/>
      <c r="OJJ24" s="11"/>
      <c r="OJK24" s="11"/>
      <c r="OJL24" s="11"/>
      <c r="OJM24" s="11"/>
      <c r="OJN24" s="11"/>
      <c r="OJO24" s="11"/>
      <c r="OJP24" s="11"/>
      <c r="OJQ24" s="11"/>
      <c r="OJR24" s="11"/>
      <c r="OJS24" s="11"/>
      <c r="OJT24" s="11"/>
      <c r="OJU24" s="11"/>
      <c r="OJV24" s="11"/>
      <c r="OJW24" s="11"/>
      <c r="OJX24" s="11"/>
      <c r="OJY24" s="11"/>
      <c r="OJZ24" s="11"/>
      <c r="OKA24" s="11"/>
      <c r="OKB24" s="11"/>
      <c r="OKC24" s="11"/>
      <c r="OKD24" s="11"/>
      <c r="OKE24" s="11"/>
      <c r="OKF24" s="11"/>
      <c r="OKG24" s="11"/>
      <c r="OKH24" s="11"/>
      <c r="OKI24" s="11"/>
      <c r="OKJ24" s="11"/>
      <c r="OKK24" s="11"/>
      <c r="OKL24" s="11"/>
      <c r="OKM24" s="11"/>
      <c r="OKN24" s="11"/>
      <c r="OKO24" s="11"/>
      <c r="OKP24" s="11"/>
      <c r="OKQ24" s="11"/>
      <c r="OKR24" s="11"/>
      <c r="OKS24" s="11"/>
      <c r="OKT24" s="11"/>
      <c r="OKU24" s="11"/>
      <c r="OKV24" s="11"/>
      <c r="OKW24" s="11"/>
      <c r="OKX24" s="11"/>
      <c r="OKY24" s="11"/>
      <c r="OKZ24" s="11"/>
      <c r="OLA24" s="11"/>
      <c r="OLB24" s="11"/>
      <c r="OLC24" s="11"/>
      <c r="OLD24" s="11"/>
      <c r="OLE24" s="11"/>
      <c r="OLF24" s="11"/>
      <c r="OLG24" s="11"/>
      <c r="OLH24" s="11"/>
      <c r="OLI24" s="11"/>
      <c r="OLJ24" s="11"/>
      <c r="OLK24" s="11"/>
      <c r="OLL24" s="11"/>
      <c r="OLM24" s="11"/>
      <c r="OLN24" s="11"/>
      <c r="OLO24" s="11"/>
      <c r="OLP24" s="11"/>
      <c r="OLQ24" s="11"/>
      <c r="OLR24" s="11"/>
      <c r="OLS24" s="11"/>
      <c r="OLT24" s="11"/>
      <c r="OLU24" s="11"/>
      <c r="OLV24" s="11"/>
      <c r="OLW24" s="11"/>
      <c r="OLX24" s="11"/>
      <c r="OLY24" s="11"/>
      <c r="OLZ24" s="11"/>
      <c r="OMA24" s="11"/>
      <c r="OMB24" s="11"/>
      <c r="OMC24" s="11"/>
      <c r="OMD24" s="11"/>
      <c r="OME24" s="11"/>
      <c r="OMF24" s="11"/>
      <c r="OMG24" s="11"/>
      <c r="OMH24" s="11"/>
      <c r="OMI24" s="11"/>
      <c r="OMJ24" s="11"/>
      <c r="OMK24" s="11"/>
      <c r="OML24" s="11"/>
      <c r="OMM24" s="11"/>
      <c r="OMN24" s="11"/>
      <c r="OMO24" s="11"/>
      <c r="OMP24" s="11"/>
      <c r="OMQ24" s="11"/>
      <c r="OMR24" s="11"/>
      <c r="OMS24" s="11"/>
      <c r="OMT24" s="11"/>
      <c r="OMU24" s="11"/>
      <c r="OMV24" s="11"/>
      <c r="OMW24" s="11"/>
      <c r="OMX24" s="11"/>
      <c r="OMY24" s="11"/>
      <c r="OMZ24" s="11"/>
      <c r="ONA24" s="11"/>
      <c r="ONB24" s="11"/>
      <c r="ONC24" s="11"/>
      <c r="OND24" s="11"/>
      <c r="ONE24" s="11"/>
      <c r="ONF24" s="11"/>
      <c r="ONG24" s="11"/>
      <c r="ONH24" s="11"/>
      <c r="ONI24" s="11"/>
      <c r="ONJ24" s="11"/>
      <c r="ONK24" s="11"/>
      <c r="ONL24" s="11"/>
      <c r="ONM24" s="11"/>
      <c r="ONN24" s="11"/>
      <c r="ONO24" s="11"/>
      <c r="ONP24" s="11"/>
      <c r="ONQ24" s="11"/>
      <c r="ONR24" s="11"/>
      <c r="ONS24" s="11"/>
      <c r="ONT24" s="11"/>
      <c r="ONU24" s="11"/>
      <c r="ONV24" s="11"/>
      <c r="ONW24" s="11"/>
      <c r="ONX24" s="11"/>
      <c r="ONY24" s="11"/>
      <c r="ONZ24" s="11"/>
      <c r="OOA24" s="11"/>
      <c r="OOB24" s="11"/>
      <c r="OOC24" s="11"/>
      <c r="OOD24" s="11"/>
      <c r="OOE24" s="11"/>
      <c r="OOF24" s="11"/>
      <c r="OOG24" s="11"/>
      <c r="OOH24" s="11"/>
      <c r="OOI24" s="11"/>
      <c r="OOJ24" s="11"/>
      <c r="OOK24" s="11"/>
      <c r="OOL24" s="11"/>
      <c r="OOM24" s="11"/>
      <c r="OON24" s="11"/>
      <c r="OOO24" s="11"/>
      <c r="OOP24" s="11"/>
      <c r="OOQ24" s="11"/>
      <c r="OOR24" s="11"/>
      <c r="OOS24" s="11"/>
      <c r="OOT24" s="11"/>
      <c r="OOU24" s="11"/>
      <c r="OOV24" s="11"/>
      <c r="OOW24" s="11"/>
      <c r="OOX24" s="11"/>
      <c r="OOY24" s="11"/>
      <c r="OOZ24" s="11"/>
      <c r="OPA24" s="11"/>
      <c r="OPB24" s="11"/>
      <c r="OPC24" s="11"/>
      <c r="OPD24" s="11"/>
      <c r="OPE24" s="11"/>
      <c r="OPF24" s="11"/>
      <c r="OPG24" s="11"/>
      <c r="OPH24" s="11"/>
      <c r="OPI24" s="11"/>
      <c r="OPJ24" s="11"/>
      <c r="OPK24" s="11"/>
      <c r="OPL24" s="11"/>
      <c r="OPM24" s="11"/>
      <c r="OPN24" s="11"/>
      <c r="OPO24" s="11"/>
      <c r="OPP24" s="11"/>
      <c r="OPQ24" s="11"/>
      <c r="OPR24" s="11"/>
      <c r="OPS24" s="11"/>
      <c r="OPT24" s="11"/>
      <c r="OPU24" s="11"/>
      <c r="OPV24" s="11"/>
      <c r="OPW24" s="11"/>
      <c r="OPX24" s="11"/>
      <c r="OPY24" s="11"/>
      <c r="OPZ24" s="11"/>
      <c r="OQA24" s="11"/>
      <c r="OQB24" s="11"/>
      <c r="OQC24" s="11"/>
      <c r="OQD24" s="11"/>
      <c r="OQE24" s="11"/>
      <c r="OQF24" s="11"/>
      <c r="OQG24" s="11"/>
      <c r="OQH24" s="11"/>
      <c r="OQI24" s="11"/>
      <c r="OQJ24" s="11"/>
      <c r="OQK24" s="11"/>
      <c r="OQL24" s="11"/>
      <c r="OQM24" s="11"/>
      <c r="OQN24" s="11"/>
      <c r="OQO24" s="11"/>
      <c r="OQP24" s="11"/>
      <c r="OQQ24" s="11"/>
      <c r="OQR24" s="11"/>
      <c r="OQS24" s="11"/>
      <c r="OQT24" s="11"/>
      <c r="OQU24" s="11"/>
      <c r="OQV24" s="11"/>
      <c r="OQW24" s="11"/>
      <c r="OQX24" s="11"/>
      <c r="OQY24" s="11"/>
      <c r="OQZ24" s="11"/>
      <c r="ORA24" s="11"/>
      <c r="ORB24" s="11"/>
      <c r="ORC24" s="11"/>
      <c r="ORD24" s="11"/>
      <c r="ORE24" s="11"/>
      <c r="ORF24" s="11"/>
      <c r="ORG24" s="11"/>
      <c r="ORH24" s="11"/>
      <c r="ORI24" s="11"/>
      <c r="ORJ24" s="11"/>
      <c r="ORK24" s="11"/>
      <c r="ORL24" s="11"/>
      <c r="ORM24" s="11"/>
      <c r="ORN24" s="11"/>
      <c r="ORO24" s="11"/>
      <c r="ORP24" s="11"/>
      <c r="ORQ24" s="11"/>
      <c r="ORR24" s="11"/>
      <c r="ORS24" s="11"/>
      <c r="ORT24" s="11"/>
      <c r="ORU24" s="11"/>
      <c r="ORV24" s="11"/>
      <c r="ORW24" s="11"/>
      <c r="ORX24" s="11"/>
      <c r="ORY24" s="11"/>
      <c r="ORZ24" s="11"/>
      <c r="OSA24" s="11"/>
      <c r="OSB24" s="11"/>
      <c r="OSC24" s="11"/>
      <c r="OSD24" s="11"/>
      <c r="OSE24" s="11"/>
      <c r="OSF24" s="11"/>
      <c r="OSG24" s="11"/>
      <c r="OSH24" s="11"/>
      <c r="OSI24" s="11"/>
      <c r="OSJ24" s="11"/>
      <c r="OSK24" s="11"/>
      <c r="OSL24" s="11"/>
      <c r="OSM24" s="11"/>
      <c r="OSN24" s="11"/>
      <c r="OSO24" s="11"/>
      <c r="OSP24" s="11"/>
      <c r="OSQ24" s="11"/>
      <c r="OSR24" s="11"/>
      <c r="OSS24" s="11"/>
      <c r="OST24" s="11"/>
      <c r="OSU24" s="11"/>
      <c r="OSV24" s="11"/>
      <c r="OSW24" s="11"/>
      <c r="OSX24" s="11"/>
      <c r="OSY24" s="11"/>
      <c r="OSZ24" s="11"/>
      <c r="OTA24" s="11"/>
      <c r="OTB24" s="11"/>
      <c r="OTC24" s="11"/>
      <c r="OTD24" s="11"/>
      <c r="OTE24" s="11"/>
      <c r="OTF24" s="11"/>
      <c r="OTG24" s="11"/>
      <c r="OTH24" s="11"/>
      <c r="OTI24" s="11"/>
      <c r="OTJ24" s="11"/>
      <c r="OTK24" s="11"/>
      <c r="OTL24" s="11"/>
      <c r="OTM24" s="11"/>
      <c r="OTN24" s="11"/>
      <c r="OTO24" s="11"/>
      <c r="OTP24" s="11"/>
      <c r="OTQ24" s="11"/>
      <c r="OTR24" s="11"/>
      <c r="OTS24" s="11"/>
      <c r="OTT24" s="11"/>
      <c r="OTU24" s="11"/>
      <c r="OTV24" s="11"/>
      <c r="OTW24" s="11"/>
      <c r="OTX24" s="11"/>
      <c r="OTY24" s="11"/>
      <c r="OTZ24" s="11"/>
      <c r="OUA24" s="11"/>
      <c r="OUB24" s="11"/>
      <c r="OUC24" s="11"/>
      <c r="OUD24" s="11"/>
      <c r="OUE24" s="11"/>
      <c r="OUF24" s="11"/>
      <c r="OUG24" s="11"/>
      <c r="OUH24" s="11"/>
      <c r="OUI24" s="11"/>
      <c r="OUJ24" s="11"/>
      <c r="OUK24" s="11"/>
      <c r="OUL24" s="11"/>
      <c r="OUM24" s="11"/>
      <c r="OUN24" s="11"/>
      <c r="OUO24" s="11"/>
      <c r="OUP24" s="11"/>
      <c r="OUQ24" s="11"/>
      <c r="OUR24" s="11"/>
      <c r="OUS24" s="11"/>
      <c r="OUT24" s="11"/>
      <c r="OUU24" s="11"/>
      <c r="OUV24" s="11"/>
      <c r="OUW24" s="11"/>
      <c r="OUX24" s="11"/>
      <c r="OUY24" s="11"/>
      <c r="OUZ24" s="11"/>
      <c r="OVA24" s="11"/>
      <c r="OVB24" s="11"/>
      <c r="OVC24" s="11"/>
      <c r="OVD24" s="11"/>
      <c r="OVE24" s="11"/>
      <c r="OVF24" s="11"/>
      <c r="OVG24" s="11"/>
      <c r="OVH24" s="11"/>
      <c r="OVI24" s="11"/>
      <c r="OVJ24" s="11"/>
      <c r="OVK24" s="11"/>
      <c r="OVL24" s="11"/>
      <c r="OVM24" s="11"/>
      <c r="OVN24" s="11"/>
      <c r="OVO24" s="11"/>
      <c r="OVP24" s="11"/>
      <c r="OVQ24" s="11"/>
      <c r="OVR24" s="11"/>
      <c r="OVS24" s="11"/>
      <c r="OVT24" s="11"/>
      <c r="OVU24" s="11"/>
      <c r="OVV24" s="11"/>
      <c r="OVW24" s="11"/>
      <c r="OVX24" s="11"/>
      <c r="OVY24" s="11"/>
      <c r="OVZ24" s="11"/>
      <c r="OWA24" s="11"/>
      <c r="OWB24" s="11"/>
      <c r="OWC24" s="11"/>
      <c r="OWD24" s="11"/>
      <c r="OWE24" s="11"/>
      <c r="OWF24" s="11"/>
      <c r="OWG24" s="11"/>
      <c r="OWH24" s="11"/>
      <c r="OWI24" s="11"/>
      <c r="OWJ24" s="11"/>
      <c r="OWK24" s="11"/>
      <c r="OWL24" s="11"/>
      <c r="OWM24" s="11"/>
      <c r="OWN24" s="11"/>
      <c r="OWO24" s="11"/>
      <c r="OWP24" s="11"/>
      <c r="OWQ24" s="11"/>
      <c r="OWR24" s="11"/>
      <c r="OWS24" s="11"/>
      <c r="OWT24" s="11"/>
      <c r="OWU24" s="11"/>
      <c r="OWV24" s="11"/>
      <c r="OWW24" s="11"/>
      <c r="OWX24" s="11"/>
      <c r="OWY24" s="11"/>
      <c r="OWZ24" s="11"/>
      <c r="OXA24" s="11"/>
      <c r="OXB24" s="11"/>
      <c r="OXC24" s="11"/>
      <c r="OXD24" s="11"/>
      <c r="OXE24" s="11"/>
      <c r="OXF24" s="11"/>
      <c r="OXG24" s="11"/>
      <c r="OXH24" s="11"/>
      <c r="OXI24" s="11"/>
      <c r="OXJ24" s="11"/>
      <c r="OXK24" s="11"/>
      <c r="OXL24" s="11"/>
      <c r="OXM24" s="11"/>
      <c r="OXN24" s="11"/>
      <c r="OXO24" s="11"/>
      <c r="OXP24" s="11"/>
      <c r="OXQ24" s="11"/>
      <c r="OXR24" s="11"/>
      <c r="OXS24" s="11"/>
      <c r="OXT24" s="11"/>
      <c r="OXU24" s="11"/>
      <c r="OXV24" s="11"/>
      <c r="OXW24" s="11"/>
      <c r="OXX24" s="11"/>
      <c r="OXY24" s="11"/>
      <c r="OXZ24" s="11"/>
      <c r="OYA24" s="11"/>
      <c r="OYB24" s="11"/>
      <c r="OYC24" s="11"/>
      <c r="OYD24" s="11"/>
      <c r="OYE24" s="11"/>
      <c r="OYF24" s="11"/>
      <c r="OYG24" s="11"/>
      <c r="OYH24" s="11"/>
      <c r="OYI24" s="11"/>
      <c r="OYJ24" s="11"/>
      <c r="OYK24" s="11"/>
      <c r="OYL24" s="11"/>
      <c r="OYM24" s="11"/>
      <c r="OYN24" s="11"/>
      <c r="OYO24" s="11"/>
      <c r="OYP24" s="11"/>
      <c r="OYQ24" s="11"/>
      <c r="OYR24" s="11"/>
      <c r="OYS24" s="11"/>
      <c r="OYT24" s="11"/>
      <c r="OYU24" s="11"/>
      <c r="OYV24" s="11"/>
      <c r="OYW24" s="11"/>
      <c r="OYX24" s="11"/>
      <c r="OYY24" s="11"/>
      <c r="OYZ24" s="11"/>
      <c r="OZA24" s="11"/>
      <c r="OZB24" s="11"/>
      <c r="OZC24" s="11"/>
      <c r="OZD24" s="11"/>
      <c r="OZE24" s="11"/>
      <c r="OZF24" s="11"/>
      <c r="OZG24" s="11"/>
      <c r="OZH24" s="11"/>
      <c r="OZI24" s="11"/>
      <c r="OZJ24" s="11"/>
      <c r="OZK24" s="11"/>
      <c r="OZL24" s="11"/>
      <c r="OZM24" s="11"/>
      <c r="OZN24" s="11"/>
      <c r="OZO24" s="11"/>
      <c r="OZP24" s="11"/>
      <c r="OZQ24" s="11"/>
      <c r="OZR24" s="11"/>
      <c r="OZS24" s="11"/>
      <c r="OZT24" s="11"/>
      <c r="OZU24" s="11"/>
      <c r="OZV24" s="11"/>
      <c r="OZW24" s="11"/>
      <c r="OZX24" s="11"/>
      <c r="OZY24" s="11"/>
      <c r="OZZ24" s="11"/>
      <c r="PAA24" s="11"/>
      <c r="PAB24" s="11"/>
      <c r="PAC24" s="11"/>
      <c r="PAD24" s="11"/>
      <c r="PAE24" s="11"/>
      <c r="PAF24" s="11"/>
      <c r="PAG24" s="11"/>
      <c r="PAH24" s="11"/>
      <c r="PAI24" s="11"/>
      <c r="PAJ24" s="11"/>
      <c r="PAK24" s="11"/>
      <c r="PAL24" s="11"/>
      <c r="PAM24" s="11"/>
      <c r="PAN24" s="11"/>
      <c r="PAO24" s="11"/>
      <c r="PAP24" s="11"/>
      <c r="PAQ24" s="11"/>
      <c r="PAR24" s="11"/>
      <c r="PAS24" s="11"/>
      <c r="PAT24" s="11"/>
      <c r="PAU24" s="11"/>
      <c r="PAV24" s="11"/>
      <c r="PAW24" s="11"/>
      <c r="PAX24" s="11"/>
      <c r="PAY24" s="11"/>
      <c r="PAZ24" s="11"/>
      <c r="PBA24" s="11"/>
      <c r="PBB24" s="11"/>
      <c r="PBC24" s="11"/>
      <c r="PBD24" s="11"/>
      <c r="PBE24" s="11"/>
      <c r="PBF24" s="11"/>
      <c r="PBG24" s="11"/>
      <c r="PBH24" s="11"/>
      <c r="PBI24" s="11"/>
      <c r="PBJ24" s="11"/>
      <c r="PBK24" s="11"/>
      <c r="PBL24" s="11"/>
      <c r="PBM24" s="11"/>
      <c r="PBN24" s="11"/>
      <c r="PBO24" s="11"/>
      <c r="PBP24" s="11"/>
      <c r="PBQ24" s="11"/>
      <c r="PBR24" s="11"/>
      <c r="PBS24" s="11"/>
      <c r="PBT24" s="11"/>
      <c r="PBU24" s="11"/>
      <c r="PBV24" s="11"/>
      <c r="PBW24" s="11"/>
      <c r="PBX24" s="11"/>
      <c r="PBY24" s="11"/>
      <c r="PBZ24" s="11"/>
      <c r="PCA24" s="11"/>
      <c r="PCB24" s="11"/>
      <c r="PCC24" s="11"/>
      <c r="PCD24" s="11"/>
      <c r="PCE24" s="11"/>
      <c r="PCF24" s="11"/>
      <c r="PCG24" s="11"/>
      <c r="PCH24" s="11"/>
      <c r="PCI24" s="11"/>
      <c r="PCJ24" s="11"/>
      <c r="PCK24" s="11"/>
      <c r="PCL24" s="11"/>
      <c r="PCM24" s="11"/>
      <c r="PCN24" s="11"/>
      <c r="PCO24" s="11"/>
      <c r="PCP24" s="11"/>
      <c r="PCQ24" s="11"/>
      <c r="PCR24" s="11"/>
      <c r="PCS24" s="11"/>
      <c r="PCT24" s="11"/>
      <c r="PCU24" s="11"/>
      <c r="PCV24" s="11"/>
      <c r="PCW24" s="11"/>
      <c r="PCX24" s="11"/>
      <c r="PCY24" s="11"/>
      <c r="PCZ24" s="11"/>
      <c r="PDA24" s="11"/>
      <c r="PDB24" s="11"/>
      <c r="PDC24" s="11"/>
      <c r="PDD24" s="11"/>
      <c r="PDE24" s="11"/>
      <c r="PDF24" s="11"/>
      <c r="PDG24" s="11"/>
      <c r="PDH24" s="11"/>
      <c r="PDI24" s="11"/>
      <c r="PDJ24" s="11"/>
      <c r="PDK24" s="11"/>
      <c r="PDL24" s="11"/>
      <c r="PDM24" s="11"/>
      <c r="PDN24" s="11"/>
      <c r="PDO24" s="11"/>
      <c r="PDP24" s="11"/>
      <c r="PDQ24" s="11"/>
      <c r="PDR24" s="11"/>
      <c r="PDS24" s="11"/>
      <c r="PDT24" s="11"/>
      <c r="PDU24" s="11"/>
      <c r="PDV24" s="11"/>
      <c r="PDW24" s="11"/>
      <c r="PDX24" s="11"/>
      <c r="PDY24" s="11"/>
      <c r="PDZ24" s="11"/>
      <c r="PEA24" s="11"/>
      <c r="PEB24" s="11"/>
      <c r="PEC24" s="11"/>
      <c r="PED24" s="11"/>
      <c r="PEE24" s="11"/>
      <c r="PEF24" s="11"/>
      <c r="PEG24" s="11"/>
      <c r="PEH24" s="11"/>
      <c r="PEI24" s="11"/>
      <c r="PEJ24" s="11"/>
      <c r="PEK24" s="11"/>
      <c r="PEL24" s="11"/>
      <c r="PEM24" s="11"/>
      <c r="PEN24" s="11"/>
      <c r="PEO24" s="11"/>
      <c r="PEP24" s="11"/>
      <c r="PEQ24" s="11"/>
      <c r="PER24" s="11"/>
      <c r="PES24" s="11"/>
      <c r="PET24" s="11"/>
      <c r="PEU24" s="11"/>
      <c r="PEV24" s="11"/>
      <c r="PEW24" s="11"/>
      <c r="PEX24" s="11"/>
      <c r="PEY24" s="11"/>
      <c r="PEZ24" s="11"/>
      <c r="PFA24" s="11"/>
      <c r="PFB24" s="11"/>
      <c r="PFC24" s="11"/>
      <c r="PFD24" s="11"/>
      <c r="PFE24" s="11"/>
      <c r="PFF24" s="11"/>
      <c r="PFG24" s="11"/>
      <c r="PFH24" s="11"/>
      <c r="PFI24" s="11"/>
      <c r="PFJ24" s="11"/>
      <c r="PFK24" s="11"/>
      <c r="PFL24" s="11"/>
      <c r="PFM24" s="11"/>
      <c r="PFN24" s="11"/>
      <c r="PFO24" s="11"/>
      <c r="PFP24" s="11"/>
      <c r="PFQ24" s="11"/>
      <c r="PFR24" s="11"/>
      <c r="PFS24" s="11"/>
      <c r="PFT24" s="11"/>
      <c r="PFU24" s="11"/>
      <c r="PFV24" s="11"/>
      <c r="PFW24" s="11"/>
      <c r="PFX24" s="11"/>
      <c r="PFY24" s="11"/>
      <c r="PFZ24" s="11"/>
      <c r="PGA24" s="11"/>
      <c r="PGB24" s="11"/>
      <c r="PGC24" s="11"/>
      <c r="PGD24" s="11"/>
      <c r="PGE24" s="11"/>
      <c r="PGF24" s="11"/>
      <c r="PGG24" s="11"/>
      <c r="PGH24" s="11"/>
      <c r="PGI24" s="11"/>
      <c r="PGJ24" s="11"/>
      <c r="PGK24" s="11"/>
      <c r="PGL24" s="11"/>
      <c r="PGM24" s="11"/>
      <c r="PGN24" s="11"/>
      <c r="PGO24" s="11"/>
      <c r="PGP24" s="11"/>
      <c r="PGQ24" s="11"/>
      <c r="PGR24" s="11"/>
      <c r="PGS24" s="11"/>
      <c r="PGT24" s="11"/>
      <c r="PGU24" s="11"/>
      <c r="PGV24" s="11"/>
      <c r="PGW24" s="11"/>
      <c r="PGX24" s="11"/>
      <c r="PGY24" s="11"/>
      <c r="PGZ24" s="11"/>
      <c r="PHA24" s="11"/>
      <c r="PHB24" s="11"/>
      <c r="PHC24" s="11"/>
      <c r="PHD24" s="11"/>
      <c r="PHE24" s="11"/>
      <c r="PHF24" s="11"/>
      <c r="PHG24" s="11"/>
      <c r="PHH24" s="11"/>
      <c r="PHI24" s="11"/>
      <c r="PHJ24" s="11"/>
      <c r="PHK24" s="11"/>
      <c r="PHL24" s="11"/>
      <c r="PHM24" s="11"/>
      <c r="PHN24" s="11"/>
      <c r="PHO24" s="11"/>
      <c r="PHP24" s="11"/>
      <c r="PHQ24" s="11"/>
      <c r="PHR24" s="11"/>
      <c r="PHS24" s="11"/>
      <c r="PHT24" s="11"/>
      <c r="PHU24" s="11"/>
      <c r="PHV24" s="11"/>
      <c r="PHW24" s="11"/>
      <c r="PHX24" s="11"/>
      <c r="PHY24" s="11"/>
      <c r="PHZ24" s="11"/>
      <c r="PIA24" s="11"/>
      <c r="PIB24" s="11"/>
      <c r="PIC24" s="11"/>
      <c r="PID24" s="11"/>
      <c r="PIE24" s="11"/>
      <c r="PIF24" s="11"/>
      <c r="PIG24" s="11"/>
      <c r="PIH24" s="11"/>
      <c r="PII24" s="11"/>
      <c r="PIJ24" s="11"/>
      <c r="PIK24" s="11"/>
      <c r="PIL24" s="11"/>
      <c r="PIM24" s="11"/>
      <c r="PIN24" s="11"/>
      <c r="PIO24" s="11"/>
      <c r="PIP24" s="11"/>
      <c r="PIQ24" s="11"/>
      <c r="PIR24" s="11"/>
      <c r="PIS24" s="11"/>
      <c r="PIT24" s="11"/>
      <c r="PIU24" s="11"/>
      <c r="PIV24" s="11"/>
      <c r="PIW24" s="11"/>
      <c r="PIX24" s="11"/>
      <c r="PIY24" s="11"/>
      <c r="PIZ24" s="11"/>
      <c r="PJA24" s="11"/>
      <c r="PJB24" s="11"/>
      <c r="PJC24" s="11"/>
      <c r="PJD24" s="11"/>
      <c r="PJE24" s="11"/>
      <c r="PJF24" s="11"/>
      <c r="PJG24" s="11"/>
      <c r="PJH24" s="11"/>
      <c r="PJI24" s="11"/>
      <c r="PJJ24" s="11"/>
      <c r="PJK24" s="11"/>
      <c r="PJL24" s="11"/>
      <c r="PJM24" s="11"/>
      <c r="PJN24" s="11"/>
      <c r="PJO24" s="11"/>
      <c r="PJP24" s="11"/>
      <c r="PJQ24" s="11"/>
      <c r="PJR24" s="11"/>
      <c r="PJS24" s="11"/>
      <c r="PJT24" s="11"/>
      <c r="PJU24" s="11"/>
      <c r="PJV24" s="11"/>
      <c r="PJW24" s="11"/>
      <c r="PJX24" s="11"/>
      <c r="PJY24" s="11"/>
      <c r="PJZ24" s="11"/>
      <c r="PKA24" s="11"/>
      <c r="PKB24" s="11"/>
      <c r="PKC24" s="11"/>
      <c r="PKD24" s="11"/>
      <c r="PKE24" s="11"/>
      <c r="PKF24" s="11"/>
      <c r="PKG24" s="11"/>
      <c r="PKH24" s="11"/>
      <c r="PKI24" s="11"/>
      <c r="PKJ24" s="11"/>
      <c r="PKK24" s="11"/>
      <c r="PKL24" s="11"/>
      <c r="PKM24" s="11"/>
      <c r="PKN24" s="11"/>
      <c r="PKO24" s="11"/>
      <c r="PKP24" s="11"/>
      <c r="PKQ24" s="11"/>
      <c r="PKR24" s="11"/>
      <c r="PKS24" s="11"/>
      <c r="PKT24" s="11"/>
      <c r="PKU24" s="11"/>
      <c r="PKV24" s="11"/>
      <c r="PKW24" s="11"/>
      <c r="PKX24" s="11"/>
      <c r="PKY24" s="11"/>
      <c r="PKZ24" s="11"/>
      <c r="PLA24" s="11"/>
      <c r="PLB24" s="11"/>
      <c r="PLC24" s="11"/>
      <c r="PLD24" s="11"/>
      <c r="PLE24" s="11"/>
      <c r="PLF24" s="11"/>
      <c r="PLG24" s="11"/>
      <c r="PLH24" s="11"/>
      <c r="PLI24" s="11"/>
      <c r="PLJ24" s="11"/>
      <c r="PLK24" s="11"/>
      <c r="PLL24" s="11"/>
      <c r="PLM24" s="11"/>
      <c r="PLN24" s="11"/>
      <c r="PLO24" s="11"/>
      <c r="PLP24" s="11"/>
      <c r="PLQ24" s="11"/>
      <c r="PLR24" s="11"/>
      <c r="PLS24" s="11"/>
      <c r="PLT24" s="11"/>
      <c r="PLU24" s="11"/>
      <c r="PLV24" s="11"/>
      <c r="PLW24" s="11"/>
      <c r="PLX24" s="11"/>
      <c r="PLY24" s="11"/>
      <c r="PLZ24" s="11"/>
      <c r="PMA24" s="11"/>
      <c r="PMB24" s="11"/>
      <c r="PMC24" s="11"/>
      <c r="PMD24" s="11"/>
      <c r="PME24" s="11"/>
      <c r="PMF24" s="11"/>
      <c r="PMG24" s="11"/>
      <c r="PMH24" s="11"/>
      <c r="PMI24" s="11"/>
      <c r="PMJ24" s="11"/>
      <c r="PMK24" s="11"/>
      <c r="PML24" s="11"/>
      <c r="PMM24" s="11"/>
      <c r="PMN24" s="11"/>
      <c r="PMO24" s="11"/>
      <c r="PMP24" s="11"/>
      <c r="PMQ24" s="11"/>
      <c r="PMR24" s="11"/>
      <c r="PMS24" s="11"/>
      <c r="PMT24" s="11"/>
      <c r="PMU24" s="11"/>
      <c r="PMV24" s="11"/>
      <c r="PMW24" s="11"/>
      <c r="PMX24" s="11"/>
      <c r="PMY24" s="11"/>
      <c r="PMZ24" s="11"/>
      <c r="PNA24" s="11"/>
      <c r="PNB24" s="11"/>
      <c r="PNC24" s="11"/>
      <c r="PND24" s="11"/>
      <c r="PNE24" s="11"/>
      <c r="PNF24" s="11"/>
      <c r="PNG24" s="11"/>
      <c r="PNH24" s="11"/>
      <c r="PNI24" s="11"/>
      <c r="PNJ24" s="11"/>
      <c r="PNK24" s="11"/>
      <c r="PNL24" s="11"/>
      <c r="PNM24" s="11"/>
      <c r="PNN24" s="11"/>
      <c r="PNO24" s="11"/>
      <c r="PNP24" s="11"/>
      <c r="PNQ24" s="11"/>
      <c r="PNR24" s="11"/>
      <c r="PNS24" s="11"/>
      <c r="PNT24" s="11"/>
      <c r="PNU24" s="11"/>
      <c r="PNV24" s="11"/>
      <c r="PNW24" s="11"/>
      <c r="PNX24" s="11"/>
      <c r="PNY24" s="11"/>
      <c r="PNZ24" s="11"/>
      <c r="POA24" s="11"/>
      <c r="POB24" s="11"/>
      <c r="POC24" s="11"/>
      <c r="POD24" s="11"/>
      <c r="POE24" s="11"/>
      <c r="POF24" s="11"/>
      <c r="POG24" s="11"/>
      <c r="POH24" s="11"/>
      <c r="POI24" s="11"/>
      <c r="POJ24" s="11"/>
      <c r="POK24" s="11"/>
      <c r="POL24" s="11"/>
      <c r="POM24" s="11"/>
      <c r="PON24" s="11"/>
      <c r="POO24" s="11"/>
      <c r="POP24" s="11"/>
      <c r="POQ24" s="11"/>
      <c r="POR24" s="11"/>
      <c r="POS24" s="11"/>
      <c r="POT24" s="11"/>
      <c r="POU24" s="11"/>
      <c r="POV24" s="11"/>
      <c r="POW24" s="11"/>
      <c r="POX24" s="11"/>
      <c r="POY24" s="11"/>
      <c r="POZ24" s="11"/>
      <c r="PPA24" s="11"/>
      <c r="PPB24" s="11"/>
      <c r="PPC24" s="11"/>
      <c r="PPD24" s="11"/>
      <c r="PPE24" s="11"/>
      <c r="PPF24" s="11"/>
      <c r="PPG24" s="11"/>
      <c r="PPH24" s="11"/>
      <c r="PPI24" s="11"/>
      <c r="PPJ24" s="11"/>
      <c r="PPK24" s="11"/>
      <c r="PPL24" s="11"/>
      <c r="PPM24" s="11"/>
      <c r="PPN24" s="11"/>
      <c r="PPO24" s="11"/>
      <c r="PPP24" s="11"/>
      <c r="PPQ24" s="11"/>
      <c r="PPR24" s="11"/>
      <c r="PPS24" s="11"/>
      <c r="PPT24" s="11"/>
      <c r="PPU24" s="11"/>
      <c r="PPV24" s="11"/>
      <c r="PPW24" s="11"/>
      <c r="PPX24" s="11"/>
      <c r="PPY24" s="11"/>
      <c r="PPZ24" s="11"/>
      <c r="PQA24" s="11"/>
      <c r="PQB24" s="11"/>
      <c r="PQC24" s="11"/>
      <c r="PQD24" s="11"/>
      <c r="PQE24" s="11"/>
      <c r="PQF24" s="11"/>
      <c r="PQG24" s="11"/>
      <c r="PQH24" s="11"/>
      <c r="PQI24" s="11"/>
      <c r="PQJ24" s="11"/>
      <c r="PQK24" s="11"/>
      <c r="PQL24" s="11"/>
      <c r="PQM24" s="11"/>
      <c r="PQN24" s="11"/>
      <c r="PQO24" s="11"/>
      <c r="PQP24" s="11"/>
      <c r="PQQ24" s="11"/>
      <c r="PQR24" s="11"/>
      <c r="PQS24" s="11"/>
      <c r="PQT24" s="11"/>
      <c r="PQU24" s="11"/>
      <c r="PQV24" s="11"/>
      <c r="PQW24" s="11"/>
      <c r="PQX24" s="11"/>
      <c r="PQY24" s="11"/>
      <c r="PQZ24" s="11"/>
      <c r="PRA24" s="11"/>
      <c r="PRB24" s="11"/>
      <c r="PRC24" s="11"/>
      <c r="PRD24" s="11"/>
      <c r="PRE24" s="11"/>
      <c r="PRF24" s="11"/>
      <c r="PRG24" s="11"/>
      <c r="PRH24" s="11"/>
      <c r="PRI24" s="11"/>
      <c r="PRJ24" s="11"/>
      <c r="PRK24" s="11"/>
      <c r="PRL24" s="11"/>
      <c r="PRM24" s="11"/>
      <c r="PRN24" s="11"/>
      <c r="PRO24" s="11"/>
      <c r="PRP24" s="11"/>
      <c r="PRQ24" s="11"/>
      <c r="PRR24" s="11"/>
      <c r="PRS24" s="11"/>
      <c r="PRT24" s="11"/>
      <c r="PRU24" s="11"/>
      <c r="PRV24" s="11"/>
      <c r="PRW24" s="11"/>
      <c r="PRX24" s="11"/>
      <c r="PRY24" s="11"/>
      <c r="PRZ24" s="11"/>
      <c r="PSA24" s="11"/>
      <c r="PSB24" s="11"/>
      <c r="PSC24" s="11"/>
      <c r="PSD24" s="11"/>
      <c r="PSE24" s="11"/>
      <c r="PSF24" s="11"/>
      <c r="PSG24" s="11"/>
      <c r="PSH24" s="11"/>
      <c r="PSI24" s="11"/>
      <c r="PSJ24" s="11"/>
      <c r="PSK24" s="11"/>
      <c r="PSL24" s="11"/>
      <c r="PSM24" s="11"/>
      <c r="PSN24" s="11"/>
      <c r="PSO24" s="11"/>
      <c r="PSP24" s="11"/>
      <c r="PSQ24" s="11"/>
      <c r="PSR24" s="11"/>
      <c r="PSS24" s="11"/>
      <c r="PST24" s="11"/>
      <c r="PSU24" s="11"/>
      <c r="PSV24" s="11"/>
      <c r="PSW24" s="11"/>
      <c r="PSX24" s="11"/>
      <c r="PSY24" s="11"/>
      <c r="PSZ24" s="11"/>
      <c r="PTA24" s="11"/>
      <c r="PTB24" s="11"/>
      <c r="PTC24" s="11"/>
      <c r="PTD24" s="11"/>
      <c r="PTE24" s="11"/>
      <c r="PTF24" s="11"/>
      <c r="PTG24" s="11"/>
      <c r="PTH24" s="11"/>
      <c r="PTI24" s="11"/>
      <c r="PTJ24" s="11"/>
      <c r="PTK24" s="11"/>
      <c r="PTL24" s="11"/>
      <c r="PTM24" s="11"/>
      <c r="PTN24" s="11"/>
      <c r="PTO24" s="11"/>
      <c r="PTP24" s="11"/>
      <c r="PTQ24" s="11"/>
      <c r="PTR24" s="11"/>
      <c r="PTS24" s="11"/>
      <c r="PTT24" s="11"/>
      <c r="PTU24" s="11"/>
      <c r="PTV24" s="11"/>
      <c r="PTW24" s="11"/>
      <c r="PTX24" s="11"/>
      <c r="PTY24" s="11"/>
      <c r="PTZ24" s="11"/>
      <c r="PUA24" s="11"/>
      <c r="PUB24" s="11"/>
      <c r="PUC24" s="11"/>
      <c r="PUD24" s="11"/>
      <c r="PUE24" s="11"/>
      <c r="PUF24" s="11"/>
      <c r="PUG24" s="11"/>
      <c r="PUH24" s="11"/>
      <c r="PUI24" s="11"/>
      <c r="PUJ24" s="11"/>
      <c r="PUK24" s="11"/>
      <c r="PUL24" s="11"/>
      <c r="PUM24" s="11"/>
      <c r="PUN24" s="11"/>
      <c r="PUO24" s="11"/>
      <c r="PUP24" s="11"/>
      <c r="PUQ24" s="11"/>
      <c r="PUR24" s="11"/>
      <c r="PUS24" s="11"/>
      <c r="PUT24" s="11"/>
      <c r="PUU24" s="11"/>
      <c r="PUV24" s="11"/>
      <c r="PUW24" s="11"/>
      <c r="PUX24" s="11"/>
      <c r="PUY24" s="11"/>
      <c r="PUZ24" s="11"/>
      <c r="PVA24" s="11"/>
      <c r="PVB24" s="11"/>
      <c r="PVC24" s="11"/>
      <c r="PVD24" s="11"/>
      <c r="PVE24" s="11"/>
      <c r="PVF24" s="11"/>
      <c r="PVG24" s="11"/>
      <c r="PVH24" s="11"/>
      <c r="PVI24" s="11"/>
      <c r="PVJ24" s="11"/>
      <c r="PVK24" s="11"/>
      <c r="PVL24" s="11"/>
      <c r="PVM24" s="11"/>
      <c r="PVN24" s="11"/>
      <c r="PVO24" s="11"/>
      <c r="PVP24" s="11"/>
      <c r="PVQ24" s="11"/>
      <c r="PVR24" s="11"/>
      <c r="PVS24" s="11"/>
      <c r="PVT24" s="11"/>
      <c r="PVU24" s="11"/>
      <c r="PVV24" s="11"/>
      <c r="PVW24" s="11"/>
      <c r="PVX24" s="11"/>
      <c r="PVY24" s="11"/>
      <c r="PVZ24" s="11"/>
      <c r="PWA24" s="11"/>
      <c r="PWB24" s="11"/>
      <c r="PWC24" s="11"/>
      <c r="PWD24" s="11"/>
      <c r="PWE24" s="11"/>
      <c r="PWF24" s="11"/>
      <c r="PWG24" s="11"/>
      <c r="PWH24" s="11"/>
      <c r="PWI24" s="11"/>
      <c r="PWJ24" s="11"/>
      <c r="PWK24" s="11"/>
      <c r="PWL24" s="11"/>
      <c r="PWM24" s="11"/>
      <c r="PWN24" s="11"/>
      <c r="PWO24" s="11"/>
      <c r="PWP24" s="11"/>
      <c r="PWQ24" s="11"/>
      <c r="PWR24" s="11"/>
      <c r="PWS24" s="11"/>
      <c r="PWT24" s="11"/>
      <c r="PWU24" s="11"/>
      <c r="PWV24" s="11"/>
      <c r="PWW24" s="11"/>
      <c r="PWX24" s="11"/>
      <c r="PWY24" s="11"/>
      <c r="PWZ24" s="11"/>
      <c r="PXA24" s="11"/>
      <c r="PXB24" s="11"/>
      <c r="PXC24" s="11"/>
      <c r="PXD24" s="11"/>
      <c r="PXE24" s="11"/>
      <c r="PXF24" s="11"/>
      <c r="PXG24" s="11"/>
      <c r="PXH24" s="11"/>
      <c r="PXI24" s="11"/>
      <c r="PXJ24" s="11"/>
      <c r="PXK24" s="11"/>
      <c r="PXL24" s="11"/>
      <c r="PXM24" s="11"/>
      <c r="PXN24" s="11"/>
      <c r="PXO24" s="11"/>
      <c r="PXP24" s="11"/>
      <c r="PXQ24" s="11"/>
      <c r="PXR24" s="11"/>
      <c r="PXS24" s="11"/>
      <c r="PXT24" s="11"/>
      <c r="PXU24" s="11"/>
      <c r="PXV24" s="11"/>
      <c r="PXW24" s="11"/>
      <c r="PXX24" s="11"/>
      <c r="PXY24" s="11"/>
      <c r="PXZ24" s="11"/>
      <c r="PYA24" s="11"/>
      <c r="PYB24" s="11"/>
      <c r="PYC24" s="11"/>
      <c r="PYD24" s="11"/>
      <c r="PYE24" s="11"/>
      <c r="PYF24" s="11"/>
      <c r="PYG24" s="11"/>
      <c r="PYH24" s="11"/>
      <c r="PYI24" s="11"/>
      <c r="PYJ24" s="11"/>
      <c r="PYK24" s="11"/>
      <c r="PYL24" s="11"/>
      <c r="PYM24" s="11"/>
      <c r="PYN24" s="11"/>
      <c r="PYO24" s="11"/>
      <c r="PYP24" s="11"/>
      <c r="PYQ24" s="11"/>
      <c r="PYR24" s="11"/>
      <c r="PYS24" s="11"/>
      <c r="PYT24" s="11"/>
      <c r="PYU24" s="11"/>
      <c r="PYV24" s="11"/>
      <c r="PYW24" s="11"/>
      <c r="PYX24" s="11"/>
      <c r="PYY24" s="11"/>
      <c r="PYZ24" s="11"/>
      <c r="PZA24" s="11"/>
      <c r="PZB24" s="11"/>
      <c r="PZC24" s="11"/>
      <c r="PZD24" s="11"/>
      <c r="PZE24" s="11"/>
      <c r="PZF24" s="11"/>
      <c r="PZG24" s="11"/>
      <c r="PZH24" s="11"/>
      <c r="PZI24" s="11"/>
      <c r="PZJ24" s="11"/>
      <c r="PZK24" s="11"/>
      <c r="PZL24" s="11"/>
      <c r="PZM24" s="11"/>
      <c r="PZN24" s="11"/>
      <c r="PZO24" s="11"/>
      <c r="PZP24" s="11"/>
      <c r="PZQ24" s="11"/>
      <c r="PZR24" s="11"/>
      <c r="PZS24" s="11"/>
      <c r="PZT24" s="11"/>
      <c r="PZU24" s="11"/>
      <c r="PZV24" s="11"/>
      <c r="PZW24" s="11"/>
      <c r="PZX24" s="11"/>
      <c r="PZY24" s="11"/>
      <c r="PZZ24" s="11"/>
      <c r="QAA24" s="11"/>
      <c r="QAB24" s="11"/>
      <c r="QAC24" s="11"/>
      <c r="QAD24" s="11"/>
      <c r="QAE24" s="11"/>
      <c r="QAF24" s="11"/>
      <c r="QAG24" s="11"/>
      <c r="QAH24" s="11"/>
      <c r="QAI24" s="11"/>
      <c r="QAJ24" s="11"/>
      <c r="QAK24" s="11"/>
      <c r="QAL24" s="11"/>
      <c r="QAM24" s="11"/>
      <c r="QAN24" s="11"/>
      <c r="QAO24" s="11"/>
      <c r="QAP24" s="11"/>
      <c r="QAQ24" s="11"/>
      <c r="QAR24" s="11"/>
      <c r="QAS24" s="11"/>
      <c r="QAT24" s="11"/>
      <c r="QAU24" s="11"/>
      <c r="QAV24" s="11"/>
      <c r="QAW24" s="11"/>
      <c r="QAX24" s="11"/>
      <c r="QAY24" s="11"/>
      <c r="QAZ24" s="11"/>
      <c r="QBA24" s="11"/>
      <c r="QBB24" s="11"/>
      <c r="QBC24" s="11"/>
      <c r="QBD24" s="11"/>
      <c r="QBE24" s="11"/>
      <c r="QBF24" s="11"/>
      <c r="QBG24" s="11"/>
      <c r="QBH24" s="11"/>
      <c r="QBI24" s="11"/>
      <c r="QBJ24" s="11"/>
      <c r="QBK24" s="11"/>
      <c r="QBL24" s="11"/>
      <c r="QBM24" s="11"/>
      <c r="QBN24" s="11"/>
      <c r="QBO24" s="11"/>
      <c r="QBP24" s="11"/>
      <c r="QBQ24" s="11"/>
      <c r="QBR24" s="11"/>
      <c r="QBS24" s="11"/>
      <c r="QBT24" s="11"/>
      <c r="QBU24" s="11"/>
      <c r="QBV24" s="11"/>
      <c r="QBW24" s="11"/>
      <c r="QBX24" s="11"/>
      <c r="QBY24" s="11"/>
      <c r="QBZ24" s="11"/>
      <c r="QCA24" s="11"/>
      <c r="QCB24" s="11"/>
      <c r="QCC24" s="11"/>
      <c r="QCD24" s="11"/>
      <c r="QCE24" s="11"/>
      <c r="QCF24" s="11"/>
      <c r="QCG24" s="11"/>
      <c r="QCH24" s="11"/>
      <c r="QCI24" s="11"/>
      <c r="QCJ24" s="11"/>
      <c r="QCK24" s="11"/>
      <c r="QCL24" s="11"/>
      <c r="QCM24" s="11"/>
      <c r="QCN24" s="11"/>
      <c r="QCO24" s="11"/>
      <c r="QCP24" s="11"/>
      <c r="QCQ24" s="11"/>
      <c r="QCR24" s="11"/>
      <c r="QCS24" s="11"/>
      <c r="QCT24" s="11"/>
      <c r="QCU24" s="11"/>
      <c r="QCV24" s="11"/>
      <c r="QCW24" s="11"/>
      <c r="QCX24" s="11"/>
      <c r="QCY24" s="11"/>
      <c r="QCZ24" s="11"/>
      <c r="QDA24" s="11"/>
      <c r="QDB24" s="11"/>
      <c r="QDC24" s="11"/>
      <c r="QDD24" s="11"/>
      <c r="QDE24" s="11"/>
      <c r="QDF24" s="11"/>
      <c r="QDG24" s="11"/>
      <c r="QDH24" s="11"/>
      <c r="QDI24" s="11"/>
      <c r="QDJ24" s="11"/>
      <c r="QDK24" s="11"/>
      <c r="QDL24" s="11"/>
      <c r="QDM24" s="11"/>
      <c r="QDN24" s="11"/>
      <c r="QDO24" s="11"/>
      <c r="QDP24" s="11"/>
      <c r="QDQ24" s="11"/>
      <c r="QDR24" s="11"/>
      <c r="QDS24" s="11"/>
      <c r="QDT24" s="11"/>
      <c r="QDU24" s="11"/>
      <c r="QDV24" s="11"/>
      <c r="QDW24" s="11"/>
      <c r="QDX24" s="11"/>
      <c r="QDY24" s="11"/>
      <c r="QDZ24" s="11"/>
      <c r="QEA24" s="11"/>
      <c r="QEB24" s="11"/>
      <c r="QEC24" s="11"/>
      <c r="QED24" s="11"/>
      <c r="QEE24" s="11"/>
      <c r="QEF24" s="11"/>
      <c r="QEG24" s="11"/>
      <c r="QEH24" s="11"/>
      <c r="QEI24" s="11"/>
      <c r="QEJ24" s="11"/>
      <c r="QEK24" s="11"/>
      <c r="QEL24" s="11"/>
      <c r="QEM24" s="11"/>
      <c r="QEN24" s="11"/>
      <c r="QEO24" s="11"/>
      <c r="QEP24" s="11"/>
      <c r="QEQ24" s="11"/>
      <c r="QER24" s="11"/>
      <c r="QES24" s="11"/>
      <c r="QET24" s="11"/>
      <c r="QEU24" s="11"/>
      <c r="QEV24" s="11"/>
      <c r="QEW24" s="11"/>
      <c r="QEX24" s="11"/>
      <c r="QEY24" s="11"/>
      <c r="QEZ24" s="11"/>
      <c r="QFA24" s="11"/>
      <c r="QFB24" s="11"/>
      <c r="QFC24" s="11"/>
      <c r="QFD24" s="11"/>
      <c r="QFE24" s="11"/>
      <c r="QFF24" s="11"/>
      <c r="QFG24" s="11"/>
      <c r="QFH24" s="11"/>
      <c r="QFI24" s="11"/>
      <c r="QFJ24" s="11"/>
      <c r="QFK24" s="11"/>
      <c r="QFL24" s="11"/>
      <c r="QFM24" s="11"/>
      <c r="QFN24" s="11"/>
      <c r="QFO24" s="11"/>
      <c r="QFP24" s="11"/>
      <c r="QFQ24" s="11"/>
      <c r="QFR24" s="11"/>
      <c r="QFS24" s="11"/>
      <c r="QFT24" s="11"/>
      <c r="QFU24" s="11"/>
      <c r="QFV24" s="11"/>
      <c r="QFW24" s="11"/>
      <c r="QFX24" s="11"/>
      <c r="QFY24" s="11"/>
      <c r="QFZ24" s="11"/>
      <c r="QGA24" s="11"/>
      <c r="QGB24" s="11"/>
      <c r="QGC24" s="11"/>
      <c r="QGD24" s="11"/>
      <c r="QGE24" s="11"/>
      <c r="QGF24" s="11"/>
      <c r="QGG24" s="11"/>
      <c r="QGH24" s="11"/>
      <c r="QGI24" s="11"/>
      <c r="QGJ24" s="11"/>
      <c r="QGK24" s="11"/>
      <c r="QGL24" s="11"/>
      <c r="QGM24" s="11"/>
      <c r="QGN24" s="11"/>
      <c r="QGO24" s="11"/>
      <c r="QGP24" s="11"/>
      <c r="QGQ24" s="11"/>
      <c r="QGR24" s="11"/>
      <c r="QGS24" s="11"/>
      <c r="QGT24" s="11"/>
      <c r="QGU24" s="11"/>
      <c r="QGV24" s="11"/>
      <c r="QGW24" s="11"/>
      <c r="QGX24" s="11"/>
      <c r="QGY24" s="11"/>
      <c r="QGZ24" s="11"/>
      <c r="QHA24" s="11"/>
      <c r="QHB24" s="11"/>
      <c r="QHC24" s="11"/>
      <c r="QHD24" s="11"/>
      <c r="QHE24" s="11"/>
      <c r="QHF24" s="11"/>
      <c r="QHG24" s="11"/>
      <c r="QHH24" s="11"/>
      <c r="QHI24" s="11"/>
      <c r="QHJ24" s="11"/>
      <c r="QHK24" s="11"/>
      <c r="QHL24" s="11"/>
      <c r="QHM24" s="11"/>
      <c r="QHN24" s="11"/>
      <c r="QHO24" s="11"/>
      <c r="QHP24" s="11"/>
      <c r="QHQ24" s="11"/>
      <c r="QHR24" s="11"/>
      <c r="QHS24" s="11"/>
      <c r="QHT24" s="11"/>
      <c r="QHU24" s="11"/>
      <c r="QHV24" s="11"/>
      <c r="QHW24" s="11"/>
      <c r="QHX24" s="11"/>
      <c r="QHY24" s="11"/>
      <c r="QHZ24" s="11"/>
      <c r="QIA24" s="11"/>
      <c r="QIB24" s="11"/>
      <c r="QIC24" s="11"/>
      <c r="QID24" s="11"/>
      <c r="QIE24" s="11"/>
      <c r="QIF24" s="11"/>
      <c r="QIG24" s="11"/>
      <c r="QIH24" s="11"/>
      <c r="QII24" s="11"/>
      <c r="QIJ24" s="11"/>
      <c r="QIK24" s="11"/>
      <c r="QIL24" s="11"/>
      <c r="QIM24" s="11"/>
      <c r="QIN24" s="11"/>
      <c r="QIO24" s="11"/>
      <c r="QIP24" s="11"/>
      <c r="QIQ24" s="11"/>
      <c r="QIR24" s="11"/>
      <c r="QIS24" s="11"/>
      <c r="QIT24" s="11"/>
      <c r="QIU24" s="11"/>
      <c r="QIV24" s="11"/>
      <c r="QIW24" s="11"/>
      <c r="QIX24" s="11"/>
      <c r="QIY24" s="11"/>
      <c r="QIZ24" s="11"/>
      <c r="QJA24" s="11"/>
      <c r="QJB24" s="11"/>
      <c r="QJC24" s="11"/>
      <c r="QJD24" s="11"/>
      <c r="QJE24" s="11"/>
      <c r="QJF24" s="11"/>
      <c r="QJG24" s="11"/>
      <c r="QJH24" s="11"/>
      <c r="QJI24" s="11"/>
      <c r="QJJ24" s="11"/>
      <c r="QJK24" s="11"/>
      <c r="QJL24" s="11"/>
      <c r="QJM24" s="11"/>
      <c r="QJN24" s="11"/>
      <c r="QJO24" s="11"/>
      <c r="QJP24" s="11"/>
      <c r="QJQ24" s="11"/>
      <c r="QJR24" s="11"/>
      <c r="QJS24" s="11"/>
      <c r="QJT24" s="11"/>
      <c r="QJU24" s="11"/>
      <c r="QJV24" s="11"/>
      <c r="QJW24" s="11"/>
      <c r="QJX24" s="11"/>
      <c r="QJY24" s="11"/>
      <c r="QJZ24" s="11"/>
      <c r="QKA24" s="11"/>
      <c r="QKB24" s="11"/>
      <c r="QKC24" s="11"/>
      <c r="QKD24" s="11"/>
      <c r="QKE24" s="11"/>
      <c r="QKF24" s="11"/>
      <c r="QKG24" s="11"/>
      <c r="QKH24" s="11"/>
      <c r="QKI24" s="11"/>
      <c r="QKJ24" s="11"/>
      <c r="QKK24" s="11"/>
      <c r="QKL24" s="11"/>
      <c r="QKM24" s="11"/>
      <c r="QKN24" s="11"/>
      <c r="QKO24" s="11"/>
      <c r="QKP24" s="11"/>
      <c r="QKQ24" s="11"/>
      <c r="QKR24" s="11"/>
      <c r="QKS24" s="11"/>
      <c r="QKT24" s="11"/>
      <c r="QKU24" s="11"/>
      <c r="QKV24" s="11"/>
      <c r="QKW24" s="11"/>
      <c r="QKX24" s="11"/>
      <c r="QKY24" s="11"/>
      <c r="QKZ24" s="11"/>
      <c r="QLA24" s="11"/>
      <c r="QLB24" s="11"/>
      <c r="QLC24" s="11"/>
      <c r="QLD24" s="11"/>
      <c r="QLE24" s="11"/>
      <c r="QLF24" s="11"/>
      <c r="QLG24" s="11"/>
      <c r="QLH24" s="11"/>
      <c r="QLI24" s="11"/>
      <c r="QLJ24" s="11"/>
      <c r="QLK24" s="11"/>
      <c r="QLL24" s="11"/>
      <c r="QLM24" s="11"/>
      <c r="QLN24" s="11"/>
      <c r="QLO24" s="11"/>
      <c r="QLP24" s="11"/>
      <c r="QLQ24" s="11"/>
      <c r="QLR24" s="11"/>
      <c r="QLS24" s="11"/>
      <c r="QLT24" s="11"/>
      <c r="QLU24" s="11"/>
      <c r="QLV24" s="11"/>
      <c r="QLW24" s="11"/>
      <c r="QLX24" s="11"/>
      <c r="QLY24" s="11"/>
      <c r="QLZ24" s="11"/>
      <c r="QMA24" s="11"/>
      <c r="QMB24" s="11"/>
      <c r="QMC24" s="11"/>
      <c r="QMD24" s="11"/>
      <c r="QME24" s="11"/>
      <c r="QMF24" s="11"/>
      <c r="QMG24" s="11"/>
      <c r="QMH24" s="11"/>
      <c r="QMI24" s="11"/>
      <c r="QMJ24" s="11"/>
      <c r="QMK24" s="11"/>
      <c r="QML24" s="11"/>
      <c r="QMM24" s="11"/>
      <c r="QMN24" s="11"/>
      <c r="QMO24" s="11"/>
      <c r="QMP24" s="11"/>
      <c r="QMQ24" s="11"/>
      <c r="QMR24" s="11"/>
      <c r="QMS24" s="11"/>
      <c r="QMT24" s="11"/>
      <c r="QMU24" s="11"/>
      <c r="QMV24" s="11"/>
      <c r="QMW24" s="11"/>
      <c r="QMX24" s="11"/>
      <c r="QMY24" s="11"/>
      <c r="QMZ24" s="11"/>
      <c r="QNA24" s="11"/>
      <c r="QNB24" s="11"/>
      <c r="QNC24" s="11"/>
      <c r="QND24" s="11"/>
      <c r="QNE24" s="11"/>
      <c r="QNF24" s="11"/>
      <c r="QNG24" s="11"/>
      <c r="QNH24" s="11"/>
      <c r="QNI24" s="11"/>
      <c r="QNJ24" s="11"/>
      <c r="QNK24" s="11"/>
      <c r="QNL24" s="11"/>
      <c r="QNM24" s="11"/>
      <c r="QNN24" s="11"/>
      <c r="QNO24" s="11"/>
      <c r="QNP24" s="11"/>
      <c r="QNQ24" s="11"/>
      <c r="QNR24" s="11"/>
      <c r="QNS24" s="11"/>
      <c r="QNT24" s="11"/>
      <c r="QNU24" s="11"/>
      <c r="QNV24" s="11"/>
      <c r="QNW24" s="11"/>
      <c r="QNX24" s="11"/>
      <c r="QNY24" s="11"/>
      <c r="QNZ24" s="11"/>
      <c r="QOA24" s="11"/>
      <c r="QOB24" s="11"/>
      <c r="QOC24" s="11"/>
      <c r="QOD24" s="11"/>
      <c r="QOE24" s="11"/>
      <c r="QOF24" s="11"/>
      <c r="QOG24" s="11"/>
      <c r="QOH24" s="11"/>
      <c r="QOI24" s="11"/>
      <c r="QOJ24" s="11"/>
      <c r="QOK24" s="11"/>
      <c r="QOL24" s="11"/>
      <c r="QOM24" s="11"/>
      <c r="QON24" s="11"/>
      <c r="QOO24" s="11"/>
      <c r="QOP24" s="11"/>
      <c r="QOQ24" s="11"/>
      <c r="QOR24" s="11"/>
      <c r="QOS24" s="11"/>
      <c r="QOT24" s="11"/>
      <c r="QOU24" s="11"/>
      <c r="QOV24" s="11"/>
      <c r="QOW24" s="11"/>
      <c r="QOX24" s="11"/>
      <c r="QOY24" s="11"/>
      <c r="QOZ24" s="11"/>
      <c r="QPA24" s="11"/>
      <c r="QPB24" s="11"/>
      <c r="QPC24" s="11"/>
      <c r="QPD24" s="11"/>
      <c r="QPE24" s="11"/>
      <c r="QPF24" s="11"/>
      <c r="QPG24" s="11"/>
      <c r="QPH24" s="11"/>
      <c r="QPI24" s="11"/>
      <c r="QPJ24" s="11"/>
      <c r="QPK24" s="11"/>
      <c r="QPL24" s="11"/>
      <c r="QPM24" s="11"/>
      <c r="QPN24" s="11"/>
      <c r="QPO24" s="11"/>
      <c r="QPP24" s="11"/>
      <c r="QPQ24" s="11"/>
      <c r="QPR24" s="11"/>
      <c r="QPS24" s="11"/>
      <c r="QPT24" s="11"/>
      <c r="QPU24" s="11"/>
      <c r="QPV24" s="11"/>
      <c r="QPW24" s="11"/>
      <c r="QPX24" s="11"/>
      <c r="QPY24" s="11"/>
      <c r="QPZ24" s="11"/>
      <c r="QQA24" s="11"/>
      <c r="QQB24" s="11"/>
      <c r="QQC24" s="11"/>
      <c r="QQD24" s="11"/>
      <c r="QQE24" s="11"/>
      <c r="QQF24" s="11"/>
      <c r="QQG24" s="11"/>
      <c r="QQH24" s="11"/>
      <c r="QQI24" s="11"/>
      <c r="QQJ24" s="11"/>
      <c r="QQK24" s="11"/>
      <c r="QQL24" s="11"/>
      <c r="QQM24" s="11"/>
      <c r="QQN24" s="11"/>
      <c r="QQO24" s="11"/>
      <c r="QQP24" s="11"/>
      <c r="QQQ24" s="11"/>
      <c r="QQR24" s="11"/>
      <c r="QQS24" s="11"/>
      <c r="QQT24" s="11"/>
      <c r="QQU24" s="11"/>
      <c r="QQV24" s="11"/>
      <c r="QQW24" s="11"/>
      <c r="QQX24" s="11"/>
      <c r="QQY24" s="11"/>
      <c r="QQZ24" s="11"/>
      <c r="QRA24" s="11"/>
      <c r="QRB24" s="11"/>
      <c r="QRC24" s="11"/>
      <c r="QRD24" s="11"/>
      <c r="QRE24" s="11"/>
      <c r="QRF24" s="11"/>
      <c r="QRG24" s="11"/>
      <c r="QRH24" s="11"/>
      <c r="QRI24" s="11"/>
      <c r="QRJ24" s="11"/>
      <c r="QRK24" s="11"/>
      <c r="QRL24" s="11"/>
      <c r="QRM24" s="11"/>
      <c r="QRN24" s="11"/>
      <c r="QRO24" s="11"/>
      <c r="QRP24" s="11"/>
      <c r="QRQ24" s="11"/>
      <c r="QRR24" s="11"/>
      <c r="QRS24" s="11"/>
      <c r="QRT24" s="11"/>
      <c r="QRU24" s="11"/>
      <c r="QRV24" s="11"/>
      <c r="QRW24" s="11"/>
      <c r="QRX24" s="11"/>
      <c r="QRY24" s="11"/>
      <c r="QRZ24" s="11"/>
      <c r="QSA24" s="11"/>
      <c r="QSB24" s="11"/>
      <c r="QSC24" s="11"/>
      <c r="QSD24" s="11"/>
      <c r="QSE24" s="11"/>
      <c r="QSF24" s="11"/>
      <c r="QSG24" s="11"/>
      <c r="QSH24" s="11"/>
      <c r="QSI24" s="11"/>
      <c r="QSJ24" s="11"/>
      <c r="QSK24" s="11"/>
      <c r="QSL24" s="11"/>
      <c r="QSM24" s="11"/>
      <c r="QSN24" s="11"/>
      <c r="QSO24" s="11"/>
      <c r="QSP24" s="11"/>
      <c r="QSQ24" s="11"/>
      <c r="QSR24" s="11"/>
      <c r="QSS24" s="11"/>
      <c r="QST24" s="11"/>
      <c r="QSU24" s="11"/>
      <c r="QSV24" s="11"/>
      <c r="QSW24" s="11"/>
      <c r="QSX24" s="11"/>
      <c r="QSY24" s="11"/>
      <c r="QSZ24" s="11"/>
      <c r="QTA24" s="11"/>
      <c r="QTB24" s="11"/>
      <c r="QTC24" s="11"/>
      <c r="QTD24" s="11"/>
      <c r="QTE24" s="11"/>
      <c r="QTF24" s="11"/>
      <c r="QTG24" s="11"/>
      <c r="QTH24" s="11"/>
      <c r="QTI24" s="11"/>
      <c r="QTJ24" s="11"/>
      <c r="QTK24" s="11"/>
      <c r="QTL24" s="11"/>
      <c r="QTM24" s="11"/>
      <c r="QTN24" s="11"/>
      <c r="QTO24" s="11"/>
      <c r="QTP24" s="11"/>
      <c r="QTQ24" s="11"/>
      <c r="QTR24" s="11"/>
      <c r="QTS24" s="11"/>
      <c r="QTT24" s="11"/>
      <c r="QTU24" s="11"/>
      <c r="QTV24" s="11"/>
      <c r="QTW24" s="11"/>
      <c r="QTX24" s="11"/>
      <c r="QTY24" s="11"/>
      <c r="QTZ24" s="11"/>
      <c r="QUA24" s="11"/>
      <c r="QUB24" s="11"/>
      <c r="QUC24" s="11"/>
      <c r="QUD24" s="11"/>
      <c r="QUE24" s="11"/>
      <c r="QUF24" s="11"/>
      <c r="QUG24" s="11"/>
      <c r="QUH24" s="11"/>
      <c r="QUI24" s="11"/>
      <c r="QUJ24" s="11"/>
      <c r="QUK24" s="11"/>
      <c r="QUL24" s="11"/>
      <c r="QUM24" s="11"/>
      <c r="QUN24" s="11"/>
      <c r="QUO24" s="11"/>
      <c r="QUP24" s="11"/>
      <c r="QUQ24" s="11"/>
      <c r="QUR24" s="11"/>
      <c r="QUS24" s="11"/>
      <c r="QUT24" s="11"/>
      <c r="QUU24" s="11"/>
      <c r="QUV24" s="11"/>
      <c r="QUW24" s="11"/>
      <c r="QUX24" s="11"/>
      <c r="QUY24" s="11"/>
      <c r="QUZ24" s="11"/>
      <c r="QVA24" s="11"/>
      <c r="QVB24" s="11"/>
      <c r="QVC24" s="11"/>
      <c r="QVD24" s="11"/>
      <c r="QVE24" s="11"/>
      <c r="QVF24" s="11"/>
      <c r="QVG24" s="11"/>
      <c r="QVH24" s="11"/>
      <c r="QVI24" s="11"/>
      <c r="QVJ24" s="11"/>
      <c r="QVK24" s="11"/>
      <c r="QVL24" s="11"/>
      <c r="QVM24" s="11"/>
      <c r="QVN24" s="11"/>
      <c r="QVO24" s="11"/>
      <c r="QVP24" s="11"/>
      <c r="QVQ24" s="11"/>
      <c r="QVR24" s="11"/>
      <c r="QVS24" s="11"/>
      <c r="QVT24" s="11"/>
      <c r="QVU24" s="11"/>
      <c r="QVV24" s="11"/>
      <c r="QVW24" s="11"/>
      <c r="QVX24" s="11"/>
      <c r="QVY24" s="11"/>
      <c r="QVZ24" s="11"/>
      <c r="QWA24" s="11"/>
      <c r="QWB24" s="11"/>
      <c r="QWC24" s="11"/>
      <c r="QWD24" s="11"/>
      <c r="QWE24" s="11"/>
      <c r="QWF24" s="11"/>
      <c r="QWG24" s="11"/>
      <c r="QWH24" s="11"/>
      <c r="QWI24" s="11"/>
      <c r="QWJ24" s="11"/>
      <c r="QWK24" s="11"/>
      <c r="QWL24" s="11"/>
      <c r="QWM24" s="11"/>
      <c r="QWN24" s="11"/>
      <c r="QWO24" s="11"/>
      <c r="QWP24" s="11"/>
      <c r="QWQ24" s="11"/>
      <c r="QWR24" s="11"/>
      <c r="QWS24" s="11"/>
      <c r="QWT24" s="11"/>
      <c r="QWU24" s="11"/>
      <c r="QWV24" s="11"/>
      <c r="QWW24" s="11"/>
      <c r="QWX24" s="11"/>
      <c r="QWY24" s="11"/>
      <c r="QWZ24" s="11"/>
      <c r="QXA24" s="11"/>
      <c r="QXB24" s="11"/>
      <c r="QXC24" s="11"/>
      <c r="QXD24" s="11"/>
      <c r="QXE24" s="11"/>
      <c r="QXF24" s="11"/>
      <c r="QXG24" s="11"/>
      <c r="QXH24" s="11"/>
      <c r="QXI24" s="11"/>
      <c r="QXJ24" s="11"/>
      <c r="QXK24" s="11"/>
      <c r="QXL24" s="11"/>
      <c r="QXM24" s="11"/>
      <c r="QXN24" s="11"/>
      <c r="QXO24" s="11"/>
      <c r="QXP24" s="11"/>
      <c r="QXQ24" s="11"/>
      <c r="QXR24" s="11"/>
      <c r="QXS24" s="11"/>
      <c r="QXT24" s="11"/>
      <c r="QXU24" s="11"/>
      <c r="QXV24" s="11"/>
      <c r="QXW24" s="11"/>
      <c r="QXX24" s="11"/>
      <c r="QXY24" s="11"/>
      <c r="QXZ24" s="11"/>
      <c r="QYA24" s="11"/>
      <c r="QYB24" s="11"/>
      <c r="QYC24" s="11"/>
      <c r="QYD24" s="11"/>
      <c r="QYE24" s="11"/>
      <c r="QYF24" s="11"/>
      <c r="QYG24" s="11"/>
      <c r="QYH24" s="11"/>
      <c r="QYI24" s="11"/>
      <c r="QYJ24" s="11"/>
      <c r="QYK24" s="11"/>
      <c r="QYL24" s="11"/>
      <c r="QYM24" s="11"/>
      <c r="QYN24" s="11"/>
      <c r="QYO24" s="11"/>
      <c r="QYP24" s="11"/>
      <c r="QYQ24" s="11"/>
      <c r="QYR24" s="11"/>
      <c r="QYS24" s="11"/>
      <c r="QYT24" s="11"/>
      <c r="QYU24" s="11"/>
      <c r="QYV24" s="11"/>
      <c r="QYW24" s="11"/>
      <c r="QYX24" s="11"/>
      <c r="QYY24" s="11"/>
      <c r="QYZ24" s="11"/>
      <c r="QZA24" s="11"/>
      <c r="QZB24" s="11"/>
      <c r="QZC24" s="11"/>
      <c r="QZD24" s="11"/>
      <c r="QZE24" s="11"/>
      <c r="QZF24" s="11"/>
      <c r="QZG24" s="11"/>
      <c r="QZH24" s="11"/>
      <c r="QZI24" s="11"/>
      <c r="QZJ24" s="11"/>
      <c r="QZK24" s="11"/>
      <c r="QZL24" s="11"/>
      <c r="QZM24" s="11"/>
      <c r="QZN24" s="11"/>
      <c r="QZO24" s="11"/>
      <c r="QZP24" s="11"/>
      <c r="QZQ24" s="11"/>
      <c r="QZR24" s="11"/>
      <c r="QZS24" s="11"/>
      <c r="QZT24" s="11"/>
      <c r="QZU24" s="11"/>
      <c r="QZV24" s="11"/>
      <c r="QZW24" s="11"/>
      <c r="QZX24" s="11"/>
      <c r="QZY24" s="11"/>
      <c r="QZZ24" s="11"/>
      <c r="RAA24" s="11"/>
      <c r="RAB24" s="11"/>
      <c r="RAC24" s="11"/>
      <c r="RAD24" s="11"/>
      <c r="RAE24" s="11"/>
      <c r="RAF24" s="11"/>
      <c r="RAG24" s="11"/>
      <c r="RAH24" s="11"/>
      <c r="RAI24" s="11"/>
      <c r="RAJ24" s="11"/>
      <c r="RAK24" s="11"/>
      <c r="RAL24" s="11"/>
      <c r="RAM24" s="11"/>
      <c r="RAN24" s="11"/>
      <c r="RAO24" s="11"/>
      <c r="RAP24" s="11"/>
      <c r="RAQ24" s="11"/>
      <c r="RAR24" s="11"/>
      <c r="RAS24" s="11"/>
      <c r="RAT24" s="11"/>
      <c r="RAU24" s="11"/>
      <c r="RAV24" s="11"/>
      <c r="RAW24" s="11"/>
      <c r="RAX24" s="11"/>
      <c r="RAY24" s="11"/>
      <c r="RAZ24" s="11"/>
      <c r="RBA24" s="11"/>
      <c r="RBB24" s="11"/>
      <c r="RBC24" s="11"/>
      <c r="RBD24" s="11"/>
      <c r="RBE24" s="11"/>
      <c r="RBF24" s="11"/>
      <c r="RBG24" s="11"/>
      <c r="RBH24" s="11"/>
      <c r="RBI24" s="11"/>
      <c r="RBJ24" s="11"/>
      <c r="RBK24" s="11"/>
      <c r="RBL24" s="11"/>
      <c r="RBM24" s="11"/>
      <c r="RBN24" s="11"/>
      <c r="RBO24" s="11"/>
      <c r="RBP24" s="11"/>
      <c r="RBQ24" s="11"/>
      <c r="RBR24" s="11"/>
      <c r="RBS24" s="11"/>
      <c r="RBT24" s="11"/>
      <c r="RBU24" s="11"/>
      <c r="RBV24" s="11"/>
      <c r="RBW24" s="11"/>
      <c r="RBX24" s="11"/>
      <c r="RBY24" s="11"/>
      <c r="RBZ24" s="11"/>
      <c r="RCA24" s="11"/>
      <c r="RCB24" s="11"/>
      <c r="RCC24" s="11"/>
      <c r="RCD24" s="11"/>
      <c r="RCE24" s="11"/>
      <c r="RCF24" s="11"/>
      <c r="RCG24" s="11"/>
      <c r="RCH24" s="11"/>
      <c r="RCI24" s="11"/>
      <c r="RCJ24" s="11"/>
      <c r="RCK24" s="11"/>
      <c r="RCL24" s="11"/>
      <c r="RCM24" s="11"/>
      <c r="RCN24" s="11"/>
      <c r="RCO24" s="11"/>
      <c r="RCP24" s="11"/>
      <c r="RCQ24" s="11"/>
      <c r="RCR24" s="11"/>
      <c r="RCS24" s="11"/>
      <c r="RCT24" s="11"/>
      <c r="RCU24" s="11"/>
      <c r="RCV24" s="11"/>
      <c r="RCW24" s="11"/>
      <c r="RCX24" s="11"/>
      <c r="RCY24" s="11"/>
      <c r="RCZ24" s="11"/>
      <c r="RDA24" s="11"/>
      <c r="RDB24" s="11"/>
      <c r="RDC24" s="11"/>
      <c r="RDD24" s="11"/>
      <c r="RDE24" s="11"/>
      <c r="RDF24" s="11"/>
      <c r="RDG24" s="11"/>
      <c r="RDH24" s="11"/>
      <c r="RDI24" s="11"/>
      <c r="RDJ24" s="11"/>
      <c r="RDK24" s="11"/>
      <c r="RDL24" s="11"/>
      <c r="RDM24" s="11"/>
      <c r="RDN24" s="11"/>
      <c r="RDO24" s="11"/>
      <c r="RDP24" s="11"/>
      <c r="RDQ24" s="11"/>
      <c r="RDR24" s="11"/>
      <c r="RDS24" s="11"/>
      <c r="RDT24" s="11"/>
      <c r="RDU24" s="11"/>
      <c r="RDV24" s="11"/>
      <c r="RDW24" s="11"/>
      <c r="RDX24" s="11"/>
      <c r="RDY24" s="11"/>
      <c r="RDZ24" s="11"/>
      <c r="REA24" s="11"/>
      <c r="REB24" s="11"/>
      <c r="REC24" s="11"/>
      <c r="RED24" s="11"/>
      <c r="REE24" s="11"/>
      <c r="REF24" s="11"/>
      <c r="REG24" s="11"/>
      <c r="REH24" s="11"/>
      <c r="REI24" s="11"/>
      <c r="REJ24" s="11"/>
      <c r="REK24" s="11"/>
      <c r="REL24" s="11"/>
      <c r="REM24" s="11"/>
      <c r="REN24" s="11"/>
      <c r="REO24" s="11"/>
      <c r="REP24" s="11"/>
      <c r="REQ24" s="11"/>
      <c r="RER24" s="11"/>
      <c r="RES24" s="11"/>
      <c r="RET24" s="11"/>
      <c r="REU24" s="11"/>
      <c r="REV24" s="11"/>
      <c r="REW24" s="11"/>
      <c r="REX24" s="11"/>
      <c r="REY24" s="11"/>
      <c r="REZ24" s="11"/>
      <c r="RFA24" s="11"/>
      <c r="RFB24" s="11"/>
      <c r="RFC24" s="11"/>
      <c r="RFD24" s="11"/>
      <c r="RFE24" s="11"/>
      <c r="RFF24" s="11"/>
      <c r="RFG24" s="11"/>
      <c r="RFH24" s="11"/>
      <c r="RFI24" s="11"/>
      <c r="RFJ24" s="11"/>
      <c r="RFK24" s="11"/>
      <c r="RFL24" s="11"/>
      <c r="RFM24" s="11"/>
      <c r="RFN24" s="11"/>
      <c r="RFO24" s="11"/>
      <c r="RFP24" s="11"/>
      <c r="RFQ24" s="11"/>
      <c r="RFR24" s="11"/>
      <c r="RFS24" s="11"/>
      <c r="RFT24" s="11"/>
      <c r="RFU24" s="11"/>
      <c r="RFV24" s="11"/>
      <c r="RFW24" s="11"/>
      <c r="RFX24" s="11"/>
      <c r="RFY24" s="11"/>
      <c r="RFZ24" s="11"/>
      <c r="RGA24" s="11"/>
      <c r="RGB24" s="11"/>
      <c r="RGC24" s="11"/>
      <c r="RGD24" s="11"/>
      <c r="RGE24" s="11"/>
      <c r="RGF24" s="11"/>
      <c r="RGG24" s="11"/>
      <c r="RGH24" s="11"/>
      <c r="RGI24" s="11"/>
      <c r="RGJ24" s="11"/>
      <c r="RGK24" s="11"/>
      <c r="RGL24" s="11"/>
      <c r="RGM24" s="11"/>
      <c r="RGN24" s="11"/>
      <c r="RGO24" s="11"/>
      <c r="RGP24" s="11"/>
      <c r="RGQ24" s="11"/>
      <c r="RGR24" s="11"/>
      <c r="RGS24" s="11"/>
      <c r="RGT24" s="11"/>
      <c r="RGU24" s="11"/>
      <c r="RGV24" s="11"/>
      <c r="RGW24" s="11"/>
      <c r="RGX24" s="11"/>
      <c r="RGY24" s="11"/>
      <c r="RGZ24" s="11"/>
      <c r="RHA24" s="11"/>
      <c r="RHB24" s="11"/>
      <c r="RHC24" s="11"/>
      <c r="RHD24" s="11"/>
      <c r="RHE24" s="11"/>
      <c r="RHF24" s="11"/>
      <c r="RHG24" s="11"/>
      <c r="RHH24" s="11"/>
      <c r="RHI24" s="11"/>
      <c r="RHJ24" s="11"/>
      <c r="RHK24" s="11"/>
      <c r="RHL24" s="11"/>
      <c r="RHM24" s="11"/>
      <c r="RHN24" s="11"/>
      <c r="RHO24" s="11"/>
      <c r="RHP24" s="11"/>
      <c r="RHQ24" s="11"/>
      <c r="RHR24" s="11"/>
      <c r="RHS24" s="11"/>
      <c r="RHT24" s="11"/>
      <c r="RHU24" s="11"/>
      <c r="RHV24" s="11"/>
      <c r="RHW24" s="11"/>
      <c r="RHX24" s="11"/>
      <c r="RHY24" s="11"/>
      <c r="RHZ24" s="11"/>
      <c r="RIA24" s="11"/>
      <c r="RIB24" s="11"/>
      <c r="RIC24" s="11"/>
      <c r="RID24" s="11"/>
      <c r="RIE24" s="11"/>
      <c r="RIF24" s="11"/>
      <c r="RIG24" s="11"/>
      <c r="RIH24" s="11"/>
      <c r="RII24" s="11"/>
      <c r="RIJ24" s="11"/>
      <c r="RIK24" s="11"/>
      <c r="RIL24" s="11"/>
      <c r="RIM24" s="11"/>
      <c r="RIN24" s="11"/>
      <c r="RIO24" s="11"/>
      <c r="RIP24" s="11"/>
      <c r="RIQ24" s="11"/>
      <c r="RIR24" s="11"/>
      <c r="RIS24" s="11"/>
      <c r="RIT24" s="11"/>
      <c r="RIU24" s="11"/>
      <c r="RIV24" s="11"/>
      <c r="RIW24" s="11"/>
      <c r="RIX24" s="11"/>
      <c r="RIY24" s="11"/>
      <c r="RIZ24" s="11"/>
      <c r="RJA24" s="11"/>
      <c r="RJB24" s="11"/>
      <c r="RJC24" s="11"/>
      <c r="RJD24" s="11"/>
      <c r="RJE24" s="11"/>
      <c r="RJF24" s="11"/>
      <c r="RJG24" s="11"/>
      <c r="RJH24" s="11"/>
      <c r="RJI24" s="11"/>
      <c r="RJJ24" s="11"/>
      <c r="RJK24" s="11"/>
      <c r="RJL24" s="11"/>
      <c r="RJM24" s="11"/>
      <c r="RJN24" s="11"/>
      <c r="RJO24" s="11"/>
      <c r="RJP24" s="11"/>
      <c r="RJQ24" s="11"/>
      <c r="RJR24" s="11"/>
      <c r="RJS24" s="11"/>
      <c r="RJT24" s="11"/>
      <c r="RJU24" s="11"/>
      <c r="RJV24" s="11"/>
      <c r="RJW24" s="11"/>
      <c r="RJX24" s="11"/>
      <c r="RJY24" s="11"/>
      <c r="RJZ24" s="11"/>
      <c r="RKA24" s="11"/>
      <c r="RKB24" s="11"/>
      <c r="RKC24" s="11"/>
      <c r="RKD24" s="11"/>
      <c r="RKE24" s="11"/>
      <c r="RKF24" s="11"/>
      <c r="RKG24" s="11"/>
      <c r="RKH24" s="11"/>
      <c r="RKI24" s="11"/>
      <c r="RKJ24" s="11"/>
      <c r="RKK24" s="11"/>
      <c r="RKL24" s="11"/>
      <c r="RKM24" s="11"/>
      <c r="RKN24" s="11"/>
      <c r="RKO24" s="11"/>
      <c r="RKP24" s="11"/>
      <c r="RKQ24" s="11"/>
      <c r="RKR24" s="11"/>
      <c r="RKS24" s="11"/>
      <c r="RKT24" s="11"/>
      <c r="RKU24" s="11"/>
      <c r="RKV24" s="11"/>
      <c r="RKW24" s="11"/>
      <c r="RKX24" s="11"/>
      <c r="RKY24" s="11"/>
      <c r="RKZ24" s="11"/>
      <c r="RLA24" s="11"/>
      <c r="RLB24" s="11"/>
      <c r="RLC24" s="11"/>
      <c r="RLD24" s="11"/>
      <c r="RLE24" s="11"/>
      <c r="RLF24" s="11"/>
      <c r="RLG24" s="11"/>
      <c r="RLH24" s="11"/>
      <c r="RLI24" s="11"/>
      <c r="RLJ24" s="11"/>
      <c r="RLK24" s="11"/>
      <c r="RLL24" s="11"/>
      <c r="RLM24" s="11"/>
      <c r="RLN24" s="11"/>
      <c r="RLO24" s="11"/>
      <c r="RLP24" s="11"/>
      <c r="RLQ24" s="11"/>
      <c r="RLR24" s="11"/>
      <c r="RLS24" s="11"/>
      <c r="RLT24" s="11"/>
      <c r="RLU24" s="11"/>
      <c r="RLV24" s="11"/>
      <c r="RLW24" s="11"/>
      <c r="RLX24" s="11"/>
      <c r="RLY24" s="11"/>
      <c r="RLZ24" s="11"/>
      <c r="RMA24" s="11"/>
      <c r="RMB24" s="11"/>
      <c r="RMC24" s="11"/>
      <c r="RMD24" s="11"/>
      <c r="RME24" s="11"/>
      <c r="RMF24" s="11"/>
      <c r="RMG24" s="11"/>
      <c r="RMH24" s="11"/>
      <c r="RMI24" s="11"/>
      <c r="RMJ24" s="11"/>
      <c r="RMK24" s="11"/>
      <c r="RML24" s="11"/>
      <c r="RMM24" s="11"/>
      <c r="RMN24" s="11"/>
      <c r="RMO24" s="11"/>
      <c r="RMP24" s="11"/>
      <c r="RMQ24" s="11"/>
      <c r="RMR24" s="11"/>
      <c r="RMS24" s="11"/>
      <c r="RMT24" s="11"/>
      <c r="RMU24" s="11"/>
      <c r="RMV24" s="11"/>
      <c r="RMW24" s="11"/>
      <c r="RMX24" s="11"/>
      <c r="RMY24" s="11"/>
      <c r="RMZ24" s="11"/>
      <c r="RNA24" s="11"/>
      <c r="RNB24" s="11"/>
      <c r="RNC24" s="11"/>
      <c r="RND24" s="11"/>
      <c r="RNE24" s="11"/>
      <c r="RNF24" s="11"/>
      <c r="RNG24" s="11"/>
      <c r="RNH24" s="11"/>
      <c r="RNI24" s="11"/>
      <c r="RNJ24" s="11"/>
      <c r="RNK24" s="11"/>
      <c r="RNL24" s="11"/>
      <c r="RNM24" s="11"/>
      <c r="RNN24" s="11"/>
      <c r="RNO24" s="11"/>
      <c r="RNP24" s="11"/>
      <c r="RNQ24" s="11"/>
      <c r="RNR24" s="11"/>
      <c r="RNS24" s="11"/>
      <c r="RNT24" s="11"/>
      <c r="RNU24" s="11"/>
      <c r="RNV24" s="11"/>
      <c r="RNW24" s="11"/>
      <c r="RNX24" s="11"/>
      <c r="RNY24" s="11"/>
      <c r="RNZ24" s="11"/>
      <c r="ROA24" s="11"/>
      <c r="ROB24" s="11"/>
      <c r="ROC24" s="11"/>
      <c r="ROD24" s="11"/>
      <c r="ROE24" s="11"/>
      <c r="ROF24" s="11"/>
      <c r="ROG24" s="11"/>
      <c r="ROH24" s="11"/>
      <c r="ROI24" s="11"/>
      <c r="ROJ24" s="11"/>
      <c r="ROK24" s="11"/>
      <c r="ROL24" s="11"/>
      <c r="ROM24" s="11"/>
      <c r="RON24" s="11"/>
      <c r="ROO24" s="11"/>
      <c r="ROP24" s="11"/>
      <c r="ROQ24" s="11"/>
      <c r="ROR24" s="11"/>
      <c r="ROS24" s="11"/>
      <c r="ROT24" s="11"/>
      <c r="ROU24" s="11"/>
      <c r="ROV24" s="11"/>
      <c r="ROW24" s="11"/>
      <c r="ROX24" s="11"/>
      <c r="ROY24" s="11"/>
      <c r="ROZ24" s="11"/>
      <c r="RPA24" s="11"/>
      <c r="RPB24" s="11"/>
      <c r="RPC24" s="11"/>
      <c r="RPD24" s="11"/>
      <c r="RPE24" s="11"/>
      <c r="RPF24" s="11"/>
      <c r="RPG24" s="11"/>
      <c r="RPH24" s="11"/>
      <c r="RPI24" s="11"/>
      <c r="RPJ24" s="11"/>
      <c r="RPK24" s="11"/>
      <c r="RPL24" s="11"/>
      <c r="RPM24" s="11"/>
      <c r="RPN24" s="11"/>
      <c r="RPO24" s="11"/>
      <c r="RPP24" s="11"/>
      <c r="RPQ24" s="11"/>
      <c r="RPR24" s="11"/>
      <c r="RPS24" s="11"/>
      <c r="RPT24" s="11"/>
      <c r="RPU24" s="11"/>
      <c r="RPV24" s="11"/>
      <c r="RPW24" s="11"/>
      <c r="RPX24" s="11"/>
      <c r="RPY24" s="11"/>
      <c r="RPZ24" s="11"/>
      <c r="RQA24" s="11"/>
      <c r="RQB24" s="11"/>
      <c r="RQC24" s="11"/>
      <c r="RQD24" s="11"/>
      <c r="RQE24" s="11"/>
      <c r="RQF24" s="11"/>
      <c r="RQG24" s="11"/>
      <c r="RQH24" s="11"/>
      <c r="RQI24" s="11"/>
      <c r="RQJ24" s="11"/>
      <c r="RQK24" s="11"/>
      <c r="RQL24" s="11"/>
      <c r="RQM24" s="11"/>
      <c r="RQN24" s="11"/>
      <c r="RQO24" s="11"/>
      <c r="RQP24" s="11"/>
      <c r="RQQ24" s="11"/>
      <c r="RQR24" s="11"/>
      <c r="RQS24" s="11"/>
      <c r="RQT24" s="11"/>
      <c r="RQU24" s="11"/>
      <c r="RQV24" s="11"/>
      <c r="RQW24" s="11"/>
      <c r="RQX24" s="11"/>
      <c r="RQY24" s="11"/>
      <c r="RQZ24" s="11"/>
      <c r="RRA24" s="11"/>
      <c r="RRB24" s="11"/>
      <c r="RRC24" s="11"/>
      <c r="RRD24" s="11"/>
      <c r="RRE24" s="11"/>
      <c r="RRF24" s="11"/>
      <c r="RRG24" s="11"/>
      <c r="RRH24" s="11"/>
      <c r="RRI24" s="11"/>
      <c r="RRJ24" s="11"/>
      <c r="RRK24" s="11"/>
      <c r="RRL24" s="11"/>
      <c r="RRM24" s="11"/>
      <c r="RRN24" s="11"/>
      <c r="RRO24" s="11"/>
      <c r="RRP24" s="11"/>
      <c r="RRQ24" s="11"/>
      <c r="RRR24" s="11"/>
      <c r="RRS24" s="11"/>
      <c r="RRT24" s="11"/>
      <c r="RRU24" s="11"/>
      <c r="RRV24" s="11"/>
      <c r="RRW24" s="11"/>
      <c r="RRX24" s="11"/>
      <c r="RRY24" s="11"/>
      <c r="RRZ24" s="11"/>
      <c r="RSA24" s="11"/>
      <c r="RSB24" s="11"/>
      <c r="RSC24" s="11"/>
      <c r="RSD24" s="11"/>
      <c r="RSE24" s="11"/>
      <c r="RSF24" s="11"/>
      <c r="RSG24" s="11"/>
      <c r="RSH24" s="11"/>
      <c r="RSI24" s="11"/>
      <c r="RSJ24" s="11"/>
      <c r="RSK24" s="11"/>
      <c r="RSL24" s="11"/>
      <c r="RSM24" s="11"/>
      <c r="RSN24" s="11"/>
      <c r="RSO24" s="11"/>
      <c r="RSP24" s="11"/>
      <c r="RSQ24" s="11"/>
      <c r="RSR24" s="11"/>
      <c r="RSS24" s="11"/>
      <c r="RST24" s="11"/>
      <c r="RSU24" s="11"/>
      <c r="RSV24" s="11"/>
      <c r="RSW24" s="11"/>
      <c r="RSX24" s="11"/>
      <c r="RSY24" s="11"/>
      <c r="RSZ24" s="11"/>
      <c r="RTA24" s="11"/>
      <c r="RTB24" s="11"/>
      <c r="RTC24" s="11"/>
      <c r="RTD24" s="11"/>
      <c r="RTE24" s="11"/>
      <c r="RTF24" s="11"/>
      <c r="RTG24" s="11"/>
      <c r="RTH24" s="11"/>
      <c r="RTI24" s="11"/>
      <c r="RTJ24" s="11"/>
      <c r="RTK24" s="11"/>
      <c r="RTL24" s="11"/>
      <c r="RTM24" s="11"/>
      <c r="RTN24" s="11"/>
      <c r="RTO24" s="11"/>
      <c r="RTP24" s="11"/>
      <c r="RTQ24" s="11"/>
      <c r="RTR24" s="11"/>
      <c r="RTS24" s="11"/>
      <c r="RTT24" s="11"/>
      <c r="RTU24" s="11"/>
      <c r="RTV24" s="11"/>
      <c r="RTW24" s="11"/>
      <c r="RTX24" s="11"/>
      <c r="RTY24" s="11"/>
      <c r="RTZ24" s="11"/>
      <c r="RUA24" s="11"/>
      <c r="RUB24" s="11"/>
      <c r="RUC24" s="11"/>
      <c r="RUD24" s="11"/>
      <c r="RUE24" s="11"/>
      <c r="RUF24" s="11"/>
      <c r="RUG24" s="11"/>
      <c r="RUH24" s="11"/>
      <c r="RUI24" s="11"/>
      <c r="RUJ24" s="11"/>
      <c r="RUK24" s="11"/>
      <c r="RUL24" s="11"/>
      <c r="RUM24" s="11"/>
      <c r="RUN24" s="11"/>
      <c r="RUO24" s="11"/>
      <c r="RUP24" s="11"/>
      <c r="RUQ24" s="11"/>
      <c r="RUR24" s="11"/>
      <c r="RUS24" s="11"/>
      <c r="RUT24" s="11"/>
      <c r="RUU24" s="11"/>
      <c r="RUV24" s="11"/>
      <c r="RUW24" s="11"/>
      <c r="RUX24" s="11"/>
      <c r="RUY24" s="11"/>
      <c r="RUZ24" s="11"/>
      <c r="RVA24" s="11"/>
      <c r="RVB24" s="11"/>
      <c r="RVC24" s="11"/>
      <c r="RVD24" s="11"/>
      <c r="RVE24" s="11"/>
      <c r="RVF24" s="11"/>
      <c r="RVG24" s="11"/>
      <c r="RVH24" s="11"/>
      <c r="RVI24" s="11"/>
      <c r="RVJ24" s="11"/>
      <c r="RVK24" s="11"/>
      <c r="RVL24" s="11"/>
      <c r="RVM24" s="11"/>
      <c r="RVN24" s="11"/>
      <c r="RVO24" s="11"/>
      <c r="RVP24" s="11"/>
      <c r="RVQ24" s="11"/>
      <c r="RVR24" s="11"/>
      <c r="RVS24" s="11"/>
      <c r="RVT24" s="11"/>
      <c r="RVU24" s="11"/>
      <c r="RVV24" s="11"/>
      <c r="RVW24" s="11"/>
      <c r="RVX24" s="11"/>
      <c r="RVY24" s="11"/>
      <c r="RVZ24" s="11"/>
      <c r="RWA24" s="11"/>
      <c r="RWB24" s="11"/>
      <c r="RWC24" s="11"/>
      <c r="RWD24" s="11"/>
      <c r="RWE24" s="11"/>
      <c r="RWF24" s="11"/>
      <c r="RWG24" s="11"/>
      <c r="RWH24" s="11"/>
      <c r="RWI24" s="11"/>
      <c r="RWJ24" s="11"/>
      <c r="RWK24" s="11"/>
      <c r="RWL24" s="11"/>
      <c r="RWM24" s="11"/>
      <c r="RWN24" s="11"/>
      <c r="RWO24" s="11"/>
      <c r="RWP24" s="11"/>
      <c r="RWQ24" s="11"/>
      <c r="RWR24" s="11"/>
      <c r="RWS24" s="11"/>
      <c r="RWT24" s="11"/>
      <c r="RWU24" s="11"/>
      <c r="RWV24" s="11"/>
      <c r="RWW24" s="11"/>
      <c r="RWX24" s="11"/>
      <c r="RWY24" s="11"/>
      <c r="RWZ24" s="11"/>
      <c r="RXA24" s="11"/>
      <c r="RXB24" s="11"/>
      <c r="RXC24" s="11"/>
      <c r="RXD24" s="11"/>
      <c r="RXE24" s="11"/>
      <c r="RXF24" s="11"/>
      <c r="RXG24" s="11"/>
      <c r="RXH24" s="11"/>
      <c r="RXI24" s="11"/>
      <c r="RXJ24" s="11"/>
      <c r="RXK24" s="11"/>
      <c r="RXL24" s="11"/>
      <c r="RXM24" s="11"/>
      <c r="RXN24" s="11"/>
      <c r="RXO24" s="11"/>
      <c r="RXP24" s="11"/>
      <c r="RXQ24" s="11"/>
      <c r="RXR24" s="11"/>
      <c r="RXS24" s="11"/>
      <c r="RXT24" s="11"/>
      <c r="RXU24" s="11"/>
      <c r="RXV24" s="11"/>
      <c r="RXW24" s="11"/>
      <c r="RXX24" s="11"/>
      <c r="RXY24" s="11"/>
      <c r="RXZ24" s="11"/>
      <c r="RYA24" s="11"/>
      <c r="RYB24" s="11"/>
      <c r="RYC24" s="11"/>
      <c r="RYD24" s="11"/>
      <c r="RYE24" s="11"/>
      <c r="RYF24" s="11"/>
      <c r="RYG24" s="11"/>
      <c r="RYH24" s="11"/>
      <c r="RYI24" s="11"/>
      <c r="RYJ24" s="11"/>
      <c r="RYK24" s="11"/>
      <c r="RYL24" s="11"/>
      <c r="RYM24" s="11"/>
      <c r="RYN24" s="11"/>
      <c r="RYO24" s="11"/>
      <c r="RYP24" s="11"/>
      <c r="RYQ24" s="11"/>
      <c r="RYR24" s="11"/>
      <c r="RYS24" s="11"/>
      <c r="RYT24" s="11"/>
      <c r="RYU24" s="11"/>
      <c r="RYV24" s="11"/>
      <c r="RYW24" s="11"/>
      <c r="RYX24" s="11"/>
      <c r="RYY24" s="11"/>
      <c r="RYZ24" s="11"/>
      <c r="RZA24" s="11"/>
      <c r="RZB24" s="11"/>
      <c r="RZC24" s="11"/>
      <c r="RZD24" s="11"/>
      <c r="RZE24" s="11"/>
      <c r="RZF24" s="11"/>
      <c r="RZG24" s="11"/>
      <c r="RZH24" s="11"/>
      <c r="RZI24" s="11"/>
      <c r="RZJ24" s="11"/>
      <c r="RZK24" s="11"/>
      <c r="RZL24" s="11"/>
      <c r="RZM24" s="11"/>
      <c r="RZN24" s="11"/>
      <c r="RZO24" s="11"/>
      <c r="RZP24" s="11"/>
      <c r="RZQ24" s="11"/>
      <c r="RZR24" s="11"/>
      <c r="RZS24" s="11"/>
      <c r="RZT24" s="11"/>
      <c r="RZU24" s="11"/>
      <c r="RZV24" s="11"/>
      <c r="RZW24" s="11"/>
      <c r="RZX24" s="11"/>
      <c r="RZY24" s="11"/>
      <c r="RZZ24" s="11"/>
      <c r="SAA24" s="11"/>
      <c r="SAB24" s="11"/>
      <c r="SAC24" s="11"/>
      <c r="SAD24" s="11"/>
      <c r="SAE24" s="11"/>
      <c r="SAF24" s="11"/>
      <c r="SAG24" s="11"/>
      <c r="SAH24" s="11"/>
      <c r="SAI24" s="11"/>
      <c r="SAJ24" s="11"/>
      <c r="SAK24" s="11"/>
      <c r="SAL24" s="11"/>
      <c r="SAM24" s="11"/>
      <c r="SAN24" s="11"/>
      <c r="SAO24" s="11"/>
      <c r="SAP24" s="11"/>
      <c r="SAQ24" s="11"/>
      <c r="SAR24" s="11"/>
      <c r="SAS24" s="11"/>
      <c r="SAT24" s="11"/>
      <c r="SAU24" s="11"/>
      <c r="SAV24" s="11"/>
      <c r="SAW24" s="11"/>
      <c r="SAX24" s="11"/>
      <c r="SAY24" s="11"/>
      <c r="SAZ24" s="11"/>
      <c r="SBA24" s="11"/>
      <c r="SBB24" s="11"/>
      <c r="SBC24" s="11"/>
      <c r="SBD24" s="11"/>
      <c r="SBE24" s="11"/>
      <c r="SBF24" s="11"/>
      <c r="SBG24" s="11"/>
      <c r="SBH24" s="11"/>
      <c r="SBI24" s="11"/>
      <c r="SBJ24" s="11"/>
      <c r="SBK24" s="11"/>
      <c r="SBL24" s="11"/>
      <c r="SBM24" s="11"/>
      <c r="SBN24" s="11"/>
      <c r="SBO24" s="11"/>
      <c r="SBP24" s="11"/>
      <c r="SBQ24" s="11"/>
      <c r="SBR24" s="11"/>
      <c r="SBS24" s="11"/>
      <c r="SBT24" s="11"/>
      <c r="SBU24" s="11"/>
      <c r="SBV24" s="11"/>
      <c r="SBW24" s="11"/>
      <c r="SBX24" s="11"/>
      <c r="SBY24" s="11"/>
      <c r="SBZ24" s="11"/>
      <c r="SCA24" s="11"/>
      <c r="SCB24" s="11"/>
      <c r="SCC24" s="11"/>
      <c r="SCD24" s="11"/>
      <c r="SCE24" s="11"/>
      <c r="SCF24" s="11"/>
      <c r="SCG24" s="11"/>
      <c r="SCH24" s="11"/>
      <c r="SCI24" s="11"/>
      <c r="SCJ24" s="11"/>
      <c r="SCK24" s="11"/>
      <c r="SCL24" s="11"/>
      <c r="SCM24" s="11"/>
      <c r="SCN24" s="11"/>
      <c r="SCO24" s="11"/>
      <c r="SCP24" s="11"/>
      <c r="SCQ24" s="11"/>
      <c r="SCR24" s="11"/>
      <c r="SCS24" s="11"/>
      <c r="SCT24" s="11"/>
      <c r="SCU24" s="11"/>
      <c r="SCV24" s="11"/>
      <c r="SCW24" s="11"/>
      <c r="SCX24" s="11"/>
      <c r="SCY24" s="11"/>
      <c r="SCZ24" s="11"/>
      <c r="SDA24" s="11"/>
      <c r="SDB24" s="11"/>
      <c r="SDC24" s="11"/>
      <c r="SDD24" s="11"/>
      <c r="SDE24" s="11"/>
      <c r="SDF24" s="11"/>
      <c r="SDG24" s="11"/>
      <c r="SDH24" s="11"/>
      <c r="SDI24" s="11"/>
      <c r="SDJ24" s="11"/>
      <c r="SDK24" s="11"/>
      <c r="SDL24" s="11"/>
      <c r="SDM24" s="11"/>
      <c r="SDN24" s="11"/>
      <c r="SDO24" s="11"/>
      <c r="SDP24" s="11"/>
      <c r="SDQ24" s="11"/>
      <c r="SDR24" s="11"/>
      <c r="SDS24" s="11"/>
      <c r="SDT24" s="11"/>
      <c r="SDU24" s="11"/>
      <c r="SDV24" s="11"/>
      <c r="SDW24" s="11"/>
      <c r="SDX24" s="11"/>
      <c r="SDY24" s="11"/>
      <c r="SDZ24" s="11"/>
      <c r="SEA24" s="11"/>
      <c r="SEB24" s="11"/>
      <c r="SEC24" s="11"/>
      <c r="SED24" s="11"/>
      <c r="SEE24" s="11"/>
      <c r="SEF24" s="11"/>
      <c r="SEG24" s="11"/>
      <c r="SEH24" s="11"/>
      <c r="SEI24" s="11"/>
      <c r="SEJ24" s="11"/>
      <c r="SEK24" s="11"/>
      <c r="SEL24" s="11"/>
      <c r="SEM24" s="11"/>
      <c r="SEN24" s="11"/>
      <c r="SEO24" s="11"/>
      <c r="SEP24" s="11"/>
      <c r="SEQ24" s="11"/>
      <c r="SER24" s="11"/>
      <c r="SES24" s="11"/>
      <c r="SET24" s="11"/>
      <c r="SEU24" s="11"/>
      <c r="SEV24" s="11"/>
      <c r="SEW24" s="11"/>
      <c r="SEX24" s="11"/>
      <c r="SEY24" s="11"/>
      <c r="SEZ24" s="11"/>
      <c r="SFA24" s="11"/>
      <c r="SFB24" s="11"/>
      <c r="SFC24" s="11"/>
      <c r="SFD24" s="11"/>
      <c r="SFE24" s="11"/>
      <c r="SFF24" s="11"/>
      <c r="SFG24" s="11"/>
      <c r="SFH24" s="11"/>
      <c r="SFI24" s="11"/>
      <c r="SFJ24" s="11"/>
      <c r="SFK24" s="11"/>
      <c r="SFL24" s="11"/>
      <c r="SFM24" s="11"/>
      <c r="SFN24" s="11"/>
      <c r="SFO24" s="11"/>
      <c r="SFP24" s="11"/>
      <c r="SFQ24" s="11"/>
      <c r="SFR24" s="11"/>
      <c r="SFS24" s="11"/>
      <c r="SFT24" s="11"/>
      <c r="SFU24" s="11"/>
      <c r="SFV24" s="11"/>
      <c r="SFW24" s="11"/>
      <c r="SFX24" s="11"/>
      <c r="SFY24" s="11"/>
      <c r="SFZ24" s="11"/>
      <c r="SGA24" s="11"/>
      <c r="SGB24" s="11"/>
      <c r="SGC24" s="11"/>
      <c r="SGD24" s="11"/>
      <c r="SGE24" s="11"/>
      <c r="SGF24" s="11"/>
      <c r="SGG24" s="11"/>
      <c r="SGH24" s="11"/>
      <c r="SGI24" s="11"/>
      <c r="SGJ24" s="11"/>
      <c r="SGK24" s="11"/>
      <c r="SGL24" s="11"/>
      <c r="SGM24" s="11"/>
      <c r="SGN24" s="11"/>
      <c r="SGO24" s="11"/>
      <c r="SGP24" s="11"/>
      <c r="SGQ24" s="11"/>
      <c r="SGR24" s="11"/>
      <c r="SGS24" s="11"/>
      <c r="SGT24" s="11"/>
      <c r="SGU24" s="11"/>
      <c r="SGV24" s="11"/>
      <c r="SGW24" s="11"/>
      <c r="SGX24" s="11"/>
      <c r="SGY24" s="11"/>
      <c r="SGZ24" s="11"/>
      <c r="SHA24" s="11"/>
      <c r="SHB24" s="11"/>
      <c r="SHC24" s="11"/>
      <c r="SHD24" s="11"/>
      <c r="SHE24" s="11"/>
      <c r="SHF24" s="11"/>
      <c r="SHG24" s="11"/>
      <c r="SHH24" s="11"/>
      <c r="SHI24" s="11"/>
      <c r="SHJ24" s="11"/>
      <c r="SHK24" s="11"/>
      <c r="SHL24" s="11"/>
      <c r="SHM24" s="11"/>
      <c r="SHN24" s="11"/>
      <c r="SHO24" s="11"/>
      <c r="SHP24" s="11"/>
      <c r="SHQ24" s="11"/>
      <c r="SHR24" s="11"/>
      <c r="SHS24" s="11"/>
      <c r="SHT24" s="11"/>
      <c r="SHU24" s="11"/>
      <c r="SHV24" s="11"/>
      <c r="SHW24" s="11"/>
      <c r="SHX24" s="11"/>
      <c r="SHY24" s="11"/>
      <c r="SHZ24" s="11"/>
      <c r="SIA24" s="11"/>
      <c r="SIB24" s="11"/>
      <c r="SIC24" s="11"/>
      <c r="SID24" s="11"/>
      <c r="SIE24" s="11"/>
      <c r="SIF24" s="11"/>
      <c r="SIG24" s="11"/>
      <c r="SIH24" s="11"/>
      <c r="SII24" s="11"/>
      <c r="SIJ24" s="11"/>
      <c r="SIK24" s="11"/>
      <c r="SIL24" s="11"/>
      <c r="SIM24" s="11"/>
      <c r="SIN24" s="11"/>
      <c r="SIO24" s="11"/>
      <c r="SIP24" s="11"/>
      <c r="SIQ24" s="11"/>
      <c r="SIR24" s="11"/>
      <c r="SIS24" s="11"/>
      <c r="SIT24" s="11"/>
      <c r="SIU24" s="11"/>
      <c r="SIV24" s="11"/>
      <c r="SIW24" s="11"/>
      <c r="SIX24" s="11"/>
      <c r="SIY24" s="11"/>
      <c r="SIZ24" s="11"/>
      <c r="SJA24" s="11"/>
      <c r="SJB24" s="11"/>
      <c r="SJC24" s="11"/>
      <c r="SJD24" s="11"/>
      <c r="SJE24" s="11"/>
      <c r="SJF24" s="11"/>
      <c r="SJG24" s="11"/>
      <c r="SJH24" s="11"/>
      <c r="SJI24" s="11"/>
      <c r="SJJ24" s="11"/>
      <c r="SJK24" s="11"/>
      <c r="SJL24" s="11"/>
      <c r="SJM24" s="11"/>
      <c r="SJN24" s="11"/>
      <c r="SJO24" s="11"/>
      <c r="SJP24" s="11"/>
      <c r="SJQ24" s="11"/>
      <c r="SJR24" s="11"/>
      <c r="SJS24" s="11"/>
      <c r="SJT24" s="11"/>
      <c r="SJU24" s="11"/>
      <c r="SJV24" s="11"/>
      <c r="SJW24" s="11"/>
      <c r="SJX24" s="11"/>
      <c r="SJY24" s="11"/>
      <c r="SJZ24" s="11"/>
      <c r="SKA24" s="11"/>
      <c r="SKB24" s="11"/>
      <c r="SKC24" s="11"/>
      <c r="SKD24" s="11"/>
      <c r="SKE24" s="11"/>
      <c r="SKF24" s="11"/>
      <c r="SKG24" s="11"/>
      <c r="SKH24" s="11"/>
      <c r="SKI24" s="11"/>
      <c r="SKJ24" s="11"/>
      <c r="SKK24" s="11"/>
      <c r="SKL24" s="11"/>
      <c r="SKM24" s="11"/>
      <c r="SKN24" s="11"/>
      <c r="SKO24" s="11"/>
      <c r="SKP24" s="11"/>
      <c r="SKQ24" s="11"/>
      <c r="SKR24" s="11"/>
      <c r="SKS24" s="11"/>
      <c r="SKT24" s="11"/>
      <c r="SKU24" s="11"/>
      <c r="SKV24" s="11"/>
      <c r="SKW24" s="11"/>
      <c r="SKX24" s="11"/>
      <c r="SKY24" s="11"/>
      <c r="SKZ24" s="11"/>
      <c r="SLA24" s="11"/>
      <c r="SLB24" s="11"/>
      <c r="SLC24" s="11"/>
      <c r="SLD24" s="11"/>
      <c r="SLE24" s="11"/>
      <c r="SLF24" s="11"/>
      <c r="SLG24" s="11"/>
      <c r="SLH24" s="11"/>
      <c r="SLI24" s="11"/>
      <c r="SLJ24" s="11"/>
      <c r="SLK24" s="11"/>
      <c r="SLL24" s="11"/>
      <c r="SLM24" s="11"/>
      <c r="SLN24" s="11"/>
      <c r="SLO24" s="11"/>
      <c r="SLP24" s="11"/>
      <c r="SLQ24" s="11"/>
      <c r="SLR24" s="11"/>
      <c r="SLS24" s="11"/>
      <c r="SLT24" s="11"/>
      <c r="SLU24" s="11"/>
      <c r="SLV24" s="11"/>
      <c r="SLW24" s="11"/>
      <c r="SLX24" s="11"/>
      <c r="SLY24" s="11"/>
      <c r="SLZ24" s="11"/>
      <c r="SMA24" s="11"/>
      <c r="SMB24" s="11"/>
      <c r="SMC24" s="11"/>
      <c r="SMD24" s="11"/>
      <c r="SME24" s="11"/>
      <c r="SMF24" s="11"/>
      <c r="SMG24" s="11"/>
      <c r="SMH24" s="11"/>
      <c r="SMI24" s="11"/>
      <c r="SMJ24" s="11"/>
      <c r="SMK24" s="11"/>
      <c r="SML24" s="11"/>
      <c r="SMM24" s="11"/>
      <c r="SMN24" s="11"/>
      <c r="SMO24" s="11"/>
      <c r="SMP24" s="11"/>
      <c r="SMQ24" s="11"/>
      <c r="SMR24" s="11"/>
      <c r="SMS24" s="11"/>
      <c r="SMT24" s="11"/>
      <c r="SMU24" s="11"/>
      <c r="SMV24" s="11"/>
      <c r="SMW24" s="11"/>
      <c r="SMX24" s="11"/>
      <c r="SMY24" s="11"/>
      <c r="SMZ24" s="11"/>
      <c r="SNA24" s="11"/>
      <c r="SNB24" s="11"/>
      <c r="SNC24" s="11"/>
      <c r="SND24" s="11"/>
      <c r="SNE24" s="11"/>
      <c r="SNF24" s="11"/>
      <c r="SNG24" s="11"/>
      <c r="SNH24" s="11"/>
      <c r="SNI24" s="11"/>
      <c r="SNJ24" s="11"/>
      <c r="SNK24" s="11"/>
      <c r="SNL24" s="11"/>
      <c r="SNM24" s="11"/>
      <c r="SNN24" s="11"/>
      <c r="SNO24" s="11"/>
      <c r="SNP24" s="11"/>
      <c r="SNQ24" s="11"/>
      <c r="SNR24" s="11"/>
      <c r="SNS24" s="11"/>
      <c r="SNT24" s="11"/>
      <c r="SNU24" s="11"/>
      <c r="SNV24" s="11"/>
      <c r="SNW24" s="11"/>
      <c r="SNX24" s="11"/>
      <c r="SNY24" s="11"/>
      <c r="SNZ24" s="11"/>
      <c r="SOA24" s="11"/>
      <c r="SOB24" s="11"/>
      <c r="SOC24" s="11"/>
      <c r="SOD24" s="11"/>
      <c r="SOE24" s="11"/>
      <c r="SOF24" s="11"/>
      <c r="SOG24" s="11"/>
      <c r="SOH24" s="11"/>
      <c r="SOI24" s="11"/>
      <c r="SOJ24" s="11"/>
      <c r="SOK24" s="11"/>
      <c r="SOL24" s="11"/>
      <c r="SOM24" s="11"/>
      <c r="SON24" s="11"/>
      <c r="SOO24" s="11"/>
      <c r="SOP24" s="11"/>
      <c r="SOQ24" s="11"/>
      <c r="SOR24" s="11"/>
      <c r="SOS24" s="11"/>
      <c r="SOT24" s="11"/>
      <c r="SOU24" s="11"/>
      <c r="SOV24" s="11"/>
      <c r="SOW24" s="11"/>
      <c r="SOX24" s="11"/>
      <c r="SOY24" s="11"/>
      <c r="SOZ24" s="11"/>
      <c r="SPA24" s="11"/>
      <c r="SPB24" s="11"/>
      <c r="SPC24" s="11"/>
      <c r="SPD24" s="11"/>
      <c r="SPE24" s="11"/>
      <c r="SPF24" s="11"/>
      <c r="SPG24" s="11"/>
      <c r="SPH24" s="11"/>
      <c r="SPI24" s="11"/>
      <c r="SPJ24" s="11"/>
      <c r="SPK24" s="11"/>
      <c r="SPL24" s="11"/>
      <c r="SPM24" s="11"/>
      <c r="SPN24" s="11"/>
      <c r="SPO24" s="11"/>
      <c r="SPP24" s="11"/>
      <c r="SPQ24" s="11"/>
      <c r="SPR24" s="11"/>
      <c r="SPS24" s="11"/>
      <c r="SPT24" s="11"/>
      <c r="SPU24" s="11"/>
      <c r="SPV24" s="11"/>
      <c r="SPW24" s="11"/>
      <c r="SPX24" s="11"/>
      <c r="SPY24" s="11"/>
      <c r="SPZ24" s="11"/>
      <c r="SQA24" s="11"/>
      <c r="SQB24" s="11"/>
      <c r="SQC24" s="11"/>
      <c r="SQD24" s="11"/>
      <c r="SQE24" s="11"/>
      <c r="SQF24" s="11"/>
      <c r="SQG24" s="11"/>
      <c r="SQH24" s="11"/>
      <c r="SQI24" s="11"/>
      <c r="SQJ24" s="11"/>
      <c r="SQK24" s="11"/>
      <c r="SQL24" s="11"/>
      <c r="SQM24" s="11"/>
      <c r="SQN24" s="11"/>
      <c r="SQO24" s="11"/>
      <c r="SQP24" s="11"/>
      <c r="SQQ24" s="11"/>
      <c r="SQR24" s="11"/>
      <c r="SQS24" s="11"/>
      <c r="SQT24" s="11"/>
      <c r="SQU24" s="11"/>
      <c r="SQV24" s="11"/>
      <c r="SQW24" s="11"/>
      <c r="SQX24" s="11"/>
      <c r="SQY24" s="11"/>
      <c r="SQZ24" s="11"/>
      <c r="SRA24" s="11"/>
      <c r="SRB24" s="11"/>
      <c r="SRC24" s="11"/>
      <c r="SRD24" s="11"/>
      <c r="SRE24" s="11"/>
      <c r="SRF24" s="11"/>
      <c r="SRG24" s="11"/>
      <c r="SRH24" s="11"/>
      <c r="SRI24" s="11"/>
      <c r="SRJ24" s="11"/>
      <c r="SRK24" s="11"/>
      <c r="SRL24" s="11"/>
      <c r="SRM24" s="11"/>
      <c r="SRN24" s="11"/>
      <c r="SRO24" s="11"/>
      <c r="SRP24" s="11"/>
      <c r="SRQ24" s="11"/>
      <c r="SRR24" s="11"/>
      <c r="SRS24" s="11"/>
      <c r="SRT24" s="11"/>
      <c r="SRU24" s="11"/>
      <c r="SRV24" s="11"/>
      <c r="SRW24" s="11"/>
      <c r="SRX24" s="11"/>
      <c r="SRY24" s="11"/>
      <c r="SRZ24" s="11"/>
      <c r="SSA24" s="11"/>
      <c r="SSB24" s="11"/>
      <c r="SSC24" s="11"/>
      <c r="SSD24" s="11"/>
      <c r="SSE24" s="11"/>
      <c r="SSF24" s="11"/>
      <c r="SSG24" s="11"/>
      <c r="SSH24" s="11"/>
      <c r="SSI24" s="11"/>
      <c r="SSJ24" s="11"/>
      <c r="SSK24" s="11"/>
      <c r="SSL24" s="11"/>
      <c r="SSM24" s="11"/>
      <c r="SSN24" s="11"/>
      <c r="SSO24" s="11"/>
      <c r="SSP24" s="11"/>
      <c r="SSQ24" s="11"/>
      <c r="SSR24" s="11"/>
      <c r="SSS24" s="11"/>
      <c r="SST24" s="11"/>
      <c r="SSU24" s="11"/>
      <c r="SSV24" s="11"/>
      <c r="SSW24" s="11"/>
      <c r="SSX24" s="11"/>
      <c r="SSY24" s="11"/>
      <c r="SSZ24" s="11"/>
      <c r="STA24" s="11"/>
      <c r="STB24" s="11"/>
      <c r="STC24" s="11"/>
      <c r="STD24" s="11"/>
      <c r="STE24" s="11"/>
      <c r="STF24" s="11"/>
      <c r="STG24" s="11"/>
      <c r="STH24" s="11"/>
      <c r="STI24" s="11"/>
      <c r="STJ24" s="11"/>
      <c r="STK24" s="11"/>
      <c r="STL24" s="11"/>
      <c r="STM24" s="11"/>
      <c r="STN24" s="11"/>
      <c r="STO24" s="11"/>
      <c r="STP24" s="11"/>
      <c r="STQ24" s="11"/>
      <c r="STR24" s="11"/>
      <c r="STS24" s="11"/>
      <c r="STT24" s="11"/>
      <c r="STU24" s="11"/>
      <c r="STV24" s="11"/>
      <c r="STW24" s="11"/>
      <c r="STX24" s="11"/>
      <c r="STY24" s="11"/>
      <c r="STZ24" s="11"/>
      <c r="SUA24" s="11"/>
      <c r="SUB24" s="11"/>
      <c r="SUC24" s="11"/>
      <c r="SUD24" s="11"/>
      <c r="SUE24" s="11"/>
      <c r="SUF24" s="11"/>
      <c r="SUG24" s="11"/>
      <c r="SUH24" s="11"/>
      <c r="SUI24" s="11"/>
      <c r="SUJ24" s="11"/>
      <c r="SUK24" s="11"/>
      <c r="SUL24" s="11"/>
      <c r="SUM24" s="11"/>
      <c r="SUN24" s="11"/>
      <c r="SUO24" s="11"/>
      <c r="SUP24" s="11"/>
      <c r="SUQ24" s="11"/>
      <c r="SUR24" s="11"/>
      <c r="SUS24" s="11"/>
      <c r="SUT24" s="11"/>
      <c r="SUU24" s="11"/>
      <c r="SUV24" s="11"/>
      <c r="SUW24" s="11"/>
      <c r="SUX24" s="11"/>
      <c r="SUY24" s="11"/>
      <c r="SUZ24" s="11"/>
      <c r="SVA24" s="11"/>
      <c r="SVB24" s="11"/>
      <c r="SVC24" s="11"/>
      <c r="SVD24" s="11"/>
      <c r="SVE24" s="11"/>
      <c r="SVF24" s="11"/>
      <c r="SVG24" s="11"/>
      <c r="SVH24" s="11"/>
      <c r="SVI24" s="11"/>
      <c r="SVJ24" s="11"/>
      <c r="SVK24" s="11"/>
      <c r="SVL24" s="11"/>
      <c r="SVM24" s="11"/>
      <c r="SVN24" s="11"/>
      <c r="SVO24" s="11"/>
      <c r="SVP24" s="11"/>
      <c r="SVQ24" s="11"/>
      <c r="SVR24" s="11"/>
      <c r="SVS24" s="11"/>
      <c r="SVT24" s="11"/>
      <c r="SVU24" s="11"/>
      <c r="SVV24" s="11"/>
      <c r="SVW24" s="11"/>
      <c r="SVX24" s="11"/>
      <c r="SVY24" s="11"/>
      <c r="SVZ24" s="11"/>
      <c r="SWA24" s="11"/>
      <c r="SWB24" s="11"/>
      <c r="SWC24" s="11"/>
      <c r="SWD24" s="11"/>
      <c r="SWE24" s="11"/>
      <c r="SWF24" s="11"/>
      <c r="SWG24" s="11"/>
      <c r="SWH24" s="11"/>
      <c r="SWI24" s="11"/>
      <c r="SWJ24" s="11"/>
      <c r="SWK24" s="11"/>
      <c r="SWL24" s="11"/>
      <c r="SWM24" s="11"/>
      <c r="SWN24" s="11"/>
      <c r="SWO24" s="11"/>
      <c r="SWP24" s="11"/>
      <c r="SWQ24" s="11"/>
      <c r="SWR24" s="11"/>
      <c r="SWS24" s="11"/>
      <c r="SWT24" s="11"/>
      <c r="SWU24" s="11"/>
      <c r="SWV24" s="11"/>
      <c r="SWW24" s="11"/>
      <c r="SWX24" s="11"/>
      <c r="SWY24" s="11"/>
      <c r="SWZ24" s="11"/>
      <c r="SXA24" s="11"/>
      <c r="SXB24" s="11"/>
      <c r="SXC24" s="11"/>
      <c r="SXD24" s="11"/>
      <c r="SXE24" s="11"/>
      <c r="SXF24" s="11"/>
      <c r="SXG24" s="11"/>
      <c r="SXH24" s="11"/>
      <c r="SXI24" s="11"/>
      <c r="SXJ24" s="11"/>
      <c r="SXK24" s="11"/>
      <c r="SXL24" s="11"/>
      <c r="SXM24" s="11"/>
      <c r="SXN24" s="11"/>
      <c r="SXO24" s="11"/>
      <c r="SXP24" s="11"/>
      <c r="SXQ24" s="11"/>
      <c r="SXR24" s="11"/>
      <c r="SXS24" s="11"/>
      <c r="SXT24" s="11"/>
      <c r="SXU24" s="11"/>
      <c r="SXV24" s="11"/>
      <c r="SXW24" s="11"/>
      <c r="SXX24" s="11"/>
      <c r="SXY24" s="11"/>
      <c r="SXZ24" s="11"/>
      <c r="SYA24" s="11"/>
      <c r="SYB24" s="11"/>
      <c r="SYC24" s="11"/>
      <c r="SYD24" s="11"/>
      <c r="SYE24" s="11"/>
      <c r="SYF24" s="11"/>
      <c r="SYG24" s="11"/>
      <c r="SYH24" s="11"/>
      <c r="SYI24" s="11"/>
      <c r="SYJ24" s="11"/>
      <c r="SYK24" s="11"/>
      <c r="SYL24" s="11"/>
      <c r="SYM24" s="11"/>
      <c r="SYN24" s="11"/>
      <c r="SYO24" s="11"/>
      <c r="SYP24" s="11"/>
      <c r="SYQ24" s="11"/>
      <c r="SYR24" s="11"/>
      <c r="SYS24" s="11"/>
      <c r="SYT24" s="11"/>
      <c r="SYU24" s="11"/>
      <c r="SYV24" s="11"/>
      <c r="SYW24" s="11"/>
      <c r="SYX24" s="11"/>
      <c r="SYY24" s="11"/>
      <c r="SYZ24" s="11"/>
      <c r="SZA24" s="11"/>
      <c r="SZB24" s="11"/>
      <c r="SZC24" s="11"/>
      <c r="SZD24" s="11"/>
      <c r="SZE24" s="11"/>
      <c r="SZF24" s="11"/>
      <c r="SZG24" s="11"/>
      <c r="SZH24" s="11"/>
      <c r="SZI24" s="11"/>
      <c r="SZJ24" s="11"/>
      <c r="SZK24" s="11"/>
      <c r="SZL24" s="11"/>
      <c r="SZM24" s="11"/>
      <c r="SZN24" s="11"/>
      <c r="SZO24" s="11"/>
      <c r="SZP24" s="11"/>
      <c r="SZQ24" s="11"/>
      <c r="SZR24" s="11"/>
      <c r="SZS24" s="11"/>
      <c r="SZT24" s="11"/>
      <c r="SZU24" s="11"/>
      <c r="SZV24" s="11"/>
      <c r="SZW24" s="11"/>
      <c r="SZX24" s="11"/>
      <c r="SZY24" s="11"/>
      <c r="SZZ24" s="11"/>
      <c r="TAA24" s="11"/>
      <c r="TAB24" s="11"/>
      <c r="TAC24" s="11"/>
      <c r="TAD24" s="11"/>
      <c r="TAE24" s="11"/>
      <c r="TAF24" s="11"/>
      <c r="TAG24" s="11"/>
      <c r="TAH24" s="11"/>
      <c r="TAI24" s="11"/>
      <c r="TAJ24" s="11"/>
      <c r="TAK24" s="11"/>
      <c r="TAL24" s="11"/>
      <c r="TAM24" s="11"/>
      <c r="TAN24" s="11"/>
      <c r="TAO24" s="11"/>
      <c r="TAP24" s="11"/>
      <c r="TAQ24" s="11"/>
      <c r="TAR24" s="11"/>
      <c r="TAS24" s="11"/>
      <c r="TAT24" s="11"/>
      <c r="TAU24" s="11"/>
      <c r="TAV24" s="11"/>
      <c r="TAW24" s="11"/>
      <c r="TAX24" s="11"/>
      <c r="TAY24" s="11"/>
      <c r="TAZ24" s="11"/>
      <c r="TBA24" s="11"/>
      <c r="TBB24" s="11"/>
      <c r="TBC24" s="11"/>
      <c r="TBD24" s="11"/>
      <c r="TBE24" s="11"/>
      <c r="TBF24" s="11"/>
      <c r="TBG24" s="11"/>
      <c r="TBH24" s="11"/>
      <c r="TBI24" s="11"/>
      <c r="TBJ24" s="11"/>
      <c r="TBK24" s="11"/>
      <c r="TBL24" s="11"/>
      <c r="TBM24" s="11"/>
      <c r="TBN24" s="11"/>
      <c r="TBO24" s="11"/>
      <c r="TBP24" s="11"/>
      <c r="TBQ24" s="11"/>
      <c r="TBR24" s="11"/>
      <c r="TBS24" s="11"/>
      <c r="TBT24" s="11"/>
      <c r="TBU24" s="11"/>
      <c r="TBV24" s="11"/>
      <c r="TBW24" s="11"/>
      <c r="TBX24" s="11"/>
      <c r="TBY24" s="11"/>
      <c r="TBZ24" s="11"/>
      <c r="TCA24" s="11"/>
      <c r="TCB24" s="11"/>
      <c r="TCC24" s="11"/>
      <c r="TCD24" s="11"/>
      <c r="TCE24" s="11"/>
      <c r="TCF24" s="11"/>
      <c r="TCG24" s="11"/>
      <c r="TCH24" s="11"/>
      <c r="TCI24" s="11"/>
      <c r="TCJ24" s="11"/>
      <c r="TCK24" s="11"/>
      <c r="TCL24" s="11"/>
      <c r="TCM24" s="11"/>
      <c r="TCN24" s="11"/>
      <c r="TCO24" s="11"/>
      <c r="TCP24" s="11"/>
      <c r="TCQ24" s="11"/>
      <c r="TCR24" s="11"/>
      <c r="TCS24" s="11"/>
      <c r="TCT24" s="11"/>
      <c r="TCU24" s="11"/>
      <c r="TCV24" s="11"/>
      <c r="TCW24" s="11"/>
      <c r="TCX24" s="11"/>
      <c r="TCY24" s="11"/>
      <c r="TCZ24" s="11"/>
      <c r="TDA24" s="11"/>
      <c r="TDB24" s="11"/>
      <c r="TDC24" s="11"/>
      <c r="TDD24" s="11"/>
      <c r="TDE24" s="11"/>
      <c r="TDF24" s="11"/>
      <c r="TDG24" s="11"/>
      <c r="TDH24" s="11"/>
      <c r="TDI24" s="11"/>
      <c r="TDJ24" s="11"/>
      <c r="TDK24" s="11"/>
      <c r="TDL24" s="11"/>
      <c r="TDM24" s="11"/>
      <c r="TDN24" s="11"/>
      <c r="TDO24" s="11"/>
      <c r="TDP24" s="11"/>
      <c r="TDQ24" s="11"/>
      <c r="TDR24" s="11"/>
      <c r="TDS24" s="11"/>
      <c r="TDT24" s="11"/>
      <c r="TDU24" s="11"/>
      <c r="TDV24" s="11"/>
      <c r="TDW24" s="11"/>
      <c r="TDX24" s="11"/>
      <c r="TDY24" s="11"/>
      <c r="TDZ24" s="11"/>
      <c r="TEA24" s="11"/>
      <c r="TEB24" s="11"/>
      <c r="TEC24" s="11"/>
      <c r="TED24" s="11"/>
      <c r="TEE24" s="11"/>
      <c r="TEF24" s="11"/>
      <c r="TEG24" s="11"/>
      <c r="TEH24" s="11"/>
      <c r="TEI24" s="11"/>
      <c r="TEJ24" s="11"/>
      <c r="TEK24" s="11"/>
      <c r="TEL24" s="11"/>
      <c r="TEM24" s="11"/>
      <c r="TEN24" s="11"/>
      <c r="TEO24" s="11"/>
      <c r="TEP24" s="11"/>
      <c r="TEQ24" s="11"/>
      <c r="TER24" s="11"/>
      <c r="TES24" s="11"/>
      <c r="TET24" s="11"/>
      <c r="TEU24" s="11"/>
      <c r="TEV24" s="11"/>
      <c r="TEW24" s="11"/>
      <c r="TEX24" s="11"/>
      <c r="TEY24" s="11"/>
      <c r="TEZ24" s="11"/>
      <c r="TFA24" s="11"/>
      <c r="TFB24" s="11"/>
      <c r="TFC24" s="11"/>
      <c r="TFD24" s="11"/>
      <c r="TFE24" s="11"/>
      <c r="TFF24" s="11"/>
      <c r="TFG24" s="11"/>
      <c r="TFH24" s="11"/>
      <c r="TFI24" s="11"/>
      <c r="TFJ24" s="11"/>
      <c r="TFK24" s="11"/>
      <c r="TFL24" s="11"/>
      <c r="TFM24" s="11"/>
      <c r="TFN24" s="11"/>
      <c r="TFO24" s="11"/>
      <c r="TFP24" s="11"/>
      <c r="TFQ24" s="11"/>
      <c r="TFR24" s="11"/>
      <c r="TFS24" s="11"/>
      <c r="TFT24" s="11"/>
      <c r="TFU24" s="11"/>
      <c r="TFV24" s="11"/>
      <c r="TFW24" s="11"/>
      <c r="TFX24" s="11"/>
      <c r="TFY24" s="11"/>
      <c r="TFZ24" s="11"/>
      <c r="TGA24" s="11"/>
      <c r="TGB24" s="11"/>
      <c r="TGC24" s="11"/>
      <c r="TGD24" s="11"/>
      <c r="TGE24" s="11"/>
      <c r="TGF24" s="11"/>
      <c r="TGG24" s="11"/>
      <c r="TGH24" s="11"/>
      <c r="TGI24" s="11"/>
      <c r="TGJ24" s="11"/>
      <c r="TGK24" s="11"/>
      <c r="TGL24" s="11"/>
      <c r="TGM24" s="11"/>
      <c r="TGN24" s="11"/>
      <c r="TGO24" s="11"/>
      <c r="TGP24" s="11"/>
      <c r="TGQ24" s="11"/>
      <c r="TGR24" s="11"/>
      <c r="TGS24" s="11"/>
      <c r="TGT24" s="11"/>
      <c r="TGU24" s="11"/>
      <c r="TGV24" s="11"/>
      <c r="TGW24" s="11"/>
      <c r="TGX24" s="11"/>
      <c r="TGY24" s="11"/>
      <c r="TGZ24" s="11"/>
      <c r="THA24" s="11"/>
      <c r="THB24" s="11"/>
      <c r="THC24" s="11"/>
      <c r="THD24" s="11"/>
      <c r="THE24" s="11"/>
      <c r="THF24" s="11"/>
      <c r="THG24" s="11"/>
      <c r="THH24" s="11"/>
      <c r="THI24" s="11"/>
      <c r="THJ24" s="11"/>
      <c r="THK24" s="11"/>
      <c r="THL24" s="11"/>
      <c r="THM24" s="11"/>
      <c r="THN24" s="11"/>
      <c r="THO24" s="11"/>
      <c r="THP24" s="11"/>
      <c r="THQ24" s="11"/>
      <c r="THR24" s="11"/>
      <c r="THS24" s="11"/>
      <c r="THT24" s="11"/>
      <c r="THU24" s="11"/>
      <c r="THV24" s="11"/>
      <c r="THW24" s="11"/>
      <c r="THX24" s="11"/>
      <c r="THY24" s="11"/>
      <c r="THZ24" s="11"/>
      <c r="TIA24" s="11"/>
      <c r="TIB24" s="11"/>
      <c r="TIC24" s="11"/>
      <c r="TID24" s="11"/>
      <c r="TIE24" s="11"/>
      <c r="TIF24" s="11"/>
      <c r="TIG24" s="11"/>
      <c r="TIH24" s="11"/>
      <c r="TII24" s="11"/>
      <c r="TIJ24" s="11"/>
      <c r="TIK24" s="11"/>
      <c r="TIL24" s="11"/>
      <c r="TIM24" s="11"/>
      <c r="TIN24" s="11"/>
      <c r="TIO24" s="11"/>
      <c r="TIP24" s="11"/>
      <c r="TIQ24" s="11"/>
      <c r="TIR24" s="11"/>
      <c r="TIS24" s="11"/>
      <c r="TIT24" s="11"/>
      <c r="TIU24" s="11"/>
      <c r="TIV24" s="11"/>
      <c r="TIW24" s="11"/>
      <c r="TIX24" s="11"/>
      <c r="TIY24" s="11"/>
      <c r="TIZ24" s="11"/>
      <c r="TJA24" s="11"/>
      <c r="TJB24" s="11"/>
      <c r="TJC24" s="11"/>
      <c r="TJD24" s="11"/>
      <c r="TJE24" s="11"/>
      <c r="TJF24" s="11"/>
      <c r="TJG24" s="11"/>
      <c r="TJH24" s="11"/>
      <c r="TJI24" s="11"/>
      <c r="TJJ24" s="11"/>
      <c r="TJK24" s="11"/>
      <c r="TJL24" s="11"/>
      <c r="TJM24" s="11"/>
      <c r="TJN24" s="11"/>
      <c r="TJO24" s="11"/>
      <c r="TJP24" s="11"/>
      <c r="TJQ24" s="11"/>
      <c r="TJR24" s="11"/>
      <c r="TJS24" s="11"/>
      <c r="TJT24" s="11"/>
      <c r="TJU24" s="11"/>
      <c r="TJV24" s="11"/>
      <c r="TJW24" s="11"/>
      <c r="TJX24" s="11"/>
      <c r="TJY24" s="11"/>
      <c r="TJZ24" s="11"/>
      <c r="TKA24" s="11"/>
      <c r="TKB24" s="11"/>
      <c r="TKC24" s="11"/>
      <c r="TKD24" s="11"/>
      <c r="TKE24" s="11"/>
      <c r="TKF24" s="11"/>
      <c r="TKG24" s="11"/>
      <c r="TKH24" s="11"/>
      <c r="TKI24" s="11"/>
      <c r="TKJ24" s="11"/>
      <c r="TKK24" s="11"/>
      <c r="TKL24" s="11"/>
      <c r="TKM24" s="11"/>
      <c r="TKN24" s="11"/>
      <c r="TKO24" s="11"/>
      <c r="TKP24" s="11"/>
      <c r="TKQ24" s="11"/>
      <c r="TKR24" s="11"/>
      <c r="TKS24" s="11"/>
      <c r="TKT24" s="11"/>
      <c r="TKU24" s="11"/>
      <c r="TKV24" s="11"/>
      <c r="TKW24" s="11"/>
      <c r="TKX24" s="11"/>
      <c r="TKY24" s="11"/>
      <c r="TKZ24" s="11"/>
      <c r="TLA24" s="11"/>
      <c r="TLB24" s="11"/>
      <c r="TLC24" s="11"/>
      <c r="TLD24" s="11"/>
      <c r="TLE24" s="11"/>
      <c r="TLF24" s="11"/>
      <c r="TLG24" s="11"/>
      <c r="TLH24" s="11"/>
      <c r="TLI24" s="11"/>
      <c r="TLJ24" s="11"/>
      <c r="TLK24" s="11"/>
      <c r="TLL24" s="11"/>
      <c r="TLM24" s="11"/>
      <c r="TLN24" s="11"/>
      <c r="TLO24" s="11"/>
      <c r="TLP24" s="11"/>
      <c r="TLQ24" s="11"/>
      <c r="TLR24" s="11"/>
      <c r="TLS24" s="11"/>
      <c r="TLT24" s="11"/>
      <c r="TLU24" s="11"/>
      <c r="TLV24" s="11"/>
      <c r="TLW24" s="11"/>
      <c r="TLX24" s="11"/>
      <c r="TLY24" s="11"/>
      <c r="TLZ24" s="11"/>
      <c r="TMA24" s="11"/>
      <c r="TMB24" s="11"/>
      <c r="TMC24" s="11"/>
      <c r="TMD24" s="11"/>
      <c r="TME24" s="11"/>
      <c r="TMF24" s="11"/>
      <c r="TMG24" s="11"/>
      <c r="TMH24" s="11"/>
      <c r="TMI24" s="11"/>
      <c r="TMJ24" s="11"/>
      <c r="TMK24" s="11"/>
      <c r="TML24" s="11"/>
      <c r="TMM24" s="11"/>
      <c r="TMN24" s="11"/>
      <c r="TMO24" s="11"/>
      <c r="TMP24" s="11"/>
      <c r="TMQ24" s="11"/>
      <c r="TMR24" s="11"/>
      <c r="TMS24" s="11"/>
      <c r="TMT24" s="11"/>
      <c r="TMU24" s="11"/>
      <c r="TMV24" s="11"/>
      <c r="TMW24" s="11"/>
      <c r="TMX24" s="11"/>
      <c r="TMY24" s="11"/>
      <c r="TMZ24" s="11"/>
      <c r="TNA24" s="11"/>
      <c r="TNB24" s="11"/>
      <c r="TNC24" s="11"/>
      <c r="TND24" s="11"/>
      <c r="TNE24" s="11"/>
      <c r="TNF24" s="11"/>
      <c r="TNG24" s="11"/>
      <c r="TNH24" s="11"/>
      <c r="TNI24" s="11"/>
      <c r="TNJ24" s="11"/>
      <c r="TNK24" s="11"/>
      <c r="TNL24" s="11"/>
      <c r="TNM24" s="11"/>
      <c r="TNN24" s="11"/>
      <c r="TNO24" s="11"/>
      <c r="TNP24" s="11"/>
      <c r="TNQ24" s="11"/>
      <c r="TNR24" s="11"/>
      <c r="TNS24" s="11"/>
      <c r="TNT24" s="11"/>
      <c r="TNU24" s="11"/>
      <c r="TNV24" s="11"/>
      <c r="TNW24" s="11"/>
      <c r="TNX24" s="11"/>
      <c r="TNY24" s="11"/>
      <c r="TNZ24" s="11"/>
      <c r="TOA24" s="11"/>
      <c r="TOB24" s="11"/>
      <c r="TOC24" s="11"/>
      <c r="TOD24" s="11"/>
      <c r="TOE24" s="11"/>
      <c r="TOF24" s="11"/>
      <c r="TOG24" s="11"/>
      <c r="TOH24" s="11"/>
      <c r="TOI24" s="11"/>
      <c r="TOJ24" s="11"/>
      <c r="TOK24" s="11"/>
      <c r="TOL24" s="11"/>
      <c r="TOM24" s="11"/>
      <c r="TON24" s="11"/>
      <c r="TOO24" s="11"/>
      <c r="TOP24" s="11"/>
      <c r="TOQ24" s="11"/>
      <c r="TOR24" s="11"/>
      <c r="TOS24" s="11"/>
      <c r="TOT24" s="11"/>
      <c r="TOU24" s="11"/>
      <c r="TOV24" s="11"/>
      <c r="TOW24" s="11"/>
      <c r="TOX24" s="11"/>
      <c r="TOY24" s="11"/>
      <c r="TOZ24" s="11"/>
      <c r="TPA24" s="11"/>
      <c r="TPB24" s="11"/>
      <c r="TPC24" s="11"/>
      <c r="TPD24" s="11"/>
      <c r="TPE24" s="11"/>
      <c r="TPF24" s="11"/>
      <c r="TPG24" s="11"/>
      <c r="TPH24" s="11"/>
      <c r="TPI24" s="11"/>
      <c r="TPJ24" s="11"/>
      <c r="TPK24" s="11"/>
      <c r="TPL24" s="11"/>
      <c r="TPM24" s="11"/>
      <c r="TPN24" s="11"/>
      <c r="TPO24" s="11"/>
      <c r="TPP24" s="11"/>
      <c r="TPQ24" s="11"/>
      <c r="TPR24" s="11"/>
      <c r="TPS24" s="11"/>
      <c r="TPT24" s="11"/>
      <c r="TPU24" s="11"/>
      <c r="TPV24" s="11"/>
      <c r="TPW24" s="11"/>
      <c r="TPX24" s="11"/>
      <c r="TPY24" s="11"/>
      <c r="TPZ24" s="11"/>
      <c r="TQA24" s="11"/>
      <c r="TQB24" s="11"/>
      <c r="TQC24" s="11"/>
      <c r="TQD24" s="11"/>
      <c r="TQE24" s="11"/>
      <c r="TQF24" s="11"/>
      <c r="TQG24" s="11"/>
      <c r="TQH24" s="11"/>
      <c r="TQI24" s="11"/>
      <c r="TQJ24" s="11"/>
      <c r="TQK24" s="11"/>
      <c r="TQL24" s="11"/>
      <c r="TQM24" s="11"/>
      <c r="TQN24" s="11"/>
      <c r="TQO24" s="11"/>
      <c r="TQP24" s="11"/>
      <c r="TQQ24" s="11"/>
      <c r="TQR24" s="11"/>
      <c r="TQS24" s="11"/>
      <c r="TQT24" s="11"/>
      <c r="TQU24" s="11"/>
      <c r="TQV24" s="11"/>
      <c r="TQW24" s="11"/>
      <c r="TQX24" s="11"/>
      <c r="TQY24" s="11"/>
      <c r="TQZ24" s="11"/>
      <c r="TRA24" s="11"/>
      <c r="TRB24" s="11"/>
      <c r="TRC24" s="11"/>
      <c r="TRD24" s="11"/>
      <c r="TRE24" s="11"/>
      <c r="TRF24" s="11"/>
      <c r="TRG24" s="11"/>
      <c r="TRH24" s="11"/>
      <c r="TRI24" s="11"/>
      <c r="TRJ24" s="11"/>
      <c r="TRK24" s="11"/>
      <c r="TRL24" s="11"/>
      <c r="TRM24" s="11"/>
      <c r="TRN24" s="11"/>
      <c r="TRO24" s="11"/>
      <c r="TRP24" s="11"/>
      <c r="TRQ24" s="11"/>
      <c r="TRR24" s="11"/>
      <c r="TRS24" s="11"/>
      <c r="TRT24" s="11"/>
      <c r="TRU24" s="11"/>
      <c r="TRV24" s="11"/>
      <c r="TRW24" s="11"/>
      <c r="TRX24" s="11"/>
      <c r="TRY24" s="11"/>
      <c r="TRZ24" s="11"/>
      <c r="TSA24" s="11"/>
      <c r="TSB24" s="11"/>
      <c r="TSC24" s="11"/>
      <c r="TSD24" s="11"/>
      <c r="TSE24" s="11"/>
      <c r="TSF24" s="11"/>
      <c r="TSG24" s="11"/>
      <c r="TSH24" s="11"/>
      <c r="TSI24" s="11"/>
      <c r="TSJ24" s="11"/>
      <c r="TSK24" s="11"/>
      <c r="TSL24" s="11"/>
      <c r="TSM24" s="11"/>
      <c r="TSN24" s="11"/>
      <c r="TSO24" s="11"/>
      <c r="TSP24" s="11"/>
      <c r="TSQ24" s="11"/>
      <c r="TSR24" s="11"/>
      <c r="TSS24" s="11"/>
      <c r="TST24" s="11"/>
      <c r="TSU24" s="11"/>
      <c r="TSV24" s="11"/>
      <c r="TSW24" s="11"/>
      <c r="TSX24" s="11"/>
      <c r="TSY24" s="11"/>
      <c r="TSZ24" s="11"/>
      <c r="TTA24" s="11"/>
      <c r="TTB24" s="11"/>
      <c r="TTC24" s="11"/>
      <c r="TTD24" s="11"/>
      <c r="TTE24" s="11"/>
      <c r="TTF24" s="11"/>
      <c r="TTG24" s="11"/>
      <c r="TTH24" s="11"/>
      <c r="TTI24" s="11"/>
      <c r="TTJ24" s="11"/>
      <c r="TTK24" s="11"/>
      <c r="TTL24" s="11"/>
      <c r="TTM24" s="11"/>
      <c r="TTN24" s="11"/>
      <c r="TTO24" s="11"/>
      <c r="TTP24" s="11"/>
      <c r="TTQ24" s="11"/>
      <c r="TTR24" s="11"/>
      <c r="TTS24" s="11"/>
      <c r="TTT24" s="11"/>
      <c r="TTU24" s="11"/>
      <c r="TTV24" s="11"/>
      <c r="TTW24" s="11"/>
      <c r="TTX24" s="11"/>
      <c r="TTY24" s="11"/>
      <c r="TTZ24" s="11"/>
      <c r="TUA24" s="11"/>
      <c r="TUB24" s="11"/>
      <c r="TUC24" s="11"/>
      <c r="TUD24" s="11"/>
      <c r="TUE24" s="11"/>
      <c r="TUF24" s="11"/>
      <c r="TUG24" s="11"/>
      <c r="TUH24" s="11"/>
      <c r="TUI24" s="11"/>
      <c r="TUJ24" s="11"/>
      <c r="TUK24" s="11"/>
      <c r="TUL24" s="11"/>
      <c r="TUM24" s="11"/>
      <c r="TUN24" s="11"/>
      <c r="TUO24" s="11"/>
      <c r="TUP24" s="11"/>
      <c r="TUQ24" s="11"/>
      <c r="TUR24" s="11"/>
      <c r="TUS24" s="11"/>
      <c r="TUT24" s="11"/>
      <c r="TUU24" s="11"/>
      <c r="TUV24" s="11"/>
      <c r="TUW24" s="11"/>
      <c r="TUX24" s="11"/>
      <c r="TUY24" s="11"/>
      <c r="TUZ24" s="11"/>
      <c r="TVA24" s="11"/>
      <c r="TVB24" s="11"/>
      <c r="TVC24" s="11"/>
      <c r="TVD24" s="11"/>
      <c r="TVE24" s="11"/>
      <c r="TVF24" s="11"/>
      <c r="TVG24" s="11"/>
      <c r="TVH24" s="11"/>
      <c r="TVI24" s="11"/>
      <c r="TVJ24" s="11"/>
      <c r="TVK24" s="11"/>
      <c r="TVL24" s="11"/>
      <c r="TVM24" s="11"/>
      <c r="TVN24" s="11"/>
      <c r="TVO24" s="11"/>
      <c r="TVP24" s="11"/>
      <c r="TVQ24" s="11"/>
      <c r="TVR24" s="11"/>
      <c r="TVS24" s="11"/>
      <c r="TVT24" s="11"/>
      <c r="TVU24" s="11"/>
      <c r="TVV24" s="11"/>
      <c r="TVW24" s="11"/>
      <c r="TVX24" s="11"/>
      <c r="TVY24" s="11"/>
      <c r="TVZ24" s="11"/>
      <c r="TWA24" s="11"/>
      <c r="TWB24" s="11"/>
      <c r="TWC24" s="11"/>
      <c r="TWD24" s="11"/>
      <c r="TWE24" s="11"/>
      <c r="TWF24" s="11"/>
      <c r="TWG24" s="11"/>
      <c r="TWH24" s="11"/>
      <c r="TWI24" s="11"/>
      <c r="TWJ24" s="11"/>
      <c r="TWK24" s="11"/>
      <c r="TWL24" s="11"/>
      <c r="TWM24" s="11"/>
      <c r="TWN24" s="11"/>
      <c r="TWO24" s="11"/>
      <c r="TWP24" s="11"/>
      <c r="TWQ24" s="11"/>
      <c r="TWR24" s="11"/>
      <c r="TWS24" s="11"/>
      <c r="TWT24" s="11"/>
      <c r="TWU24" s="11"/>
      <c r="TWV24" s="11"/>
      <c r="TWW24" s="11"/>
      <c r="TWX24" s="11"/>
      <c r="TWY24" s="11"/>
      <c r="TWZ24" s="11"/>
      <c r="TXA24" s="11"/>
      <c r="TXB24" s="11"/>
      <c r="TXC24" s="11"/>
      <c r="TXD24" s="11"/>
      <c r="TXE24" s="11"/>
      <c r="TXF24" s="11"/>
      <c r="TXG24" s="11"/>
      <c r="TXH24" s="11"/>
      <c r="TXI24" s="11"/>
      <c r="TXJ24" s="11"/>
      <c r="TXK24" s="11"/>
      <c r="TXL24" s="11"/>
      <c r="TXM24" s="11"/>
      <c r="TXN24" s="11"/>
      <c r="TXO24" s="11"/>
      <c r="TXP24" s="11"/>
      <c r="TXQ24" s="11"/>
      <c r="TXR24" s="11"/>
      <c r="TXS24" s="11"/>
      <c r="TXT24" s="11"/>
      <c r="TXU24" s="11"/>
      <c r="TXV24" s="11"/>
      <c r="TXW24" s="11"/>
      <c r="TXX24" s="11"/>
      <c r="TXY24" s="11"/>
      <c r="TXZ24" s="11"/>
      <c r="TYA24" s="11"/>
      <c r="TYB24" s="11"/>
      <c r="TYC24" s="11"/>
      <c r="TYD24" s="11"/>
      <c r="TYE24" s="11"/>
      <c r="TYF24" s="11"/>
      <c r="TYG24" s="11"/>
      <c r="TYH24" s="11"/>
      <c r="TYI24" s="11"/>
      <c r="TYJ24" s="11"/>
      <c r="TYK24" s="11"/>
      <c r="TYL24" s="11"/>
      <c r="TYM24" s="11"/>
      <c r="TYN24" s="11"/>
      <c r="TYO24" s="11"/>
      <c r="TYP24" s="11"/>
      <c r="TYQ24" s="11"/>
      <c r="TYR24" s="11"/>
      <c r="TYS24" s="11"/>
      <c r="TYT24" s="11"/>
      <c r="TYU24" s="11"/>
      <c r="TYV24" s="11"/>
      <c r="TYW24" s="11"/>
      <c r="TYX24" s="11"/>
      <c r="TYY24" s="11"/>
      <c r="TYZ24" s="11"/>
      <c r="TZA24" s="11"/>
      <c r="TZB24" s="11"/>
      <c r="TZC24" s="11"/>
      <c r="TZD24" s="11"/>
      <c r="TZE24" s="11"/>
      <c r="TZF24" s="11"/>
      <c r="TZG24" s="11"/>
      <c r="TZH24" s="11"/>
      <c r="TZI24" s="11"/>
      <c r="TZJ24" s="11"/>
      <c r="TZK24" s="11"/>
      <c r="TZL24" s="11"/>
      <c r="TZM24" s="11"/>
      <c r="TZN24" s="11"/>
      <c r="TZO24" s="11"/>
      <c r="TZP24" s="11"/>
      <c r="TZQ24" s="11"/>
      <c r="TZR24" s="11"/>
      <c r="TZS24" s="11"/>
      <c r="TZT24" s="11"/>
      <c r="TZU24" s="11"/>
      <c r="TZV24" s="11"/>
      <c r="TZW24" s="11"/>
      <c r="TZX24" s="11"/>
      <c r="TZY24" s="11"/>
      <c r="TZZ24" s="11"/>
      <c r="UAA24" s="11"/>
      <c r="UAB24" s="11"/>
      <c r="UAC24" s="11"/>
      <c r="UAD24" s="11"/>
      <c r="UAE24" s="11"/>
      <c r="UAF24" s="11"/>
      <c r="UAG24" s="11"/>
      <c r="UAH24" s="11"/>
      <c r="UAI24" s="11"/>
      <c r="UAJ24" s="11"/>
      <c r="UAK24" s="11"/>
      <c r="UAL24" s="11"/>
      <c r="UAM24" s="11"/>
      <c r="UAN24" s="11"/>
      <c r="UAO24" s="11"/>
      <c r="UAP24" s="11"/>
      <c r="UAQ24" s="11"/>
      <c r="UAR24" s="11"/>
      <c r="UAS24" s="11"/>
      <c r="UAT24" s="11"/>
      <c r="UAU24" s="11"/>
      <c r="UAV24" s="11"/>
      <c r="UAW24" s="11"/>
      <c r="UAX24" s="11"/>
      <c r="UAY24" s="11"/>
      <c r="UAZ24" s="11"/>
      <c r="UBA24" s="11"/>
      <c r="UBB24" s="11"/>
      <c r="UBC24" s="11"/>
      <c r="UBD24" s="11"/>
      <c r="UBE24" s="11"/>
      <c r="UBF24" s="11"/>
      <c r="UBG24" s="11"/>
      <c r="UBH24" s="11"/>
      <c r="UBI24" s="11"/>
      <c r="UBJ24" s="11"/>
      <c r="UBK24" s="11"/>
      <c r="UBL24" s="11"/>
      <c r="UBM24" s="11"/>
      <c r="UBN24" s="11"/>
      <c r="UBO24" s="11"/>
      <c r="UBP24" s="11"/>
      <c r="UBQ24" s="11"/>
      <c r="UBR24" s="11"/>
      <c r="UBS24" s="11"/>
      <c r="UBT24" s="11"/>
      <c r="UBU24" s="11"/>
      <c r="UBV24" s="11"/>
      <c r="UBW24" s="11"/>
      <c r="UBX24" s="11"/>
      <c r="UBY24" s="11"/>
      <c r="UBZ24" s="11"/>
      <c r="UCA24" s="11"/>
      <c r="UCB24" s="11"/>
      <c r="UCC24" s="11"/>
      <c r="UCD24" s="11"/>
      <c r="UCE24" s="11"/>
      <c r="UCF24" s="11"/>
      <c r="UCG24" s="11"/>
      <c r="UCH24" s="11"/>
      <c r="UCI24" s="11"/>
      <c r="UCJ24" s="11"/>
      <c r="UCK24" s="11"/>
      <c r="UCL24" s="11"/>
      <c r="UCM24" s="11"/>
      <c r="UCN24" s="11"/>
      <c r="UCO24" s="11"/>
      <c r="UCP24" s="11"/>
      <c r="UCQ24" s="11"/>
      <c r="UCR24" s="11"/>
      <c r="UCS24" s="11"/>
      <c r="UCT24" s="11"/>
      <c r="UCU24" s="11"/>
      <c r="UCV24" s="11"/>
      <c r="UCW24" s="11"/>
      <c r="UCX24" s="11"/>
      <c r="UCY24" s="11"/>
      <c r="UCZ24" s="11"/>
      <c r="UDA24" s="11"/>
      <c r="UDB24" s="11"/>
      <c r="UDC24" s="11"/>
      <c r="UDD24" s="11"/>
      <c r="UDE24" s="11"/>
      <c r="UDF24" s="11"/>
      <c r="UDG24" s="11"/>
      <c r="UDH24" s="11"/>
      <c r="UDI24" s="11"/>
      <c r="UDJ24" s="11"/>
      <c r="UDK24" s="11"/>
      <c r="UDL24" s="11"/>
      <c r="UDM24" s="11"/>
      <c r="UDN24" s="11"/>
      <c r="UDO24" s="11"/>
      <c r="UDP24" s="11"/>
      <c r="UDQ24" s="11"/>
      <c r="UDR24" s="11"/>
      <c r="UDS24" s="11"/>
      <c r="UDT24" s="11"/>
      <c r="UDU24" s="11"/>
      <c r="UDV24" s="11"/>
      <c r="UDW24" s="11"/>
      <c r="UDX24" s="11"/>
      <c r="UDY24" s="11"/>
      <c r="UDZ24" s="11"/>
      <c r="UEA24" s="11"/>
      <c r="UEB24" s="11"/>
      <c r="UEC24" s="11"/>
      <c r="UED24" s="11"/>
      <c r="UEE24" s="11"/>
      <c r="UEF24" s="11"/>
      <c r="UEG24" s="11"/>
      <c r="UEH24" s="11"/>
      <c r="UEI24" s="11"/>
      <c r="UEJ24" s="11"/>
      <c r="UEK24" s="11"/>
      <c r="UEL24" s="11"/>
      <c r="UEM24" s="11"/>
      <c r="UEN24" s="11"/>
      <c r="UEO24" s="11"/>
      <c r="UEP24" s="11"/>
      <c r="UEQ24" s="11"/>
      <c r="UER24" s="11"/>
      <c r="UES24" s="11"/>
      <c r="UET24" s="11"/>
      <c r="UEU24" s="11"/>
      <c r="UEV24" s="11"/>
      <c r="UEW24" s="11"/>
      <c r="UEX24" s="11"/>
      <c r="UEY24" s="11"/>
      <c r="UEZ24" s="11"/>
      <c r="UFA24" s="11"/>
      <c r="UFB24" s="11"/>
      <c r="UFC24" s="11"/>
      <c r="UFD24" s="11"/>
      <c r="UFE24" s="11"/>
      <c r="UFF24" s="11"/>
      <c r="UFG24" s="11"/>
      <c r="UFH24" s="11"/>
      <c r="UFI24" s="11"/>
      <c r="UFJ24" s="11"/>
      <c r="UFK24" s="11"/>
      <c r="UFL24" s="11"/>
      <c r="UFM24" s="11"/>
      <c r="UFN24" s="11"/>
      <c r="UFO24" s="11"/>
      <c r="UFP24" s="11"/>
      <c r="UFQ24" s="11"/>
      <c r="UFR24" s="11"/>
      <c r="UFS24" s="11"/>
      <c r="UFT24" s="11"/>
      <c r="UFU24" s="11"/>
      <c r="UFV24" s="11"/>
      <c r="UFW24" s="11"/>
      <c r="UFX24" s="11"/>
      <c r="UFY24" s="11"/>
      <c r="UFZ24" s="11"/>
      <c r="UGA24" s="11"/>
      <c r="UGB24" s="11"/>
      <c r="UGC24" s="11"/>
      <c r="UGD24" s="11"/>
      <c r="UGE24" s="11"/>
      <c r="UGF24" s="11"/>
      <c r="UGG24" s="11"/>
      <c r="UGH24" s="11"/>
      <c r="UGI24" s="11"/>
      <c r="UGJ24" s="11"/>
      <c r="UGK24" s="11"/>
      <c r="UGL24" s="11"/>
      <c r="UGM24" s="11"/>
      <c r="UGN24" s="11"/>
      <c r="UGO24" s="11"/>
      <c r="UGP24" s="11"/>
      <c r="UGQ24" s="11"/>
      <c r="UGR24" s="11"/>
      <c r="UGS24" s="11"/>
      <c r="UGT24" s="11"/>
      <c r="UGU24" s="11"/>
      <c r="UGV24" s="11"/>
      <c r="UGW24" s="11"/>
      <c r="UGX24" s="11"/>
      <c r="UGY24" s="11"/>
      <c r="UGZ24" s="11"/>
      <c r="UHA24" s="11"/>
      <c r="UHB24" s="11"/>
      <c r="UHC24" s="11"/>
      <c r="UHD24" s="11"/>
      <c r="UHE24" s="11"/>
      <c r="UHF24" s="11"/>
      <c r="UHG24" s="11"/>
      <c r="UHH24" s="11"/>
      <c r="UHI24" s="11"/>
      <c r="UHJ24" s="11"/>
      <c r="UHK24" s="11"/>
      <c r="UHL24" s="11"/>
      <c r="UHM24" s="11"/>
      <c r="UHN24" s="11"/>
      <c r="UHO24" s="11"/>
      <c r="UHP24" s="11"/>
      <c r="UHQ24" s="11"/>
      <c r="UHR24" s="11"/>
      <c r="UHS24" s="11"/>
      <c r="UHT24" s="11"/>
      <c r="UHU24" s="11"/>
      <c r="UHV24" s="11"/>
      <c r="UHW24" s="11"/>
      <c r="UHX24" s="11"/>
      <c r="UHY24" s="11"/>
      <c r="UHZ24" s="11"/>
      <c r="UIA24" s="11"/>
      <c r="UIB24" s="11"/>
      <c r="UIC24" s="11"/>
      <c r="UID24" s="11"/>
      <c r="UIE24" s="11"/>
      <c r="UIF24" s="11"/>
      <c r="UIG24" s="11"/>
      <c r="UIH24" s="11"/>
      <c r="UII24" s="11"/>
      <c r="UIJ24" s="11"/>
      <c r="UIK24" s="11"/>
      <c r="UIL24" s="11"/>
      <c r="UIM24" s="11"/>
      <c r="UIN24" s="11"/>
      <c r="UIO24" s="11"/>
      <c r="UIP24" s="11"/>
      <c r="UIQ24" s="11"/>
      <c r="UIR24" s="11"/>
      <c r="UIS24" s="11"/>
      <c r="UIT24" s="11"/>
      <c r="UIU24" s="11"/>
      <c r="UIV24" s="11"/>
      <c r="UIW24" s="11"/>
      <c r="UIX24" s="11"/>
      <c r="UIY24" s="11"/>
      <c r="UIZ24" s="11"/>
      <c r="UJA24" s="11"/>
      <c r="UJB24" s="11"/>
      <c r="UJC24" s="11"/>
      <c r="UJD24" s="11"/>
      <c r="UJE24" s="11"/>
      <c r="UJF24" s="11"/>
      <c r="UJG24" s="11"/>
      <c r="UJH24" s="11"/>
      <c r="UJI24" s="11"/>
      <c r="UJJ24" s="11"/>
      <c r="UJK24" s="11"/>
      <c r="UJL24" s="11"/>
      <c r="UJM24" s="11"/>
      <c r="UJN24" s="11"/>
      <c r="UJO24" s="11"/>
      <c r="UJP24" s="11"/>
      <c r="UJQ24" s="11"/>
      <c r="UJR24" s="11"/>
      <c r="UJS24" s="11"/>
      <c r="UJT24" s="11"/>
      <c r="UJU24" s="11"/>
      <c r="UJV24" s="11"/>
      <c r="UJW24" s="11"/>
      <c r="UJX24" s="11"/>
      <c r="UJY24" s="11"/>
      <c r="UJZ24" s="11"/>
      <c r="UKA24" s="11"/>
      <c r="UKB24" s="11"/>
      <c r="UKC24" s="11"/>
      <c r="UKD24" s="11"/>
      <c r="UKE24" s="11"/>
      <c r="UKF24" s="11"/>
      <c r="UKG24" s="11"/>
      <c r="UKH24" s="11"/>
      <c r="UKI24" s="11"/>
      <c r="UKJ24" s="11"/>
      <c r="UKK24" s="11"/>
      <c r="UKL24" s="11"/>
      <c r="UKM24" s="11"/>
      <c r="UKN24" s="11"/>
      <c r="UKO24" s="11"/>
      <c r="UKP24" s="11"/>
      <c r="UKQ24" s="11"/>
      <c r="UKR24" s="11"/>
      <c r="UKS24" s="11"/>
      <c r="UKT24" s="11"/>
      <c r="UKU24" s="11"/>
      <c r="UKV24" s="11"/>
      <c r="UKW24" s="11"/>
      <c r="UKX24" s="11"/>
      <c r="UKY24" s="11"/>
      <c r="UKZ24" s="11"/>
      <c r="ULA24" s="11"/>
      <c r="ULB24" s="11"/>
      <c r="ULC24" s="11"/>
      <c r="ULD24" s="11"/>
      <c r="ULE24" s="11"/>
      <c r="ULF24" s="11"/>
      <c r="ULG24" s="11"/>
      <c r="ULH24" s="11"/>
      <c r="ULI24" s="11"/>
      <c r="ULJ24" s="11"/>
      <c r="ULK24" s="11"/>
      <c r="ULL24" s="11"/>
      <c r="ULM24" s="11"/>
      <c r="ULN24" s="11"/>
      <c r="ULO24" s="11"/>
      <c r="ULP24" s="11"/>
      <c r="ULQ24" s="11"/>
      <c r="ULR24" s="11"/>
      <c r="ULS24" s="11"/>
      <c r="ULT24" s="11"/>
      <c r="ULU24" s="11"/>
      <c r="ULV24" s="11"/>
      <c r="ULW24" s="11"/>
      <c r="ULX24" s="11"/>
      <c r="ULY24" s="11"/>
      <c r="ULZ24" s="11"/>
      <c r="UMA24" s="11"/>
      <c r="UMB24" s="11"/>
      <c r="UMC24" s="11"/>
      <c r="UMD24" s="11"/>
      <c r="UME24" s="11"/>
      <c r="UMF24" s="11"/>
      <c r="UMG24" s="11"/>
      <c r="UMH24" s="11"/>
      <c r="UMI24" s="11"/>
      <c r="UMJ24" s="11"/>
      <c r="UMK24" s="11"/>
      <c r="UML24" s="11"/>
      <c r="UMM24" s="11"/>
      <c r="UMN24" s="11"/>
      <c r="UMO24" s="11"/>
      <c r="UMP24" s="11"/>
      <c r="UMQ24" s="11"/>
      <c r="UMR24" s="11"/>
      <c r="UMS24" s="11"/>
      <c r="UMT24" s="11"/>
      <c r="UMU24" s="11"/>
      <c r="UMV24" s="11"/>
      <c r="UMW24" s="11"/>
      <c r="UMX24" s="11"/>
      <c r="UMY24" s="11"/>
      <c r="UMZ24" s="11"/>
      <c r="UNA24" s="11"/>
      <c r="UNB24" s="11"/>
      <c r="UNC24" s="11"/>
      <c r="UND24" s="11"/>
      <c r="UNE24" s="11"/>
      <c r="UNF24" s="11"/>
      <c r="UNG24" s="11"/>
      <c r="UNH24" s="11"/>
      <c r="UNI24" s="11"/>
      <c r="UNJ24" s="11"/>
      <c r="UNK24" s="11"/>
      <c r="UNL24" s="11"/>
      <c r="UNM24" s="11"/>
      <c r="UNN24" s="11"/>
      <c r="UNO24" s="11"/>
      <c r="UNP24" s="11"/>
      <c r="UNQ24" s="11"/>
      <c r="UNR24" s="11"/>
      <c r="UNS24" s="11"/>
      <c r="UNT24" s="11"/>
      <c r="UNU24" s="11"/>
      <c r="UNV24" s="11"/>
      <c r="UNW24" s="11"/>
      <c r="UNX24" s="11"/>
      <c r="UNY24" s="11"/>
      <c r="UNZ24" s="11"/>
      <c r="UOA24" s="11"/>
      <c r="UOB24" s="11"/>
      <c r="UOC24" s="11"/>
      <c r="UOD24" s="11"/>
      <c r="UOE24" s="11"/>
      <c r="UOF24" s="11"/>
      <c r="UOG24" s="11"/>
      <c r="UOH24" s="11"/>
      <c r="UOI24" s="11"/>
      <c r="UOJ24" s="11"/>
      <c r="UOK24" s="11"/>
      <c r="UOL24" s="11"/>
      <c r="UOM24" s="11"/>
      <c r="UON24" s="11"/>
      <c r="UOO24" s="11"/>
      <c r="UOP24" s="11"/>
      <c r="UOQ24" s="11"/>
      <c r="UOR24" s="11"/>
      <c r="UOS24" s="11"/>
      <c r="UOT24" s="11"/>
      <c r="UOU24" s="11"/>
      <c r="UOV24" s="11"/>
      <c r="UOW24" s="11"/>
      <c r="UOX24" s="11"/>
      <c r="UOY24" s="11"/>
      <c r="UOZ24" s="11"/>
      <c r="UPA24" s="11"/>
      <c r="UPB24" s="11"/>
      <c r="UPC24" s="11"/>
      <c r="UPD24" s="11"/>
      <c r="UPE24" s="11"/>
      <c r="UPF24" s="11"/>
      <c r="UPG24" s="11"/>
      <c r="UPH24" s="11"/>
      <c r="UPI24" s="11"/>
      <c r="UPJ24" s="11"/>
      <c r="UPK24" s="11"/>
      <c r="UPL24" s="11"/>
      <c r="UPM24" s="11"/>
      <c r="UPN24" s="11"/>
      <c r="UPO24" s="11"/>
      <c r="UPP24" s="11"/>
      <c r="UPQ24" s="11"/>
      <c r="UPR24" s="11"/>
      <c r="UPS24" s="11"/>
      <c r="UPT24" s="11"/>
      <c r="UPU24" s="11"/>
      <c r="UPV24" s="11"/>
      <c r="UPW24" s="11"/>
      <c r="UPX24" s="11"/>
      <c r="UPY24" s="11"/>
      <c r="UPZ24" s="11"/>
      <c r="UQA24" s="11"/>
      <c r="UQB24" s="11"/>
      <c r="UQC24" s="11"/>
      <c r="UQD24" s="11"/>
      <c r="UQE24" s="11"/>
      <c r="UQF24" s="11"/>
      <c r="UQG24" s="11"/>
      <c r="UQH24" s="11"/>
      <c r="UQI24" s="11"/>
      <c r="UQJ24" s="11"/>
      <c r="UQK24" s="11"/>
      <c r="UQL24" s="11"/>
      <c r="UQM24" s="11"/>
      <c r="UQN24" s="11"/>
      <c r="UQO24" s="11"/>
      <c r="UQP24" s="11"/>
      <c r="UQQ24" s="11"/>
      <c r="UQR24" s="11"/>
      <c r="UQS24" s="11"/>
      <c r="UQT24" s="11"/>
      <c r="UQU24" s="11"/>
      <c r="UQV24" s="11"/>
      <c r="UQW24" s="11"/>
      <c r="UQX24" s="11"/>
      <c r="UQY24" s="11"/>
      <c r="UQZ24" s="11"/>
      <c r="URA24" s="11"/>
      <c r="URB24" s="11"/>
      <c r="URC24" s="11"/>
      <c r="URD24" s="11"/>
      <c r="URE24" s="11"/>
      <c r="URF24" s="11"/>
      <c r="URG24" s="11"/>
      <c r="URH24" s="11"/>
      <c r="URI24" s="11"/>
      <c r="URJ24" s="11"/>
      <c r="URK24" s="11"/>
      <c r="URL24" s="11"/>
      <c r="URM24" s="11"/>
      <c r="URN24" s="11"/>
      <c r="URO24" s="11"/>
      <c r="URP24" s="11"/>
      <c r="URQ24" s="11"/>
      <c r="URR24" s="11"/>
      <c r="URS24" s="11"/>
      <c r="URT24" s="11"/>
      <c r="URU24" s="11"/>
      <c r="URV24" s="11"/>
      <c r="URW24" s="11"/>
      <c r="URX24" s="11"/>
      <c r="URY24" s="11"/>
      <c r="URZ24" s="11"/>
      <c r="USA24" s="11"/>
      <c r="USB24" s="11"/>
      <c r="USC24" s="11"/>
      <c r="USD24" s="11"/>
      <c r="USE24" s="11"/>
      <c r="USF24" s="11"/>
      <c r="USG24" s="11"/>
      <c r="USH24" s="11"/>
      <c r="USI24" s="11"/>
      <c r="USJ24" s="11"/>
      <c r="USK24" s="11"/>
      <c r="USL24" s="11"/>
      <c r="USM24" s="11"/>
      <c r="USN24" s="11"/>
      <c r="USO24" s="11"/>
      <c r="USP24" s="11"/>
      <c r="USQ24" s="11"/>
      <c r="USR24" s="11"/>
      <c r="USS24" s="11"/>
      <c r="UST24" s="11"/>
      <c r="USU24" s="11"/>
      <c r="USV24" s="11"/>
      <c r="USW24" s="11"/>
      <c r="USX24" s="11"/>
      <c r="USY24" s="11"/>
      <c r="USZ24" s="11"/>
      <c r="UTA24" s="11"/>
      <c r="UTB24" s="11"/>
      <c r="UTC24" s="11"/>
      <c r="UTD24" s="11"/>
      <c r="UTE24" s="11"/>
      <c r="UTF24" s="11"/>
      <c r="UTG24" s="11"/>
      <c r="UTH24" s="11"/>
      <c r="UTI24" s="11"/>
      <c r="UTJ24" s="11"/>
      <c r="UTK24" s="11"/>
      <c r="UTL24" s="11"/>
      <c r="UTM24" s="11"/>
      <c r="UTN24" s="11"/>
      <c r="UTO24" s="11"/>
      <c r="UTP24" s="11"/>
      <c r="UTQ24" s="11"/>
      <c r="UTR24" s="11"/>
      <c r="UTS24" s="11"/>
      <c r="UTT24" s="11"/>
      <c r="UTU24" s="11"/>
      <c r="UTV24" s="11"/>
      <c r="UTW24" s="11"/>
      <c r="UTX24" s="11"/>
      <c r="UTY24" s="11"/>
      <c r="UTZ24" s="11"/>
      <c r="UUA24" s="11"/>
      <c r="UUB24" s="11"/>
      <c r="UUC24" s="11"/>
      <c r="UUD24" s="11"/>
      <c r="UUE24" s="11"/>
      <c r="UUF24" s="11"/>
      <c r="UUG24" s="11"/>
      <c r="UUH24" s="11"/>
      <c r="UUI24" s="11"/>
      <c r="UUJ24" s="11"/>
      <c r="UUK24" s="11"/>
      <c r="UUL24" s="11"/>
      <c r="UUM24" s="11"/>
      <c r="UUN24" s="11"/>
      <c r="UUO24" s="11"/>
      <c r="UUP24" s="11"/>
      <c r="UUQ24" s="11"/>
      <c r="UUR24" s="11"/>
      <c r="UUS24" s="11"/>
      <c r="UUT24" s="11"/>
      <c r="UUU24" s="11"/>
      <c r="UUV24" s="11"/>
      <c r="UUW24" s="11"/>
      <c r="UUX24" s="11"/>
      <c r="UUY24" s="11"/>
      <c r="UUZ24" s="11"/>
      <c r="UVA24" s="11"/>
      <c r="UVB24" s="11"/>
      <c r="UVC24" s="11"/>
      <c r="UVD24" s="11"/>
      <c r="UVE24" s="11"/>
      <c r="UVF24" s="11"/>
      <c r="UVG24" s="11"/>
      <c r="UVH24" s="11"/>
      <c r="UVI24" s="11"/>
      <c r="UVJ24" s="11"/>
      <c r="UVK24" s="11"/>
      <c r="UVL24" s="11"/>
      <c r="UVM24" s="11"/>
      <c r="UVN24" s="11"/>
      <c r="UVO24" s="11"/>
      <c r="UVP24" s="11"/>
      <c r="UVQ24" s="11"/>
      <c r="UVR24" s="11"/>
      <c r="UVS24" s="11"/>
      <c r="UVT24" s="11"/>
      <c r="UVU24" s="11"/>
      <c r="UVV24" s="11"/>
      <c r="UVW24" s="11"/>
      <c r="UVX24" s="11"/>
      <c r="UVY24" s="11"/>
      <c r="UVZ24" s="11"/>
      <c r="UWA24" s="11"/>
      <c r="UWB24" s="11"/>
      <c r="UWC24" s="11"/>
      <c r="UWD24" s="11"/>
      <c r="UWE24" s="11"/>
      <c r="UWF24" s="11"/>
      <c r="UWG24" s="11"/>
      <c r="UWH24" s="11"/>
      <c r="UWI24" s="11"/>
      <c r="UWJ24" s="11"/>
      <c r="UWK24" s="11"/>
      <c r="UWL24" s="11"/>
      <c r="UWM24" s="11"/>
      <c r="UWN24" s="11"/>
      <c r="UWO24" s="11"/>
      <c r="UWP24" s="11"/>
      <c r="UWQ24" s="11"/>
      <c r="UWR24" s="11"/>
      <c r="UWS24" s="11"/>
      <c r="UWT24" s="11"/>
      <c r="UWU24" s="11"/>
      <c r="UWV24" s="11"/>
      <c r="UWW24" s="11"/>
      <c r="UWX24" s="11"/>
      <c r="UWY24" s="11"/>
      <c r="UWZ24" s="11"/>
      <c r="UXA24" s="11"/>
      <c r="UXB24" s="11"/>
      <c r="UXC24" s="11"/>
      <c r="UXD24" s="11"/>
      <c r="UXE24" s="11"/>
      <c r="UXF24" s="11"/>
      <c r="UXG24" s="11"/>
      <c r="UXH24" s="11"/>
      <c r="UXI24" s="11"/>
      <c r="UXJ24" s="11"/>
      <c r="UXK24" s="11"/>
      <c r="UXL24" s="11"/>
      <c r="UXM24" s="11"/>
      <c r="UXN24" s="11"/>
      <c r="UXO24" s="11"/>
      <c r="UXP24" s="11"/>
      <c r="UXQ24" s="11"/>
      <c r="UXR24" s="11"/>
      <c r="UXS24" s="11"/>
      <c r="UXT24" s="11"/>
      <c r="UXU24" s="11"/>
      <c r="UXV24" s="11"/>
      <c r="UXW24" s="11"/>
      <c r="UXX24" s="11"/>
      <c r="UXY24" s="11"/>
      <c r="UXZ24" s="11"/>
      <c r="UYA24" s="11"/>
      <c r="UYB24" s="11"/>
      <c r="UYC24" s="11"/>
      <c r="UYD24" s="11"/>
      <c r="UYE24" s="11"/>
      <c r="UYF24" s="11"/>
      <c r="UYG24" s="11"/>
      <c r="UYH24" s="11"/>
      <c r="UYI24" s="11"/>
      <c r="UYJ24" s="11"/>
      <c r="UYK24" s="11"/>
      <c r="UYL24" s="11"/>
      <c r="UYM24" s="11"/>
      <c r="UYN24" s="11"/>
      <c r="UYO24" s="11"/>
      <c r="UYP24" s="11"/>
      <c r="UYQ24" s="11"/>
      <c r="UYR24" s="11"/>
      <c r="UYS24" s="11"/>
      <c r="UYT24" s="11"/>
      <c r="UYU24" s="11"/>
      <c r="UYV24" s="11"/>
      <c r="UYW24" s="11"/>
      <c r="UYX24" s="11"/>
      <c r="UYY24" s="11"/>
      <c r="UYZ24" s="11"/>
      <c r="UZA24" s="11"/>
      <c r="UZB24" s="11"/>
      <c r="UZC24" s="11"/>
      <c r="UZD24" s="11"/>
      <c r="UZE24" s="11"/>
      <c r="UZF24" s="11"/>
      <c r="UZG24" s="11"/>
      <c r="UZH24" s="11"/>
      <c r="UZI24" s="11"/>
      <c r="UZJ24" s="11"/>
      <c r="UZK24" s="11"/>
      <c r="UZL24" s="11"/>
      <c r="UZM24" s="11"/>
      <c r="UZN24" s="11"/>
      <c r="UZO24" s="11"/>
      <c r="UZP24" s="11"/>
      <c r="UZQ24" s="11"/>
      <c r="UZR24" s="11"/>
      <c r="UZS24" s="11"/>
      <c r="UZT24" s="11"/>
      <c r="UZU24" s="11"/>
      <c r="UZV24" s="11"/>
      <c r="UZW24" s="11"/>
      <c r="UZX24" s="11"/>
      <c r="UZY24" s="11"/>
      <c r="UZZ24" s="11"/>
      <c r="VAA24" s="11"/>
      <c r="VAB24" s="11"/>
      <c r="VAC24" s="11"/>
      <c r="VAD24" s="11"/>
      <c r="VAE24" s="11"/>
      <c r="VAF24" s="11"/>
      <c r="VAG24" s="11"/>
      <c r="VAH24" s="11"/>
      <c r="VAI24" s="11"/>
      <c r="VAJ24" s="11"/>
      <c r="VAK24" s="11"/>
      <c r="VAL24" s="11"/>
      <c r="VAM24" s="11"/>
      <c r="VAN24" s="11"/>
      <c r="VAO24" s="11"/>
      <c r="VAP24" s="11"/>
      <c r="VAQ24" s="11"/>
      <c r="VAR24" s="11"/>
      <c r="VAS24" s="11"/>
      <c r="VAT24" s="11"/>
      <c r="VAU24" s="11"/>
      <c r="VAV24" s="11"/>
      <c r="VAW24" s="11"/>
      <c r="VAX24" s="11"/>
      <c r="VAY24" s="11"/>
      <c r="VAZ24" s="11"/>
      <c r="VBA24" s="11"/>
      <c r="VBB24" s="11"/>
      <c r="VBC24" s="11"/>
      <c r="VBD24" s="11"/>
      <c r="VBE24" s="11"/>
      <c r="VBF24" s="11"/>
      <c r="VBG24" s="11"/>
      <c r="VBH24" s="11"/>
      <c r="VBI24" s="11"/>
      <c r="VBJ24" s="11"/>
      <c r="VBK24" s="11"/>
      <c r="VBL24" s="11"/>
      <c r="VBM24" s="11"/>
      <c r="VBN24" s="11"/>
      <c r="VBO24" s="11"/>
      <c r="VBP24" s="11"/>
      <c r="VBQ24" s="11"/>
      <c r="VBR24" s="11"/>
      <c r="VBS24" s="11"/>
      <c r="VBT24" s="11"/>
      <c r="VBU24" s="11"/>
      <c r="VBV24" s="11"/>
      <c r="VBW24" s="11"/>
      <c r="VBX24" s="11"/>
      <c r="VBY24" s="11"/>
      <c r="VBZ24" s="11"/>
      <c r="VCA24" s="11"/>
      <c r="VCB24" s="11"/>
      <c r="VCC24" s="11"/>
      <c r="VCD24" s="11"/>
      <c r="VCE24" s="11"/>
      <c r="VCF24" s="11"/>
      <c r="VCG24" s="11"/>
      <c r="VCH24" s="11"/>
      <c r="VCI24" s="11"/>
      <c r="VCJ24" s="11"/>
      <c r="VCK24" s="11"/>
      <c r="VCL24" s="11"/>
      <c r="VCM24" s="11"/>
      <c r="VCN24" s="11"/>
      <c r="VCO24" s="11"/>
      <c r="VCP24" s="11"/>
      <c r="VCQ24" s="11"/>
      <c r="VCR24" s="11"/>
      <c r="VCS24" s="11"/>
      <c r="VCT24" s="11"/>
      <c r="VCU24" s="11"/>
      <c r="VCV24" s="11"/>
      <c r="VCW24" s="11"/>
      <c r="VCX24" s="11"/>
      <c r="VCY24" s="11"/>
      <c r="VCZ24" s="11"/>
      <c r="VDA24" s="11"/>
      <c r="VDB24" s="11"/>
      <c r="VDC24" s="11"/>
      <c r="VDD24" s="11"/>
      <c r="VDE24" s="11"/>
      <c r="VDF24" s="11"/>
      <c r="VDG24" s="11"/>
      <c r="VDH24" s="11"/>
      <c r="VDI24" s="11"/>
      <c r="VDJ24" s="11"/>
      <c r="VDK24" s="11"/>
      <c r="VDL24" s="11"/>
      <c r="VDM24" s="11"/>
      <c r="VDN24" s="11"/>
      <c r="VDO24" s="11"/>
      <c r="VDP24" s="11"/>
      <c r="VDQ24" s="11"/>
      <c r="VDR24" s="11"/>
      <c r="VDS24" s="11"/>
      <c r="VDT24" s="11"/>
      <c r="VDU24" s="11"/>
      <c r="VDV24" s="11"/>
      <c r="VDW24" s="11"/>
      <c r="VDX24" s="11"/>
      <c r="VDY24" s="11"/>
      <c r="VDZ24" s="11"/>
      <c r="VEA24" s="11"/>
      <c r="VEB24" s="11"/>
      <c r="VEC24" s="11"/>
      <c r="VED24" s="11"/>
      <c r="VEE24" s="11"/>
      <c r="VEF24" s="11"/>
      <c r="VEG24" s="11"/>
      <c r="VEH24" s="11"/>
      <c r="VEI24" s="11"/>
      <c r="VEJ24" s="11"/>
      <c r="VEK24" s="11"/>
      <c r="VEL24" s="11"/>
      <c r="VEM24" s="11"/>
      <c r="VEN24" s="11"/>
      <c r="VEO24" s="11"/>
      <c r="VEP24" s="11"/>
      <c r="VEQ24" s="11"/>
      <c r="VER24" s="11"/>
      <c r="VES24" s="11"/>
      <c r="VET24" s="11"/>
      <c r="VEU24" s="11"/>
      <c r="VEV24" s="11"/>
      <c r="VEW24" s="11"/>
      <c r="VEX24" s="11"/>
      <c r="VEY24" s="11"/>
      <c r="VEZ24" s="11"/>
      <c r="VFA24" s="11"/>
      <c r="VFB24" s="11"/>
      <c r="VFC24" s="11"/>
      <c r="VFD24" s="11"/>
      <c r="VFE24" s="11"/>
      <c r="VFF24" s="11"/>
      <c r="VFG24" s="11"/>
      <c r="VFH24" s="11"/>
      <c r="VFI24" s="11"/>
      <c r="VFJ24" s="11"/>
      <c r="VFK24" s="11"/>
      <c r="VFL24" s="11"/>
      <c r="VFM24" s="11"/>
      <c r="VFN24" s="11"/>
      <c r="VFO24" s="11"/>
      <c r="VFP24" s="11"/>
      <c r="VFQ24" s="11"/>
      <c r="VFR24" s="11"/>
      <c r="VFS24" s="11"/>
      <c r="VFT24" s="11"/>
      <c r="VFU24" s="11"/>
      <c r="VFV24" s="11"/>
      <c r="VFW24" s="11"/>
      <c r="VFX24" s="11"/>
      <c r="VFY24" s="11"/>
      <c r="VFZ24" s="11"/>
      <c r="VGA24" s="11"/>
      <c r="VGB24" s="11"/>
      <c r="VGC24" s="11"/>
      <c r="VGD24" s="11"/>
      <c r="VGE24" s="11"/>
      <c r="VGF24" s="11"/>
      <c r="VGG24" s="11"/>
      <c r="VGH24" s="11"/>
      <c r="VGI24" s="11"/>
      <c r="VGJ24" s="11"/>
      <c r="VGK24" s="11"/>
      <c r="VGL24" s="11"/>
      <c r="VGM24" s="11"/>
      <c r="VGN24" s="11"/>
      <c r="VGO24" s="11"/>
      <c r="VGP24" s="11"/>
      <c r="VGQ24" s="11"/>
      <c r="VGR24" s="11"/>
      <c r="VGS24" s="11"/>
      <c r="VGT24" s="11"/>
      <c r="VGU24" s="11"/>
      <c r="VGV24" s="11"/>
      <c r="VGW24" s="11"/>
      <c r="VGX24" s="11"/>
      <c r="VGY24" s="11"/>
      <c r="VGZ24" s="11"/>
      <c r="VHA24" s="11"/>
      <c r="VHB24" s="11"/>
      <c r="VHC24" s="11"/>
      <c r="VHD24" s="11"/>
      <c r="VHE24" s="11"/>
      <c r="VHF24" s="11"/>
      <c r="VHG24" s="11"/>
      <c r="VHH24" s="11"/>
      <c r="VHI24" s="11"/>
      <c r="VHJ24" s="11"/>
      <c r="VHK24" s="11"/>
      <c r="VHL24" s="11"/>
      <c r="VHM24" s="11"/>
      <c r="VHN24" s="11"/>
      <c r="VHO24" s="11"/>
      <c r="VHP24" s="11"/>
      <c r="VHQ24" s="11"/>
      <c r="VHR24" s="11"/>
      <c r="VHS24" s="11"/>
      <c r="VHT24" s="11"/>
      <c r="VHU24" s="11"/>
      <c r="VHV24" s="11"/>
      <c r="VHW24" s="11"/>
      <c r="VHX24" s="11"/>
      <c r="VHY24" s="11"/>
      <c r="VHZ24" s="11"/>
      <c r="VIA24" s="11"/>
      <c r="VIB24" s="11"/>
      <c r="VIC24" s="11"/>
      <c r="VID24" s="11"/>
      <c r="VIE24" s="11"/>
      <c r="VIF24" s="11"/>
      <c r="VIG24" s="11"/>
      <c r="VIH24" s="11"/>
      <c r="VII24" s="11"/>
      <c r="VIJ24" s="11"/>
      <c r="VIK24" s="11"/>
      <c r="VIL24" s="11"/>
      <c r="VIM24" s="11"/>
      <c r="VIN24" s="11"/>
      <c r="VIO24" s="11"/>
      <c r="VIP24" s="11"/>
      <c r="VIQ24" s="11"/>
      <c r="VIR24" s="11"/>
      <c r="VIS24" s="11"/>
      <c r="VIT24" s="11"/>
      <c r="VIU24" s="11"/>
      <c r="VIV24" s="11"/>
      <c r="VIW24" s="11"/>
      <c r="VIX24" s="11"/>
      <c r="VIY24" s="11"/>
      <c r="VIZ24" s="11"/>
      <c r="VJA24" s="11"/>
      <c r="VJB24" s="11"/>
      <c r="VJC24" s="11"/>
      <c r="VJD24" s="11"/>
      <c r="VJE24" s="11"/>
      <c r="VJF24" s="11"/>
      <c r="VJG24" s="11"/>
      <c r="VJH24" s="11"/>
      <c r="VJI24" s="11"/>
      <c r="VJJ24" s="11"/>
      <c r="VJK24" s="11"/>
      <c r="VJL24" s="11"/>
      <c r="VJM24" s="11"/>
      <c r="VJN24" s="11"/>
      <c r="VJO24" s="11"/>
      <c r="VJP24" s="11"/>
      <c r="VJQ24" s="11"/>
      <c r="VJR24" s="11"/>
      <c r="VJS24" s="11"/>
      <c r="VJT24" s="11"/>
      <c r="VJU24" s="11"/>
      <c r="VJV24" s="11"/>
      <c r="VJW24" s="11"/>
      <c r="VJX24" s="11"/>
      <c r="VJY24" s="11"/>
      <c r="VJZ24" s="11"/>
      <c r="VKA24" s="11"/>
      <c r="VKB24" s="11"/>
      <c r="VKC24" s="11"/>
      <c r="VKD24" s="11"/>
      <c r="VKE24" s="11"/>
      <c r="VKF24" s="11"/>
      <c r="VKG24" s="11"/>
      <c r="VKH24" s="11"/>
      <c r="VKI24" s="11"/>
      <c r="VKJ24" s="11"/>
      <c r="VKK24" s="11"/>
      <c r="VKL24" s="11"/>
      <c r="VKM24" s="11"/>
      <c r="VKN24" s="11"/>
      <c r="VKO24" s="11"/>
      <c r="VKP24" s="11"/>
      <c r="VKQ24" s="11"/>
      <c r="VKR24" s="11"/>
      <c r="VKS24" s="11"/>
      <c r="VKT24" s="11"/>
      <c r="VKU24" s="11"/>
      <c r="VKV24" s="11"/>
      <c r="VKW24" s="11"/>
      <c r="VKX24" s="11"/>
      <c r="VKY24" s="11"/>
      <c r="VKZ24" s="11"/>
      <c r="VLA24" s="11"/>
      <c r="VLB24" s="11"/>
      <c r="VLC24" s="11"/>
      <c r="VLD24" s="11"/>
      <c r="VLE24" s="11"/>
      <c r="VLF24" s="11"/>
      <c r="VLG24" s="11"/>
      <c r="VLH24" s="11"/>
      <c r="VLI24" s="11"/>
      <c r="VLJ24" s="11"/>
      <c r="VLK24" s="11"/>
      <c r="VLL24" s="11"/>
      <c r="VLM24" s="11"/>
      <c r="VLN24" s="11"/>
      <c r="VLO24" s="11"/>
      <c r="VLP24" s="11"/>
      <c r="VLQ24" s="11"/>
      <c r="VLR24" s="11"/>
      <c r="VLS24" s="11"/>
      <c r="VLT24" s="11"/>
      <c r="VLU24" s="11"/>
      <c r="VLV24" s="11"/>
      <c r="VLW24" s="11"/>
      <c r="VLX24" s="11"/>
      <c r="VLY24" s="11"/>
      <c r="VLZ24" s="11"/>
      <c r="VMA24" s="11"/>
      <c r="VMB24" s="11"/>
      <c r="VMC24" s="11"/>
      <c r="VMD24" s="11"/>
      <c r="VME24" s="11"/>
      <c r="VMF24" s="11"/>
      <c r="VMG24" s="11"/>
      <c r="VMH24" s="11"/>
      <c r="VMI24" s="11"/>
      <c r="VMJ24" s="11"/>
      <c r="VMK24" s="11"/>
      <c r="VML24" s="11"/>
      <c r="VMM24" s="11"/>
      <c r="VMN24" s="11"/>
      <c r="VMO24" s="11"/>
      <c r="VMP24" s="11"/>
      <c r="VMQ24" s="11"/>
      <c r="VMR24" s="11"/>
      <c r="VMS24" s="11"/>
      <c r="VMT24" s="11"/>
      <c r="VMU24" s="11"/>
      <c r="VMV24" s="11"/>
      <c r="VMW24" s="11"/>
      <c r="VMX24" s="11"/>
      <c r="VMY24" s="11"/>
      <c r="VMZ24" s="11"/>
      <c r="VNA24" s="11"/>
      <c r="VNB24" s="11"/>
      <c r="VNC24" s="11"/>
      <c r="VND24" s="11"/>
      <c r="VNE24" s="11"/>
      <c r="VNF24" s="11"/>
      <c r="VNG24" s="11"/>
      <c r="VNH24" s="11"/>
      <c r="VNI24" s="11"/>
      <c r="VNJ24" s="11"/>
      <c r="VNK24" s="11"/>
      <c r="VNL24" s="11"/>
      <c r="VNM24" s="11"/>
      <c r="VNN24" s="11"/>
      <c r="VNO24" s="11"/>
      <c r="VNP24" s="11"/>
      <c r="VNQ24" s="11"/>
      <c r="VNR24" s="11"/>
      <c r="VNS24" s="11"/>
      <c r="VNT24" s="11"/>
      <c r="VNU24" s="11"/>
      <c r="VNV24" s="11"/>
      <c r="VNW24" s="11"/>
      <c r="VNX24" s="11"/>
      <c r="VNY24" s="11"/>
      <c r="VNZ24" s="11"/>
      <c r="VOA24" s="11"/>
      <c r="VOB24" s="11"/>
      <c r="VOC24" s="11"/>
      <c r="VOD24" s="11"/>
      <c r="VOE24" s="11"/>
      <c r="VOF24" s="11"/>
      <c r="VOG24" s="11"/>
      <c r="VOH24" s="11"/>
      <c r="VOI24" s="11"/>
      <c r="VOJ24" s="11"/>
      <c r="VOK24" s="11"/>
      <c r="VOL24" s="11"/>
      <c r="VOM24" s="11"/>
      <c r="VON24" s="11"/>
      <c r="VOO24" s="11"/>
      <c r="VOP24" s="11"/>
      <c r="VOQ24" s="11"/>
      <c r="VOR24" s="11"/>
      <c r="VOS24" s="11"/>
      <c r="VOT24" s="11"/>
      <c r="VOU24" s="11"/>
      <c r="VOV24" s="11"/>
      <c r="VOW24" s="11"/>
      <c r="VOX24" s="11"/>
      <c r="VOY24" s="11"/>
      <c r="VOZ24" s="11"/>
      <c r="VPA24" s="11"/>
      <c r="VPB24" s="11"/>
      <c r="VPC24" s="11"/>
      <c r="VPD24" s="11"/>
      <c r="VPE24" s="11"/>
      <c r="VPF24" s="11"/>
      <c r="VPG24" s="11"/>
      <c r="VPH24" s="11"/>
      <c r="VPI24" s="11"/>
      <c r="VPJ24" s="11"/>
      <c r="VPK24" s="11"/>
      <c r="VPL24" s="11"/>
      <c r="VPM24" s="11"/>
      <c r="VPN24" s="11"/>
      <c r="VPO24" s="11"/>
      <c r="VPP24" s="11"/>
      <c r="VPQ24" s="11"/>
      <c r="VPR24" s="11"/>
      <c r="VPS24" s="11"/>
      <c r="VPT24" s="11"/>
      <c r="VPU24" s="11"/>
      <c r="VPV24" s="11"/>
      <c r="VPW24" s="11"/>
      <c r="VPX24" s="11"/>
      <c r="VPY24" s="11"/>
      <c r="VPZ24" s="11"/>
      <c r="VQA24" s="11"/>
      <c r="VQB24" s="11"/>
      <c r="VQC24" s="11"/>
      <c r="VQD24" s="11"/>
      <c r="VQE24" s="11"/>
      <c r="VQF24" s="11"/>
      <c r="VQG24" s="11"/>
      <c r="VQH24" s="11"/>
      <c r="VQI24" s="11"/>
      <c r="VQJ24" s="11"/>
      <c r="VQK24" s="11"/>
      <c r="VQL24" s="11"/>
      <c r="VQM24" s="11"/>
      <c r="VQN24" s="11"/>
      <c r="VQO24" s="11"/>
      <c r="VQP24" s="11"/>
      <c r="VQQ24" s="11"/>
      <c r="VQR24" s="11"/>
      <c r="VQS24" s="11"/>
      <c r="VQT24" s="11"/>
      <c r="VQU24" s="11"/>
      <c r="VQV24" s="11"/>
      <c r="VQW24" s="11"/>
      <c r="VQX24" s="11"/>
      <c r="VQY24" s="11"/>
      <c r="VQZ24" s="11"/>
      <c r="VRA24" s="11"/>
      <c r="VRB24" s="11"/>
      <c r="VRC24" s="11"/>
      <c r="VRD24" s="11"/>
      <c r="VRE24" s="11"/>
      <c r="VRF24" s="11"/>
      <c r="VRG24" s="11"/>
      <c r="VRH24" s="11"/>
      <c r="VRI24" s="11"/>
      <c r="VRJ24" s="11"/>
      <c r="VRK24" s="11"/>
      <c r="VRL24" s="11"/>
      <c r="VRM24" s="11"/>
      <c r="VRN24" s="11"/>
      <c r="VRO24" s="11"/>
      <c r="VRP24" s="11"/>
      <c r="VRQ24" s="11"/>
      <c r="VRR24" s="11"/>
      <c r="VRS24" s="11"/>
      <c r="VRT24" s="11"/>
      <c r="VRU24" s="11"/>
      <c r="VRV24" s="11"/>
      <c r="VRW24" s="11"/>
      <c r="VRX24" s="11"/>
      <c r="VRY24" s="11"/>
      <c r="VRZ24" s="11"/>
      <c r="VSA24" s="11"/>
      <c r="VSB24" s="11"/>
      <c r="VSC24" s="11"/>
      <c r="VSD24" s="11"/>
      <c r="VSE24" s="11"/>
      <c r="VSF24" s="11"/>
      <c r="VSG24" s="11"/>
      <c r="VSH24" s="11"/>
      <c r="VSI24" s="11"/>
      <c r="VSJ24" s="11"/>
      <c r="VSK24" s="11"/>
      <c r="VSL24" s="11"/>
      <c r="VSM24" s="11"/>
      <c r="VSN24" s="11"/>
      <c r="VSO24" s="11"/>
      <c r="VSP24" s="11"/>
      <c r="VSQ24" s="11"/>
      <c r="VSR24" s="11"/>
      <c r="VSS24" s="11"/>
      <c r="VST24" s="11"/>
      <c r="VSU24" s="11"/>
      <c r="VSV24" s="11"/>
      <c r="VSW24" s="11"/>
      <c r="VSX24" s="11"/>
      <c r="VSY24" s="11"/>
      <c r="VSZ24" s="11"/>
      <c r="VTA24" s="11"/>
      <c r="VTB24" s="11"/>
      <c r="VTC24" s="11"/>
      <c r="VTD24" s="11"/>
      <c r="VTE24" s="11"/>
      <c r="VTF24" s="11"/>
      <c r="VTG24" s="11"/>
      <c r="VTH24" s="11"/>
      <c r="VTI24" s="11"/>
      <c r="VTJ24" s="11"/>
      <c r="VTK24" s="11"/>
      <c r="VTL24" s="11"/>
      <c r="VTM24" s="11"/>
      <c r="VTN24" s="11"/>
      <c r="VTO24" s="11"/>
      <c r="VTP24" s="11"/>
      <c r="VTQ24" s="11"/>
      <c r="VTR24" s="11"/>
      <c r="VTS24" s="11"/>
      <c r="VTT24" s="11"/>
      <c r="VTU24" s="11"/>
      <c r="VTV24" s="11"/>
      <c r="VTW24" s="11"/>
      <c r="VTX24" s="11"/>
      <c r="VTY24" s="11"/>
      <c r="VTZ24" s="11"/>
      <c r="VUA24" s="11"/>
      <c r="VUB24" s="11"/>
      <c r="VUC24" s="11"/>
      <c r="VUD24" s="11"/>
      <c r="VUE24" s="11"/>
      <c r="VUF24" s="11"/>
      <c r="VUG24" s="11"/>
      <c r="VUH24" s="11"/>
      <c r="VUI24" s="11"/>
      <c r="VUJ24" s="11"/>
      <c r="VUK24" s="11"/>
      <c r="VUL24" s="11"/>
      <c r="VUM24" s="11"/>
      <c r="VUN24" s="11"/>
      <c r="VUO24" s="11"/>
      <c r="VUP24" s="11"/>
      <c r="VUQ24" s="11"/>
      <c r="VUR24" s="11"/>
      <c r="VUS24" s="11"/>
      <c r="VUT24" s="11"/>
      <c r="VUU24" s="11"/>
      <c r="VUV24" s="11"/>
      <c r="VUW24" s="11"/>
      <c r="VUX24" s="11"/>
      <c r="VUY24" s="11"/>
      <c r="VUZ24" s="11"/>
      <c r="VVA24" s="11"/>
      <c r="VVB24" s="11"/>
      <c r="VVC24" s="11"/>
      <c r="VVD24" s="11"/>
      <c r="VVE24" s="11"/>
      <c r="VVF24" s="11"/>
      <c r="VVG24" s="11"/>
      <c r="VVH24" s="11"/>
      <c r="VVI24" s="11"/>
      <c r="VVJ24" s="11"/>
      <c r="VVK24" s="11"/>
      <c r="VVL24" s="11"/>
      <c r="VVM24" s="11"/>
      <c r="VVN24" s="11"/>
      <c r="VVO24" s="11"/>
      <c r="VVP24" s="11"/>
      <c r="VVQ24" s="11"/>
      <c r="VVR24" s="11"/>
      <c r="VVS24" s="11"/>
      <c r="VVT24" s="11"/>
      <c r="VVU24" s="11"/>
      <c r="VVV24" s="11"/>
      <c r="VVW24" s="11"/>
      <c r="VVX24" s="11"/>
      <c r="VVY24" s="11"/>
      <c r="VVZ24" s="11"/>
      <c r="VWA24" s="11"/>
      <c r="VWB24" s="11"/>
      <c r="VWC24" s="11"/>
      <c r="VWD24" s="11"/>
      <c r="VWE24" s="11"/>
      <c r="VWF24" s="11"/>
      <c r="VWG24" s="11"/>
      <c r="VWH24" s="11"/>
      <c r="VWI24" s="11"/>
      <c r="VWJ24" s="11"/>
      <c r="VWK24" s="11"/>
      <c r="VWL24" s="11"/>
      <c r="VWM24" s="11"/>
      <c r="VWN24" s="11"/>
      <c r="VWO24" s="11"/>
      <c r="VWP24" s="11"/>
      <c r="VWQ24" s="11"/>
      <c r="VWR24" s="11"/>
      <c r="VWS24" s="11"/>
      <c r="VWT24" s="11"/>
      <c r="VWU24" s="11"/>
      <c r="VWV24" s="11"/>
      <c r="VWW24" s="11"/>
      <c r="VWX24" s="11"/>
      <c r="VWY24" s="11"/>
      <c r="VWZ24" s="11"/>
      <c r="VXA24" s="11"/>
      <c r="VXB24" s="11"/>
      <c r="VXC24" s="11"/>
      <c r="VXD24" s="11"/>
      <c r="VXE24" s="11"/>
      <c r="VXF24" s="11"/>
      <c r="VXG24" s="11"/>
      <c r="VXH24" s="11"/>
      <c r="VXI24" s="11"/>
      <c r="VXJ24" s="11"/>
      <c r="VXK24" s="11"/>
      <c r="VXL24" s="11"/>
      <c r="VXM24" s="11"/>
      <c r="VXN24" s="11"/>
      <c r="VXO24" s="11"/>
      <c r="VXP24" s="11"/>
      <c r="VXQ24" s="11"/>
      <c r="VXR24" s="11"/>
      <c r="VXS24" s="11"/>
      <c r="VXT24" s="11"/>
      <c r="VXU24" s="11"/>
      <c r="VXV24" s="11"/>
      <c r="VXW24" s="11"/>
      <c r="VXX24" s="11"/>
      <c r="VXY24" s="11"/>
      <c r="VXZ24" s="11"/>
      <c r="VYA24" s="11"/>
      <c r="VYB24" s="11"/>
      <c r="VYC24" s="11"/>
      <c r="VYD24" s="11"/>
      <c r="VYE24" s="11"/>
      <c r="VYF24" s="11"/>
      <c r="VYG24" s="11"/>
      <c r="VYH24" s="11"/>
      <c r="VYI24" s="11"/>
      <c r="VYJ24" s="11"/>
      <c r="VYK24" s="11"/>
      <c r="VYL24" s="11"/>
      <c r="VYM24" s="11"/>
      <c r="VYN24" s="11"/>
      <c r="VYO24" s="11"/>
      <c r="VYP24" s="11"/>
      <c r="VYQ24" s="11"/>
      <c r="VYR24" s="11"/>
      <c r="VYS24" s="11"/>
      <c r="VYT24" s="11"/>
      <c r="VYU24" s="11"/>
      <c r="VYV24" s="11"/>
      <c r="VYW24" s="11"/>
      <c r="VYX24" s="11"/>
      <c r="VYY24" s="11"/>
      <c r="VYZ24" s="11"/>
      <c r="VZA24" s="11"/>
      <c r="VZB24" s="11"/>
      <c r="VZC24" s="11"/>
      <c r="VZD24" s="11"/>
      <c r="VZE24" s="11"/>
      <c r="VZF24" s="11"/>
      <c r="VZG24" s="11"/>
      <c r="VZH24" s="11"/>
      <c r="VZI24" s="11"/>
      <c r="VZJ24" s="11"/>
      <c r="VZK24" s="11"/>
      <c r="VZL24" s="11"/>
      <c r="VZM24" s="11"/>
      <c r="VZN24" s="11"/>
      <c r="VZO24" s="11"/>
      <c r="VZP24" s="11"/>
      <c r="VZQ24" s="11"/>
      <c r="VZR24" s="11"/>
      <c r="VZS24" s="11"/>
      <c r="VZT24" s="11"/>
      <c r="VZU24" s="11"/>
      <c r="VZV24" s="11"/>
      <c r="VZW24" s="11"/>
      <c r="VZX24" s="11"/>
      <c r="VZY24" s="11"/>
      <c r="VZZ24" s="11"/>
      <c r="WAA24" s="11"/>
      <c r="WAB24" s="11"/>
      <c r="WAC24" s="11"/>
      <c r="WAD24" s="11"/>
      <c r="WAE24" s="11"/>
      <c r="WAF24" s="11"/>
      <c r="WAG24" s="11"/>
      <c r="WAH24" s="11"/>
      <c r="WAI24" s="11"/>
      <c r="WAJ24" s="11"/>
      <c r="WAK24" s="11"/>
      <c r="WAL24" s="11"/>
      <c r="WAM24" s="11"/>
      <c r="WAN24" s="11"/>
      <c r="WAO24" s="11"/>
      <c r="WAP24" s="11"/>
      <c r="WAQ24" s="11"/>
      <c r="WAR24" s="11"/>
      <c r="WAS24" s="11"/>
      <c r="WAT24" s="11"/>
      <c r="WAU24" s="11"/>
      <c r="WAV24" s="11"/>
      <c r="WAW24" s="11"/>
      <c r="WAX24" s="11"/>
      <c r="WAY24" s="11"/>
      <c r="WAZ24" s="11"/>
      <c r="WBA24" s="11"/>
      <c r="WBB24" s="11"/>
      <c r="WBC24" s="11"/>
      <c r="WBD24" s="11"/>
      <c r="WBE24" s="11"/>
      <c r="WBF24" s="11"/>
      <c r="WBG24" s="11"/>
      <c r="WBH24" s="11"/>
      <c r="WBI24" s="11"/>
      <c r="WBJ24" s="11"/>
      <c r="WBK24" s="11"/>
      <c r="WBL24" s="11"/>
      <c r="WBM24" s="11"/>
      <c r="WBN24" s="11"/>
      <c r="WBO24" s="11"/>
      <c r="WBP24" s="11"/>
      <c r="WBQ24" s="11"/>
      <c r="WBR24" s="11"/>
      <c r="WBS24" s="11"/>
      <c r="WBT24" s="11"/>
      <c r="WBU24" s="11"/>
      <c r="WBV24" s="11"/>
      <c r="WBW24" s="11"/>
      <c r="WBX24" s="11"/>
      <c r="WBY24" s="11"/>
      <c r="WBZ24" s="11"/>
      <c r="WCA24" s="11"/>
      <c r="WCB24" s="11"/>
      <c r="WCC24" s="11"/>
      <c r="WCD24" s="11"/>
      <c r="WCE24" s="11"/>
      <c r="WCF24" s="11"/>
      <c r="WCG24" s="11"/>
      <c r="WCH24" s="11"/>
      <c r="WCI24" s="11"/>
      <c r="WCJ24" s="11"/>
      <c r="WCK24" s="11"/>
      <c r="WCL24" s="11"/>
      <c r="WCM24" s="11"/>
      <c r="WCN24" s="11"/>
      <c r="WCO24" s="11"/>
      <c r="WCP24" s="11"/>
      <c r="WCQ24" s="11"/>
      <c r="WCR24" s="11"/>
      <c r="WCS24" s="11"/>
      <c r="WCT24" s="11"/>
      <c r="WCU24" s="11"/>
      <c r="WCV24" s="11"/>
      <c r="WCW24" s="11"/>
      <c r="WCX24" s="11"/>
      <c r="WCY24" s="11"/>
      <c r="WCZ24" s="11"/>
      <c r="WDA24" s="11"/>
      <c r="WDB24" s="11"/>
      <c r="WDC24" s="11"/>
      <c r="WDD24" s="11"/>
      <c r="WDE24" s="11"/>
      <c r="WDF24" s="11"/>
      <c r="WDG24" s="11"/>
      <c r="WDH24" s="11"/>
      <c r="WDI24" s="11"/>
      <c r="WDJ24" s="11"/>
      <c r="WDK24" s="11"/>
      <c r="WDL24" s="11"/>
      <c r="WDM24" s="11"/>
      <c r="WDN24" s="11"/>
      <c r="WDO24" s="11"/>
      <c r="WDP24" s="11"/>
      <c r="WDQ24" s="11"/>
      <c r="WDR24" s="11"/>
      <c r="WDS24" s="11"/>
      <c r="WDT24" s="11"/>
      <c r="WDU24" s="11"/>
      <c r="WDV24" s="11"/>
      <c r="WDW24" s="11"/>
      <c r="WDX24" s="11"/>
      <c r="WDY24" s="11"/>
      <c r="WDZ24" s="11"/>
      <c r="WEA24" s="11"/>
      <c r="WEB24" s="11"/>
      <c r="WEC24" s="11"/>
      <c r="WED24" s="11"/>
      <c r="WEE24" s="11"/>
      <c r="WEF24" s="11"/>
      <c r="WEG24" s="11"/>
      <c r="WEH24" s="11"/>
      <c r="WEI24" s="11"/>
      <c r="WEJ24" s="11"/>
      <c r="WEK24" s="11"/>
      <c r="WEL24" s="11"/>
      <c r="WEM24" s="11"/>
      <c r="WEN24" s="11"/>
      <c r="WEO24" s="11"/>
      <c r="WEP24" s="11"/>
      <c r="WEQ24" s="11"/>
      <c r="WER24" s="11"/>
      <c r="WES24" s="11"/>
      <c r="WET24" s="11"/>
      <c r="WEU24" s="11"/>
      <c r="WEV24" s="11"/>
      <c r="WEW24" s="11"/>
      <c r="WEX24" s="11"/>
      <c r="WEY24" s="11"/>
      <c r="WEZ24" s="11"/>
      <c r="WFA24" s="11"/>
      <c r="WFB24" s="11"/>
      <c r="WFC24" s="11"/>
      <c r="WFD24" s="11"/>
      <c r="WFE24" s="11"/>
      <c r="WFF24" s="11"/>
      <c r="WFG24" s="11"/>
      <c r="WFH24" s="11"/>
      <c r="WFI24" s="11"/>
      <c r="WFJ24" s="11"/>
      <c r="WFK24" s="11"/>
      <c r="WFL24" s="11"/>
      <c r="WFM24" s="11"/>
      <c r="WFN24" s="11"/>
      <c r="WFO24" s="11"/>
      <c r="WFP24" s="11"/>
      <c r="WFQ24" s="11"/>
      <c r="WFR24" s="11"/>
      <c r="WFS24" s="11"/>
      <c r="WFT24" s="11"/>
      <c r="WFU24" s="11"/>
      <c r="WFV24" s="11"/>
      <c r="WFW24" s="11"/>
      <c r="WFX24" s="11"/>
      <c r="WFY24" s="11"/>
      <c r="WFZ24" s="11"/>
      <c r="WGA24" s="11"/>
      <c r="WGB24" s="11"/>
      <c r="WGC24" s="11"/>
      <c r="WGD24" s="11"/>
      <c r="WGE24" s="11"/>
      <c r="WGF24" s="11"/>
      <c r="WGG24" s="11"/>
      <c r="WGH24" s="11"/>
      <c r="WGI24" s="11"/>
      <c r="WGJ24" s="11"/>
      <c r="WGK24" s="11"/>
      <c r="WGL24" s="11"/>
      <c r="WGM24" s="11"/>
      <c r="WGN24" s="11"/>
      <c r="WGO24" s="11"/>
      <c r="WGP24" s="11"/>
      <c r="WGQ24" s="11"/>
      <c r="WGR24" s="11"/>
      <c r="WGS24" s="11"/>
      <c r="WGT24" s="11"/>
      <c r="WGU24" s="11"/>
      <c r="WGV24" s="11"/>
      <c r="WGW24" s="11"/>
      <c r="WGX24" s="11"/>
      <c r="WGY24" s="11"/>
      <c r="WGZ24" s="11"/>
      <c r="WHA24" s="11"/>
      <c r="WHB24" s="11"/>
      <c r="WHC24" s="11"/>
      <c r="WHD24" s="11"/>
      <c r="WHE24" s="11"/>
      <c r="WHF24" s="11"/>
      <c r="WHG24" s="11"/>
      <c r="WHH24" s="11"/>
      <c r="WHI24" s="11"/>
      <c r="WHJ24" s="11"/>
      <c r="WHK24" s="11"/>
      <c r="WHL24" s="11"/>
      <c r="WHM24" s="11"/>
      <c r="WHN24" s="11"/>
      <c r="WHO24" s="11"/>
      <c r="WHP24" s="11"/>
      <c r="WHQ24" s="11"/>
      <c r="WHR24" s="11"/>
      <c r="WHS24" s="11"/>
      <c r="WHT24" s="11"/>
      <c r="WHU24" s="11"/>
      <c r="WHV24" s="11"/>
      <c r="WHW24" s="11"/>
      <c r="WHX24" s="11"/>
      <c r="WHY24" s="11"/>
      <c r="WHZ24" s="11"/>
      <c r="WIA24" s="11"/>
      <c r="WIB24" s="11"/>
      <c r="WIC24" s="11"/>
      <c r="WID24" s="11"/>
      <c r="WIE24" s="11"/>
      <c r="WIF24" s="11"/>
      <c r="WIG24" s="11"/>
      <c r="WIH24" s="11"/>
      <c r="WII24" s="11"/>
      <c r="WIJ24" s="11"/>
      <c r="WIK24" s="11"/>
      <c r="WIL24" s="11"/>
      <c r="WIM24" s="11"/>
      <c r="WIN24" s="11"/>
      <c r="WIO24" s="11"/>
      <c r="WIP24" s="11"/>
      <c r="WIQ24" s="11"/>
      <c r="WIR24" s="11"/>
      <c r="WIS24" s="11"/>
      <c r="WIT24" s="11"/>
      <c r="WIU24" s="11"/>
      <c r="WIV24" s="11"/>
      <c r="WIW24" s="11"/>
      <c r="WIX24" s="11"/>
      <c r="WIY24" s="11"/>
      <c r="WIZ24" s="11"/>
      <c r="WJA24" s="11"/>
      <c r="WJB24" s="11"/>
      <c r="WJC24" s="11"/>
      <c r="WJD24" s="11"/>
      <c r="WJE24" s="11"/>
      <c r="WJF24" s="11"/>
      <c r="WJG24" s="11"/>
      <c r="WJH24" s="11"/>
      <c r="WJI24" s="11"/>
      <c r="WJJ24" s="11"/>
      <c r="WJK24" s="11"/>
      <c r="WJL24" s="11"/>
      <c r="WJM24" s="11"/>
      <c r="WJN24" s="11"/>
      <c r="WJO24" s="11"/>
      <c r="WJP24" s="11"/>
      <c r="WJQ24" s="11"/>
      <c r="WJR24" s="11"/>
      <c r="WJS24" s="11"/>
      <c r="WJT24" s="11"/>
      <c r="WJU24" s="11"/>
      <c r="WJV24" s="11"/>
      <c r="WJW24" s="11"/>
      <c r="WJX24" s="11"/>
      <c r="WJY24" s="11"/>
      <c r="WJZ24" s="11"/>
      <c r="WKA24" s="11"/>
      <c r="WKB24" s="11"/>
      <c r="WKC24" s="11"/>
      <c r="WKD24" s="11"/>
      <c r="WKE24" s="11"/>
      <c r="WKF24" s="11"/>
      <c r="WKG24" s="11"/>
      <c r="WKH24" s="11"/>
      <c r="WKI24" s="11"/>
      <c r="WKJ24" s="11"/>
      <c r="WKK24" s="11"/>
      <c r="WKL24" s="11"/>
      <c r="WKM24" s="11"/>
      <c r="WKN24" s="11"/>
      <c r="WKO24" s="11"/>
      <c r="WKP24" s="11"/>
      <c r="WKQ24" s="11"/>
      <c r="WKR24" s="11"/>
      <c r="WKS24" s="11"/>
      <c r="WKT24" s="11"/>
      <c r="WKU24" s="11"/>
      <c r="WKV24" s="11"/>
      <c r="WKW24" s="11"/>
      <c r="WKX24" s="11"/>
      <c r="WKY24" s="11"/>
      <c r="WKZ24" s="11"/>
      <c r="WLA24" s="11"/>
      <c r="WLB24" s="11"/>
      <c r="WLC24" s="11"/>
      <c r="WLD24" s="11"/>
      <c r="WLE24" s="11"/>
      <c r="WLF24" s="11"/>
      <c r="WLG24" s="11"/>
      <c r="WLH24" s="11"/>
      <c r="WLI24" s="11"/>
      <c r="WLJ24" s="11"/>
      <c r="WLK24" s="11"/>
      <c r="WLL24" s="11"/>
      <c r="WLM24" s="11"/>
      <c r="WLN24" s="11"/>
      <c r="WLO24" s="11"/>
      <c r="WLP24" s="11"/>
      <c r="WLQ24" s="11"/>
      <c r="WLR24" s="11"/>
      <c r="WLS24" s="11"/>
      <c r="WLT24" s="11"/>
      <c r="WLU24" s="11"/>
      <c r="WLV24" s="11"/>
      <c r="WLW24" s="11"/>
      <c r="WLX24" s="11"/>
      <c r="WLY24" s="11"/>
      <c r="WLZ24" s="11"/>
      <c r="WMA24" s="11"/>
      <c r="WMB24" s="11"/>
      <c r="WMC24" s="11"/>
      <c r="WMD24" s="11"/>
      <c r="WME24" s="11"/>
      <c r="WMF24" s="11"/>
      <c r="WMG24" s="11"/>
      <c r="WMH24" s="11"/>
      <c r="WMI24" s="11"/>
      <c r="WMJ24" s="11"/>
      <c r="WMK24" s="11"/>
      <c r="WML24" s="11"/>
      <c r="WMM24" s="11"/>
      <c r="WMN24" s="11"/>
      <c r="WMO24" s="11"/>
      <c r="WMP24" s="11"/>
      <c r="WMQ24" s="11"/>
      <c r="WMR24" s="11"/>
      <c r="WMS24" s="11"/>
      <c r="WMT24" s="11"/>
      <c r="WMU24" s="11"/>
      <c r="WMV24" s="11"/>
      <c r="WMW24" s="11"/>
      <c r="WMX24" s="11"/>
      <c r="WMY24" s="11"/>
      <c r="WMZ24" s="11"/>
      <c r="WNA24" s="11"/>
      <c r="WNB24" s="11"/>
      <c r="WNC24" s="11"/>
      <c r="WND24" s="11"/>
      <c r="WNE24" s="11"/>
      <c r="WNF24" s="11"/>
      <c r="WNG24" s="11"/>
      <c r="WNH24" s="11"/>
      <c r="WNI24" s="11"/>
      <c r="WNJ24" s="11"/>
      <c r="WNK24" s="11"/>
      <c r="WNL24" s="11"/>
      <c r="WNM24" s="11"/>
      <c r="WNN24" s="11"/>
      <c r="WNO24" s="11"/>
      <c r="WNP24" s="11"/>
      <c r="WNQ24" s="11"/>
      <c r="WNR24" s="11"/>
      <c r="WNS24" s="11"/>
      <c r="WNT24" s="11"/>
      <c r="WNU24" s="11"/>
      <c r="WNV24" s="11"/>
      <c r="WNW24" s="11"/>
      <c r="WNX24" s="11"/>
      <c r="WNY24" s="11"/>
      <c r="WNZ24" s="11"/>
      <c r="WOA24" s="11"/>
      <c r="WOB24" s="11"/>
      <c r="WOC24" s="11"/>
      <c r="WOD24" s="11"/>
      <c r="WOE24" s="11"/>
      <c r="WOF24" s="11"/>
      <c r="WOG24" s="11"/>
      <c r="WOH24" s="11"/>
      <c r="WOI24" s="11"/>
      <c r="WOJ24" s="11"/>
      <c r="WOK24" s="11"/>
      <c r="WOL24" s="11"/>
      <c r="WOM24" s="11"/>
      <c r="WON24" s="11"/>
      <c r="WOO24" s="11"/>
      <c r="WOP24" s="11"/>
      <c r="WOQ24" s="11"/>
      <c r="WOR24" s="11"/>
      <c r="WOS24" s="11"/>
      <c r="WOT24" s="11"/>
      <c r="WOU24" s="11"/>
      <c r="WOV24" s="11"/>
      <c r="WOW24" s="11"/>
      <c r="WOX24" s="11"/>
      <c r="WOY24" s="11"/>
      <c r="WOZ24" s="11"/>
      <c r="WPA24" s="11"/>
      <c r="WPB24" s="11"/>
      <c r="WPC24" s="11"/>
      <c r="WPD24" s="11"/>
      <c r="WPE24" s="11"/>
      <c r="WPF24" s="11"/>
      <c r="WPG24" s="11"/>
      <c r="WPH24" s="11"/>
      <c r="WPI24" s="11"/>
      <c r="WPJ24" s="11"/>
      <c r="WPK24" s="11"/>
      <c r="WPL24" s="11"/>
      <c r="WPM24" s="11"/>
      <c r="WPN24" s="11"/>
      <c r="WPO24" s="11"/>
      <c r="WPP24" s="11"/>
      <c r="WPQ24" s="11"/>
      <c r="WPR24" s="11"/>
      <c r="WPS24" s="11"/>
      <c r="WPT24" s="11"/>
      <c r="WPU24" s="11"/>
      <c r="WPV24" s="11"/>
      <c r="WPW24" s="11"/>
      <c r="WPX24" s="11"/>
      <c r="WPY24" s="11"/>
      <c r="WPZ24" s="11"/>
      <c r="WQA24" s="11"/>
      <c r="WQB24" s="11"/>
      <c r="WQC24" s="11"/>
      <c r="WQD24" s="11"/>
      <c r="WQE24" s="11"/>
      <c r="WQF24" s="11"/>
      <c r="WQG24" s="11"/>
      <c r="WQH24" s="11"/>
      <c r="WQI24" s="11"/>
      <c r="WQJ24" s="11"/>
      <c r="WQK24" s="11"/>
      <c r="WQL24" s="11"/>
      <c r="WQM24" s="11"/>
      <c r="WQN24" s="11"/>
      <c r="WQO24" s="11"/>
      <c r="WQP24" s="11"/>
      <c r="WQQ24" s="11"/>
      <c r="WQR24" s="11"/>
      <c r="WQS24" s="11"/>
      <c r="WQT24" s="11"/>
      <c r="WQU24" s="11"/>
      <c r="WQV24" s="11"/>
      <c r="WQW24" s="11"/>
      <c r="WQX24" s="11"/>
      <c r="WQY24" s="11"/>
      <c r="WQZ24" s="11"/>
      <c r="WRA24" s="11"/>
      <c r="WRB24" s="11"/>
      <c r="WRC24" s="11"/>
      <c r="WRD24" s="11"/>
      <c r="WRE24" s="11"/>
      <c r="WRF24" s="11"/>
      <c r="WRG24" s="11"/>
      <c r="WRH24" s="11"/>
      <c r="WRI24" s="11"/>
      <c r="WRJ24" s="11"/>
      <c r="WRK24" s="11"/>
      <c r="WRL24" s="11"/>
      <c r="WRM24" s="11"/>
      <c r="WRN24" s="11"/>
      <c r="WRO24" s="11"/>
      <c r="WRP24" s="11"/>
      <c r="WRQ24" s="11"/>
      <c r="WRR24" s="11"/>
      <c r="WRS24" s="11"/>
      <c r="WRT24" s="11"/>
      <c r="WRU24" s="11"/>
      <c r="WRV24" s="11"/>
      <c r="WRW24" s="11"/>
      <c r="WRX24" s="11"/>
      <c r="WRY24" s="11"/>
      <c r="WRZ24" s="11"/>
      <c r="WSA24" s="11"/>
      <c r="WSB24" s="11"/>
      <c r="WSC24" s="11"/>
      <c r="WSD24" s="11"/>
      <c r="WSE24" s="11"/>
      <c r="WSF24" s="11"/>
      <c r="WSG24" s="11"/>
      <c r="WSH24" s="11"/>
      <c r="WSI24" s="11"/>
      <c r="WSJ24" s="11"/>
      <c r="WSK24" s="11"/>
      <c r="WSL24" s="11"/>
      <c r="WSM24" s="11"/>
      <c r="WSN24" s="11"/>
      <c r="WSO24" s="11"/>
      <c r="WSP24" s="11"/>
      <c r="WSQ24" s="11"/>
      <c r="WSR24" s="11"/>
      <c r="WSS24" s="11"/>
      <c r="WST24" s="11"/>
      <c r="WSU24" s="11"/>
      <c r="WSV24" s="11"/>
      <c r="WSW24" s="11"/>
      <c r="WSX24" s="11"/>
      <c r="WSY24" s="11"/>
      <c r="WSZ24" s="11"/>
      <c r="WTA24" s="11"/>
      <c r="WTB24" s="11"/>
      <c r="WTC24" s="11"/>
      <c r="WTD24" s="11"/>
      <c r="WTE24" s="11"/>
      <c r="WTF24" s="11"/>
      <c r="WTG24" s="11"/>
      <c r="WTH24" s="11"/>
      <c r="WTI24" s="11"/>
      <c r="WTJ24" s="11"/>
      <c r="WTK24" s="11"/>
      <c r="WTL24" s="11"/>
      <c r="WTM24" s="11"/>
      <c r="WTN24" s="11"/>
      <c r="WTO24" s="11"/>
      <c r="WTP24" s="11"/>
      <c r="WTQ24" s="11"/>
      <c r="WTR24" s="11"/>
      <c r="WTS24" s="11"/>
      <c r="WTT24" s="11"/>
      <c r="WTU24" s="11"/>
      <c r="WTV24" s="11"/>
      <c r="WTW24" s="11"/>
      <c r="WTX24" s="11"/>
      <c r="WTY24" s="11"/>
      <c r="WTZ24" s="11"/>
      <c r="WUA24" s="11"/>
      <c r="WUB24" s="11"/>
      <c r="WUC24" s="11"/>
      <c r="WUD24" s="11"/>
      <c r="WUE24" s="11"/>
      <c r="WUF24" s="11"/>
      <c r="WUG24" s="11"/>
      <c r="WUH24" s="11"/>
      <c r="WUI24" s="11"/>
      <c r="WUJ24" s="11"/>
      <c r="WUK24" s="11"/>
      <c r="WUL24" s="11"/>
      <c r="WUM24" s="11"/>
      <c r="WUN24" s="11"/>
      <c r="WUO24" s="11"/>
      <c r="WUP24" s="11"/>
      <c r="WUQ24" s="11"/>
      <c r="WUR24" s="11"/>
      <c r="WUS24" s="11"/>
      <c r="WUT24" s="11"/>
      <c r="WUU24" s="11"/>
      <c r="WUV24" s="11"/>
      <c r="WUW24" s="11"/>
      <c r="WUX24" s="11"/>
      <c r="WUY24" s="11"/>
      <c r="WUZ24" s="11"/>
      <c r="WVA24" s="11"/>
      <c r="WVB24" s="11"/>
      <c r="WVC24" s="11"/>
      <c r="WVD24" s="11"/>
      <c r="WVE24" s="11"/>
      <c r="WVF24" s="11"/>
      <c r="WVG24" s="11"/>
      <c r="WVH24" s="11"/>
      <c r="WVI24" s="11"/>
      <c r="WVJ24" s="11"/>
      <c r="WVK24" s="11"/>
      <c r="WVL24" s="11"/>
      <c r="WVM24" s="11"/>
      <c r="WVN24" s="11"/>
      <c r="WVO24" s="11"/>
      <c r="WVP24" s="11"/>
      <c r="WVQ24" s="11"/>
      <c r="WVR24" s="11"/>
      <c r="WVS24" s="11"/>
      <c r="WVT24" s="11"/>
      <c r="WVU24" s="11"/>
      <c r="WVV24" s="11"/>
      <c r="WVW24" s="11"/>
      <c r="WVX24" s="11"/>
      <c r="WVY24" s="11"/>
      <c r="WVZ24" s="11"/>
      <c r="WWA24" s="11"/>
      <c r="WWB24" s="11"/>
      <c r="WWC24" s="11"/>
      <c r="WWD24" s="11"/>
      <c r="WWE24" s="11"/>
      <c r="WWF24" s="11"/>
      <c r="WWG24" s="11"/>
      <c r="WWH24" s="11"/>
      <c r="WWI24" s="11"/>
      <c r="WWJ24" s="11"/>
      <c r="WWK24" s="11"/>
      <c r="WWL24" s="11"/>
      <c r="WWM24" s="11"/>
      <c r="WWN24" s="11"/>
      <c r="WWO24" s="11"/>
      <c r="WWP24" s="11"/>
      <c r="WWQ24" s="11"/>
      <c r="WWR24" s="11"/>
      <c r="WWS24" s="11"/>
      <c r="WWT24" s="11"/>
      <c r="WWU24" s="11"/>
      <c r="WWV24" s="11"/>
      <c r="WWW24" s="11"/>
      <c r="WWX24" s="11"/>
      <c r="WWY24" s="11"/>
      <c r="WWZ24" s="11"/>
      <c r="WXA24" s="11"/>
      <c r="WXB24" s="11"/>
      <c r="WXC24" s="11"/>
      <c r="WXD24" s="11"/>
      <c r="WXE24" s="11"/>
      <c r="WXF24" s="11"/>
      <c r="WXG24" s="11"/>
      <c r="WXH24" s="11"/>
      <c r="WXI24" s="11"/>
      <c r="WXJ24" s="11"/>
      <c r="WXK24" s="11"/>
      <c r="WXL24" s="11"/>
      <c r="WXM24" s="11"/>
      <c r="WXN24" s="11"/>
      <c r="WXO24" s="11"/>
      <c r="WXP24" s="11"/>
      <c r="WXQ24" s="11"/>
      <c r="WXR24" s="11"/>
      <c r="WXS24" s="11"/>
      <c r="WXT24" s="11"/>
      <c r="WXU24" s="11"/>
      <c r="WXV24" s="11"/>
      <c r="WXW24" s="11"/>
      <c r="WXX24" s="11"/>
      <c r="WXY24" s="11"/>
      <c r="WXZ24" s="11"/>
      <c r="WYA24" s="11"/>
      <c r="WYB24" s="11"/>
      <c r="WYC24" s="11"/>
      <c r="WYD24" s="11"/>
      <c r="WYE24" s="11"/>
      <c r="WYF24" s="11"/>
      <c r="WYG24" s="11"/>
      <c r="WYH24" s="11"/>
      <c r="WYI24" s="11"/>
      <c r="WYJ24" s="11"/>
      <c r="WYK24" s="11"/>
      <c r="WYL24" s="11"/>
      <c r="WYM24" s="11"/>
      <c r="WYN24" s="11"/>
      <c r="WYO24" s="11"/>
      <c r="WYP24" s="11"/>
      <c r="WYQ24" s="11"/>
      <c r="WYR24" s="11"/>
      <c r="WYS24" s="11"/>
      <c r="WYT24" s="11"/>
      <c r="WYU24" s="11"/>
      <c r="WYV24" s="11"/>
      <c r="WYW24" s="11"/>
      <c r="WYX24" s="11"/>
      <c r="WYY24" s="11"/>
      <c r="WYZ24" s="11"/>
      <c r="WZA24" s="11"/>
      <c r="WZB24" s="11"/>
      <c r="WZC24" s="11"/>
      <c r="WZD24" s="11"/>
      <c r="WZE24" s="11"/>
      <c r="WZF24" s="11"/>
      <c r="WZG24" s="11"/>
      <c r="WZH24" s="11"/>
      <c r="WZI24" s="11"/>
      <c r="WZJ24" s="11"/>
      <c r="WZK24" s="11"/>
      <c r="WZL24" s="11"/>
      <c r="WZM24" s="11"/>
      <c r="WZN24" s="11"/>
      <c r="WZO24" s="11"/>
      <c r="WZP24" s="11"/>
      <c r="WZQ24" s="11"/>
      <c r="WZR24" s="11"/>
      <c r="WZS24" s="11"/>
      <c r="WZT24" s="11"/>
      <c r="WZU24" s="11"/>
      <c r="WZV24" s="11"/>
      <c r="WZW24" s="11"/>
      <c r="WZX24" s="11"/>
      <c r="WZY24" s="11"/>
      <c r="WZZ24" s="11"/>
      <c r="XAA24" s="11"/>
      <c r="XAB24" s="11"/>
      <c r="XAC24" s="11"/>
      <c r="XAD24" s="11"/>
      <c r="XAE24" s="11"/>
      <c r="XAF24" s="11"/>
      <c r="XAG24" s="11"/>
      <c r="XAH24" s="11"/>
      <c r="XAI24" s="11"/>
      <c r="XAJ24" s="11"/>
      <c r="XAK24" s="11"/>
      <c r="XAL24" s="11"/>
      <c r="XAM24" s="11"/>
      <c r="XAN24" s="11"/>
      <c r="XAO24" s="11"/>
      <c r="XAP24" s="11"/>
      <c r="XAQ24" s="11"/>
      <c r="XAR24" s="11"/>
      <c r="XAS24" s="11"/>
      <c r="XAT24" s="11"/>
      <c r="XAU24" s="11"/>
      <c r="XAV24" s="11"/>
      <c r="XAW24" s="11"/>
      <c r="XAX24" s="11"/>
      <c r="XAY24" s="11"/>
      <c r="XAZ24" s="11"/>
      <c r="XBA24" s="11"/>
      <c r="XBB24" s="11"/>
      <c r="XBC24" s="11"/>
      <c r="XBD24" s="11"/>
      <c r="XBE24" s="11"/>
      <c r="XBF24" s="11"/>
      <c r="XBG24" s="11"/>
      <c r="XBH24" s="11"/>
      <c r="XBI24" s="11"/>
      <c r="XBJ24" s="11"/>
      <c r="XBK24" s="11"/>
      <c r="XBL24" s="11"/>
      <c r="XBM24" s="11"/>
      <c r="XBN24" s="11"/>
      <c r="XBO24" s="11"/>
      <c r="XBP24" s="11"/>
      <c r="XBQ24" s="11"/>
      <c r="XBR24" s="11"/>
      <c r="XBS24" s="11"/>
      <c r="XBT24" s="11"/>
      <c r="XBU24" s="11"/>
      <c r="XBV24" s="11"/>
      <c r="XBW24" s="11"/>
      <c r="XBX24" s="11"/>
      <c r="XBY24" s="11"/>
      <c r="XBZ24" s="11"/>
      <c r="XCA24" s="11"/>
      <c r="XCB24" s="11"/>
      <c r="XCC24" s="11"/>
      <c r="XCD24" s="11"/>
      <c r="XCE24" s="11"/>
      <c r="XCF24" s="11"/>
      <c r="XCG24" s="11"/>
      <c r="XCH24" s="11"/>
      <c r="XCI24" s="11"/>
      <c r="XCJ24" s="11"/>
      <c r="XCK24" s="11"/>
      <c r="XCL24" s="11"/>
      <c r="XCM24" s="11"/>
      <c r="XCN24" s="11"/>
      <c r="XCO24" s="11"/>
      <c r="XCP24" s="11"/>
    </row>
    <row r="25" spans="1:16318" x14ac:dyDescent="0.25">
      <c r="A25" s="11" t="s">
        <v>184</v>
      </c>
      <c r="B25" s="12" t="s">
        <v>100</v>
      </c>
      <c r="C25" s="18">
        <v>344.20000000000005</v>
      </c>
      <c r="D25" s="18">
        <v>344.5</v>
      </c>
      <c r="E25" s="15">
        <v>545147.23631800001</v>
      </c>
      <c r="F25" s="15">
        <v>6730735.3612500001</v>
      </c>
      <c r="G25" s="15">
        <v>-92.206469999999996</v>
      </c>
      <c r="H25" s="15" t="s">
        <v>73</v>
      </c>
      <c r="I25" s="14" t="s">
        <v>174</v>
      </c>
      <c r="J25" s="14" t="s">
        <v>183</v>
      </c>
      <c r="K25" s="16">
        <f>(T25/'Volatile free'!$AN9)*'Volatile free'!K9-(14.574*LN(T25)+0.2586)</f>
        <v>-1.1215173490116825</v>
      </c>
      <c r="L25" s="16">
        <f>(T25/'Volatile free'!$AN9)*'Volatile free'!M9-(2566.2*(T25^-1.327))</f>
        <v>-0.71185074900137479</v>
      </c>
      <c r="M25" s="16">
        <f>(T25/'Volatile free'!$AN9)*'Volatile free'!N9-(44.042*EXP(-0.025*(T25)))</f>
        <v>0.44620270934363004</v>
      </c>
      <c r="N25" s="16">
        <f>(T25/'Volatile free'!$AN9)*'Volatile free'!O9-(9.9739*EXP(-0.013*T25))</f>
        <v>6.3571041688079255E-2</v>
      </c>
      <c r="O25" s="16">
        <f>(T25/'Volatile free'!$AN9)*'Volatile free'!P9-(0.0013*T25 + 3.5357)</f>
        <v>-0.4159233886936673</v>
      </c>
      <c r="P25" s="16">
        <f>(T25/'Volatile free'!$AN9)*'Volatile free'!Q9-(0.0181*T25 - 0.1803)</f>
        <v>-0.76525015675408836</v>
      </c>
      <c r="Q25" s="16">
        <f>(T25/'Volatile free'!$AN9)*'Volatile free'!T9-(199.9*(T25^-1.609))</f>
        <v>-1.8755083045030992E-2</v>
      </c>
      <c r="R25" s="16">
        <f>(T25/'Volatile free'!$AN9)*'Volatile free'!R9-(-1.105*LN(T25)+5.7669)</f>
        <v>4.3708778832473594E-3</v>
      </c>
      <c r="S25" s="16">
        <f>'Volatile free'!AN9/'Volatile free'!R9/10000</f>
        <v>8.9833333333333334E-2</v>
      </c>
      <c r="T25" s="17">
        <f t="shared" si="0"/>
        <v>158.15081182404924</v>
      </c>
      <c r="U25" s="16">
        <f>'Volatile free'!L9/'Volatile free'!AN9</f>
        <v>8.2745825602968462E-2</v>
      </c>
      <c r="V25" s="16">
        <f t="shared" si="1"/>
        <v>-0.35235234700558804</v>
      </c>
      <c r="W25" s="16">
        <f t="shared" si="2"/>
        <v>-0.26564803965774475</v>
      </c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  <c r="AFS25" s="11"/>
      <c r="AFT25" s="11"/>
      <c r="AFU25" s="11"/>
      <c r="AFV25" s="11"/>
      <c r="AFW25" s="11"/>
      <c r="AFX25" s="11"/>
      <c r="AFY25" s="11"/>
      <c r="AFZ25" s="11"/>
      <c r="AGA25" s="11"/>
      <c r="AGB25" s="11"/>
      <c r="AGC25" s="11"/>
      <c r="AGD25" s="11"/>
      <c r="AGE25" s="11"/>
      <c r="AGF25" s="11"/>
      <c r="AGG25" s="11"/>
      <c r="AGH25" s="11"/>
      <c r="AGI25" s="11"/>
      <c r="AGJ25" s="11"/>
      <c r="AGK25" s="11"/>
      <c r="AGL25" s="11"/>
      <c r="AGM25" s="11"/>
      <c r="AGN25" s="11"/>
      <c r="AGO25" s="11"/>
      <c r="AGP25" s="11"/>
      <c r="AGQ25" s="11"/>
      <c r="AGR25" s="11"/>
      <c r="AGS25" s="11"/>
      <c r="AGT25" s="11"/>
      <c r="AGU25" s="11"/>
      <c r="AGV25" s="11"/>
      <c r="AGW25" s="11"/>
      <c r="AGX25" s="11"/>
      <c r="AGY25" s="11"/>
      <c r="AGZ25" s="11"/>
      <c r="AHA25" s="11"/>
      <c r="AHB25" s="11"/>
      <c r="AHC25" s="11"/>
      <c r="AHD25" s="11"/>
      <c r="AHE25" s="11"/>
      <c r="AHF25" s="11"/>
      <c r="AHG25" s="11"/>
      <c r="AHH25" s="11"/>
      <c r="AHI25" s="11"/>
      <c r="AHJ25" s="11"/>
      <c r="AHK25" s="11"/>
      <c r="AHL25" s="11"/>
      <c r="AHM25" s="11"/>
      <c r="AHN25" s="11"/>
      <c r="AHO25" s="11"/>
      <c r="AHP25" s="11"/>
      <c r="AHQ25" s="11"/>
      <c r="AHR25" s="11"/>
      <c r="AHS25" s="11"/>
      <c r="AHT25" s="11"/>
      <c r="AHU25" s="11"/>
      <c r="AHV25" s="11"/>
      <c r="AHW25" s="11"/>
      <c r="AHX25" s="11"/>
      <c r="AHY25" s="11"/>
      <c r="AHZ25" s="11"/>
      <c r="AIA25" s="11"/>
      <c r="AIB25" s="11"/>
      <c r="AIC25" s="11"/>
      <c r="AID25" s="11"/>
      <c r="AIE25" s="11"/>
      <c r="AIF25" s="11"/>
      <c r="AIG25" s="11"/>
      <c r="AIH25" s="11"/>
      <c r="AII25" s="11"/>
      <c r="AIJ25" s="11"/>
      <c r="AIK25" s="11"/>
      <c r="AIL25" s="11"/>
      <c r="AIM25" s="11"/>
      <c r="AIN25" s="11"/>
      <c r="AIO25" s="11"/>
      <c r="AIP25" s="11"/>
      <c r="AIQ25" s="11"/>
      <c r="AIR25" s="11"/>
      <c r="AIS25" s="11"/>
      <c r="AIT25" s="11"/>
      <c r="AIU25" s="11"/>
      <c r="AIV25" s="11"/>
      <c r="AIW25" s="11"/>
      <c r="AIX25" s="11"/>
      <c r="AIY25" s="11"/>
      <c r="AIZ25" s="11"/>
      <c r="AJA25" s="11"/>
      <c r="AJB25" s="11"/>
      <c r="AJC25" s="11"/>
      <c r="AJD25" s="11"/>
      <c r="AJE25" s="11"/>
      <c r="AJF25" s="11"/>
      <c r="AJG25" s="11"/>
      <c r="AJH25" s="11"/>
      <c r="AJI25" s="11"/>
      <c r="AJJ25" s="11"/>
      <c r="AJK25" s="11"/>
      <c r="AJL25" s="11"/>
      <c r="AJM25" s="11"/>
      <c r="AJN25" s="11"/>
      <c r="AJO25" s="11"/>
      <c r="AJP25" s="11"/>
      <c r="AJQ25" s="11"/>
      <c r="AJR25" s="11"/>
      <c r="AJS25" s="11"/>
      <c r="AJT25" s="11"/>
      <c r="AJU25" s="11"/>
      <c r="AJV25" s="11"/>
      <c r="AJW25" s="11"/>
      <c r="AJX25" s="11"/>
      <c r="AJY25" s="11"/>
      <c r="AJZ25" s="11"/>
      <c r="AKA25" s="11"/>
      <c r="AKB25" s="11"/>
      <c r="AKC25" s="11"/>
      <c r="AKD25" s="11"/>
      <c r="AKE25" s="11"/>
      <c r="AKF25" s="11"/>
      <c r="AKG25" s="11"/>
      <c r="AKH25" s="11"/>
      <c r="AKI25" s="11"/>
      <c r="AKJ25" s="11"/>
      <c r="AKK25" s="11"/>
      <c r="AKL25" s="11"/>
      <c r="AKM25" s="11"/>
      <c r="AKN25" s="11"/>
      <c r="AKO25" s="11"/>
      <c r="AKP25" s="11"/>
      <c r="AKQ25" s="11"/>
      <c r="AKR25" s="11"/>
      <c r="AKS25" s="11"/>
      <c r="AKT25" s="11"/>
      <c r="AKU25" s="11"/>
      <c r="AKV25" s="11"/>
      <c r="AKW25" s="11"/>
      <c r="AKX25" s="11"/>
      <c r="AKY25" s="11"/>
      <c r="AKZ25" s="11"/>
      <c r="ALA25" s="11"/>
      <c r="ALB25" s="11"/>
      <c r="ALC25" s="11"/>
      <c r="ALD25" s="11"/>
      <c r="ALE25" s="11"/>
      <c r="ALF25" s="11"/>
      <c r="ALG25" s="11"/>
      <c r="ALH25" s="11"/>
      <c r="ALI25" s="11"/>
      <c r="ALJ25" s="11"/>
      <c r="ALK25" s="11"/>
      <c r="ALL25" s="11"/>
      <c r="ALM25" s="11"/>
      <c r="ALN25" s="11"/>
      <c r="ALO25" s="11"/>
      <c r="ALP25" s="11"/>
      <c r="ALQ25" s="11"/>
      <c r="ALR25" s="11"/>
      <c r="ALS25" s="11"/>
      <c r="ALT25" s="11"/>
      <c r="ALU25" s="11"/>
      <c r="ALV25" s="11"/>
      <c r="ALW25" s="11"/>
      <c r="ALX25" s="11"/>
      <c r="ALY25" s="11"/>
      <c r="ALZ25" s="11"/>
      <c r="AMA25" s="11"/>
      <c r="AMB25" s="11"/>
      <c r="AMC25" s="11"/>
      <c r="AMD25" s="11"/>
      <c r="AME25" s="11"/>
      <c r="AMF25" s="11"/>
      <c r="AMG25" s="11"/>
      <c r="AMH25" s="11"/>
      <c r="AMI25" s="11"/>
      <c r="AMJ25" s="11"/>
      <c r="AMK25" s="11"/>
      <c r="AML25" s="11"/>
      <c r="AMM25" s="11"/>
      <c r="AMN25" s="11"/>
      <c r="AMO25" s="11"/>
      <c r="AMP25" s="11"/>
      <c r="AMQ25" s="11"/>
      <c r="AMR25" s="11"/>
      <c r="AMS25" s="11"/>
      <c r="AMT25" s="11"/>
      <c r="AMU25" s="11"/>
      <c r="AMV25" s="11"/>
      <c r="AMW25" s="11"/>
      <c r="AMX25" s="11"/>
      <c r="AMY25" s="11"/>
      <c r="AMZ25" s="11"/>
      <c r="ANA25" s="11"/>
      <c r="ANB25" s="11"/>
      <c r="ANC25" s="11"/>
      <c r="AND25" s="11"/>
      <c r="ANE25" s="11"/>
      <c r="ANF25" s="11"/>
      <c r="ANG25" s="11"/>
      <c r="ANH25" s="11"/>
      <c r="ANI25" s="11"/>
      <c r="ANJ25" s="11"/>
      <c r="ANK25" s="11"/>
      <c r="ANL25" s="11"/>
      <c r="ANM25" s="11"/>
      <c r="ANN25" s="11"/>
      <c r="ANO25" s="11"/>
      <c r="ANP25" s="11"/>
      <c r="ANQ25" s="11"/>
      <c r="ANR25" s="11"/>
      <c r="ANS25" s="11"/>
      <c r="ANT25" s="11"/>
      <c r="ANU25" s="11"/>
      <c r="ANV25" s="11"/>
      <c r="ANW25" s="11"/>
      <c r="ANX25" s="11"/>
      <c r="ANY25" s="11"/>
      <c r="ANZ25" s="11"/>
      <c r="AOA25" s="11"/>
      <c r="AOB25" s="11"/>
      <c r="AOC25" s="11"/>
      <c r="AOD25" s="11"/>
      <c r="AOE25" s="11"/>
      <c r="AOF25" s="11"/>
      <c r="AOG25" s="11"/>
      <c r="AOH25" s="11"/>
      <c r="AOI25" s="11"/>
      <c r="AOJ25" s="11"/>
      <c r="AOK25" s="11"/>
      <c r="AOL25" s="11"/>
      <c r="AOM25" s="11"/>
      <c r="AON25" s="11"/>
      <c r="AOO25" s="11"/>
      <c r="AOP25" s="11"/>
      <c r="AOQ25" s="11"/>
      <c r="AOR25" s="11"/>
      <c r="AOS25" s="11"/>
      <c r="AOT25" s="11"/>
      <c r="AOU25" s="11"/>
      <c r="AOV25" s="11"/>
      <c r="AOW25" s="11"/>
      <c r="AOX25" s="11"/>
      <c r="AOY25" s="11"/>
      <c r="AOZ25" s="11"/>
      <c r="APA25" s="11"/>
      <c r="APB25" s="11"/>
      <c r="APC25" s="11"/>
      <c r="APD25" s="11"/>
      <c r="APE25" s="11"/>
      <c r="APF25" s="11"/>
      <c r="APG25" s="11"/>
      <c r="APH25" s="11"/>
      <c r="API25" s="11"/>
      <c r="APJ25" s="11"/>
      <c r="APK25" s="11"/>
      <c r="APL25" s="11"/>
      <c r="APM25" s="11"/>
      <c r="APN25" s="11"/>
      <c r="APO25" s="11"/>
      <c r="APP25" s="11"/>
      <c r="APQ25" s="11"/>
      <c r="APR25" s="11"/>
      <c r="APS25" s="11"/>
      <c r="APT25" s="11"/>
      <c r="APU25" s="11"/>
      <c r="APV25" s="11"/>
      <c r="APW25" s="11"/>
      <c r="APX25" s="11"/>
      <c r="APY25" s="11"/>
      <c r="APZ25" s="11"/>
      <c r="AQA25" s="11"/>
      <c r="AQB25" s="11"/>
      <c r="AQC25" s="11"/>
      <c r="AQD25" s="11"/>
      <c r="AQE25" s="11"/>
      <c r="AQF25" s="11"/>
      <c r="AQG25" s="11"/>
      <c r="AQH25" s="11"/>
      <c r="AQI25" s="11"/>
      <c r="AQJ25" s="11"/>
      <c r="AQK25" s="11"/>
      <c r="AQL25" s="11"/>
      <c r="AQM25" s="11"/>
      <c r="AQN25" s="11"/>
      <c r="AQO25" s="11"/>
      <c r="AQP25" s="11"/>
      <c r="AQQ25" s="11"/>
      <c r="AQR25" s="11"/>
      <c r="AQS25" s="11"/>
      <c r="AQT25" s="11"/>
      <c r="AQU25" s="11"/>
      <c r="AQV25" s="11"/>
      <c r="AQW25" s="11"/>
      <c r="AQX25" s="11"/>
      <c r="AQY25" s="11"/>
      <c r="AQZ25" s="11"/>
      <c r="ARA25" s="11"/>
      <c r="ARB25" s="11"/>
      <c r="ARC25" s="11"/>
      <c r="ARD25" s="11"/>
      <c r="ARE25" s="11"/>
      <c r="ARF25" s="11"/>
      <c r="ARG25" s="11"/>
      <c r="ARH25" s="11"/>
      <c r="ARI25" s="11"/>
      <c r="ARJ25" s="11"/>
      <c r="ARK25" s="11"/>
      <c r="ARL25" s="11"/>
      <c r="ARM25" s="11"/>
      <c r="ARN25" s="11"/>
      <c r="ARO25" s="11"/>
      <c r="ARP25" s="11"/>
      <c r="ARQ25" s="11"/>
      <c r="ARR25" s="11"/>
      <c r="ARS25" s="11"/>
      <c r="ART25" s="11"/>
      <c r="ARU25" s="11"/>
      <c r="ARV25" s="11"/>
      <c r="ARW25" s="11"/>
      <c r="ARX25" s="11"/>
      <c r="ARY25" s="11"/>
      <c r="ARZ25" s="11"/>
      <c r="ASA25" s="11"/>
      <c r="ASB25" s="11"/>
      <c r="ASC25" s="11"/>
      <c r="ASD25" s="11"/>
      <c r="ASE25" s="11"/>
      <c r="ASF25" s="11"/>
      <c r="ASG25" s="11"/>
      <c r="ASH25" s="11"/>
      <c r="ASI25" s="11"/>
      <c r="ASJ25" s="11"/>
      <c r="ASK25" s="11"/>
      <c r="ASL25" s="11"/>
      <c r="ASM25" s="11"/>
      <c r="ASN25" s="11"/>
      <c r="ASO25" s="11"/>
      <c r="ASP25" s="11"/>
      <c r="ASQ25" s="11"/>
      <c r="ASR25" s="11"/>
      <c r="ASS25" s="11"/>
      <c r="AST25" s="11"/>
      <c r="ASU25" s="11"/>
      <c r="ASV25" s="11"/>
      <c r="ASW25" s="11"/>
      <c r="ASX25" s="11"/>
      <c r="ASY25" s="11"/>
      <c r="ASZ25" s="11"/>
      <c r="ATA25" s="11"/>
      <c r="ATB25" s="11"/>
      <c r="ATC25" s="11"/>
      <c r="ATD25" s="11"/>
      <c r="ATE25" s="11"/>
      <c r="ATF25" s="11"/>
      <c r="ATG25" s="11"/>
      <c r="ATH25" s="11"/>
      <c r="ATI25" s="11"/>
      <c r="ATJ25" s="11"/>
      <c r="ATK25" s="11"/>
      <c r="ATL25" s="11"/>
      <c r="ATM25" s="11"/>
      <c r="ATN25" s="11"/>
      <c r="ATO25" s="11"/>
      <c r="ATP25" s="11"/>
      <c r="ATQ25" s="11"/>
      <c r="ATR25" s="11"/>
      <c r="ATS25" s="11"/>
      <c r="ATT25" s="11"/>
      <c r="ATU25" s="11"/>
      <c r="ATV25" s="11"/>
      <c r="ATW25" s="11"/>
      <c r="ATX25" s="11"/>
      <c r="ATY25" s="11"/>
      <c r="ATZ25" s="11"/>
      <c r="AUA25" s="11"/>
      <c r="AUB25" s="11"/>
      <c r="AUC25" s="11"/>
      <c r="AUD25" s="11"/>
      <c r="AUE25" s="11"/>
      <c r="AUF25" s="11"/>
      <c r="AUG25" s="11"/>
      <c r="AUH25" s="11"/>
      <c r="AUI25" s="11"/>
      <c r="AUJ25" s="11"/>
      <c r="AUK25" s="11"/>
      <c r="AUL25" s="11"/>
      <c r="AUM25" s="11"/>
      <c r="AUN25" s="11"/>
      <c r="AUO25" s="11"/>
      <c r="AUP25" s="11"/>
      <c r="AUQ25" s="11"/>
      <c r="AUR25" s="11"/>
      <c r="AUS25" s="11"/>
      <c r="AUT25" s="11"/>
      <c r="AUU25" s="11"/>
      <c r="AUV25" s="11"/>
      <c r="AUW25" s="11"/>
      <c r="AUX25" s="11"/>
      <c r="AUY25" s="11"/>
      <c r="AUZ25" s="11"/>
      <c r="AVA25" s="11"/>
      <c r="AVB25" s="11"/>
      <c r="AVC25" s="11"/>
      <c r="AVD25" s="11"/>
      <c r="AVE25" s="11"/>
      <c r="AVF25" s="11"/>
      <c r="AVG25" s="11"/>
      <c r="AVH25" s="11"/>
      <c r="AVI25" s="11"/>
      <c r="AVJ25" s="11"/>
      <c r="AVK25" s="11"/>
      <c r="AVL25" s="11"/>
      <c r="AVM25" s="11"/>
      <c r="AVN25" s="11"/>
      <c r="AVO25" s="11"/>
      <c r="AVP25" s="11"/>
      <c r="AVQ25" s="11"/>
      <c r="AVR25" s="11"/>
      <c r="AVS25" s="11"/>
      <c r="AVT25" s="11"/>
      <c r="AVU25" s="11"/>
      <c r="AVV25" s="11"/>
      <c r="AVW25" s="11"/>
      <c r="AVX25" s="11"/>
      <c r="AVY25" s="11"/>
      <c r="AVZ25" s="11"/>
      <c r="AWA25" s="11"/>
      <c r="AWB25" s="11"/>
      <c r="AWC25" s="11"/>
      <c r="AWD25" s="11"/>
      <c r="AWE25" s="11"/>
      <c r="AWF25" s="11"/>
      <c r="AWG25" s="11"/>
      <c r="AWH25" s="11"/>
      <c r="AWI25" s="11"/>
      <c r="AWJ25" s="11"/>
      <c r="AWK25" s="11"/>
      <c r="AWL25" s="11"/>
      <c r="AWM25" s="11"/>
      <c r="AWN25" s="11"/>
      <c r="AWO25" s="11"/>
      <c r="AWP25" s="11"/>
      <c r="AWQ25" s="11"/>
      <c r="AWR25" s="11"/>
      <c r="AWS25" s="11"/>
      <c r="AWT25" s="11"/>
      <c r="AWU25" s="11"/>
      <c r="AWV25" s="11"/>
      <c r="AWW25" s="11"/>
      <c r="AWX25" s="11"/>
      <c r="AWY25" s="11"/>
      <c r="AWZ25" s="11"/>
      <c r="AXA25" s="11"/>
      <c r="AXB25" s="11"/>
      <c r="AXC25" s="11"/>
      <c r="AXD25" s="11"/>
      <c r="AXE25" s="11"/>
      <c r="AXF25" s="11"/>
      <c r="AXG25" s="11"/>
      <c r="AXH25" s="11"/>
      <c r="AXI25" s="11"/>
      <c r="AXJ25" s="11"/>
      <c r="AXK25" s="11"/>
      <c r="AXL25" s="11"/>
      <c r="AXM25" s="11"/>
      <c r="AXN25" s="11"/>
      <c r="AXO25" s="11"/>
      <c r="AXP25" s="11"/>
      <c r="AXQ25" s="11"/>
      <c r="AXR25" s="11"/>
      <c r="AXS25" s="11"/>
      <c r="AXT25" s="11"/>
      <c r="AXU25" s="11"/>
      <c r="AXV25" s="11"/>
      <c r="AXW25" s="11"/>
      <c r="AXX25" s="11"/>
      <c r="AXY25" s="11"/>
      <c r="AXZ25" s="11"/>
      <c r="AYA25" s="11"/>
      <c r="AYB25" s="11"/>
      <c r="AYC25" s="11"/>
      <c r="AYD25" s="11"/>
      <c r="AYE25" s="11"/>
      <c r="AYF25" s="11"/>
      <c r="AYG25" s="11"/>
      <c r="AYH25" s="11"/>
      <c r="AYI25" s="11"/>
      <c r="AYJ25" s="11"/>
      <c r="AYK25" s="11"/>
      <c r="AYL25" s="11"/>
      <c r="AYM25" s="11"/>
      <c r="AYN25" s="11"/>
      <c r="AYO25" s="11"/>
      <c r="AYP25" s="11"/>
      <c r="AYQ25" s="11"/>
      <c r="AYR25" s="11"/>
      <c r="AYS25" s="11"/>
      <c r="AYT25" s="11"/>
      <c r="AYU25" s="11"/>
      <c r="AYV25" s="11"/>
      <c r="AYW25" s="11"/>
      <c r="AYX25" s="11"/>
      <c r="AYY25" s="11"/>
      <c r="AYZ25" s="11"/>
      <c r="AZA25" s="11"/>
      <c r="AZB25" s="11"/>
      <c r="AZC25" s="11"/>
      <c r="AZD25" s="11"/>
      <c r="AZE25" s="11"/>
      <c r="AZF25" s="11"/>
      <c r="AZG25" s="11"/>
      <c r="AZH25" s="11"/>
      <c r="AZI25" s="11"/>
      <c r="AZJ25" s="11"/>
      <c r="AZK25" s="11"/>
      <c r="AZL25" s="11"/>
      <c r="AZM25" s="11"/>
      <c r="AZN25" s="11"/>
      <c r="AZO25" s="11"/>
      <c r="AZP25" s="11"/>
      <c r="AZQ25" s="11"/>
      <c r="AZR25" s="11"/>
      <c r="AZS25" s="11"/>
      <c r="AZT25" s="11"/>
      <c r="AZU25" s="11"/>
      <c r="AZV25" s="11"/>
      <c r="AZW25" s="11"/>
      <c r="AZX25" s="11"/>
      <c r="AZY25" s="11"/>
      <c r="AZZ25" s="11"/>
      <c r="BAA25" s="11"/>
      <c r="BAB25" s="11"/>
      <c r="BAC25" s="11"/>
      <c r="BAD25" s="11"/>
      <c r="BAE25" s="11"/>
      <c r="BAF25" s="11"/>
      <c r="BAG25" s="11"/>
      <c r="BAH25" s="11"/>
      <c r="BAI25" s="11"/>
      <c r="BAJ25" s="11"/>
      <c r="BAK25" s="11"/>
      <c r="BAL25" s="11"/>
      <c r="BAM25" s="11"/>
      <c r="BAN25" s="11"/>
      <c r="BAO25" s="11"/>
      <c r="BAP25" s="11"/>
      <c r="BAQ25" s="11"/>
      <c r="BAR25" s="11"/>
      <c r="BAS25" s="11"/>
      <c r="BAT25" s="11"/>
      <c r="BAU25" s="11"/>
      <c r="BAV25" s="11"/>
      <c r="BAW25" s="11"/>
      <c r="BAX25" s="11"/>
      <c r="BAY25" s="11"/>
      <c r="BAZ25" s="11"/>
      <c r="BBA25" s="11"/>
      <c r="BBB25" s="11"/>
      <c r="BBC25" s="11"/>
      <c r="BBD25" s="11"/>
      <c r="BBE25" s="11"/>
      <c r="BBF25" s="11"/>
      <c r="BBG25" s="11"/>
      <c r="BBH25" s="11"/>
      <c r="BBI25" s="11"/>
      <c r="BBJ25" s="11"/>
      <c r="BBK25" s="11"/>
      <c r="BBL25" s="11"/>
      <c r="BBM25" s="11"/>
      <c r="BBN25" s="11"/>
      <c r="BBO25" s="11"/>
      <c r="BBP25" s="11"/>
      <c r="BBQ25" s="11"/>
      <c r="BBR25" s="11"/>
      <c r="BBS25" s="11"/>
      <c r="BBT25" s="11"/>
      <c r="BBU25" s="11"/>
      <c r="BBV25" s="11"/>
      <c r="BBW25" s="11"/>
      <c r="BBX25" s="11"/>
      <c r="BBY25" s="11"/>
      <c r="BBZ25" s="11"/>
      <c r="BCA25" s="11"/>
      <c r="BCB25" s="11"/>
      <c r="BCC25" s="11"/>
      <c r="BCD25" s="11"/>
      <c r="BCE25" s="11"/>
      <c r="BCF25" s="11"/>
      <c r="BCG25" s="11"/>
      <c r="BCH25" s="11"/>
      <c r="BCI25" s="11"/>
      <c r="BCJ25" s="11"/>
      <c r="BCK25" s="11"/>
      <c r="BCL25" s="11"/>
      <c r="BCM25" s="11"/>
      <c r="BCN25" s="11"/>
      <c r="BCO25" s="11"/>
      <c r="BCP25" s="11"/>
      <c r="BCQ25" s="11"/>
      <c r="BCR25" s="11"/>
      <c r="BCS25" s="11"/>
      <c r="BCT25" s="11"/>
      <c r="BCU25" s="11"/>
      <c r="BCV25" s="11"/>
      <c r="BCW25" s="11"/>
      <c r="BCX25" s="11"/>
      <c r="BCY25" s="11"/>
      <c r="BCZ25" s="11"/>
      <c r="BDA25" s="11"/>
      <c r="BDB25" s="11"/>
      <c r="BDC25" s="11"/>
      <c r="BDD25" s="11"/>
      <c r="BDE25" s="11"/>
      <c r="BDF25" s="11"/>
      <c r="BDG25" s="11"/>
      <c r="BDH25" s="11"/>
      <c r="BDI25" s="11"/>
      <c r="BDJ25" s="11"/>
      <c r="BDK25" s="11"/>
      <c r="BDL25" s="11"/>
      <c r="BDM25" s="11"/>
      <c r="BDN25" s="11"/>
      <c r="BDO25" s="11"/>
      <c r="BDP25" s="11"/>
      <c r="BDQ25" s="11"/>
      <c r="BDR25" s="11"/>
      <c r="BDS25" s="11"/>
      <c r="BDT25" s="11"/>
      <c r="BDU25" s="11"/>
      <c r="BDV25" s="11"/>
      <c r="BDW25" s="11"/>
      <c r="BDX25" s="11"/>
      <c r="BDY25" s="11"/>
      <c r="BDZ25" s="11"/>
      <c r="BEA25" s="11"/>
      <c r="BEB25" s="11"/>
      <c r="BEC25" s="11"/>
      <c r="BED25" s="11"/>
      <c r="BEE25" s="11"/>
      <c r="BEF25" s="11"/>
      <c r="BEG25" s="11"/>
      <c r="BEH25" s="11"/>
      <c r="BEI25" s="11"/>
      <c r="BEJ25" s="11"/>
      <c r="BEK25" s="11"/>
      <c r="BEL25" s="11"/>
      <c r="BEM25" s="11"/>
      <c r="BEN25" s="11"/>
      <c r="BEO25" s="11"/>
      <c r="BEP25" s="11"/>
      <c r="BEQ25" s="11"/>
      <c r="BER25" s="11"/>
      <c r="BES25" s="11"/>
      <c r="BET25" s="11"/>
      <c r="BEU25" s="11"/>
      <c r="BEV25" s="11"/>
      <c r="BEW25" s="11"/>
      <c r="BEX25" s="11"/>
      <c r="BEY25" s="11"/>
      <c r="BEZ25" s="11"/>
      <c r="BFA25" s="11"/>
      <c r="BFB25" s="11"/>
      <c r="BFC25" s="11"/>
      <c r="BFD25" s="11"/>
      <c r="BFE25" s="11"/>
      <c r="BFF25" s="11"/>
      <c r="BFG25" s="11"/>
      <c r="BFH25" s="11"/>
      <c r="BFI25" s="11"/>
      <c r="BFJ25" s="11"/>
      <c r="BFK25" s="11"/>
      <c r="BFL25" s="11"/>
      <c r="BFM25" s="11"/>
      <c r="BFN25" s="11"/>
      <c r="BFO25" s="11"/>
      <c r="BFP25" s="11"/>
      <c r="BFQ25" s="11"/>
      <c r="BFR25" s="11"/>
      <c r="BFS25" s="11"/>
      <c r="BFT25" s="11"/>
      <c r="BFU25" s="11"/>
      <c r="BFV25" s="11"/>
      <c r="BFW25" s="11"/>
      <c r="BFX25" s="11"/>
      <c r="BFY25" s="11"/>
      <c r="BFZ25" s="11"/>
      <c r="BGA25" s="11"/>
      <c r="BGB25" s="11"/>
      <c r="BGC25" s="11"/>
      <c r="BGD25" s="11"/>
      <c r="BGE25" s="11"/>
      <c r="BGF25" s="11"/>
      <c r="BGG25" s="11"/>
      <c r="BGH25" s="11"/>
      <c r="BGI25" s="11"/>
      <c r="BGJ25" s="11"/>
      <c r="BGK25" s="11"/>
      <c r="BGL25" s="11"/>
      <c r="BGM25" s="11"/>
      <c r="BGN25" s="11"/>
      <c r="BGO25" s="11"/>
      <c r="BGP25" s="11"/>
      <c r="BGQ25" s="11"/>
      <c r="BGR25" s="11"/>
      <c r="BGS25" s="11"/>
      <c r="BGT25" s="11"/>
      <c r="BGU25" s="11"/>
      <c r="BGV25" s="11"/>
      <c r="BGW25" s="11"/>
      <c r="BGX25" s="11"/>
      <c r="BGY25" s="11"/>
      <c r="BGZ25" s="11"/>
      <c r="BHA25" s="11"/>
      <c r="BHB25" s="11"/>
      <c r="BHC25" s="11"/>
      <c r="BHD25" s="11"/>
      <c r="BHE25" s="11"/>
      <c r="BHF25" s="11"/>
      <c r="BHG25" s="11"/>
      <c r="BHH25" s="11"/>
      <c r="BHI25" s="11"/>
      <c r="BHJ25" s="11"/>
      <c r="BHK25" s="11"/>
      <c r="BHL25" s="11"/>
      <c r="BHM25" s="11"/>
      <c r="BHN25" s="11"/>
      <c r="BHO25" s="11"/>
      <c r="BHP25" s="11"/>
      <c r="BHQ25" s="11"/>
      <c r="BHR25" s="11"/>
      <c r="BHS25" s="11"/>
      <c r="BHT25" s="11"/>
      <c r="BHU25" s="11"/>
      <c r="BHV25" s="11"/>
      <c r="BHW25" s="11"/>
      <c r="BHX25" s="11"/>
      <c r="BHY25" s="11"/>
      <c r="BHZ25" s="11"/>
      <c r="BIA25" s="11"/>
      <c r="BIB25" s="11"/>
      <c r="BIC25" s="11"/>
      <c r="BID25" s="11"/>
      <c r="BIE25" s="11"/>
      <c r="BIF25" s="11"/>
      <c r="BIG25" s="11"/>
      <c r="BIH25" s="11"/>
      <c r="BII25" s="11"/>
      <c r="BIJ25" s="11"/>
      <c r="BIK25" s="11"/>
      <c r="BIL25" s="11"/>
      <c r="BIM25" s="11"/>
      <c r="BIN25" s="11"/>
      <c r="BIO25" s="11"/>
      <c r="BIP25" s="11"/>
      <c r="BIQ25" s="11"/>
      <c r="BIR25" s="11"/>
      <c r="BIS25" s="11"/>
      <c r="BIT25" s="11"/>
      <c r="BIU25" s="11"/>
      <c r="BIV25" s="11"/>
      <c r="BIW25" s="11"/>
      <c r="BIX25" s="11"/>
      <c r="BIY25" s="11"/>
      <c r="BIZ25" s="11"/>
      <c r="BJA25" s="11"/>
      <c r="BJB25" s="11"/>
      <c r="BJC25" s="11"/>
      <c r="BJD25" s="11"/>
      <c r="BJE25" s="11"/>
      <c r="BJF25" s="11"/>
      <c r="BJG25" s="11"/>
      <c r="BJH25" s="11"/>
      <c r="BJI25" s="11"/>
      <c r="BJJ25" s="11"/>
      <c r="BJK25" s="11"/>
      <c r="BJL25" s="11"/>
      <c r="BJM25" s="11"/>
      <c r="BJN25" s="11"/>
      <c r="BJO25" s="11"/>
      <c r="BJP25" s="11"/>
      <c r="BJQ25" s="11"/>
      <c r="BJR25" s="11"/>
      <c r="BJS25" s="11"/>
      <c r="BJT25" s="11"/>
      <c r="BJU25" s="11"/>
      <c r="BJV25" s="11"/>
      <c r="BJW25" s="11"/>
      <c r="BJX25" s="11"/>
      <c r="BJY25" s="11"/>
      <c r="BJZ25" s="11"/>
      <c r="BKA25" s="11"/>
      <c r="BKB25" s="11"/>
      <c r="BKC25" s="11"/>
      <c r="BKD25" s="11"/>
      <c r="BKE25" s="11"/>
      <c r="BKF25" s="11"/>
      <c r="BKG25" s="11"/>
      <c r="BKH25" s="11"/>
      <c r="BKI25" s="11"/>
      <c r="BKJ25" s="11"/>
      <c r="BKK25" s="11"/>
      <c r="BKL25" s="11"/>
      <c r="BKM25" s="11"/>
      <c r="BKN25" s="11"/>
      <c r="BKO25" s="11"/>
      <c r="BKP25" s="11"/>
      <c r="BKQ25" s="11"/>
      <c r="BKR25" s="11"/>
      <c r="BKS25" s="11"/>
      <c r="BKT25" s="11"/>
      <c r="BKU25" s="11"/>
      <c r="BKV25" s="11"/>
      <c r="BKW25" s="11"/>
      <c r="BKX25" s="11"/>
      <c r="BKY25" s="11"/>
      <c r="BKZ25" s="11"/>
      <c r="BLA25" s="11"/>
      <c r="BLB25" s="11"/>
      <c r="BLC25" s="11"/>
      <c r="BLD25" s="11"/>
      <c r="BLE25" s="11"/>
      <c r="BLF25" s="11"/>
      <c r="BLG25" s="11"/>
      <c r="BLH25" s="11"/>
      <c r="BLI25" s="11"/>
      <c r="BLJ25" s="11"/>
      <c r="BLK25" s="11"/>
      <c r="BLL25" s="11"/>
      <c r="BLM25" s="11"/>
      <c r="BLN25" s="11"/>
      <c r="BLO25" s="11"/>
      <c r="BLP25" s="11"/>
      <c r="BLQ25" s="11"/>
      <c r="BLR25" s="11"/>
      <c r="BLS25" s="11"/>
      <c r="BLT25" s="11"/>
      <c r="BLU25" s="11"/>
      <c r="BLV25" s="11"/>
      <c r="BLW25" s="11"/>
      <c r="BLX25" s="11"/>
      <c r="BLY25" s="11"/>
      <c r="BLZ25" s="11"/>
      <c r="BMA25" s="11"/>
      <c r="BMB25" s="11"/>
      <c r="BMC25" s="11"/>
      <c r="BMD25" s="11"/>
      <c r="BME25" s="11"/>
      <c r="BMF25" s="11"/>
      <c r="BMG25" s="11"/>
      <c r="BMH25" s="11"/>
      <c r="BMI25" s="11"/>
      <c r="BMJ25" s="11"/>
      <c r="BMK25" s="11"/>
      <c r="BML25" s="11"/>
      <c r="BMM25" s="11"/>
      <c r="BMN25" s="11"/>
      <c r="BMO25" s="11"/>
      <c r="BMP25" s="11"/>
      <c r="BMQ25" s="11"/>
      <c r="BMR25" s="11"/>
      <c r="BMS25" s="11"/>
      <c r="BMT25" s="11"/>
      <c r="BMU25" s="11"/>
      <c r="BMV25" s="11"/>
      <c r="BMW25" s="11"/>
      <c r="BMX25" s="11"/>
      <c r="BMY25" s="11"/>
      <c r="BMZ25" s="11"/>
      <c r="BNA25" s="11"/>
      <c r="BNB25" s="11"/>
      <c r="BNC25" s="11"/>
      <c r="BND25" s="11"/>
      <c r="BNE25" s="11"/>
      <c r="BNF25" s="11"/>
      <c r="BNG25" s="11"/>
      <c r="BNH25" s="11"/>
      <c r="BNI25" s="11"/>
      <c r="BNJ25" s="11"/>
      <c r="BNK25" s="11"/>
      <c r="BNL25" s="11"/>
      <c r="BNM25" s="11"/>
      <c r="BNN25" s="11"/>
      <c r="BNO25" s="11"/>
      <c r="BNP25" s="11"/>
      <c r="BNQ25" s="11"/>
      <c r="BNR25" s="11"/>
      <c r="BNS25" s="11"/>
      <c r="BNT25" s="11"/>
      <c r="BNU25" s="11"/>
      <c r="BNV25" s="11"/>
      <c r="BNW25" s="11"/>
      <c r="BNX25" s="11"/>
      <c r="BNY25" s="11"/>
      <c r="BNZ25" s="11"/>
      <c r="BOA25" s="11"/>
      <c r="BOB25" s="11"/>
      <c r="BOC25" s="11"/>
      <c r="BOD25" s="11"/>
      <c r="BOE25" s="11"/>
      <c r="BOF25" s="11"/>
      <c r="BOG25" s="11"/>
      <c r="BOH25" s="11"/>
      <c r="BOI25" s="11"/>
      <c r="BOJ25" s="11"/>
      <c r="BOK25" s="11"/>
      <c r="BOL25" s="11"/>
      <c r="BOM25" s="11"/>
      <c r="BON25" s="11"/>
      <c r="BOO25" s="11"/>
      <c r="BOP25" s="11"/>
      <c r="BOQ25" s="11"/>
      <c r="BOR25" s="11"/>
      <c r="BOS25" s="11"/>
      <c r="BOT25" s="11"/>
      <c r="BOU25" s="11"/>
      <c r="BOV25" s="11"/>
      <c r="BOW25" s="11"/>
      <c r="BOX25" s="11"/>
      <c r="BOY25" s="11"/>
      <c r="BOZ25" s="11"/>
      <c r="BPA25" s="11"/>
      <c r="BPB25" s="11"/>
      <c r="BPC25" s="11"/>
      <c r="BPD25" s="11"/>
      <c r="BPE25" s="11"/>
      <c r="BPF25" s="11"/>
      <c r="BPG25" s="11"/>
      <c r="BPH25" s="11"/>
      <c r="BPI25" s="11"/>
      <c r="BPJ25" s="11"/>
      <c r="BPK25" s="11"/>
      <c r="BPL25" s="11"/>
      <c r="BPM25" s="11"/>
      <c r="BPN25" s="11"/>
      <c r="BPO25" s="11"/>
      <c r="BPP25" s="11"/>
      <c r="BPQ25" s="11"/>
      <c r="BPR25" s="11"/>
      <c r="BPS25" s="11"/>
      <c r="BPT25" s="11"/>
      <c r="BPU25" s="11"/>
      <c r="BPV25" s="11"/>
      <c r="BPW25" s="11"/>
      <c r="BPX25" s="11"/>
      <c r="BPY25" s="11"/>
      <c r="BPZ25" s="11"/>
      <c r="BQA25" s="11"/>
      <c r="BQB25" s="11"/>
      <c r="BQC25" s="11"/>
      <c r="BQD25" s="11"/>
      <c r="BQE25" s="11"/>
      <c r="BQF25" s="11"/>
      <c r="BQG25" s="11"/>
      <c r="BQH25" s="11"/>
      <c r="BQI25" s="11"/>
      <c r="BQJ25" s="11"/>
      <c r="BQK25" s="11"/>
      <c r="BQL25" s="11"/>
      <c r="BQM25" s="11"/>
      <c r="BQN25" s="11"/>
      <c r="BQO25" s="11"/>
      <c r="BQP25" s="11"/>
      <c r="BQQ25" s="11"/>
      <c r="BQR25" s="11"/>
      <c r="BQS25" s="11"/>
      <c r="BQT25" s="11"/>
      <c r="BQU25" s="11"/>
      <c r="BQV25" s="11"/>
      <c r="BQW25" s="11"/>
      <c r="BQX25" s="11"/>
      <c r="BQY25" s="11"/>
      <c r="BQZ25" s="11"/>
      <c r="BRA25" s="11"/>
      <c r="BRB25" s="11"/>
      <c r="BRC25" s="11"/>
      <c r="BRD25" s="11"/>
      <c r="BRE25" s="11"/>
      <c r="BRF25" s="11"/>
      <c r="BRG25" s="11"/>
      <c r="BRH25" s="11"/>
      <c r="BRI25" s="11"/>
      <c r="BRJ25" s="11"/>
      <c r="BRK25" s="11"/>
      <c r="BRL25" s="11"/>
      <c r="BRM25" s="11"/>
      <c r="BRN25" s="11"/>
      <c r="BRO25" s="11"/>
      <c r="BRP25" s="11"/>
      <c r="BRQ25" s="11"/>
      <c r="BRR25" s="11"/>
      <c r="BRS25" s="11"/>
      <c r="BRT25" s="11"/>
      <c r="BRU25" s="11"/>
      <c r="BRV25" s="11"/>
      <c r="BRW25" s="11"/>
      <c r="BRX25" s="11"/>
      <c r="BRY25" s="11"/>
      <c r="BRZ25" s="11"/>
      <c r="BSA25" s="11"/>
      <c r="BSB25" s="11"/>
      <c r="BSC25" s="11"/>
      <c r="BSD25" s="11"/>
      <c r="BSE25" s="11"/>
      <c r="BSF25" s="11"/>
      <c r="BSG25" s="11"/>
      <c r="BSH25" s="11"/>
      <c r="BSI25" s="11"/>
      <c r="BSJ25" s="11"/>
      <c r="BSK25" s="11"/>
      <c r="BSL25" s="11"/>
      <c r="BSM25" s="11"/>
      <c r="BSN25" s="11"/>
      <c r="BSO25" s="11"/>
      <c r="BSP25" s="11"/>
      <c r="BSQ25" s="11"/>
      <c r="BSR25" s="11"/>
      <c r="BSS25" s="11"/>
      <c r="BST25" s="11"/>
      <c r="BSU25" s="11"/>
      <c r="BSV25" s="11"/>
      <c r="BSW25" s="11"/>
      <c r="BSX25" s="11"/>
      <c r="BSY25" s="11"/>
      <c r="BSZ25" s="11"/>
      <c r="BTA25" s="11"/>
      <c r="BTB25" s="11"/>
      <c r="BTC25" s="11"/>
      <c r="BTD25" s="11"/>
      <c r="BTE25" s="11"/>
      <c r="BTF25" s="11"/>
      <c r="BTG25" s="11"/>
      <c r="BTH25" s="11"/>
      <c r="BTI25" s="11"/>
      <c r="BTJ25" s="11"/>
      <c r="BTK25" s="11"/>
      <c r="BTL25" s="11"/>
      <c r="BTM25" s="11"/>
      <c r="BTN25" s="11"/>
      <c r="BTO25" s="11"/>
      <c r="BTP25" s="11"/>
      <c r="BTQ25" s="11"/>
      <c r="BTR25" s="11"/>
      <c r="BTS25" s="11"/>
      <c r="BTT25" s="11"/>
      <c r="BTU25" s="11"/>
      <c r="BTV25" s="11"/>
      <c r="BTW25" s="11"/>
      <c r="BTX25" s="11"/>
      <c r="BTY25" s="11"/>
      <c r="BTZ25" s="11"/>
      <c r="BUA25" s="11"/>
      <c r="BUB25" s="11"/>
      <c r="BUC25" s="11"/>
      <c r="BUD25" s="11"/>
      <c r="BUE25" s="11"/>
      <c r="BUF25" s="11"/>
      <c r="BUG25" s="11"/>
      <c r="BUH25" s="11"/>
      <c r="BUI25" s="11"/>
      <c r="BUJ25" s="11"/>
      <c r="BUK25" s="11"/>
      <c r="BUL25" s="11"/>
      <c r="BUM25" s="11"/>
      <c r="BUN25" s="11"/>
      <c r="BUO25" s="11"/>
      <c r="BUP25" s="11"/>
      <c r="BUQ25" s="11"/>
      <c r="BUR25" s="11"/>
      <c r="BUS25" s="11"/>
      <c r="BUT25" s="11"/>
      <c r="BUU25" s="11"/>
      <c r="BUV25" s="11"/>
      <c r="BUW25" s="11"/>
      <c r="BUX25" s="11"/>
      <c r="BUY25" s="11"/>
      <c r="BUZ25" s="11"/>
      <c r="BVA25" s="11"/>
      <c r="BVB25" s="11"/>
      <c r="BVC25" s="11"/>
      <c r="BVD25" s="11"/>
      <c r="BVE25" s="11"/>
      <c r="BVF25" s="11"/>
      <c r="BVG25" s="11"/>
      <c r="BVH25" s="11"/>
      <c r="BVI25" s="11"/>
      <c r="BVJ25" s="11"/>
      <c r="BVK25" s="11"/>
      <c r="BVL25" s="11"/>
      <c r="BVM25" s="11"/>
      <c r="BVN25" s="11"/>
      <c r="BVO25" s="11"/>
      <c r="BVP25" s="11"/>
      <c r="BVQ25" s="11"/>
      <c r="BVR25" s="11"/>
      <c r="BVS25" s="11"/>
      <c r="BVT25" s="11"/>
      <c r="BVU25" s="11"/>
      <c r="BVV25" s="11"/>
      <c r="BVW25" s="11"/>
      <c r="BVX25" s="11"/>
      <c r="BVY25" s="11"/>
      <c r="BVZ25" s="11"/>
      <c r="BWA25" s="11"/>
      <c r="BWB25" s="11"/>
      <c r="BWC25" s="11"/>
      <c r="BWD25" s="11"/>
      <c r="BWE25" s="11"/>
      <c r="BWF25" s="11"/>
      <c r="BWG25" s="11"/>
      <c r="BWH25" s="11"/>
      <c r="BWI25" s="11"/>
      <c r="BWJ25" s="11"/>
      <c r="BWK25" s="11"/>
      <c r="BWL25" s="11"/>
      <c r="BWM25" s="11"/>
      <c r="BWN25" s="11"/>
      <c r="BWO25" s="11"/>
      <c r="BWP25" s="11"/>
      <c r="BWQ25" s="11"/>
      <c r="BWR25" s="11"/>
      <c r="BWS25" s="11"/>
      <c r="BWT25" s="11"/>
      <c r="BWU25" s="11"/>
      <c r="BWV25" s="11"/>
      <c r="BWW25" s="11"/>
      <c r="BWX25" s="11"/>
      <c r="BWY25" s="11"/>
      <c r="BWZ25" s="11"/>
      <c r="BXA25" s="11"/>
      <c r="BXB25" s="11"/>
      <c r="BXC25" s="11"/>
      <c r="BXD25" s="11"/>
      <c r="BXE25" s="11"/>
      <c r="BXF25" s="11"/>
      <c r="BXG25" s="11"/>
      <c r="BXH25" s="11"/>
      <c r="BXI25" s="11"/>
      <c r="BXJ25" s="11"/>
      <c r="BXK25" s="11"/>
      <c r="BXL25" s="11"/>
      <c r="BXM25" s="11"/>
      <c r="BXN25" s="11"/>
      <c r="BXO25" s="11"/>
      <c r="BXP25" s="11"/>
      <c r="BXQ25" s="11"/>
      <c r="BXR25" s="11"/>
      <c r="BXS25" s="11"/>
      <c r="BXT25" s="11"/>
      <c r="BXU25" s="11"/>
      <c r="BXV25" s="11"/>
      <c r="BXW25" s="11"/>
      <c r="BXX25" s="11"/>
      <c r="BXY25" s="11"/>
      <c r="BXZ25" s="11"/>
      <c r="BYA25" s="11"/>
      <c r="BYB25" s="11"/>
      <c r="BYC25" s="11"/>
      <c r="BYD25" s="11"/>
      <c r="BYE25" s="11"/>
      <c r="BYF25" s="11"/>
      <c r="BYG25" s="11"/>
      <c r="BYH25" s="11"/>
      <c r="BYI25" s="11"/>
      <c r="BYJ25" s="11"/>
      <c r="BYK25" s="11"/>
      <c r="BYL25" s="11"/>
      <c r="BYM25" s="11"/>
      <c r="BYN25" s="11"/>
      <c r="BYO25" s="11"/>
      <c r="BYP25" s="11"/>
      <c r="BYQ25" s="11"/>
      <c r="BYR25" s="11"/>
      <c r="BYS25" s="11"/>
      <c r="BYT25" s="11"/>
      <c r="BYU25" s="11"/>
      <c r="BYV25" s="11"/>
      <c r="BYW25" s="11"/>
      <c r="BYX25" s="11"/>
      <c r="BYY25" s="11"/>
      <c r="BYZ25" s="11"/>
      <c r="BZA25" s="11"/>
      <c r="BZB25" s="11"/>
      <c r="BZC25" s="11"/>
      <c r="BZD25" s="11"/>
      <c r="BZE25" s="11"/>
      <c r="BZF25" s="11"/>
      <c r="BZG25" s="11"/>
      <c r="BZH25" s="11"/>
      <c r="BZI25" s="11"/>
      <c r="BZJ25" s="11"/>
      <c r="BZK25" s="11"/>
      <c r="BZL25" s="11"/>
      <c r="BZM25" s="11"/>
      <c r="BZN25" s="11"/>
      <c r="BZO25" s="11"/>
      <c r="BZP25" s="11"/>
      <c r="BZQ25" s="11"/>
      <c r="BZR25" s="11"/>
      <c r="BZS25" s="11"/>
      <c r="BZT25" s="11"/>
      <c r="BZU25" s="11"/>
      <c r="BZV25" s="11"/>
      <c r="BZW25" s="11"/>
      <c r="BZX25" s="11"/>
      <c r="BZY25" s="11"/>
      <c r="BZZ25" s="11"/>
      <c r="CAA25" s="11"/>
      <c r="CAB25" s="11"/>
      <c r="CAC25" s="11"/>
      <c r="CAD25" s="11"/>
      <c r="CAE25" s="11"/>
      <c r="CAF25" s="11"/>
      <c r="CAG25" s="11"/>
      <c r="CAH25" s="11"/>
      <c r="CAI25" s="11"/>
      <c r="CAJ25" s="11"/>
      <c r="CAK25" s="11"/>
      <c r="CAL25" s="11"/>
      <c r="CAM25" s="11"/>
      <c r="CAN25" s="11"/>
      <c r="CAO25" s="11"/>
      <c r="CAP25" s="11"/>
      <c r="CAQ25" s="11"/>
      <c r="CAR25" s="11"/>
      <c r="CAS25" s="11"/>
      <c r="CAT25" s="11"/>
      <c r="CAU25" s="11"/>
      <c r="CAV25" s="11"/>
      <c r="CAW25" s="11"/>
      <c r="CAX25" s="11"/>
      <c r="CAY25" s="11"/>
      <c r="CAZ25" s="11"/>
      <c r="CBA25" s="11"/>
      <c r="CBB25" s="11"/>
      <c r="CBC25" s="11"/>
      <c r="CBD25" s="11"/>
      <c r="CBE25" s="11"/>
      <c r="CBF25" s="11"/>
      <c r="CBG25" s="11"/>
      <c r="CBH25" s="11"/>
      <c r="CBI25" s="11"/>
      <c r="CBJ25" s="11"/>
      <c r="CBK25" s="11"/>
      <c r="CBL25" s="11"/>
      <c r="CBM25" s="11"/>
      <c r="CBN25" s="11"/>
      <c r="CBO25" s="11"/>
      <c r="CBP25" s="11"/>
      <c r="CBQ25" s="11"/>
      <c r="CBR25" s="11"/>
      <c r="CBS25" s="11"/>
      <c r="CBT25" s="11"/>
      <c r="CBU25" s="11"/>
      <c r="CBV25" s="11"/>
      <c r="CBW25" s="11"/>
      <c r="CBX25" s="11"/>
      <c r="CBY25" s="11"/>
      <c r="CBZ25" s="11"/>
      <c r="CCA25" s="11"/>
      <c r="CCB25" s="11"/>
      <c r="CCC25" s="11"/>
      <c r="CCD25" s="11"/>
      <c r="CCE25" s="11"/>
      <c r="CCF25" s="11"/>
      <c r="CCG25" s="11"/>
      <c r="CCH25" s="11"/>
      <c r="CCI25" s="11"/>
      <c r="CCJ25" s="11"/>
      <c r="CCK25" s="11"/>
      <c r="CCL25" s="11"/>
      <c r="CCM25" s="11"/>
      <c r="CCN25" s="11"/>
      <c r="CCO25" s="11"/>
      <c r="CCP25" s="11"/>
      <c r="CCQ25" s="11"/>
      <c r="CCR25" s="11"/>
      <c r="CCS25" s="11"/>
      <c r="CCT25" s="11"/>
      <c r="CCU25" s="11"/>
      <c r="CCV25" s="11"/>
      <c r="CCW25" s="11"/>
      <c r="CCX25" s="11"/>
      <c r="CCY25" s="11"/>
      <c r="CCZ25" s="11"/>
      <c r="CDA25" s="11"/>
      <c r="CDB25" s="11"/>
      <c r="CDC25" s="11"/>
      <c r="CDD25" s="11"/>
      <c r="CDE25" s="11"/>
      <c r="CDF25" s="11"/>
      <c r="CDG25" s="11"/>
      <c r="CDH25" s="11"/>
      <c r="CDI25" s="11"/>
      <c r="CDJ25" s="11"/>
      <c r="CDK25" s="11"/>
      <c r="CDL25" s="11"/>
      <c r="CDM25" s="11"/>
      <c r="CDN25" s="11"/>
      <c r="CDO25" s="11"/>
      <c r="CDP25" s="11"/>
      <c r="CDQ25" s="11"/>
      <c r="CDR25" s="11"/>
      <c r="CDS25" s="11"/>
      <c r="CDT25" s="11"/>
      <c r="CDU25" s="11"/>
      <c r="CDV25" s="11"/>
      <c r="CDW25" s="11"/>
      <c r="CDX25" s="11"/>
      <c r="CDY25" s="11"/>
      <c r="CDZ25" s="11"/>
      <c r="CEA25" s="11"/>
      <c r="CEB25" s="11"/>
      <c r="CEC25" s="11"/>
      <c r="CED25" s="11"/>
      <c r="CEE25" s="11"/>
      <c r="CEF25" s="11"/>
      <c r="CEG25" s="11"/>
      <c r="CEH25" s="11"/>
      <c r="CEI25" s="11"/>
      <c r="CEJ25" s="11"/>
      <c r="CEK25" s="11"/>
      <c r="CEL25" s="11"/>
      <c r="CEM25" s="11"/>
      <c r="CEN25" s="11"/>
      <c r="CEO25" s="11"/>
      <c r="CEP25" s="11"/>
      <c r="CEQ25" s="11"/>
      <c r="CER25" s="11"/>
      <c r="CES25" s="11"/>
      <c r="CET25" s="11"/>
      <c r="CEU25" s="11"/>
      <c r="CEV25" s="11"/>
      <c r="CEW25" s="11"/>
      <c r="CEX25" s="11"/>
      <c r="CEY25" s="11"/>
      <c r="CEZ25" s="11"/>
      <c r="CFA25" s="11"/>
      <c r="CFB25" s="11"/>
      <c r="CFC25" s="11"/>
      <c r="CFD25" s="11"/>
      <c r="CFE25" s="11"/>
      <c r="CFF25" s="11"/>
      <c r="CFG25" s="11"/>
      <c r="CFH25" s="11"/>
      <c r="CFI25" s="11"/>
      <c r="CFJ25" s="11"/>
      <c r="CFK25" s="11"/>
      <c r="CFL25" s="11"/>
      <c r="CFM25" s="11"/>
      <c r="CFN25" s="11"/>
      <c r="CFO25" s="11"/>
      <c r="CFP25" s="11"/>
      <c r="CFQ25" s="11"/>
      <c r="CFR25" s="11"/>
      <c r="CFS25" s="11"/>
      <c r="CFT25" s="11"/>
      <c r="CFU25" s="11"/>
      <c r="CFV25" s="11"/>
      <c r="CFW25" s="11"/>
      <c r="CFX25" s="11"/>
      <c r="CFY25" s="11"/>
      <c r="CFZ25" s="11"/>
      <c r="CGA25" s="11"/>
      <c r="CGB25" s="11"/>
      <c r="CGC25" s="11"/>
      <c r="CGD25" s="11"/>
      <c r="CGE25" s="11"/>
      <c r="CGF25" s="11"/>
      <c r="CGG25" s="11"/>
      <c r="CGH25" s="11"/>
      <c r="CGI25" s="11"/>
      <c r="CGJ25" s="11"/>
      <c r="CGK25" s="11"/>
      <c r="CGL25" s="11"/>
      <c r="CGM25" s="11"/>
      <c r="CGN25" s="11"/>
      <c r="CGO25" s="11"/>
      <c r="CGP25" s="11"/>
      <c r="CGQ25" s="11"/>
      <c r="CGR25" s="11"/>
      <c r="CGS25" s="11"/>
      <c r="CGT25" s="11"/>
      <c r="CGU25" s="11"/>
      <c r="CGV25" s="11"/>
      <c r="CGW25" s="11"/>
      <c r="CGX25" s="11"/>
      <c r="CGY25" s="11"/>
      <c r="CGZ25" s="11"/>
      <c r="CHA25" s="11"/>
      <c r="CHB25" s="11"/>
      <c r="CHC25" s="11"/>
      <c r="CHD25" s="11"/>
      <c r="CHE25" s="11"/>
      <c r="CHF25" s="11"/>
      <c r="CHG25" s="11"/>
      <c r="CHH25" s="11"/>
      <c r="CHI25" s="11"/>
      <c r="CHJ25" s="11"/>
      <c r="CHK25" s="11"/>
      <c r="CHL25" s="11"/>
      <c r="CHM25" s="11"/>
      <c r="CHN25" s="11"/>
      <c r="CHO25" s="11"/>
      <c r="CHP25" s="11"/>
      <c r="CHQ25" s="11"/>
      <c r="CHR25" s="11"/>
      <c r="CHS25" s="11"/>
      <c r="CHT25" s="11"/>
      <c r="CHU25" s="11"/>
      <c r="CHV25" s="11"/>
      <c r="CHW25" s="11"/>
      <c r="CHX25" s="11"/>
      <c r="CHY25" s="11"/>
      <c r="CHZ25" s="11"/>
      <c r="CIA25" s="11"/>
      <c r="CIB25" s="11"/>
      <c r="CIC25" s="11"/>
      <c r="CID25" s="11"/>
      <c r="CIE25" s="11"/>
      <c r="CIF25" s="11"/>
      <c r="CIG25" s="11"/>
      <c r="CIH25" s="11"/>
      <c r="CII25" s="11"/>
      <c r="CIJ25" s="11"/>
      <c r="CIK25" s="11"/>
      <c r="CIL25" s="11"/>
      <c r="CIM25" s="11"/>
      <c r="CIN25" s="11"/>
      <c r="CIO25" s="11"/>
      <c r="CIP25" s="11"/>
      <c r="CIQ25" s="11"/>
      <c r="CIR25" s="11"/>
      <c r="CIS25" s="11"/>
      <c r="CIT25" s="11"/>
      <c r="CIU25" s="11"/>
      <c r="CIV25" s="11"/>
      <c r="CIW25" s="11"/>
      <c r="CIX25" s="11"/>
      <c r="CIY25" s="11"/>
      <c r="CIZ25" s="11"/>
      <c r="CJA25" s="11"/>
      <c r="CJB25" s="11"/>
      <c r="CJC25" s="11"/>
      <c r="CJD25" s="11"/>
      <c r="CJE25" s="11"/>
      <c r="CJF25" s="11"/>
      <c r="CJG25" s="11"/>
      <c r="CJH25" s="11"/>
      <c r="CJI25" s="11"/>
      <c r="CJJ25" s="11"/>
      <c r="CJK25" s="11"/>
      <c r="CJL25" s="11"/>
      <c r="CJM25" s="11"/>
      <c r="CJN25" s="11"/>
      <c r="CJO25" s="11"/>
      <c r="CJP25" s="11"/>
      <c r="CJQ25" s="11"/>
      <c r="CJR25" s="11"/>
      <c r="CJS25" s="11"/>
      <c r="CJT25" s="11"/>
      <c r="CJU25" s="11"/>
      <c r="CJV25" s="11"/>
      <c r="CJW25" s="11"/>
      <c r="CJX25" s="11"/>
      <c r="CJY25" s="11"/>
      <c r="CJZ25" s="11"/>
      <c r="CKA25" s="11"/>
      <c r="CKB25" s="11"/>
      <c r="CKC25" s="11"/>
      <c r="CKD25" s="11"/>
      <c r="CKE25" s="11"/>
      <c r="CKF25" s="11"/>
      <c r="CKG25" s="11"/>
      <c r="CKH25" s="11"/>
      <c r="CKI25" s="11"/>
      <c r="CKJ25" s="11"/>
      <c r="CKK25" s="11"/>
      <c r="CKL25" s="11"/>
      <c r="CKM25" s="11"/>
      <c r="CKN25" s="11"/>
      <c r="CKO25" s="11"/>
      <c r="CKP25" s="11"/>
      <c r="CKQ25" s="11"/>
      <c r="CKR25" s="11"/>
      <c r="CKS25" s="11"/>
      <c r="CKT25" s="11"/>
      <c r="CKU25" s="11"/>
      <c r="CKV25" s="11"/>
      <c r="CKW25" s="11"/>
      <c r="CKX25" s="11"/>
      <c r="CKY25" s="11"/>
      <c r="CKZ25" s="11"/>
      <c r="CLA25" s="11"/>
      <c r="CLB25" s="11"/>
      <c r="CLC25" s="11"/>
      <c r="CLD25" s="11"/>
      <c r="CLE25" s="11"/>
      <c r="CLF25" s="11"/>
      <c r="CLG25" s="11"/>
      <c r="CLH25" s="11"/>
      <c r="CLI25" s="11"/>
      <c r="CLJ25" s="11"/>
      <c r="CLK25" s="11"/>
      <c r="CLL25" s="11"/>
      <c r="CLM25" s="11"/>
      <c r="CLN25" s="11"/>
      <c r="CLO25" s="11"/>
      <c r="CLP25" s="11"/>
      <c r="CLQ25" s="11"/>
      <c r="CLR25" s="11"/>
      <c r="CLS25" s="11"/>
      <c r="CLT25" s="11"/>
      <c r="CLU25" s="11"/>
      <c r="CLV25" s="11"/>
      <c r="CLW25" s="11"/>
      <c r="CLX25" s="11"/>
      <c r="CLY25" s="11"/>
      <c r="CLZ25" s="11"/>
      <c r="CMA25" s="11"/>
      <c r="CMB25" s="11"/>
      <c r="CMC25" s="11"/>
      <c r="CMD25" s="11"/>
      <c r="CME25" s="11"/>
      <c r="CMF25" s="11"/>
      <c r="CMG25" s="11"/>
      <c r="CMH25" s="11"/>
      <c r="CMI25" s="11"/>
      <c r="CMJ25" s="11"/>
      <c r="CMK25" s="11"/>
      <c r="CML25" s="11"/>
      <c r="CMM25" s="11"/>
      <c r="CMN25" s="11"/>
      <c r="CMO25" s="11"/>
      <c r="CMP25" s="11"/>
      <c r="CMQ25" s="11"/>
      <c r="CMR25" s="11"/>
      <c r="CMS25" s="11"/>
      <c r="CMT25" s="11"/>
      <c r="CMU25" s="11"/>
      <c r="CMV25" s="11"/>
      <c r="CMW25" s="11"/>
      <c r="CMX25" s="11"/>
      <c r="CMY25" s="11"/>
      <c r="CMZ25" s="11"/>
      <c r="CNA25" s="11"/>
      <c r="CNB25" s="11"/>
      <c r="CNC25" s="11"/>
      <c r="CND25" s="11"/>
      <c r="CNE25" s="11"/>
      <c r="CNF25" s="11"/>
      <c r="CNG25" s="11"/>
      <c r="CNH25" s="11"/>
      <c r="CNI25" s="11"/>
      <c r="CNJ25" s="11"/>
      <c r="CNK25" s="11"/>
      <c r="CNL25" s="11"/>
      <c r="CNM25" s="11"/>
      <c r="CNN25" s="11"/>
      <c r="CNO25" s="11"/>
      <c r="CNP25" s="11"/>
      <c r="CNQ25" s="11"/>
      <c r="CNR25" s="11"/>
      <c r="CNS25" s="11"/>
      <c r="CNT25" s="11"/>
      <c r="CNU25" s="11"/>
      <c r="CNV25" s="11"/>
      <c r="CNW25" s="11"/>
      <c r="CNX25" s="11"/>
      <c r="CNY25" s="11"/>
      <c r="CNZ25" s="11"/>
      <c r="COA25" s="11"/>
      <c r="COB25" s="11"/>
      <c r="COC25" s="11"/>
      <c r="COD25" s="11"/>
      <c r="COE25" s="11"/>
      <c r="COF25" s="11"/>
      <c r="COG25" s="11"/>
      <c r="COH25" s="11"/>
      <c r="COI25" s="11"/>
      <c r="COJ25" s="11"/>
      <c r="COK25" s="11"/>
      <c r="COL25" s="11"/>
      <c r="COM25" s="11"/>
      <c r="CON25" s="11"/>
      <c r="COO25" s="11"/>
      <c r="COP25" s="11"/>
      <c r="COQ25" s="11"/>
      <c r="COR25" s="11"/>
      <c r="COS25" s="11"/>
      <c r="COT25" s="11"/>
      <c r="COU25" s="11"/>
      <c r="COV25" s="11"/>
      <c r="COW25" s="11"/>
      <c r="COX25" s="11"/>
      <c r="COY25" s="11"/>
      <c r="COZ25" s="11"/>
      <c r="CPA25" s="11"/>
      <c r="CPB25" s="11"/>
      <c r="CPC25" s="11"/>
      <c r="CPD25" s="11"/>
      <c r="CPE25" s="11"/>
      <c r="CPF25" s="11"/>
      <c r="CPG25" s="11"/>
      <c r="CPH25" s="11"/>
      <c r="CPI25" s="11"/>
      <c r="CPJ25" s="11"/>
      <c r="CPK25" s="11"/>
      <c r="CPL25" s="11"/>
      <c r="CPM25" s="11"/>
      <c r="CPN25" s="11"/>
      <c r="CPO25" s="11"/>
      <c r="CPP25" s="11"/>
      <c r="CPQ25" s="11"/>
      <c r="CPR25" s="11"/>
      <c r="CPS25" s="11"/>
      <c r="CPT25" s="11"/>
      <c r="CPU25" s="11"/>
      <c r="CPV25" s="11"/>
      <c r="CPW25" s="11"/>
      <c r="CPX25" s="11"/>
      <c r="CPY25" s="11"/>
      <c r="CPZ25" s="11"/>
      <c r="CQA25" s="11"/>
      <c r="CQB25" s="11"/>
      <c r="CQC25" s="11"/>
      <c r="CQD25" s="11"/>
      <c r="CQE25" s="11"/>
      <c r="CQF25" s="11"/>
      <c r="CQG25" s="11"/>
      <c r="CQH25" s="11"/>
      <c r="CQI25" s="11"/>
      <c r="CQJ25" s="11"/>
      <c r="CQK25" s="11"/>
      <c r="CQL25" s="11"/>
      <c r="CQM25" s="11"/>
      <c r="CQN25" s="11"/>
      <c r="CQO25" s="11"/>
      <c r="CQP25" s="11"/>
      <c r="CQQ25" s="11"/>
      <c r="CQR25" s="11"/>
      <c r="CQS25" s="11"/>
      <c r="CQT25" s="11"/>
      <c r="CQU25" s="11"/>
      <c r="CQV25" s="11"/>
      <c r="CQW25" s="11"/>
      <c r="CQX25" s="11"/>
      <c r="CQY25" s="11"/>
      <c r="CQZ25" s="11"/>
      <c r="CRA25" s="11"/>
      <c r="CRB25" s="11"/>
      <c r="CRC25" s="11"/>
      <c r="CRD25" s="11"/>
      <c r="CRE25" s="11"/>
      <c r="CRF25" s="11"/>
      <c r="CRG25" s="11"/>
      <c r="CRH25" s="11"/>
      <c r="CRI25" s="11"/>
      <c r="CRJ25" s="11"/>
      <c r="CRK25" s="11"/>
      <c r="CRL25" s="11"/>
      <c r="CRM25" s="11"/>
      <c r="CRN25" s="11"/>
      <c r="CRO25" s="11"/>
      <c r="CRP25" s="11"/>
      <c r="CRQ25" s="11"/>
      <c r="CRR25" s="11"/>
      <c r="CRS25" s="11"/>
      <c r="CRT25" s="11"/>
      <c r="CRU25" s="11"/>
      <c r="CRV25" s="11"/>
      <c r="CRW25" s="11"/>
      <c r="CRX25" s="11"/>
      <c r="CRY25" s="11"/>
      <c r="CRZ25" s="11"/>
      <c r="CSA25" s="11"/>
      <c r="CSB25" s="11"/>
      <c r="CSC25" s="11"/>
      <c r="CSD25" s="11"/>
      <c r="CSE25" s="11"/>
      <c r="CSF25" s="11"/>
      <c r="CSG25" s="11"/>
      <c r="CSH25" s="11"/>
      <c r="CSI25" s="11"/>
      <c r="CSJ25" s="11"/>
      <c r="CSK25" s="11"/>
      <c r="CSL25" s="11"/>
      <c r="CSM25" s="11"/>
      <c r="CSN25" s="11"/>
      <c r="CSO25" s="11"/>
      <c r="CSP25" s="11"/>
      <c r="CSQ25" s="11"/>
      <c r="CSR25" s="11"/>
      <c r="CSS25" s="11"/>
      <c r="CST25" s="11"/>
      <c r="CSU25" s="11"/>
      <c r="CSV25" s="11"/>
      <c r="CSW25" s="11"/>
      <c r="CSX25" s="11"/>
      <c r="CSY25" s="11"/>
      <c r="CSZ25" s="11"/>
      <c r="CTA25" s="11"/>
      <c r="CTB25" s="11"/>
      <c r="CTC25" s="11"/>
      <c r="CTD25" s="11"/>
      <c r="CTE25" s="11"/>
      <c r="CTF25" s="11"/>
      <c r="CTG25" s="11"/>
      <c r="CTH25" s="11"/>
      <c r="CTI25" s="11"/>
      <c r="CTJ25" s="11"/>
      <c r="CTK25" s="11"/>
      <c r="CTL25" s="11"/>
      <c r="CTM25" s="11"/>
      <c r="CTN25" s="11"/>
      <c r="CTO25" s="11"/>
      <c r="CTP25" s="11"/>
      <c r="CTQ25" s="11"/>
      <c r="CTR25" s="11"/>
      <c r="CTS25" s="11"/>
      <c r="CTT25" s="11"/>
      <c r="CTU25" s="11"/>
      <c r="CTV25" s="11"/>
      <c r="CTW25" s="11"/>
      <c r="CTX25" s="11"/>
      <c r="CTY25" s="11"/>
      <c r="CTZ25" s="11"/>
      <c r="CUA25" s="11"/>
      <c r="CUB25" s="11"/>
      <c r="CUC25" s="11"/>
      <c r="CUD25" s="11"/>
      <c r="CUE25" s="11"/>
      <c r="CUF25" s="11"/>
      <c r="CUG25" s="11"/>
      <c r="CUH25" s="11"/>
      <c r="CUI25" s="11"/>
      <c r="CUJ25" s="11"/>
      <c r="CUK25" s="11"/>
      <c r="CUL25" s="11"/>
      <c r="CUM25" s="11"/>
      <c r="CUN25" s="11"/>
      <c r="CUO25" s="11"/>
      <c r="CUP25" s="11"/>
      <c r="CUQ25" s="11"/>
      <c r="CUR25" s="11"/>
      <c r="CUS25" s="11"/>
      <c r="CUT25" s="11"/>
      <c r="CUU25" s="11"/>
      <c r="CUV25" s="11"/>
      <c r="CUW25" s="11"/>
      <c r="CUX25" s="11"/>
      <c r="CUY25" s="11"/>
      <c r="CUZ25" s="11"/>
      <c r="CVA25" s="11"/>
      <c r="CVB25" s="11"/>
      <c r="CVC25" s="11"/>
      <c r="CVD25" s="11"/>
      <c r="CVE25" s="11"/>
      <c r="CVF25" s="11"/>
      <c r="CVG25" s="11"/>
      <c r="CVH25" s="11"/>
      <c r="CVI25" s="11"/>
      <c r="CVJ25" s="11"/>
      <c r="CVK25" s="11"/>
      <c r="CVL25" s="11"/>
      <c r="CVM25" s="11"/>
      <c r="CVN25" s="11"/>
      <c r="CVO25" s="11"/>
      <c r="CVP25" s="11"/>
      <c r="CVQ25" s="11"/>
      <c r="CVR25" s="11"/>
      <c r="CVS25" s="11"/>
      <c r="CVT25" s="11"/>
      <c r="CVU25" s="11"/>
      <c r="CVV25" s="11"/>
      <c r="CVW25" s="11"/>
      <c r="CVX25" s="11"/>
      <c r="CVY25" s="11"/>
      <c r="CVZ25" s="11"/>
      <c r="CWA25" s="11"/>
      <c r="CWB25" s="11"/>
      <c r="CWC25" s="11"/>
      <c r="CWD25" s="11"/>
      <c r="CWE25" s="11"/>
      <c r="CWF25" s="11"/>
      <c r="CWG25" s="11"/>
      <c r="CWH25" s="11"/>
      <c r="CWI25" s="11"/>
      <c r="CWJ25" s="11"/>
      <c r="CWK25" s="11"/>
      <c r="CWL25" s="11"/>
      <c r="CWM25" s="11"/>
      <c r="CWN25" s="11"/>
      <c r="CWO25" s="11"/>
      <c r="CWP25" s="11"/>
      <c r="CWQ25" s="11"/>
      <c r="CWR25" s="11"/>
      <c r="CWS25" s="11"/>
      <c r="CWT25" s="11"/>
      <c r="CWU25" s="11"/>
      <c r="CWV25" s="11"/>
      <c r="CWW25" s="11"/>
      <c r="CWX25" s="11"/>
      <c r="CWY25" s="11"/>
      <c r="CWZ25" s="11"/>
      <c r="CXA25" s="11"/>
      <c r="CXB25" s="11"/>
      <c r="CXC25" s="11"/>
      <c r="CXD25" s="11"/>
      <c r="CXE25" s="11"/>
      <c r="CXF25" s="11"/>
      <c r="CXG25" s="11"/>
      <c r="CXH25" s="11"/>
      <c r="CXI25" s="11"/>
      <c r="CXJ25" s="11"/>
      <c r="CXK25" s="11"/>
      <c r="CXL25" s="11"/>
      <c r="CXM25" s="11"/>
      <c r="CXN25" s="11"/>
      <c r="CXO25" s="11"/>
      <c r="CXP25" s="11"/>
      <c r="CXQ25" s="11"/>
      <c r="CXR25" s="11"/>
      <c r="CXS25" s="11"/>
      <c r="CXT25" s="11"/>
      <c r="CXU25" s="11"/>
      <c r="CXV25" s="11"/>
      <c r="CXW25" s="11"/>
      <c r="CXX25" s="11"/>
      <c r="CXY25" s="11"/>
      <c r="CXZ25" s="11"/>
      <c r="CYA25" s="11"/>
      <c r="CYB25" s="11"/>
      <c r="CYC25" s="11"/>
      <c r="CYD25" s="11"/>
      <c r="CYE25" s="11"/>
      <c r="CYF25" s="11"/>
      <c r="CYG25" s="11"/>
      <c r="CYH25" s="11"/>
      <c r="CYI25" s="11"/>
      <c r="CYJ25" s="11"/>
      <c r="CYK25" s="11"/>
      <c r="CYL25" s="11"/>
      <c r="CYM25" s="11"/>
      <c r="CYN25" s="11"/>
      <c r="CYO25" s="11"/>
      <c r="CYP25" s="11"/>
      <c r="CYQ25" s="11"/>
      <c r="CYR25" s="11"/>
      <c r="CYS25" s="11"/>
      <c r="CYT25" s="11"/>
      <c r="CYU25" s="11"/>
      <c r="CYV25" s="11"/>
      <c r="CYW25" s="11"/>
      <c r="CYX25" s="11"/>
      <c r="CYY25" s="11"/>
      <c r="CYZ25" s="11"/>
      <c r="CZA25" s="11"/>
      <c r="CZB25" s="11"/>
      <c r="CZC25" s="11"/>
      <c r="CZD25" s="11"/>
      <c r="CZE25" s="11"/>
      <c r="CZF25" s="11"/>
      <c r="CZG25" s="11"/>
      <c r="CZH25" s="11"/>
      <c r="CZI25" s="11"/>
      <c r="CZJ25" s="11"/>
      <c r="CZK25" s="11"/>
      <c r="CZL25" s="11"/>
      <c r="CZM25" s="11"/>
      <c r="CZN25" s="11"/>
      <c r="CZO25" s="11"/>
      <c r="CZP25" s="11"/>
      <c r="CZQ25" s="11"/>
      <c r="CZR25" s="11"/>
      <c r="CZS25" s="11"/>
      <c r="CZT25" s="11"/>
      <c r="CZU25" s="11"/>
      <c r="CZV25" s="11"/>
      <c r="CZW25" s="11"/>
      <c r="CZX25" s="11"/>
      <c r="CZY25" s="11"/>
      <c r="CZZ25" s="11"/>
      <c r="DAA25" s="11"/>
      <c r="DAB25" s="11"/>
      <c r="DAC25" s="11"/>
      <c r="DAD25" s="11"/>
      <c r="DAE25" s="11"/>
      <c r="DAF25" s="11"/>
      <c r="DAG25" s="11"/>
      <c r="DAH25" s="11"/>
      <c r="DAI25" s="11"/>
      <c r="DAJ25" s="11"/>
      <c r="DAK25" s="11"/>
      <c r="DAL25" s="11"/>
      <c r="DAM25" s="11"/>
      <c r="DAN25" s="11"/>
      <c r="DAO25" s="11"/>
      <c r="DAP25" s="11"/>
      <c r="DAQ25" s="11"/>
      <c r="DAR25" s="11"/>
      <c r="DAS25" s="11"/>
      <c r="DAT25" s="11"/>
      <c r="DAU25" s="11"/>
      <c r="DAV25" s="11"/>
      <c r="DAW25" s="11"/>
      <c r="DAX25" s="11"/>
      <c r="DAY25" s="11"/>
      <c r="DAZ25" s="11"/>
      <c r="DBA25" s="11"/>
      <c r="DBB25" s="11"/>
      <c r="DBC25" s="11"/>
      <c r="DBD25" s="11"/>
      <c r="DBE25" s="11"/>
      <c r="DBF25" s="11"/>
      <c r="DBG25" s="11"/>
      <c r="DBH25" s="11"/>
      <c r="DBI25" s="11"/>
      <c r="DBJ25" s="11"/>
      <c r="DBK25" s="11"/>
      <c r="DBL25" s="11"/>
      <c r="DBM25" s="11"/>
      <c r="DBN25" s="11"/>
      <c r="DBO25" s="11"/>
      <c r="DBP25" s="11"/>
      <c r="DBQ25" s="11"/>
      <c r="DBR25" s="11"/>
      <c r="DBS25" s="11"/>
      <c r="DBT25" s="11"/>
      <c r="DBU25" s="11"/>
      <c r="DBV25" s="11"/>
      <c r="DBW25" s="11"/>
      <c r="DBX25" s="11"/>
      <c r="DBY25" s="11"/>
      <c r="DBZ25" s="11"/>
      <c r="DCA25" s="11"/>
      <c r="DCB25" s="11"/>
      <c r="DCC25" s="11"/>
      <c r="DCD25" s="11"/>
      <c r="DCE25" s="11"/>
      <c r="DCF25" s="11"/>
      <c r="DCG25" s="11"/>
      <c r="DCH25" s="11"/>
      <c r="DCI25" s="11"/>
      <c r="DCJ25" s="11"/>
      <c r="DCK25" s="11"/>
      <c r="DCL25" s="11"/>
      <c r="DCM25" s="11"/>
      <c r="DCN25" s="11"/>
      <c r="DCO25" s="11"/>
      <c r="DCP25" s="11"/>
      <c r="DCQ25" s="11"/>
      <c r="DCR25" s="11"/>
      <c r="DCS25" s="11"/>
      <c r="DCT25" s="11"/>
      <c r="DCU25" s="11"/>
      <c r="DCV25" s="11"/>
      <c r="DCW25" s="11"/>
      <c r="DCX25" s="11"/>
      <c r="DCY25" s="11"/>
      <c r="DCZ25" s="11"/>
      <c r="DDA25" s="11"/>
      <c r="DDB25" s="11"/>
      <c r="DDC25" s="11"/>
      <c r="DDD25" s="11"/>
      <c r="DDE25" s="11"/>
      <c r="DDF25" s="11"/>
      <c r="DDG25" s="11"/>
      <c r="DDH25" s="11"/>
      <c r="DDI25" s="11"/>
      <c r="DDJ25" s="11"/>
      <c r="DDK25" s="11"/>
      <c r="DDL25" s="11"/>
      <c r="DDM25" s="11"/>
      <c r="DDN25" s="11"/>
      <c r="DDO25" s="11"/>
      <c r="DDP25" s="11"/>
      <c r="DDQ25" s="11"/>
      <c r="DDR25" s="11"/>
      <c r="DDS25" s="11"/>
      <c r="DDT25" s="11"/>
      <c r="DDU25" s="11"/>
      <c r="DDV25" s="11"/>
      <c r="DDW25" s="11"/>
      <c r="DDX25" s="11"/>
      <c r="DDY25" s="11"/>
      <c r="DDZ25" s="11"/>
      <c r="DEA25" s="11"/>
      <c r="DEB25" s="11"/>
      <c r="DEC25" s="11"/>
      <c r="DED25" s="11"/>
      <c r="DEE25" s="11"/>
      <c r="DEF25" s="11"/>
      <c r="DEG25" s="11"/>
      <c r="DEH25" s="11"/>
      <c r="DEI25" s="11"/>
      <c r="DEJ25" s="11"/>
      <c r="DEK25" s="11"/>
      <c r="DEL25" s="11"/>
      <c r="DEM25" s="11"/>
      <c r="DEN25" s="11"/>
      <c r="DEO25" s="11"/>
      <c r="DEP25" s="11"/>
      <c r="DEQ25" s="11"/>
      <c r="DER25" s="11"/>
      <c r="DES25" s="11"/>
      <c r="DET25" s="11"/>
      <c r="DEU25" s="11"/>
      <c r="DEV25" s="11"/>
      <c r="DEW25" s="11"/>
      <c r="DEX25" s="11"/>
      <c r="DEY25" s="11"/>
      <c r="DEZ25" s="11"/>
      <c r="DFA25" s="11"/>
      <c r="DFB25" s="11"/>
      <c r="DFC25" s="11"/>
      <c r="DFD25" s="11"/>
      <c r="DFE25" s="11"/>
      <c r="DFF25" s="11"/>
      <c r="DFG25" s="11"/>
      <c r="DFH25" s="11"/>
      <c r="DFI25" s="11"/>
      <c r="DFJ25" s="11"/>
      <c r="DFK25" s="11"/>
      <c r="DFL25" s="11"/>
      <c r="DFM25" s="11"/>
      <c r="DFN25" s="11"/>
      <c r="DFO25" s="11"/>
      <c r="DFP25" s="11"/>
      <c r="DFQ25" s="11"/>
      <c r="DFR25" s="11"/>
      <c r="DFS25" s="11"/>
      <c r="DFT25" s="11"/>
      <c r="DFU25" s="11"/>
      <c r="DFV25" s="11"/>
      <c r="DFW25" s="11"/>
      <c r="DFX25" s="11"/>
      <c r="DFY25" s="11"/>
      <c r="DFZ25" s="11"/>
      <c r="DGA25" s="11"/>
      <c r="DGB25" s="11"/>
      <c r="DGC25" s="11"/>
      <c r="DGD25" s="11"/>
      <c r="DGE25" s="11"/>
      <c r="DGF25" s="11"/>
      <c r="DGG25" s="11"/>
      <c r="DGH25" s="11"/>
      <c r="DGI25" s="11"/>
      <c r="DGJ25" s="11"/>
      <c r="DGK25" s="11"/>
      <c r="DGL25" s="11"/>
      <c r="DGM25" s="11"/>
      <c r="DGN25" s="11"/>
      <c r="DGO25" s="11"/>
      <c r="DGP25" s="11"/>
      <c r="DGQ25" s="11"/>
      <c r="DGR25" s="11"/>
      <c r="DGS25" s="11"/>
      <c r="DGT25" s="11"/>
      <c r="DGU25" s="11"/>
      <c r="DGV25" s="11"/>
      <c r="DGW25" s="11"/>
      <c r="DGX25" s="11"/>
      <c r="DGY25" s="11"/>
      <c r="DGZ25" s="11"/>
      <c r="DHA25" s="11"/>
      <c r="DHB25" s="11"/>
      <c r="DHC25" s="11"/>
      <c r="DHD25" s="11"/>
      <c r="DHE25" s="11"/>
      <c r="DHF25" s="11"/>
      <c r="DHG25" s="11"/>
      <c r="DHH25" s="11"/>
      <c r="DHI25" s="11"/>
      <c r="DHJ25" s="11"/>
      <c r="DHK25" s="11"/>
      <c r="DHL25" s="11"/>
      <c r="DHM25" s="11"/>
      <c r="DHN25" s="11"/>
      <c r="DHO25" s="11"/>
      <c r="DHP25" s="11"/>
      <c r="DHQ25" s="11"/>
      <c r="DHR25" s="11"/>
      <c r="DHS25" s="11"/>
      <c r="DHT25" s="11"/>
      <c r="DHU25" s="11"/>
      <c r="DHV25" s="11"/>
      <c r="DHW25" s="11"/>
      <c r="DHX25" s="11"/>
      <c r="DHY25" s="11"/>
      <c r="DHZ25" s="11"/>
      <c r="DIA25" s="11"/>
      <c r="DIB25" s="11"/>
      <c r="DIC25" s="11"/>
      <c r="DID25" s="11"/>
      <c r="DIE25" s="11"/>
      <c r="DIF25" s="11"/>
      <c r="DIG25" s="11"/>
      <c r="DIH25" s="11"/>
      <c r="DII25" s="11"/>
      <c r="DIJ25" s="11"/>
      <c r="DIK25" s="11"/>
      <c r="DIL25" s="11"/>
      <c r="DIM25" s="11"/>
      <c r="DIN25" s="11"/>
      <c r="DIO25" s="11"/>
      <c r="DIP25" s="11"/>
      <c r="DIQ25" s="11"/>
      <c r="DIR25" s="11"/>
      <c r="DIS25" s="11"/>
      <c r="DIT25" s="11"/>
      <c r="DIU25" s="11"/>
      <c r="DIV25" s="11"/>
      <c r="DIW25" s="11"/>
      <c r="DIX25" s="11"/>
      <c r="DIY25" s="11"/>
      <c r="DIZ25" s="11"/>
      <c r="DJA25" s="11"/>
      <c r="DJB25" s="11"/>
      <c r="DJC25" s="11"/>
      <c r="DJD25" s="11"/>
      <c r="DJE25" s="11"/>
      <c r="DJF25" s="11"/>
      <c r="DJG25" s="11"/>
      <c r="DJH25" s="11"/>
      <c r="DJI25" s="11"/>
      <c r="DJJ25" s="11"/>
      <c r="DJK25" s="11"/>
      <c r="DJL25" s="11"/>
      <c r="DJM25" s="11"/>
      <c r="DJN25" s="11"/>
      <c r="DJO25" s="11"/>
      <c r="DJP25" s="11"/>
      <c r="DJQ25" s="11"/>
      <c r="DJR25" s="11"/>
      <c r="DJS25" s="11"/>
      <c r="DJT25" s="11"/>
      <c r="DJU25" s="11"/>
      <c r="DJV25" s="11"/>
      <c r="DJW25" s="11"/>
      <c r="DJX25" s="11"/>
      <c r="DJY25" s="11"/>
      <c r="DJZ25" s="11"/>
      <c r="DKA25" s="11"/>
      <c r="DKB25" s="11"/>
      <c r="DKC25" s="11"/>
      <c r="DKD25" s="11"/>
      <c r="DKE25" s="11"/>
      <c r="DKF25" s="11"/>
      <c r="DKG25" s="11"/>
      <c r="DKH25" s="11"/>
      <c r="DKI25" s="11"/>
      <c r="DKJ25" s="11"/>
      <c r="DKK25" s="11"/>
      <c r="DKL25" s="11"/>
      <c r="DKM25" s="11"/>
      <c r="DKN25" s="11"/>
      <c r="DKO25" s="11"/>
      <c r="DKP25" s="11"/>
      <c r="DKQ25" s="11"/>
      <c r="DKR25" s="11"/>
      <c r="DKS25" s="11"/>
      <c r="DKT25" s="11"/>
      <c r="DKU25" s="11"/>
      <c r="DKV25" s="11"/>
      <c r="DKW25" s="11"/>
      <c r="DKX25" s="11"/>
      <c r="DKY25" s="11"/>
      <c r="DKZ25" s="11"/>
      <c r="DLA25" s="11"/>
      <c r="DLB25" s="11"/>
      <c r="DLC25" s="11"/>
      <c r="DLD25" s="11"/>
      <c r="DLE25" s="11"/>
      <c r="DLF25" s="11"/>
      <c r="DLG25" s="11"/>
      <c r="DLH25" s="11"/>
      <c r="DLI25" s="11"/>
      <c r="DLJ25" s="11"/>
      <c r="DLK25" s="11"/>
      <c r="DLL25" s="11"/>
      <c r="DLM25" s="11"/>
      <c r="DLN25" s="11"/>
      <c r="DLO25" s="11"/>
      <c r="DLP25" s="11"/>
      <c r="DLQ25" s="11"/>
      <c r="DLR25" s="11"/>
      <c r="DLS25" s="11"/>
      <c r="DLT25" s="11"/>
      <c r="DLU25" s="11"/>
      <c r="DLV25" s="11"/>
      <c r="DLW25" s="11"/>
      <c r="DLX25" s="11"/>
      <c r="DLY25" s="11"/>
      <c r="DLZ25" s="11"/>
      <c r="DMA25" s="11"/>
      <c r="DMB25" s="11"/>
      <c r="DMC25" s="11"/>
      <c r="DMD25" s="11"/>
      <c r="DME25" s="11"/>
      <c r="DMF25" s="11"/>
      <c r="DMG25" s="11"/>
      <c r="DMH25" s="11"/>
      <c r="DMI25" s="11"/>
      <c r="DMJ25" s="11"/>
      <c r="DMK25" s="11"/>
      <c r="DML25" s="11"/>
      <c r="DMM25" s="11"/>
      <c r="DMN25" s="11"/>
      <c r="DMO25" s="11"/>
      <c r="DMP25" s="11"/>
      <c r="DMQ25" s="11"/>
      <c r="DMR25" s="11"/>
      <c r="DMS25" s="11"/>
      <c r="DMT25" s="11"/>
      <c r="DMU25" s="11"/>
      <c r="DMV25" s="11"/>
      <c r="DMW25" s="11"/>
      <c r="DMX25" s="11"/>
      <c r="DMY25" s="11"/>
      <c r="DMZ25" s="11"/>
      <c r="DNA25" s="11"/>
      <c r="DNB25" s="11"/>
      <c r="DNC25" s="11"/>
      <c r="DND25" s="11"/>
      <c r="DNE25" s="11"/>
      <c r="DNF25" s="11"/>
      <c r="DNG25" s="11"/>
      <c r="DNH25" s="11"/>
      <c r="DNI25" s="11"/>
      <c r="DNJ25" s="11"/>
      <c r="DNK25" s="11"/>
      <c r="DNL25" s="11"/>
      <c r="DNM25" s="11"/>
      <c r="DNN25" s="11"/>
      <c r="DNO25" s="11"/>
      <c r="DNP25" s="11"/>
      <c r="DNQ25" s="11"/>
      <c r="DNR25" s="11"/>
      <c r="DNS25" s="11"/>
      <c r="DNT25" s="11"/>
      <c r="DNU25" s="11"/>
      <c r="DNV25" s="11"/>
      <c r="DNW25" s="11"/>
      <c r="DNX25" s="11"/>
      <c r="DNY25" s="11"/>
      <c r="DNZ25" s="11"/>
      <c r="DOA25" s="11"/>
      <c r="DOB25" s="11"/>
      <c r="DOC25" s="11"/>
      <c r="DOD25" s="11"/>
      <c r="DOE25" s="11"/>
      <c r="DOF25" s="11"/>
      <c r="DOG25" s="11"/>
      <c r="DOH25" s="11"/>
      <c r="DOI25" s="11"/>
      <c r="DOJ25" s="11"/>
      <c r="DOK25" s="11"/>
      <c r="DOL25" s="11"/>
      <c r="DOM25" s="11"/>
      <c r="DON25" s="11"/>
      <c r="DOO25" s="11"/>
      <c r="DOP25" s="11"/>
      <c r="DOQ25" s="11"/>
      <c r="DOR25" s="11"/>
      <c r="DOS25" s="11"/>
      <c r="DOT25" s="11"/>
      <c r="DOU25" s="11"/>
      <c r="DOV25" s="11"/>
      <c r="DOW25" s="11"/>
      <c r="DOX25" s="11"/>
      <c r="DOY25" s="11"/>
      <c r="DOZ25" s="11"/>
      <c r="DPA25" s="11"/>
      <c r="DPB25" s="11"/>
      <c r="DPC25" s="11"/>
      <c r="DPD25" s="11"/>
      <c r="DPE25" s="11"/>
      <c r="DPF25" s="11"/>
      <c r="DPG25" s="11"/>
      <c r="DPH25" s="11"/>
      <c r="DPI25" s="11"/>
      <c r="DPJ25" s="11"/>
      <c r="DPK25" s="11"/>
      <c r="DPL25" s="11"/>
      <c r="DPM25" s="11"/>
      <c r="DPN25" s="11"/>
      <c r="DPO25" s="11"/>
      <c r="DPP25" s="11"/>
      <c r="DPQ25" s="11"/>
      <c r="DPR25" s="11"/>
      <c r="DPS25" s="11"/>
      <c r="DPT25" s="11"/>
      <c r="DPU25" s="11"/>
      <c r="DPV25" s="11"/>
      <c r="DPW25" s="11"/>
      <c r="DPX25" s="11"/>
      <c r="DPY25" s="11"/>
      <c r="DPZ25" s="11"/>
      <c r="DQA25" s="11"/>
      <c r="DQB25" s="11"/>
      <c r="DQC25" s="11"/>
      <c r="DQD25" s="11"/>
      <c r="DQE25" s="11"/>
      <c r="DQF25" s="11"/>
      <c r="DQG25" s="11"/>
      <c r="DQH25" s="11"/>
      <c r="DQI25" s="11"/>
      <c r="DQJ25" s="11"/>
      <c r="DQK25" s="11"/>
      <c r="DQL25" s="11"/>
      <c r="DQM25" s="11"/>
      <c r="DQN25" s="11"/>
      <c r="DQO25" s="11"/>
      <c r="DQP25" s="11"/>
      <c r="DQQ25" s="11"/>
      <c r="DQR25" s="11"/>
      <c r="DQS25" s="11"/>
      <c r="DQT25" s="11"/>
      <c r="DQU25" s="11"/>
      <c r="DQV25" s="11"/>
      <c r="DQW25" s="11"/>
      <c r="DQX25" s="11"/>
      <c r="DQY25" s="11"/>
      <c r="DQZ25" s="11"/>
      <c r="DRA25" s="11"/>
      <c r="DRB25" s="11"/>
      <c r="DRC25" s="11"/>
      <c r="DRD25" s="11"/>
      <c r="DRE25" s="11"/>
      <c r="DRF25" s="11"/>
      <c r="DRG25" s="11"/>
      <c r="DRH25" s="11"/>
      <c r="DRI25" s="11"/>
      <c r="DRJ25" s="11"/>
      <c r="DRK25" s="11"/>
      <c r="DRL25" s="11"/>
      <c r="DRM25" s="11"/>
      <c r="DRN25" s="11"/>
      <c r="DRO25" s="11"/>
      <c r="DRP25" s="11"/>
      <c r="DRQ25" s="11"/>
      <c r="DRR25" s="11"/>
      <c r="DRS25" s="11"/>
      <c r="DRT25" s="11"/>
      <c r="DRU25" s="11"/>
      <c r="DRV25" s="11"/>
      <c r="DRW25" s="11"/>
      <c r="DRX25" s="11"/>
      <c r="DRY25" s="11"/>
      <c r="DRZ25" s="11"/>
      <c r="DSA25" s="11"/>
      <c r="DSB25" s="11"/>
      <c r="DSC25" s="11"/>
      <c r="DSD25" s="11"/>
      <c r="DSE25" s="11"/>
      <c r="DSF25" s="11"/>
      <c r="DSG25" s="11"/>
      <c r="DSH25" s="11"/>
      <c r="DSI25" s="11"/>
      <c r="DSJ25" s="11"/>
      <c r="DSK25" s="11"/>
      <c r="DSL25" s="11"/>
      <c r="DSM25" s="11"/>
      <c r="DSN25" s="11"/>
      <c r="DSO25" s="11"/>
      <c r="DSP25" s="11"/>
      <c r="DSQ25" s="11"/>
      <c r="DSR25" s="11"/>
      <c r="DSS25" s="11"/>
      <c r="DST25" s="11"/>
      <c r="DSU25" s="11"/>
      <c r="DSV25" s="11"/>
      <c r="DSW25" s="11"/>
      <c r="DSX25" s="11"/>
      <c r="DSY25" s="11"/>
      <c r="DSZ25" s="11"/>
      <c r="DTA25" s="11"/>
      <c r="DTB25" s="11"/>
      <c r="DTC25" s="11"/>
      <c r="DTD25" s="11"/>
      <c r="DTE25" s="11"/>
      <c r="DTF25" s="11"/>
      <c r="DTG25" s="11"/>
      <c r="DTH25" s="11"/>
      <c r="DTI25" s="11"/>
      <c r="DTJ25" s="11"/>
      <c r="DTK25" s="11"/>
      <c r="DTL25" s="11"/>
      <c r="DTM25" s="11"/>
      <c r="DTN25" s="11"/>
      <c r="DTO25" s="11"/>
      <c r="DTP25" s="11"/>
      <c r="DTQ25" s="11"/>
      <c r="DTR25" s="11"/>
      <c r="DTS25" s="11"/>
      <c r="DTT25" s="11"/>
      <c r="DTU25" s="11"/>
      <c r="DTV25" s="11"/>
      <c r="DTW25" s="11"/>
      <c r="DTX25" s="11"/>
      <c r="DTY25" s="11"/>
      <c r="DTZ25" s="11"/>
      <c r="DUA25" s="11"/>
      <c r="DUB25" s="11"/>
      <c r="DUC25" s="11"/>
      <c r="DUD25" s="11"/>
      <c r="DUE25" s="11"/>
      <c r="DUF25" s="11"/>
      <c r="DUG25" s="11"/>
      <c r="DUH25" s="11"/>
      <c r="DUI25" s="11"/>
      <c r="DUJ25" s="11"/>
      <c r="DUK25" s="11"/>
      <c r="DUL25" s="11"/>
      <c r="DUM25" s="11"/>
      <c r="DUN25" s="11"/>
      <c r="DUO25" s="11"/>
      <c r="DUP25" s="11"/>
      <c r="DUQ25" s="11"/>
      <c r="DUR25" s="11"/>
      <c r="DUS25" s="11"/>
      <c r="DUT25" s="11"/>
      <c r="DUU25" s="11"/>
      <c r="DUV25" s="11"/>
      <c r="DUW25" s="11"/>
      <c r="DUX25" s="11"/>
      <c r="DUY25" s="11"/>
      <c r="DUZ25" s="11"/>
      <c r="DVA25" s="11"/>
      <c r="DVB25" s="11"/>
      <c r="DVC25" s="11"/>
      <c r="DVD25" s="11"/>
      <c r="DVE25" s="11"/>
      <c r="DVF25" s="11"/>
      <c r="DVG25" s="11"/>
      <c r="DVH25" s="11"/>
      <c r="DVI25" s="11"/>
      <c r="DVJ25" s="11"/>
      <c r="DVK25" s="11"/>
      <c r="DVL25" s="11"/>
      <c r="DVM25" s="11"/>
      <c r="DVN25" s="11"/>
      <c r="DVO25" s="11"/>
      <c r="DVP25" s="11"/>
      <c r="DVQ25" s="11"/>
      <c r="DVR25" s="11"/>
      <c r="DVS25" s="11"/>
      <c r="DVT25" s="11"/>
      <c r="DVU25" s="11"/>
      <c r="DVV25" s="11"/>
      <c r="DVW25" s="11"/>
      <c r="DVX25" s="11"/>
      <c r="DVY25" s="11"/>
      <c r="DVZ25" s="11"/>
      <c r="DWA25" s="11"/>
      <c r="DWB25" s="11"/>
      <c r="DWC25" s="11"/>
      <c r="DWD25" s="11"/>
      <c r="DWE25" s="11"/>
      <c r="DWF25" s="11"/>
      <c r="DWG25" s="11"/>
      <c r="DWH25" s="11"/>
      <c r="DWI25" s="11"/>
      <c r="DWJ25" s="11"/>
      <c r="DWK25" s="11"/>
      <c r="DWL25" s="11"/>
      <c r="DWM25" s="11"/>
      <c r="DWN25" s="11"/>
      <c r="DWO25" s="11"/>
      <c r="DWP25" s="11"/>
      <c r="DWQ25" s="11"/>
      <c r="DWR25" s="11"/>
      <c r="DWS25" s="11"/>
      <c r="DWT25" s="11"/>
      <c r="DWU25" s="11"/>
      <c r="DWV25" s="11"/>
      <c r="DWW25" s="11"/>
      <c r="DWX25" s="11"/>
      <c r="DWY25" s="11"/>
      <c r="DWZ25" s="11"/>
      <c r="DXA25" s="11"/>
      <c r="DXB25" s="11"/>
      <c r="DXC25" s="11"/>
      <c r="DXD25" s="11"/>
      <c r="DXE25" s="11"/>
      <c r="DXF25" s="11"/>
      <c r="DXG25" s="11"/>
      <c r="DXH25" s="11"/>
      <c r="DXI25" s="11"/>
      <c r="DXJ25" s="11"/>
      <c r="DXK25" s="11"/>
      <c r="DXL25" s="11"/>
      <c r="DXM25" s="11"/>
      <c r="DXN25" s="11"/>
      <c r="DXO25" s="11"/>
      <c r="DXP25" s="11"/>
      <c r="DXQ25" s="11"/>
      <c r="DXR25" s="11"/>
      <c r="DXS25" s="11"/>
      <c r="DXT25" s="11"/>
      <c r="DXU25" s="11"/>
      <c r="DXV25" s="11"/>
      <c r="DXW25" s="11"/>
      <c r="DXX25" s="11"/>
      <c r="DXY25" s="11"/>
      <c r="DXZ25" s="11"/>
      <c r="DYA25" s="11"/>
      <c r="DYB25" s="11"/>
      <c r="DYC25" s="11"/>
      <c r="DYD25" s="11"/>
      <c r="DYE25" s="11"/>
      <c r="DYF25" s="11"/>
      <c r="DYG25" s="11"/>
      <c r="DYH25" s="11"/>
      <c r="DYI25" s="11"/>
      <c r="DYJ25" s="11"/>
      <c r="DYK25" s="11"/>
      <c r="DYL25" s="11"/>
      <c r="DYM25" s="11"/>
      <c r="DYN25" s="11"/>
      <c r="DYO25" s="11"/>
      <c r="DYP25" s="11"/>
      <c r="DYQ25" s="11"/>
      <c r="DYR25" s="11"/>
      <c r="DYS25" s="11"/>
      <c r="DYT25" s="11"/>
      <c r="DYU25" s="11"/>
      <c r="DYV25" s="11"/>
      <c r="DYW25" s="11"/>
      <c r="DYX25" s="11"/>
      <c r="DYY25" s="11"/>
      <c r="DYZ25" s="11"/>
      <c r="DZA25" s="11"/>
      <c r="DZB25" s="11"/>
      <c r="DZC25" s="11"/>
      <c r="DZD25" s="11"/>
      <c r="DZE25" s="11"/>
      <c r="DZF25" s="11"/>
      <c r="DZG25" s="11"/>
      <c r="DZH25" s="11"/>
      <c r="DZI25" s="11"/>
      <c r="DZJ25" s="11"/>
      <c r="DZK25" s="11"/>
      <c r="DZL25" s="11"/>
      <c r="DZM25" s="11"/>
      <c r="DZN25" s="11"/>
      <c r="DZO25" s="11"/>
      <c r="DZP25" s="11"/>
      <c r="DZQ25" s="11"/>
      <c r="DZR25" s="11"/>
      <c r="DZS25" s="11"/>
      <c r="DZT25" s="11"/>
      <c r="DZU25" s="11"/>
      <c r="DZV25" s="11"/>
      <c r="DZW25" s="11"/>
      <c r="DZX25" s="11"/>
      <c r="DZY25" s="11"/>
      <c r="DZZ25" s="11"/>
      <c r="EAA25" s="11"/>
      <c r="EAB25" s="11"/>
      <c r="EAC25" s="11"/>
      <c r="EAD25" s="11"/>
      <c r="EAE25" s="11"/>
      <c r="EAF25" s="11"/>
      <c r="EAG25" s="11"/>
      <c r="EAH25" s="11"/>
      <c r="EAI25" s="11"/>
      <c r="EAJ25" s="11"/>
      <c r="EAK25" s="11"/>
      <c r="EAL25" s="11"/>
      <c r="EAM25" s="11"/>
      <c r="EAN25" s="11"/>
      <c r="EAO25" s="11"/>
      <c r="EAP25" s="11"/>
      <c r="EAQ25" s="11"/>
      <c r="EAR25" s="11"/>
      <c r="EAS25" s="11"/>
      <c r="EAT25" s="11"/>
      <c r="EAU25" s="11"/>
      <c r="EAV25" s="11"/>
      <c r="EAW25" s="11"/>
      <c r="EAX25" s="11"/>
      <c r="EAY25" s="11"/>
      <c r="EAZ25" s="11"/>
      <c r="EBA25" s="11"/>
      <c r="EBB25" s="11"/>
      <c r="EBC25" s="11"/>
      <c r="EBD25" s="11"/>
      <c r="EBE25" s="11"/>
      <c r="EBF25" s="11"/>
      <c r="EBG25" s="11"/>
      <c r="EBH25" s="11"/>
      <c r="EBI25" s="11"/>
      <c r="EBJ25" s="11"/>
      <c r="EBK25" s="11"/>
      <c r="EBL25" s="11"/>
      <c r="EBM25" s="11"/>
      <c r="EBN25" s="11"/>
      <c r="EBO25" s="11"/>
      <c r="EBP25" s="11"/>
      <c r="EBQ25" s="11"/>
      <c r="EBR25" s="11"/>
      <c r="EBS25" s="11"/>
      <c r="EBT25" s="11"/>
      <c r="EBU25" s="11"/>
      <c r="EBV25" s="11"/>
      <c r="EBW25" s="11"/>
      <c r="EBX25" s="11"/>
      <c r="EBY25" s="11"/>
      <c r="EBZ25" s="11"/>
      <c r="ECA25" s="11"/>
      <c r="ECB25" s="11"/>
      <c r="ECC25" s="11"/>
      <c r="ECD25" s="11"/>
      <c r="ECE25" s="11"/>
      <c r="ECF25" s="11"/>
      <c r="ECG25" s="11"/>
      <c r="ECH25" s="11"/>
      <c r="ECI25" s="11"/>
      <c r="ECJ25" s="11"/>
      <c r="ECK25" s="11"/>
      <c r="ECL25" s="11"/>
      <c r="ECM25" s="11"/>
      <c r="ECN25" s="11"/>
      <c r="ECO25" s="11"/>
      <c r="ECP25" s="11"/>
      <c r="ECQ25" s="11"/>
      <c r="ECR25" s="11"/>
      <c r="ECS25" s="11"/>
      <c r="ECT25" s="11"/>
      <c r="ECU25" s="11"/>
      <c r="ECV25" s="11"/>
      <c r="ECW25" s="11"/>
      <c r="ECX25" s="11"/>
      <c r="ECY25" s="11"/>
      <c r="ECZ25" s="11"/>
      <c r="EDA25" s="11"/>
      <c r="EDB25" s="11"/>
      <c r="EDC25" s="11"/>
      <c r="EDD25" s="11"/>
      <c r="EDE25" s="11"/>
      <c r="EDF25" s="11"/>
      <c r="EDG25" s="11"/>
      <c r="EDH25" s="11"/>
      <c r="EDI25" s="11"/>
      <c r="EDJ25" s="11"/>
      <c r="EDK25" s="11"/>
      <c r="EDL25" s="11"/>
      <c r="EDM25" s="11"/>
      <c r="EDN25" s="11"/>
      <c r="EDO25" s="11"/>
      <c r="EDP25" s="11"/>
      <c r="EDQ25" s="11"/>
      <c r="EDR25" s="11"/>
      <c r="EDS25" s="11"/>
      <c r="EDT25" s="11"/>
      <c r="EDU25" s="11"/>
      <c r="EDV25" s="11"/>
      <c r="EDW25" s="11"/>
      <c r="EDX25" s="11"/>
      <c r="EDY25" s="11"/>
      <c r="EDZ25" s="11"/>
      <c r="EEA25" s="11"/>
      <c r="EEB25" s="11"/>
      <c r="EEC25" s="11"/>
      <c r="EED25" s="11"/>
      <c r="EEE25" s="11"/>
      <c r="EEF25" s="11"/>
      <c r="EEG25" s="11"/>
      <c r="EEH25" s="11"/>
      <c r="EEI25" s="11"/>
      <c r="EEJ25" s="11"/>
      <c r="EEK25" s="11"/>
      <c r="EEL25" s="11"/>
      <c r="EEM25" s="11"/>
      <c r="EEN25" s="11"/>
      <c r="EEO25" s="11"/>
      <c r="EEP25" s="11"/>
      <c r="EEQ25" s="11"/>
      <c r="EER25" s="11"/>
      <c r="EES25" s="11"/>
      <c r="EET25" s="11"/>
      <c r="EEU25" s="11"/>
      <c r="EEV25" s="11"/>
      <c r="EEW25" s="11"/>
      <c r="EEX25" s="11"/>
      <c r="EEY25" s="11"/>
      <c r="EEZ25" s="11"/>
      <c r="EFA25" s="11"/>
      <c r="EFB25" s="11"/>
      <c r="EFC25" s="11"/>
      <c r="EFD25" s="11"/>
      <c r="EFE25" s="11"/>
      <c r="EFF25" s="11"/>
      <c r="EFG25" s="11"/>
      <c r="EFH25" s="11"/>
      <c r="EFI25" s="11"/>
      <c r="EFJ25" s="11"/>
      <c r="EFK25" s="11"/>
      <c r="EFL25" s="11"/>
      <c r="EFM25" s="11"/>
      <c r="EFN25" s="11"/>
      <c r="EFO25" s="11"/>
      <c r="EFP25" s="11"/>
      <c r="EFQ25" s="11"/>
      <c r="EFR25" s="11"/>
      <c r="EFS25" s="11"/>
      <c r="EFT25" s="11"/>
      <c r="EFU25" s="11"/>
      <c r="EFV25" s="11"/>
      <c r="EFW25" s="11"/>
      <c r="EFX25" s="11"/>
      <c r="EFY25" s="11"/>
      <c r="EFZ25" s="11"/>
      <c r="EGA25" s="11"/>
      <c r="EGB25" s="11"/>
      <c r="EGC25" s="11"/>
      <c r="EGD25" s="11"/>
      <c r="EGE25" s="11"/>
      <c r="EGF25" s="11"/>
      <c r="EGG25" s="11"/>
      <c r="EGH25" s="11"/>
      <c r="EGI25" s="11"/>
      <c r="EGJ25" s="11"/>
      <c r="EGK25" s="11"/>
      <c r="EGL25" s="11"/>
      <c r="EGM25" s="11"/>
      <c r="EGN25" s="11"/>
      <c r="EGO25" s="11"/>
      <c r="EGP25" s="11"/>
      <c r="EGQ25" s="11"/>
      <c r="EGR25" s="11"/>
      <c r="EGS25" s="11"/>
      <c r="EGT25" s="11"/>
      <c r="EGU25" s="11"/>
      <c r="EGV25" s="11"/>
      <c r="EGW25" s="11"/>
      <c r="EGX25" s="11"/>
      <c r="EGY25" s="11"/>
      <c r="EGZ25" s="11"/>
      <c r="EHA25" s="11"/>
      <c r="EHB25" s="11"/>
      <c r="EHC25" s="11"/>
      <c r="EHD25" s="11"/>
      <c r="EHE25" s="11"/>
      <c r="EHF25" s="11"/>
      <c r="EHG25" s="11"/>
      <c r="EHH25" s="11"/>
      <c r="EHI25" s="11"/>
      <c r="EHJ25" s="11"/>
      <c r="EHK25" s="11"/>
      <c r="EHL25" s="11"/>
      <c r="EHM25" s="11"/>
      <c r="EHN25" s="11"/>
      <c r="EHO25" s="11"/>
      <c r="EHP25" s="11"/>
      <c r="EHQ25" s="11"/>
      <c r="EHR25" s="11"/>
      <c r="EHS25" s="11"/>
      <c r="EHT25" s="11"/>
      <c r="EHU25" s="11"/>
      <c r="EHV25" s="11"/>
      <c r="EHW25" s="11"/>
      <c r="EHX25" s="11"/>
      <c r="EHY25" s="11"/>
      <c r="EHZ25" s="11"/>
      <c r="EIA25" s="11"/>
      <c r="EIB25" s="11"/>
      <c r="EIC25" s="11"/>
      <c r="EID25" s="11"/>
      <c r="EIE25" s="11"/>
      <c r="EIF25" s="11"/>
      <c r="EIG25" s="11"/>
      <c r="EIH25" s="11"/>
      <c r="EII25" s="11"/>
      <c r="EIJ25" s="11"/>
      <c r="EIK25" s="11"/>
      <c r="EIL25" s="11"/>
      <c r="EIM25" s="11"/>
      <c r="EIN25" s="11"/>
      <c r="EIO25" s="11"/>
      <c r="EIP25" s="11"/>
      <c r="EIQ25" s="11"/>
      <c r="EIR25" s="11"/>
      <c r="EIS25" s="11"/>
      <c r="EIT25" s="11"/>
      <c r="EIU25" s="11"/>
      <c r="EIV25" s="11"/>
      <c r="EIW25" s="11"/>
      <c r="EIX25" s="11"/>
      <c r="EIY25" s="11"/>
      <c r="EIZ25" s="11"/>
      <c r="EJA25" s="11"/>
      <c r="EJB25" s="11"/>
      <c r="EJC25" s="11"/>
      <c r="EJD25" s="11"/>
      <c r="EJE25" s="11"/>
      <c r="EJF25" s="11"/>
      <c r="EJG25" s="11"/>
      <c r="EJH25" s="11"/>
      <c r="EJI25" s="11"/>
      <c r="EJJ25" s="11"/>
      <c r="EJK25" s="11"/>
      <c r="EJL25" s="11"/>
      <c r="EJM25" s="11"/>
      <c r="EJN25" s="11"/>
      <c r="EJO25" s="11"/>
      <c r="EJP25" s="11"/>
      <c r="EJQ25" s="11"/>
      <c r="EJR25" s="11"/>
      <c r="EJS25" s="11"/>
      <c r="EJT25" s="11"/>
      <c r="EJU25" s="11"/>
      <c r="EJV25" s="11"/>
      <c r="EJW25" s="11"/>
      <c r="EJX25" s="11"/>
      <c r="EJY25" s="11"/>
      <c r="EJZ25" s="11"/>
      <c r="EKA25" s="11"/>
      <c r="EKB25" s="11"/>
      <c r="EKC25" s="11"/>
      <c r="EKD25" s="11"/>
      <c r="EKE25" s="11"/>
      <c r="EKF25" s="11"/>
      <c r="EKG25" s="11"/>
      <c r="EKH25" s="11"/>
      <c r="EKI25" s="11"/>
      <c r="EKJ25" s="11"/>
      <c r="EKK25" s="11"/>
      <c r="EKL25" s="11"/>
      <c r="EKM25" s="11"/>
      <c r="EKN25" s="11"/>
      <c r="EKO25" s="11"/>
      <c r="EKP25" s="11"/>
      <c r="EKQ25" s="11"/>
      <c r="EKR25" s="11"/>
      <c r="EKS25" s="11"/>
      <c r="EKT25" s="11"/>
      <c r="EKU25" s="11"/>
      <c r="EKV25" s="11"/>
      <c r="EKW25" s="11"/>
      <c r="EKX25" s="11"/>
      <c r="EKY25" s="11"/>
      <c r="EKZ25" s="11"/>
      <c r="ELA25" s="11"/>
      <c r="ELB25" s="11"/>
      <c r="ELC25" s="11"/>
      <c r="ELD25" s="11"/>
      <c r="ELE25" s="11"/>
      <c r="ELF25" s="11"/>
      <c r="ELG25" s="11"/>
      <c r="ELH25" s="11"/>
      <c r="ELI25" s="11"/>
      <c r="ELJ25" s="11"/>
      <c r="ELK25" s="11"/>
      <c r="ELL25" s="11"/>
      <c r="ELM25" s="11"/>
      <c r="ELN25" s="11"/>
      <c r="ELO25" s="11"/>
      <c r="ELP25" s="11"/>
      <c r="ELQ25" s="11"/>
      <c r="ELR25" s="11"/>
      <c r="ELS25" s="11"/>
      <c r="ELT25" s="11"/>
      <c r="ELU25" s="11"/>
      <c r="ELV25" s="11"/>
      <c r="ELW25" s="11"/>
      <c r="ELX25" s="11"/>
      <c r="ELY25" s="11"/>
      <c r="ELZ25" s="11"/>
      <c r="EMA25" s="11"/>
      <c r="EMB25" s="11"/>
      <c r="EMC25" s="11"/>
      <c r="EMD25" s="11"/>
      <c r="EME25" s="11"/>
      <c r="EMF25" s="11"/>
      <c r="EMG25" s="11"/>
      <c r="EMH25" s="11"/>
      <c r="EMI25" s="11"/>
      <c r="EMJ25" s="11"/>
      <c r="EMK25" s="11"/>
      <c r="EML25" s="11"/>
      <c r="EMM25" s="11"/>
      <c r="EMN25" s="11"/>
      <c r="EMO25" s="11"/>
      <c r="EMP25" s="11"/>
      <c r="EMQ25" s="11"/>
      <c r="EMR25" s="11"/>
      <c r="EMS25" s="11"/>
      <c r="EMT25" s="11"/>
      <c r="EMU25" s="11"/>
      <c r="EMV25" s="11"/>
      <c r="EMW25" s="11"/>
      <c r="EMX25" s="11"/>
      <c r="EMY25" s="11"/>
      <c r="EMZ25" s="11"/>
      <c r="ENA25" s="11"/>
      <c r="ENB25" s="11"/>
      <c r="ENC25" s="11"/>
      <c r="END25" s="11"/>
      <c r="ENE25" s="11"/>
      <c r="ENF25" s="11"/>
      <c r="ENG25" s="11"/>
      <c r="ENH25" s="11"/>
      <c r="ENI25" s="11"/>
      <c r="ENJ25" s="11"/>
      <c r="ENK25" s="11"/>
      <c r="ENL25" s="11"/>
      <c r="ENM25" s="11"/>
      <c r="ENN25" s="11"/>
      <c r="ENO25" s="11"/>
      <c r="ENP25" s="11"/>
      <c r="ENQ25" s="11"/>
      <c r="ENR25" s="11"/>
      <c r="ENS25" s="11"/>
      <c r="ENT25" s="11"/>
      <c r="ENU25" s="11"/>
      <c r="ENV25" s="11"/>
      <c r="ENW25" s="11"/>
      <c r="ENX25" s="11"/>
      <c r="ENY25" s="11"/>
      <c r="ENZ25" s="11"/>
      <c r="EOA25" s="11"/>
      <c r="EOB25" s="11"/>
      <c r="EOC25" s="11"/>
      <c r="EOD25" s="11"/>
      <c r="EOE25" s="11"/>
      <c r="EOF25" s="11"/>
      <c r="EOG25" s="11"/>
      <c r="EOH25" s="11"/>
      <c r="EOI25" s="11"/>
      <c r="EOJ25" s="11"/>
      <c r="EOK25" s="11"/>
      <c r="EOL25" s="11"/>
      <c r="EOM25" s="11"/>
      <c r="EON25" s="11"/>
      <c r="EOO25" s="11"/>
      <c r="EOP25" s="11"/>
      <c r="EOQ25" s="11"/>
      <c r="EOR25" s="11"/>
      <c r="EOS25" s="11"/>
      <c r="EOT25" s="11"/>
      <c r="EOU25" s="11"/>
      <c r="EOV25" s="11"/>
      <c r="EOW25" s="11"/>
      <c r="EOX25" s="11"/>
      <c r="EOY25" s="11"/>
      <c r="EOZ25" s="11"/>
      <c r="EPA25" s="11"/>
      <c r="EPB25" s="11"/>
      <c r="EPC25" s="11"/>
      <c r="EPD25" s="11"/>
      <c r="EPE25" s="11"/>
      <c r="EPF25" s="11"/>
      <c r="EPG25" s="11"/>
      <c r="EPH25" s="11"/>
      <c r="EPI25" s="11"/>
      <c r="EPJ25" s="11"/>
      <c r="EPK25" s="11"/>
      <c r="EPL25" s="11"/>
      <c r="EPM25" s="11"/>
      <c r="EPN25" s="11"/>
      <c r="EPO25" s="11"/>
      <c r="EPP25" s="11"/>
      <c r="EPQ25" s="11"/>
      <c r="EPR25" s="11"/>
      <c r="EPS25" s="11"/>
      <c r="EPT25" s="11"/>
      <c r="EPU25" s="11"/>
      <c r="EPV25" s="11"/>
      <c r="EPW25" s="11"/>
      <c r="EPX25" s="11"/>
      <c r="EPY25" s="11"/>
      <c r="EPZ25" s="11"/>
      <c r="EQA25" s="11"/>
      <c r="EQB25" s="11"/>
      <c r="EQC25" s="11"/>
      <c r="EQD25" s="11"/>
      <c r="EQE25" s="11"/>
      <c r="EQF25" s="11"/>
      <c r="EQG25" s="11"/>
      <c r="EQH25" s="11"/>
      <c r="EQI25" s="11"/>
      <c r="EQJ25" s="11"/>
      <c r="EQK25" s="11"/>
      <c r="EQL25" s="11"/>
      <c r="EQM25" s="11"/>
      <c r="EQN25" s="11"/>
      <c r="EQO25" s="11"/>
      <c r="EQP25" s="11"/>
      <c r="EQQ25" s="11"/>
      <c r="EQR25" s="11"/>
      <c r="EQS25" s="11"/>
      <c r="EQT25" s="11"/>
      <c r="EQU25" s="11"/>
      <c r="EQV25" s="11"/>
      <c r="EQW25" s="11"/>
      <c r="EQX25" s="11"/>
      <c r="EQY25" s="11"/>
      <c r="EQZ25" s="11"/>
      <c r="ERA25" s="11"/>
      <c r="ERB25" s="11"/>
      <c r="ERC25" s="11"/>
      <c r="ERD25" s="11"/>
      <c r="ERE25" s="11"/>
      <c r="ERF25" s="11"/>
      <c r="ERG25" s="11"/>
      <c r="ERH25" s="11"/>
      <c r="ERI25" s="11"/>
      <c r="ERJ25" s="11"/>
      <c r="ERK25" s="11"/>
      <c r="ERL25" s="11"/>
      <c r="ERM25" s="11"/>
      <c r="ERN25" s="11"/>
      <c r="ERO25" s="11"/>
      <c r="ERP25" s="11"/>
      <c r="ERQ25" s="11"/>
      <c r="ERR25" s="11"/>
      <c r="ERS25" s="11"/>
      <c r="ERT25" s="11"/>
      <c r="ERU25" s="11"/>
      <c r="ERV25" s="11"/>
      <c r="ERW25" s="11"/>
      <c r="ERX25" s="11"/>
      <c r="ERY25" s="11"/>
      <c r="ERZ25" s="11"/>
      <c r="ESA25" s="11"/>
      <c r="ESB25" s="11"/>
      <c r="ESC25" s="11"/>
      <c r="ESD25" s="11"/>
      <c r="ESE25" s="11"/>
      <c r="ESF25" s="11"/>
      <c r="ESG25" s="11"/>
      <c r="ESH25" s="11"/>
      <c r="ESI25" s="11"/>
      <c r="ESJ25" s="11"/>
      <c r="ESK25" s="11"/>
      <c r="ESL25" s="11"/>
      <c r="ESM25" s="11"/>
      <c r="ESN25" s="11"/>
      <c r="ESO25" s="11"/>
      <c r="ESP25" s="11"/>
      <c r="ESQ25" s="11"/>
      <c r="ESR25" s="11"/>
      <c r="ESS25" s="11"/>
      <c r="EST25" s="11"/>
      <c r="ESU25" s="11"/>
      <c r="ESV25" s="11"/>
      <c r="ESW25" s="11"/>
      <c r="ESX25" s="11"/>
      <c r="ESY25" s="11"/>
      <c r="ESZ25" s="11"/>
      <c r="ETA25" s="11"/>
      <c r="ETB25" s="11"/>
      <c r="ETC25" s="11"/>
      <c r="ETD25" s="11"/>
      <c r="ETE25" s="11"/>
      <c r="ETF25" s="11"/>
      <c r="ETG25" s="11"/>
      <c r="ETH25" s="11"/>
      <c r="ETI25" s="11"/>
      <c r="ETJ25" s="11"/>
      <c r="ETK25" s="11"/>
      <c r="ETL25" s="11"/>
      <c r="ETM25" s="11"/>
      <c r="ETN25" s="11"/>
      <c r="ETO25" s="11"/>
      <c r="ETP25" s="11"/>
      <c r="ETQ25" s="11"/>
      <c r="ETR25" s="11"/>
      <c r="ETS25" s="11"/>
      <c r="ETT25" s="11"/>
      <c r="ETU25" s="11"/>
      <c r="ETV25" s="11"/>
      <c r="ETW25" s="11"/>
      <c r="ETX25" s="11"/>
      <c r="ETY25" s="11"/>
      <c r="ETZ25" s="11"/>
      <c r="EUA25" s="11"/>
      <c r="EUB25" s="11"/>
      <c r="EUC25" s="11"/>
      <c r="EUD25" s="11"/>
      <c r="EUE25" s="11"/>
      <c r="EUF25" s="11"/>
      <c r="EUG25" s="11"/>
      <c r="EUH25" s="11"/>
      <c r="EUI25" s="11"/>
      <c r="EUJ25" s="11"/>
      <c r="EUK25" s="11"/>
      <c r="EUL25" s="11"/>
      <c r="EUM25" s="11"/>
      <c r="EUN25" s="11"/>
      <c r="EUO25" s="11"/>
      <c r="EUP25" s="11"/>
      <c r="EUQ25" s="11"/>
      <c r="EUR25" s="11"/>
      <c r="EUS25" s="11"/>
      <c r="EUT25" s="11"/>
      <c r="EUU25" s="11"/>
      <c r="EUV25" s="11"/>
      <c r="EUW25" s="11"/>
      <c r="EUX25" s="11"/>
      <c r="EUY25" s="11"/>
      <c r="EUZ25" s="11"/>
      <c r="EVA25" s="11"/>
      <c r="EVB25" s="11"/>
      <c r="EVC25" s="11"/>
      <c r="EVD25" s="11"/>
      <c r="EVE25" s="11"/>
      <c r="EVF25" s="11"/>
      <c r="EVG25" s="11"/>
      <c r="EVH25" s="11"/>
      <c r="EVI25" s="11"/>
      <c r="EVJ25" s="11"/>
      <c r="EVK25" s="11"/>
      <c r="EVL25" s="11"/>
      <c r="EVM25" s="11"/>
      <c r="EVN25" s="11"/>
      <c r="EVO25" s="11"/>
      <c r="EVP25" s="11"/>
      <c r="EVQ25" s="11"/>
      <c r="EVR25" s="11"/>
      <c r="EVS25" s="11"/>
      <c r="EVT25" s="11"/>
      <c r="EVU25" s="11"/>
      <c r="EVV25" s="11"/>
      <c r="EVW25" s="11"/>
      <c r="EVX25" s="11"/>
      <c r="EVY25" s="11"/>
      <c r="EVZ25" s="11"/>
      <c r="EWA25" s="11"/>
      <c r="EWB25" s="11"/>
      <c r="EWC25" s="11"/>
      <c r="EWD25" s="11"/>
      <c r="EWE25" s="11"/>
      <c r="EWF25" s="11"/>
      <c r="EWG25" s="11"/>
      <c r="EWH25" s="11"/>
      <c r="EWI25" s="11"/>
      <c r="EWJ25" s="11"/>
      <c r="EWK25" s="11"/>
      <c r="EWL25" s="11"/>
      <c r="EWM25" s="11"/>
      <c r="EWN25" s="11"/>
      <c r="EWO25" s="11"/>
      <c r="EWP25" s="11"/>
      <c r="EWQ25" s="11"/>
      <c r="EWR25" s="11"/>
      <c r="EWS25" s="11"/>
      <c r="EWT25" s="11"/>
      <c r="EWU25" s="11"/>
      <c r="EWV25" s="11"/>
      <c r="EWW25" s="11"/>
      <c r="EWX25" s="11"/>
      <c r="EWY25" s="11"/>
      <c r="EWZ25" s="11"/>
      <c r="EXA25" s="11"/>
      <c r="EXB25" s="11"/>
      <c r="EXC25" s="11"/>
      <c r="EXD25" s="11"/>
      <c r="EXE25" s="11"/>
      <c r="EXF25" s="11"/>
      <c r="EXG25" s="11"/>
      <c r="EXH25" s="11"/>
      <c r="EXI25" s="11"/>
      <c r="EXJ25" s="11"/>
      <c r="EXK25" s="11"/>
      <c r="EXL25" s="11"/>
      <c r="EXM25" s="11"/>
      <c r="EXN25" s="11"/>
      <c r="EXO25" s="11"/>
      <c r="EXP25" s="11"/>
      <c r="EXQ25" s="11"/>
      <c r="EXR25" s="11"/>
      <c r="EXS25" s="11"/>
      <c r="EXT25" s="11"/>
      <c r="EXU25" s="11"/>
      <c r="EXV25" s="11"/>
      <c r="EXW25" s="11"/>
      <c r="EXX25" s="11"/>
      <c r="EXY25" s="11"/>
      <c r="EXZ25" s="11"/>
      <c r="EYA25" s="11"/>
      <c r="EYB25" s="11"/>
      <c r="EYC25" s="11"/>
      <c r="EYD25" s="11"/>
      <c r="EYE25" s="11"/>
      <c r="EYF25" s="11"/>
      <c r="EYG25" s="11"/>
      <c r="EYH25" s="11"/>
      <c r="EYI25" s="11"/>
      <c r="EYJ25" s="11"/>
      <c r="EYK25" s="11"/>
      <c r="EYL25" s="11"/>
      <c r="EYM25" s="11"/>
      <c r="EYN25" s="11"/>
      <c r="EYO25" s="11"/>
      <c r="EYP25" s="11"/>
      <c r="EYQ25" s="11"/>
      <c r="EYR25" s="11"/>
      <c r="EYS25" s="11"/>
      <c r="EYT25" s="11"/>
      <c r="EYU25" s="11"/>
      <c r="EYV25" s="11"/>
      <c r="EYW25" s="11"/>
      <c r="EYX25" s="11"/>
      <c r="EYY25" s="11"/>
      <c r="EYZ25" s="11"/>
      <c r="EZA25" s="11"/>
      <c r="EZB25" s="11"/>
      <c r="EZC25" s="11"/>
      <c r="EZD25" s="11"/>
      <c r="EZE25" s="11"/>
      <c r="EZF25" s="11"/>
      <c r="EZG25" s="11"/>
      <c r="EZH25" s="11"/>
      <c r="EZI25" s="11"/>
      <c r="EZJ25" s="11"/>
      <c r="EZK25" s="11"/>
      <c r="EZL25" s="11"/>
      <c r="EZM25" s="11"/>
      <c r="EZN25" s="11"/>
      <c r="EZO25" s="11"/>
      <c r="EZP25" s="11"/>
      <c r="EZQ25" s="11"/>
      <c r="EZR25" s="11"/>
      <c r="EZS25" s="11"/>
      <c r="EZT25" s="11"/>
      <c r="EZU25" s="11"/>
      <c r="EZV25" s="11"/>
      <c r="EZW25" s="11"/>
      <c r="EZX25" s="11"/>
      <c r="EZY25" s="11"/>
      <c r="EZZ25" s="11"/>
      <c r="FAA25" s="11"/>
      <c r="FAB25" s="11"/>
      <c r="FAC25" s="11"/>
      <c r="FAD25" s="11"/>
      <c r="FAE25" s="11"/>
      <c r="FAF25" s="11"/>
      <c r="FAG25" s="11"/>
      <c r="FAH25" s="11"/>
      <c r="FAI25" s="11"/>
      <c r="FAJ25" s="11"/>
      <c r="FAK25" s="11"/>
      <c r="FAL25" s="11"/>
      <c r="FAM25" s="11"/>
      <c r="FAN25" s="11"/>
      <c r="FAO25" s="11"/>
      <c r="FAP25" s="11"/>
      <c r="FAQ25" s="11"/>
      <c r="FAR25" s="11"/>
      <c r="FAS25" s="11"/>
      <c r="FAT25" s="11"/>
      <c r="FAU25" s="11"/>
      <c r="FAV25" s="11"/>
      <c r="FAW25" s="11"/>
      <c r="FAX25" s="11"/>
      <c r="FAY25" s="11"/>
      <c r="FAZ25" s="11"/>
      <c r="FBA25" s="11"/>
      <c r="FBB25" s="11"/>
      <c r="FBC25" s="11"/>
      <c r="FBD25" s="11"/>
      <c r="FBE25" s="11"/>
      <c r="FBF25" s="11"/>
      <c r="FBG25" s="11"/>
      <c r="FBH25" s="11"/>
      <c r="FBI25" s="11"/>
      <c r="FBJ25" s="11"/>
      <c r="FBK25" s="11"/>
      <c r="FBL25" s="11"/>
      <c r="FBM25" s="11"/>
      <c r="FBN25" s="11"/>
      <c r="FBO25" s="11"/>
      <c r="FBP25" s="11"/>
      <c r="FBQ25" s="11"/>
      <c r="FBR25" s="11"/>
      <c r="FBS25" s="11"/>
      <c r="FBT25" s="11"/>
      <c r="FBU25" s="11"/>
      <c r="FBV25" s="11"/>
      <c r="FBW25" s="11"/>
      <c r="FBX25" s="11"/>
      <c r="FBY25" s="11"/>
      <c r="FBZ25" s="11"/>
      <c r="FCA25" s="11"/>
      <c r="FCB25" s="11"/>
      <c r="FCC25" s="11"/>
      <c r="FCD25" s="11"/>
      <c r="FCE25" s="11"/>
      <c r="FCF25" s="11"/>
      <c r="FCG25" s="11"/>
      <c r="FCH25" s="11"/>
      <c r="FCI25" s="11"/>
      <c r="FCJ25" s="11"/>
      <c r="FCK25" s="11"/>
      <c r="FCL25" s="11"/>
      <c r="FCM25" s="11"/>
      <c r="FCN25" s="11"/>
      <c r="FCO25" s="11"/>
      <c r="FCP25" s="11"/>
      <c r="FCQ25" s="11"/>
      <c r="FCR25" s="11"/>
      <c r="FCS25" s="11"/>
      <c r="FCT25" s="11"/>
      <c r="FCU25" s="11"/>
      <c r="FCV25" s="11"/>
      <c r="FCW25" s="11"/>
      <c r="FCX25" s="11"/>
      <c r="FCY25" s="11"/>
      <c r="FCZ25" s="11"/>
      <c r="FDA25" s="11"/>
      <c r="FDB25" s="11"/>
      <c r="FDC25" s="11"/>
      <c r="FDD25" s="11"/>
      <c r="FDE25" s="11"/>
      <c r="FDF25" s="11"/>
      <c r="FDG25" s="11"/>
      <c r="FDH25" s="11"/>
      <c r="FDI25" s="11"/>
      <c r="FDJ25" s="11"/>
      <c r="FDK25" s="11"/>
      <c r="FDL25" s="11"/>
      <c r="FDM25" s="11"/>
      <c r="FDN25" s="11"/>
      <c r="FDO25" s="11"/>
      <c r="FDP25" s="11"/>
      <c r="FDQ25" s="11"/>
      <c r="FDR25" s="11"/>
      <c r="FDS25" s="11"/>
      <c r="FDT25" s="11"/>
      <c r="FDU25" s="11"/>
      <c r="FDV25" s="11"/>
      <c r="FDW25" s="11"/>
      <c r="FDX25" s="11"/>
      <c r="FDY25" s="11"/>
      <c r="FDZ25" s="11"/>
      <c r="FEA25" s="11"/>
      <c r="FEB25" s="11"/>
      <c r="FEC25" s="11"/>
      <c r="FED25" s="11"/>
      <c r="FEE25" s="11"/>
      <c r="FEF25" s="11"/>
      <c r="FEG25" s="11"/>
      <c r="FEH25" s="11"/>
      <c r="FEI25" s="11"/>
      <c r="FEJ25" s="11"/>
      <c r="FEK25" s="11"/>
      <c r="FEL25" s="11"/>
      <c r="FEM25" s="11"/>
      <c r="FEN25" s="11"/>
      <c r="FEO25" s="11"/>
      <c r="FEP25" s="11"/>
      <c r="FEQ25" s="11"/>
      <c r="FER25" s="11"/>
      <c r="FES25" s="11"/>
      <c r="FET25" s="11"/>
      <c r="FEU25" s="11"/>
      <c r="FEV25" s="11"/>
      <c r="FEW25" s="11"/>
      <c r="FEX25" s="11"/>
      <c r="FEY25" s="11"/>
      <c r="FEZ25" s="11"/>
      <c r="FFA25" s="11"/>
      <c r="FFB25" s="11"/>
      <c r="FFC25" s="11"/>
      <c r="FFD25" s="11"/>
      <c r="FFE25" s="11"/>
      <c r="FFF25" s="11"/>
      <c r="FFG25" s="11"/>
      <c r="FFH25" s="11"/>
      <c r="FFI25" s="11"/>
      <c r="FFJ25" s="11"/>
      <c r="FFK25" s="11"/>
      <c r="FFL25" s="11"/>
      <c r="FFM25" s="11"/>
      <c r="FFN25" s="11"/>
      <c r="FFO25" s="11"/>
      <c r="FFP25" s="11"/>
      <c r="FFQ25" s="11"/>
      <c r="FFR25" s="11"/>
      <c r="FFS25" s="11"/>
      <c r="FFT25" s="11"/>
      <c r="FFU25" s="11"/>
      <c r="FFV25" s="11"/>
      <c r="FFW25" s="11"/>
      <c r="FFX25" s="11"/>
      <c r="FFY25" s="11"/>
      <c r="FFZ25" s="11"/>
      <c r="FGA25" s="11"/>
      <c r="FGB25" s="11"/>
      <c r="FGC25" s="11"/>
      <c r="FGD25" s="11"/>
      <c r="FGE25" s="11"/>
      <c r="FGF25" s="11"/>
      <c r="FGG25" s="11"/>
      <c r="FGH25" s="11"/>
      <c r="FGI25" s="11"/>
      <c r="FGJ25" s="11"/>
      <c r="FGK25" s="11"/>
      <c r="FGL25" s="11"/>
      <c r="FGM25" s="11"/>
      <c r="FGN25" s="11"/>
      <c r="FGO25" s="11"/>
      <c r="FGP25" s="11"/>
      <c r="FGQ25" s="11"/>
      <c r="FGR25" s="11"/>
      <c r="FGS25" s="11"/>
      <c r="FGT25" s="11"/>
      <c r="FGU25" s="11"/>
      <c r="FGV25" s="11"/>
      <c r="FGW25" s="11"/>
      <c r="FGX25" s="11"/>
      <c r="FGY25" s="11"/>
      <c r="FGZ25" s="11"/>
      <c r="FHA25" s="11"/>
      <c r="FHB25" s="11"/>
      <c r="FHC25" s="11"/>
      <c r="FHD25" s="11"/>
      <c r="FHE25" s="11"/>
      <c r="FHF25" s="11"/>
      <c r="FHG25" s="11"/>
      <c r="FHH25" s="11"/>
      <c r="FHI25" s="11"/>
      <c r="FHJ25" s="11"/>
      <c r="FHK25" s="11"/>
      <c r="FHL25" s="11"/>
      <c r="FHM25" s="11"/>
      <c r="FHN25" s="11"/>
      <c r="FHO25" s="11"/>
      <c r="FHP25" s="11"/>
      <c r="FHQ25" s="11"/>
      <c r="FHR25" s="11"/>
      <c r="FHS25" s="11"/>
      <c r="FHT25" s="11"/>
      <c r="FHU25" s="11"/>
      <c r="FHV25" s="11"/>
      <c r="FHW25" s="11"/>
      <c r="FHX25" s="11"/>
      <c r="FHY25" s="11"/>
      <c r="FHZ25" s="11"/>
      <c r="FIA25" s="11"/>
      <c r="FIB25" s="11"/>
      <c r="FIC25" s="11"/>
      <c r="FID25" s="11"/>
      <c r="FIE25" s="11"/>
      <c r="FIF25" s="11"/>
      <c r="FIG25" s="11"/>
      <c r="FIH25" s="11"/>
      <c r="FII25" s="11"/>
      <c r="FIJ25" s="11"/>
      <c r="FIK25" s="11"/>
      <c r="FIL25" s="11"/>
      <c r="FIM25" s="11"/>
      <c r="FIN25" s="11"/>
      <c r="FIO25" s="11"/>
      <c r="FIP25" s="11"/>
      <c r="FIQ25" s="11"/>
      <c r="FIR25" s="11"/>
      <c r="FIS25" s="11"/>
      <c r="FIT25" s="11"/>
      <c r="FIU25" s="11"/>
      <c r="FIV25" s="11"/>
      <c r="FIW25" s="11"/>
      <c r="FIX25" s="11"/>
      <c r="FIY25" s="11"/>
      <c r="FIZ25" s="11"/>
      <c r="FJA25" s="11"/>
      <c r="FJB25" s="11"/>
      <c r="FJC25" s="11"/>
      <c r="FJD25" s="11"/>
      <c r="FJE25" s="11"/>
      <c r="FJF25" s="11"/>
      <c r="FJG25" s="11"/>
      <c r="FJH25" s="11"/>
      <c r="FJI25" s="11"/>
      <c r="FJJ25" s="11"/>
      <c r="FJK25" s="11"/>
      <c r="FJL25" s="11"/>
      <c r="FJM25" s="11"/>
      <c r="FJN25" s="11"/>
      <c r="FJO25" s="11"/>
      <c r="FJP25" s="11"/>
      <c r="FJQ25" s="11"/>
      <c r="FJR25" s="11"/>
      <c r="FJS25" s="11"/>
      <c r="FJT25" s="11"/>
      <c r="FJU25" s="11"/>
      <c r="FJV25" s="11"/>
      <c r="FJW25" s="11"/>
      <c r="FJX25" s="11"/>
      <c r="FJY25" s="11"/>
      <c r="FJZ25" s="11"/>
      <c r="FKA25" s="11"/>
      <c r="FKB25" s="11"/>
      <c r="FKC25" s="11"/>
      <c r="FKD25" s="11"/>
      <c r="FKE25" s="11"/>
      <c r="FKF25" s="11"/>
      <c r="FKG25" s="11"/>
      <c r="FKH25" s="11"/>
      <c r="FKI25" s="11"/>
      <c r="FKJ25" s="11"/>
      <c r="FKK25" s="11"/>
      <c r="FKL25" s="11"/>
      <c r="FKM25" s="11"/>
      <c r="FKN25" s="11"/>
      <c r="FKO25" s="11"/>
      <c r="FKP25" s="11"/>
      <c r="FKQ25" s="11"/>
      <c r="FKR25" s="11"/>
      <c r="FKS25" s="11"/>
      <c r="FKT25" s="11"/>
      <c r="FKU25" s="11"/>
      <c r="FKV25" s="11"/>
      <c r="FKW25" s="11"/>
      <c r="FKX25" s="11"/>
      <c r="FKY25" s="11"/>
      <c r="FKZ25" s="11"/>
      <c r="FLA25" s="11"/>
      <c r="FLB25" s="11"/>
      <c r="FLC25" s="11"/>
      <c r="FLD25" s="11"/>
      <c r="FLE25" s="11"/>
      <c r="FLF25" s="11"/>
      <c r="FLG25" s="11"/>
      <c r="FLH25" s="11"/>
      <c r="FLI25" s="11"/>
      <c r="FLJ25" s="11"/>
      <c r="FLK25" s="11"/>
      <c r="FLL25" s="11"/>
      <c r="FLM25" s="11"/>
      <c r="FLN25" s="11"/>
      <c r="FLO25" s="11"/>
      <c r="FLP25" s="11"/>
      <c r="FLQ25" s="11"/>
      <c r="FLR25" s="11"/>
      <c r="FLS25" s="11"/>
      <c r="FLT25" s="11"/>
      <c r="FLU25" s="11"/>
      <c r="FLV25" s="11"/>
      <c r="FLW25" s="11"/>
      <c r="FLX25" s="11"/>
      <c r="FLY25" s="11"/>
      <c r="FLZ25" s="11"/>
      <c r="FMA25" s="11"/>
      <c r="FMB25" s="11"/>
      <c r="FMC25" s="11"/>
      <c r="FMD25" s="11"/>
      <c r="FME25" s="11"/>
      <c r="FMF25" s="11"/>
      <c r="FMG25" s="11"/>
      <c r="FMH25" s="11"/>
      <c r="FMI25" s="11"/>
      <c r="FMJ25" s="11"/>
      <c r="FMK25" s="11"/>
      <c r="FML25" s="11"/>
      <c r="FMM25" s="11"/>
      <c r="FMN25" s="11"/>
      <c r="FMO25" s="11"/>
      <c r="FMP25" s="11"/>
      <c r="FMQ25" s="11"/>
      <c r="FMR25" s="11"/>
      <c r="FMS25" s="11"/>
      <c r="FMT25" s="11"/>
      <c r="FMU25" s="11"/>
      <c r="FMV25" s="11"/>
      <c r="FMW25" s="11"/>
      <c r="FMX25" s="11"/>
      <c r="FMY25" s="11"/>
      <c r="FMZ25" s="11"/>
      <c r="FNA25" s="11"/>
      <c r="FNB25" s="11"/>
      <c r="FNC25" s="11"/>
      <c r="FND25" s="11"/>
      <c r="FNE25" s="11"/>
      <c r="FNF25" s="11"/>
      <c r="FNG25" s="11"/>
      <c r="FNH25" s="11"/>
      <c r="FNI25" s="11"/>
      <c r="FNJ25" s="11"/>
      <c r="FNK25" s="11"/>
      <c r="FNL25" s="11"/>
      <c r="FNM25" s="11"/>
      <c r="FNN25" s="11"/>
      <c r="FNO25" s="11"/>
      <c r="FNP25" s="11"/>
      <c r="FNQ25" s="11"/>
      <c r="FNR25" s="11"/>
      <c r="FNS25" s="11"/>
      <c r="FNT25" s="11"/>
      <c r="FNU25" s="11"/>
      <c r="FNV25" s="11"/>
      <c r="FNW25" s="11"/>
      <c r="FNX25" s="11"/>
      <c r="FNY25" s="11"/>
      <c r="FNZ25" s="11"/>
      <c r="FOA25" s="11"/>
      <c r="FOB25" s="11"/>
      <c r="FOC25" s="11"/>
      <c r="FOD25" s="11"/>
      <c r="FOE25" s="11"/>
      <c r="FOF25" s="11"/>
      <c r="FOG25" s="11"/>
      <c r="FOH25" s="11"/>
      <c r="FOI25" s="11"/>
      <c r="FOJ25" s="11"/>
      <c r="FOK25" s="11"/>
      <c r="FOL25" s="11"/>
      <c r="FOM25" s="11"/>
      <c r="FON25" s="11"/>
      <c r="FOO25" s="11"/>
      <c r="FOP25" s="11"/>
      <c r="FOQ25" s="11"/>
      <c r="FOR25" s="11"/>
      <c r="FOS25" s="11"/>
      <c r="FOT25" s="11"/>
      <c r="FOU25" s="11"/>
      <c r="FOV25" s="11"/>
      <c r="FOW25" s="11"/>
      <c r="FOX25" s="11"/>
      <c r="FOY25" s="11"/>
      <c r="FOZ25" s="11"/>
      <c r="FPA25" s="11"/>
      <c r="FPB25" s="11"/>
      <c r="FPC25" s="11"/>
      <c r="FPD25" s="11"/>
      <c r="FPE25" s="11"/>
      <c r="FPF25" s="11"/>
      <c r="FPG25" s="11"/>
      <c r="FPH25" s="11"/>
      <c r="FPI25" s="11"/>
      <c r="FPJ25" s="11"/>
      <c r="FPK25" s="11"/>
      <c r="FPL25" s="11"/>
      <c r="FPM25" s="11"/>
      <c r="FPN25" s="11"/>
      <c r="FPO25" s="11"/>
      <c r="FPP25" s="11"/>
      <c r="FPQ25" s="11"/>
      <c r="FPR25" s="11"/>
      <c r="FPS25" s="11"/>
      <c r="FPT25" s="11"/>
      <c r="FPU25" s="11"/>
      <c r="FPV25" s="11"/>
      <c r="FPW25" s="11"/>
      <c r="FPX25" s="11"/>
      <c r="FPY25" s="11"/>
      <c r="FPZ25" s="11"/>
      <c r="FQA25" s="11"/>
      <c r="FQB25" s="11"/>
      <c r="FQC25" s="11"/>
      <c r="FQD25" s="11"/>
      <c r="FQE25" s="11"/>
      <c r="FQF25" s="11"/>
      <c r="FQG25" s="11"/>
      <c r="FQH25" s="11"/>
      <c r="FQI25" s="11"/>
      <c r="FQJ25" s="11"/>
      <c r="FQK25" s="11"/>
      <c r="FQL25" s="11"/>
      <c r="FQM25" s="11"/>
      <c r="FQN25" s="11"/>
      <c r="FQO25" s="11"/>
      <c r="FQP25" s="11"/>
      <c r="FQQ25" s="11"/>
      <c r="FQR25" s="11"/>
      <c r="FQS25" s="11"/>
      <c r="FQT25" s="11"/>
      <c r="FQU25" s="11"/>
      <c r="FQV25" s="11"/>
      <c r="FQW25" s="11"/>
      <c r="FQX25" s="11"/>
      <c r="FQY25" s="11"/>
      <c r="FQZ25" s="11"/>
      <c r="FRA25" s="11"/>
      <c r="FRB25" s="11"/>
      <c r="FRC25" s="11"/>
      <c r="FRD25" s="11"/>
      <c r="FRE25" s="11"/>
      <c r="FRF25" s="11"/>
      <c r="FRG25" s="11"/>
      <c r="FRH25" s="11"/>
      <c r="FRI25" s="11"/>
      <c r="FRJ25" s="11"/>
      <c r="FRK25" s="11"/>
      <c r="FRL25" s="11"/>
      <c r="FRM25" s="11"/>
      <c r="FRN25" s="11"/>
      <c r="FRO25" s="11"/>
      <c r="FRP25" s="11"/>
      <c r="FRQ25" s="11"/>
      <c r="FRR25" s="11"/>
      <c r="FRS25" s="11"/>
      <c r="FRT25" s="11"/>
      <c r="FRU25" s="11"/>
      <c r="FRV25" s="11"/>
      <c r="FRW25" s="11"/>
      <c r="FRX25" s="11"/>
      <c r="FRY25" s="11"/>
      <c r="FRZ25" s="11"/>
      <c r="FSA25" s="11"/>
      <c r="FSB25" s="11"/>
      <c r="FSC25" s="11"/>
      <c r="FSD25" s="11"/>
      <c r="FSE25" s="11"/>
      <c r="FSF25" s="11"/>
      <c r="FSG25" s="11"/>
      <c r="FSH25" s="11"/>
      <c r="FSI25" s="11"/>
      <c r="FSJ25" s="11"/>
      <c r="FSK25" s="11"/>
      <c r="FSL25" s="11"/>
      <c r="FSM25" s="11"/>
      <c r="FSN25" s="11"/>
      <c r="FSO25" s="11"/>
      <c r="FSP25" s="11"/>
      <c r="FSQ25" s="11"/>
      <c r="FSR25" s="11"/>
      <c r="FSS25" s="11"/>
      <c r="FST25" s="11"/>
      <c r="FSU25" s="11"/>
      <c r="FSV25" s="11"/>
      <c r="FSW25" s="11"/>
      <c r="FSX25" s="11"/>
      <c r="FSY25" s="11"/>
      <c r="FSZ25" s="11"/>
      <c r="FTA25" s="11"/>
      <c r="FTB25" s="11"/>
      <c r="FTC25" s="11"/>
      <c r="FTD25" s="11"/>
      <c r="FTE25" s="11"/>
      <c r="FTF25" s="11"/>
      <c r="FTG25" s="11"/>
      <c r="FTH25" s="11"/>
      <c r="FTI25" s="11"/>
      <c r="FTJ25" s="11"/>
      <c r="FTK25" s="11"/>
      <c r="FTL25" s="11"/>
      <c r="FTM25" s="11"/>
      <c r="FTN25" s="11"/>
      <c r="FTO25" s="11"/>
      <c r="FTP25" s="11"/>
      <c r="FTQ25" s="11"/>
      <c r="FTR25" s="11"/>
      <c r="FTS25" s="11"/>
      <c r="FTT25" s="11"/>
      <c r="FTU25" s="11"/>
      <c r="FTV25" s="11"/>
      <c r="FTW25" s="11"/>
      <c r="FTX25" s="11"/>
      <c r="FTY25" s="11"/>
      <c r="FTZ25" s="11"/>
      <c r="FUA25" s="11"/>
      <c r="FUB25" s="11"/>
      <c r="FUC25" s="11"/>
      <c r="FUD25" s="11"/>
      <c r="FUE25" s="11"/>
      <c r="FUF25" s="11"/>
      <c r="FUG25" s="11"/>
      <c r="FUH25" s="11"/>
      <c r="FUI25" s="11"/>
      <c r="FUJ25" s="11"/>
      <c r="FUK25" s="11"/>
      <c r="FUL25" s="11"/>
      <c r="FUM25" s="11"/>
      <c r="FUN25" s="11"/>
      <c r="FUO25" s="11"/>
      <c r="FUP25" s="11"/>
      <c r="FUQ25" s="11"/>
      <c r="FUR25" s="11"/>
      <c r="FUS25" s="11"/>
      <c r="FUT25" s="11"/>
      <c r="FUU25" s="11"/>
      <c r="FUV25" s="11"/>
      <c r="FUW25" s="11"/>
      <c r="FUX25" s="11"/>
      <c r="FUY25" s="11"/>
      <c r="FUZ25" s="11"/>
      <c r="FVA25" s="11"/>
      <c r="FVB25" s="11"/>
      <c r="FVC25" s="11"/>
      <c r="FVD25" s="11"/>
      <c r="FVE25" s="11"/>
      <c r="FVF25" s="11"/>
      <c r="FVG25" s="11"/>
      <c r="FVH25" s="11"/>
      <c r="FVI25" s="11"/>
      <c r="FVJ25" s="11"/>
      <c r="FVK25" s="11"/>
      <c r="FVL25" s="11"/>
      <c r="FVM25" s="11"/>
      <c r="FVN25" s="11"/>
      <c r="FVO25" s="11"/>
      <c r="FVP25" s="11"/>
      <c r="FVQ25" s="11"/>
      <c r="FVR25" s="11"/>
      <c r="FVS25" s="11"/>
      <c r="FVT25" s="11"/>
      <c r="FVU25" s="11"/>
      <c r="FVV25" s="11"/>
      <c r="FVW25" s="11"/>
      <c r="FVX25" s="11"/>
      <c r="FVY25" s="11"/>
      <c r="FVZ25" s="11"/>
      <c r="FWA25" s="11"/>
      <c r="FWB25" s="11"/>
      <c r="FWC25" s="11"/>
      <c r="FWD25" s="11"/>
      <c r="FWE25" s="11"/>
      <c r="FWF25" s="11"/>
      <c r="FWG25" s="11"/>
      <c r="FWH25" s="11"/>
      <c r="FWI25" s="11"/>
      <c r="FWJ25" s="11"/>
      <c r="FWK25" s="11"/>
      <c r="FWL25" s="11"/>
      <c r="FWM25" s="11"/>
      <c r="FWN25" s="11"/>
      <c r="FWO25" s="11"/>
      <c r="FWP25" s="11"/>
      <c r="FWQ25" s="11"/>
      <c r="FWR25" s="11"/>
      <c r="FWS25" s="11"/>
      <c r="FWT25" s="11"/>
      <c r="FWU25" s="11"/>
      <c r="FWV25" s="11"/>
      <c r="FWW25" s="11"/>
      <c r="FWX25" s="11"/>
      <c r="FWY25" s="11"/>
      <c r="FWZ25" s="11"/>
      <c r="FXA25" s="11"/>
      <c r="FXB25" s="11"/>
      <c r="FXC25" s="11"/>
      <c r="FXD25" s="11"/>
      <c r="FXE25" s="11"/>
      <c r="FXF25" s="11"/>
      <c r="FXG25" s="11"/>
      <c r="FXH25" s="11"/>
      <c r="FXI25" s="11"/>
      <c r="FXJ25" s="11"/>
      <c r="FXK25" s="11"/>
      <c r="FXL25" s="11"/>
      <c r="FXM25" s="11"/>
      <c r="FXN25" s="11"/>
      <c r="FXO25" s="11"/>
      <c r="FXP25" s="11"/>
      <c r="FXQ25" s="11"/>
      <c r="FXR25" s="11"/>
      <c r="FXS25" s="11"/>
      <c r="FXT25" s="11"/>
      <c r="FXU25" s="11"/>
      <c r="FXV25" s="11"/>
      <c r="FXW25" s="11"/>
      <c r="FXX25" s="11"/>
      <c r="FXY25" s="11"/>
      <c r="FXZ25" s="11"/>
      <c r="FYA25" s="11"/>
      <c r="FYB25" s="11"/>
      <c r="FYC25" s="11"/>
      <c r="FYD25" s="11"/>
      <c r="FYE25" s="11"/>
      <c r="FYF25" s="11"/>
      <c r="FYG25" s="11"/>
      <c r="FYH25" s="11"/>
      <c r="FYI25" s="11"/>
      <c r="FYJ25" s="11"/>
      <c r="FYK25" s="11"/>
      <c r="FYL25" s="11"/>
      <c r="FYM25" s="11"/>
      <c r="FYN25" s="11"/>
      <c r="FYO25" s="11"/>
      <c r="FYP25" s="11"/>
      <c r="FYQ25" s="11"/>
      <c r="FYR25" s="11"/>
      <c r="FYS25" s="11"/>
      <c r="FYT25" s="11"/>
      <c r="FYU25" s="11"/>
      <c r="FYV25" s="11"/>
      <c r="FYW25" s="11"/>
      <c r="FYX25" s="11"/>
      <c r="FYY25" s="11"/>
      <c r="FYZ25" s="11"/>
      <c r="FZA25" s="11"/>
      <c r="FZB25" s="11"/>
      <c r="FZC25" s="11"/>
      <c r="FZD25" s="11"/>
      <c r="FZE25" s="11"/>
      <c r="FZF25" s="11"/>
      <c r="FZG25" s="11"/>
      <c r="FZH25" s="11"/>
      <c r="FZI25" s="11"/>
      <c r="FZJ25" s="11"/>
      <c r="FZK25" s="11"/>
      <c r="FZL25" s="11"/>
      <c r="FZM25" s="11"/>
      <c r="FZN25" s="11"/>
      <c r="FZO25" s="11"/>
      <c r="FZP25" s="11"/>
      <c r="FZQ25" s="11"/>
      <c r="FZR25" s="11"/>
      <c r="FZS25" s="11"/>
      <c r="FZT25" s="11"/>
      <c r="FZU25" s="11"/>
      <c r="FZV25" s="11"/>
      <c r="FZW25" s="11"/>
      <c r="FZX25" s="11"/>
      <c r="FZY25" s="11"/>
      <c r="FZZ25" s="11"/>
      <c r="GAA25" s="11"/>
      <c r="GAB25" s="11"/>
      <c r="GAC25" s="11"/>
      <c r="GAD25" s="11"/>
      <c r="GAE25" s="11"/>
      <c r="GAF25" s="11"/>
      <c r="GAG25" s="11"/>
      <c r="GAH25" s="11"/>
      <c r="GAI25" s="11"/>
      <c r="GAJ25" s="11"/>
      <c r="GAK25" s="11"/>
      <c r="GAL25" s="11"/>
      <c r="GAM25" s="11"/>
      <c r="GAN25" s="11"/>
      <c r="GAO25" s="11"/>
      <c r="GAP25" s="11"/>
      <c r="GAQ25" s="11"/>
      <c r="GAR25" s="11"/>
      <c r="GAS25" s="11"/>
      <c r="GAT25" s="11"/>
      <c r="GAU25" s="11"/>
      <c r="GAV25" s="11"/>
      <c r="GAW25" s="11"/>
      <c r="GAX25" s="11"/>
      <c r="GAY25" s="11"/>
      <c r="GAZ25" s="11"/>
      <c r="GBA25" s="11"/>
      <c r="GBB25" s="11"/>
      <c r="GBC25" s="11"/>
      <c r="GBD25" s="11"/>
      <c r="GBE25" s="11"/>
      <c r="GBF25" s="11"/>
      <c r="GBG25" s="11"/>
      <c r="GBH25" s="11"/>
      <c r="GBI25" s="11"/>
      <c r="GBJ25" s="11"/>
      <c r="GBK25" s="11"/>
      <c r="GBL25" s="11"/>
      <c r="GBM25" s="11"/>
      <c r="GBN25" s="11"/>
      <c r="GBO25" s="11"/>
      <c r="GBP25" s="11"/>
      <c r="GBQ25" s="11"/>
      <c r="GBR25" s="11"/>
      <c r="GBS25" s="11"/>
      <c r="GBT25" s="11"/>
      <c r="GBU25" s="11"/>
      <c r="GBV25" s="11"/>
      <c r="GBW25" s="11"/>
      <c r="GBX25" s="11"/>
      <c r="GBY25" s="11"/>
      <c r="GBZ25" s="11"/>
      <c r="GCA25" s="11"/>
      <c r="GCB25" s="11"/>
      <c r="GCC25" s="11"/>
      <c r="GCD25" s="11"/>
      <c r="GCE25" s="11"/>
      <c r="GCF25" s="11"/>
      <c r="GCG25" s="11"/>
      <c r="GCH25" s="11"/>
      <c r="GCI25" s="11"/>
      <c r="GCJ25" s="11"/>
      <c r="GCK25" s="11"/>
      <c r="GCL25" s="11"/>
      <c r="GCM25" s="11"/>
      <c r="GCN25" s="11"/>
      <c r="GCO25" s="11"/>
      <c r="GCP25" s="11"/>
      <c r="GCQ25" s="11"/>
      <c r="GCR25" s="11"/>
      <c r="GCS25" s="11"/>
      <c r="GCT25" s="11"/>
      <c r="GCU25" s="11"/>
      <c r="GCV25" s="11"/>
      <c r="GCW25" s="11"/>
      <c r="GCX25" s="11"/>
      <c r="GCY25" s="11"/>
      <c r="GCZ25" s="11"/>
      <c r="GDA25" s="11"/>
      <c r="GDB25" s="11"/>
      <c r="GDC25" s="11"/>
      <c r="GDD25" s="11"/>
      <c r="GDE25" s="11"/>
      <c r="GDF25" s="11"/>
      <c r="GDG25" s="11"/>
      <c r="GDH25" s="11"/>
      <c r="GDI25" s="11"/>
      <c r="GDJ25" s="11"/>
      <c r="GDK25" s="11"/>
      <c r="GDL25" s="11"/>
      <c r="GDM25" s="11"/>
      <c r="GDN25" s="11"/>
      <c r="GDO25" s="11"/>
      <c r="GDP25" s="11"/>
      <c r="GDQ25" s="11"/>
      <c r="GDR25" s="11"/>
      <c r="GDS25" s="11"/>
      <c r="GDT25" s="11"/>
      <c r="GDU25" s="11"/>
      <c r="GDV25" s="11"/>
      <c r="GDW25" s="11"/>
      <c r="GDX25" s="11"/>
      <c r="GDY25" s="11"/>
      <c r="GDZ25" s="11"/>
      <c r="GEA25" s="11"/>
      <c r="GEB25" s="11"/>
      <c r="GEC25" s="11"/>
      <c r="GED25" s="11"/>
      <c r="GEE25" s="11"/>
      <c r="GEF25" s="11"/>
      <c r="GEG25" s="11"/>
      <c r="GEH25" s="11"/>
      <c r="GEI25" s="11"/>
      <c r="GEJ25" s="11"/>
      <c r="GEK25" s="11"/>
      <c r="GEL25" s="11"/>
      <c r="GEM25" s="11"/>
      <c r="GEN25" s="11"/>
      <c r="GEO25" s="11"/>
      <c r="GEP25" s="11"/>
      <c r="GEQ25" s="11"/>
      <c r="GER25" s="11"/>
      <c r="GES25" s="11"/>
      <c r="GET25" s="11"/>
      <c r="GEU25" s="11"/>
      <c r="GEV25" s="11"/>
      <c r="GEW25" s="11"/>
      <c r="GEX25" s="11"/>
      <c r="GEY25" s="11"/>
      <c r="GEZ25" s="11"/>
      <c r="GFA25" s="11"/>
      <c r="GFB25" s="11"/>
      <c r="GFC25" s="11"/>
      <c r="GFD25" s="11"/>
      <c r="GFE25" s="11"/>
      <c r="GFF25" s="11"/>
      <c r="GFG25" s="11"/>
      <c r="GFH25" s="11"/>
      <c r="GFI25" s="11"/>
      <c r="GFJ25" s="11"/>
      <c r="GFK25" s="11"/>
      <c r="GFL25" s="11"/>
      <c r="GFM25" s="11"/>
      <c r="GFN25" s="11"/>
      <c r="GFO25" s="11"/>
      <c r="GFP25" s="11"/>
      <c r="GFQ25" s="11"/>
      <c r="GFR25" s="11"/>
      <c r="GFS25" s="11"/>
      <c r="GFT25" s="11"/>
      <c r="GFU25" s="11"/>
      <c r="GFV25" s="11"/>
      <c r="GFW25" s="11"/>
      <c r="GFX25" s="11"/>
      <c r="GFY25" s="11"/>
      <c r="GFZ25" s="11"/>
      <c r="GGA25" s="11"/>
      <c r="GGB25" s="11"/>
      <c r="GGC25" s="11"/>
      <c r="GGD25" s="11"/>
      <c r="GGE25" s="11"/>
      <c r="GGF25" s="11"/>
      <c r="GGG25" s="11"/>
      <c r="GGH25" s="11"/>
      <c r="GGI25" s="11"/>
      <c r="GGJ25" s="11"/>
      <c r="GGK25" s="11"/>
      <c r="GGL25" s="11"/>
      <c r="GGM25" s="11"/>
      <c r="GGN25" s="11"/>
      <c r="GGO25" s="11"/>
      <c r="GGP25" s="11"/>
      <c r="GGQ25" s="11"/>
      <c r="GGR25" s="11"/>
      <c r="GGS25" s="11"/>
      <c r="GGT25" s="11"/>
      <c r="GGU25" s="11"/>
      <c r="GGV25" s="11"/>
      <c r="GGW25" s="11"/>
      <c r="GGX25" s="11"/>
      <c r="GGY25" s="11"/>
      <c r="GGZ25" s="11"/>
      <c r="GHA25" s="11"/>
      <c r="GHB25" s="11"/>
      <c r="GHC25" s="11"/>
      <c r="GHD25" s="11"/>
      <c r="GHE25" s="11"/>
      <c r="GHF25" s="11"/>
      <c r="GHG25" s="11"/>
      <c r="GHH25" s="11"/>
      <c r="GHI25" s="11"/>
      <c r="GHJ25" s="11"/>
      <c r="GHK25" s="11"/>
      <c r="GHL25" s="11"/>
      <c r="GHM25" s="11"/>
      <c r="GHN25" s="11"/>
      <c r="GHO25" s="11"/>
      <c r="GHP25" s="11"/>
      <c r="GHQ25" s="11"/>
      <c r="GHR25" s="11"/>
      <c r="GHS25" s="11"/>
      <c r="GHT25" s="11"/>
      <c r="GHU25" s="11"/>
      <c r="GHV25" s="11"/>
      <c r="GHW25" s="11"/>
      <c r="GHX25" s="11"/>
      <c r="GHY25" s="11"/>
      <c r="GHZ25" s="11"/>
      <c r="GIA25" s="11"/>
      <c r="GIB25" s="11"/>
      <c r="GIC25" s="11"/>
      <c r="GID25" s="11"/>
      <c r="GIE25" s="11"/>
      <c r="GIF25" s="11"/>
      <c r="GIG25" s="11"/>
      <c r="GIH25" s="11"/>
      <c r="GII25" s="11"/>
      <c r="GIJ25" s="11"/>
      <c r="GIK25" s="11"/>
      <c r="GIL25" s="11"/>
      <c r="GIM25" s="11"/>
      <c r="GIN25" s="11"/>
      <c r="GIO25" s="11"/>
      <c r="GIP25" s="11"/>
      <c r="GIQ25" s="11"/>
      <c r="GIR25" s="11"/>
      <c r="GIS25" s="11"/>
      <c r="GIT25" s="11"/>
      <c r="GIU25" s="11"/>
      <c r="GIV25" s="11"/>
      <c r="GIW25" s="11"/>
      <c r="GIX25" s="11"/>
      <c r="GIY25" s="11"/>
      <c r="GIZ25" s="11"/>
      <c r="GJA25" s="11"/>
      <c r="GJB25" s="11"/>
      <c r="GJC25" s="11"/>
      <c r="GJD25" s="11"/>
      <c r="GJE25" s="11"/>
      <c r="GJF25" s="11"/>
      <c r="GJG25" s="11"/>
      <c r="GJH25" s="11"/>
      <c r="GJI25" s="11"/>
      <c r="GJJ25" s="11"/>
      <c r="GJK25" s="11"/>
      <c r="GJL25" s="11"/>
      <c r="GJM25" s="11"/>
      <c r="GJN25" s="11"/>
      <c r="GJO25" s="11"/>
      <c r="GJP25" s="11"/>
      <c r="GJQ25" s="11"/>
      <c r="GJR25" s="11"/>
      <c r="GJS25" s="11"/>
      <c r="GJT25" s="11"/>
      <c r="GJU25" s="11"/>
      <c r="GJV25" s="11"/>
      <c r="GJW25" s="11"/>
      <c r="GJX25" s="11"/>
      <c r="GJY25" s="11"/>
      <c r="GJZ25" s="11"/>
      <c r="GKA25" s="11"/>
      <c r="GKB25" s="11"/>
      <c r="GKC25" s="11"/>
      <c r="GKD25" s="11"/>
      <c r="GKE25" s="11"/>
      <c r="GKF25" s="11"/>
      <c r="GKG25" s="11"/>
      <c r="GKH25" s="11"/>
      <c r="GKI25" s="11"/>
      <c r="GKJ25" s="11"/>
      <c r="GKK25" s="11"/>
      <c r="GKL25" s="11"/>
      <c r="GKM25" s="11"/>
      <c r="GKN25" s="11"/>
      <c r="GKO25" s="11"/>
      <c r="GKP25" s="11"/>
      <c r="GKQ25" s="11"/>
      <c r="GKR25" s="11"/>
      <c r="GKS25" s="11"/>
      <c r="GKT25" s="11"/>
      <c r="GKU25" s="11"/>
      <c r="GKV25" s="11"/>
      <c r="GKW25" s="11"/>
      <c r="GKX25" s="11"/>
      <c r="GKY25" s="11"/>
      <c r="GKZ25" s="11"/>
      <c r="GLA25" s="11"/>
      <c r="GLB25" s="11"/>
      <c r="GLC25" s="11"/>
      <c r="GLD25" s="11"/>
      <c r="GLE25" s="11"/>
      <c r="GLF25" s="11"/>
      <c r="GLG25" s="11"/>
      <c r="GLH25" s="11"/>
      <c r="GLI25" s="11"/>
      <c r="GLJ25" s="11"/>
      <c r="GLK25" s="11"/>
      <c r="GLL25" s="11"/>
      <c r="GLM25" s="11"/>
      <c r="GLN25" s="11"/>
      <c r="GLO25" s="11"/>
      <c r="GLP25" s="11"/>
      <c r="GLQ25" s="11"/>
      <c r="GLR25" s="11"/>
      <c r="GLS25" s="11"/>
      <c r="GLT25" s="11"/>
      <c r="GLU25" s="11"/>
      <c r="GLV25" s="11"/>
      <c r="GLW25" s="11"/>
      <c r="GLX25" s="11"/>
      <c r="GLY25" s="11"/>
      <c r="GLZ25" s="11"/>
      <c r="GMA25" s="11"/>
      <c r="GMB25" s="11"/>
      <c r="GMC25" s="11"/>
      <c r="GMD25" s="11"/>
      <c r="GME25" s="11"/>
      <c r="GMF25" s="11"/>
      <c r="GMG25" s="11"/>
      <c r="GMH25" s="11"/>
      <c r="GMI25" s="11"/>
      <c r="GMJ25" s="11"/>
      <c r="GMK25" s="11"/>
      <c r="GML25" s="11"/>
      <c r="GMM25" s="11"/>
      <c r="GMN25" s="11"/>
      <c r="GMO25" s="11"/>
      <c r="GMP25" s="11"/>
      <c r="GMQ25" s="11"/>
      <c r="GMR25" s="11"/>
      <c r="GMS25" s="11"/>
      <c r="GMT25" s="11"/>
      <c r="GMU25" s="11"/>
      <c r="GMV25" s="11"/>
      <c r="GMW25" s="11"/>
      <c r="GMX25" s="11"/>
      <c r="GMY25" s="11"/>
      <c r="GMZ25" s="11"/>
      <c r="GNA25" s="11"/>
      <c r="GNB25" s="11"/>
      <c r="GNC25" s="11"/>
      <c r="GND25" s="11"/>
      <c r="GNE25" s="11"/>
      <c r="GNF25" s="11"/>
      <c r="GNG25" s="11"/>
      <c r="GNH25" s="11"/>
      <c r="GNI25" s="11"/>
      <c r="GNJ25" s="11"/>
      <c r="GNK25" s="11"/>
      <c r="GNL25" s="11"/>
      <c r="GNM25" s="11"/>
      <c r="GNN25" s="11"/>
      <c r="GNO25" s="11"/>
      <c r="GNP25" s="11"/>
      <c r="GNQ25" s="11"/>
      <c r="GNR25" s="11"/>
      <c r="GNS25" s="11"/>
      <c r="GNT25" s="11"/>
      <c r="GNU25" s="11"/>
      <c r="GNV25" s="11"/>
      <c r="GNW25" s="11"/>
      <c r="GNX25" s="11"/>
      <c r="GNY25" s="11"/>
      <c r="GNZ25" s="11"/>
      <c r="GOA25" s="11"/>
      <c r="GOB25" s="11"/>
      <c r="GOC25" s="11"/>
      <c r="GOD25" s="11"/>
      <c r="GOE25" s="11"/>
      <c r="GOF25" s="11"/>
      <c r="GOG25" s="11"/>
      <c r="GOH25" s="11"/>
      <c r="GOI25" s="11"/>
      <c r="GOJ25" s="11"/>
      <c r="GOK25" s="11"/>
      <c r="GOL25" s="11"/>
      <c r="GOM25" s="11"/>
      <c r="GON25" s="11"/>
      <c r="GOO25" s="11"/>
      <c r="GOP25" s="11"/>
      <c r="GOQ25" s="11"/>
      <c r="GOR25" s="11"/>
      <c r="GOS25" s="11"/>
      <c r="GOT25" s="11"/>
      <c r="GOU25" s="11"/>
      <c r="GOV25" s="11"/>
      <c r="GOW25" s="11"/>
      <c r="GOX25" s="11"/>
      <c r="GOY25" s="11"/>
      <c r="GOZ25" s="11"/>
      <c r="GPA25" s="11"/>
      <c r="GPB25" s="11"/>
      <c r="GPC25" s="11"/>
      <c r="GPD25" s="11"/>
      <c r="GPE25" s="11"/>
      <c r="GPF25" s="11"/>
      <c r="GPG25" s="11"/>
      <c r="GPH25" s="11"/>
      <c r="GPI25" s="11"/>
      <c r="GPJ25" s="11"/>
      <c r="GPK25" s="11"/>
      <c r="GPL25" s="11"/>
      <c r="GPM25" s="11"/>
      <c r="GPN25" s="11"/>
      <c r="GPO25" s="11"/>
      <c r="GPP25" s="11"/>
      <c r="GPQ25" s="11"/>
      <c r="GPR25" s="11"/>
      <c r="GPS25" s="11"/>
      <c r="GPT25" s="11"/>
      <c r="GPU25" s="11"/>
      <c r="GPV25" s="11"/>
      <c r="GPW25" s="11"/>
      <c r="GPX25" s="11"/>
      <c r="GPY25" s="11"/>
      <c r="GPZ25" s="11"/>
      <c r="GQA25" s="11"/>
      <c r="GQB25" s="11"/>
      <c r="GQC25" s="11"/>
      <c r="GQD25" s="11"/>
      <c r="GQE25" s="11"/>
      <c r="GQF25" s="11"/>
      <c r="GQG25" s="11"/>
      <c r="GQH25" s="11"/>
      <c r="GQI25" s="11"/>
      <c r="GQJ25" s="11"/>
      <c r="GQK25" s="11"/>
      <c r="GQL25" s="11"/>
      <c r="GQM25" s="11"/>
      <c r="GQN25" s="11"/>
      <c r="GQO25" s="11"/>
      <c r="GQP25" s="11"/>
      <c r="GQQ25" s="11"/>
      <c r="GQR25" s="11"/>
      <c r="GQS25" s="11"/>
      <c r="GQT25" s="11"/>
      <c r="GQU25" s="11"/>
      <c r="GQV25" s="11"/>
      <c r="GQW25" s="11"/>
      <c r="GQX25" s="11"/>
      <c r="GQY25" s="11"/>
      <c r="GQZ25" s="11"/>
      <c r="GRA25" s="11"/>
      <c r="GRB25" s="11"/>
      <c r="GRC25" s="11"/>
      <c r="GRD25" s="11"/>
      <c r="GRE25" s="11"/>
      <c r="GRF25" s="11"/>
      <c r="GRG25" s="11"/>
      <c r="GRH25" s="11"/>
      <c r="GRI25" s="11"/>
      <c r="GRJ25" s="11"/>
      <c r="GRK25" s="11"/>
      <c r="GRL25" s="11"/>
      <c r="GRM25" s="11"/>
      <c r="GRN25" s="11"/>
      <c r="GRO25" s="11"/>
      <c r="GRP25" s="11"/>
      <c r="GRQ25" s="11"/>
      <c r="GRR25" s="11"/>
      <c r="GRS25" s="11"/>
      <c r="GRT25" s="11"/>
      <c r="GRU25" s="11"/>
      <c r="GRV25" s="11"/>
      <c r="GRW25" s="11"/>
      <c r="GRX25" s="11"/>
      <c r="GRY25" s="11"/>
      <c r="GRZ25" s="11"/>
      <c r="GSA25" s="11"/>
      <c r="GSB25" s="11"/>
      <c r="GSC25" s="11"/>
      <c r="GSD25" s="11"/>
      <c r="GSE25" s="11"/>
      <c r="GSF25" s="11"/>
      <c r="GSG25" s="11"/>
      <c r="GSH25" s="11"/>
      <c r="GSI25" s="11"/>
      <c r="GSJ25" s="11"/>
      <c r="GSK25" s="11"/>
      <c r="GSL25" s="11"/>
      <c r="GSM25" s="11"/>
      <c r="GSN25" s="11"/>
      <c r="GSO25" s="11"/>
      <c r="GSP25" s="11"/>
      <c r="GSQ25" s="11"/>
      <c r="GSR25" s="11"/>
      <c r="GSS25" s="11"/>
      <c r="GST25" s="11"/>
      <c r="GSU25" s="11"/>
      <c r="GSV25" s="11"/>
      <c r="GSW25" s="11"/>
      <c r="GSX25" s="11"/>
      <c r="GSY25" s="11"/>
      <c r="GSZ25" s="11"/>
      <c r="GTA25" s="11"/>
      <c r="GTB25" s="11"/>
      <c r="GTC25" s="11"/>
      <c r="GTD25" s="11"/>
      <c r="GTE25" s="11"/>
      <c r="GTF25" s="11"/>
      <c r="GTG25" s="11"/>
      <c r="GTH25" s="11"/>
      <c r="GTI25" s="11"/>
      <c r="GTJ25" s="11"/>
      <c r="GTK25" s="11"/>
      <c r="GTL25" s="11"/>
      <c r="GTM25" s="11"/>
      <c r="GTN25" s="11"/>
      <c r="GTO25" s="11"/>
      <c r="GTP25" s="11"/>
      <c r="GTQ25" s="11"/>
      <c r="GTR25" s="11"/>
      <c r="GTS25" s="11"/>
      <c r="GTT25" s="11"/>
      <c r="GTU25" s="11"/>
      <c r="GTV25" s="11"/>
      <c r="GTW25" s="11"/>
      <c r="GTX25" s="11"/>
      <c r="GTY25" s="11"/>
      <c r="GTZ25" s="11"/>
      <c r="GUA25" s="11"/>
      <c r="GUB25" s="11"/>
      <c r="GUC25" s="11"/>
      <c r="GUD25" s="11"/>
      <c r="GUE25" s="11"/>
      <c r="GUF25" s="11"/>
      <c r="GUG25" s="11"/>
      <c r="GUH25" s="11"/>
      <c r="GUI25" s="11"/>
      <c r="GUJ25" s="11"/>
      <c r="GUK25" s="11"/>
      <c r="GUL25" s="11"/>
      <c r="GUM25" s="11"/>
      <c r="GUN25" s="11"/>
      <c r="GUO25" s="11"/>
      <c r="GUP25" s="11"/>
      <c r="GUQ25" s="11"/>
      <c r="GUR25" s="11"/>
      <c r="GUS25" s="11"/>
      <c r="GUT25" s="11"/>
      <c r="GUU25" s="11"/>
      <c r="GUV25" s="11"/>
      <c r="GUW25" s="11"/>
      <c r="GUX25" s="11"/>
      <c r="GUY25" s="11"/>
      <c r="GUZ25" s="11"/>
      <c r="GVA25" s="11"/>
      <c r="GVB25" s="11"/>
      <c r="GVC25" s="11"/>
      <c r="GVD25" s="11"/>
      <c r="GVE25" s="11"/>
      <c r="GVF25" s="11"/>
      <c r="GVG25" s="11"/>
      <c r="GVH25" s="11"/>
      <c r="GVI25" s="11"/>
      <c r="GVJ25" s="11"/>
      <c r="GVK25" s="11"/>
      <c r="GVL25" s="11"/>
      <c r="GVM25" s="11"/>
      <c r="GVN25" s="11"/>
      <c r="GVO25" s="11"/>
      <c r="GVP25" s="11"/>
      <c r="GVQ25" s="11"/>
      <c r="GVR25" s="11"/>
      <c r="GVS25" s="11"/>
      <c r="GVT25" s="11"/>
      <c r="GVU25" s="11"/>
      <c r="GVV25" s="11"/>
      <c r="GVW25" s="11"/>
      <c r="GVX25" s="11"/>
      <c r="GVY25" s="11"/>
      <c r="GVZ25" s="11"/>
      <c r="GWA25" s="11"/>
      <c r="GWB25" s="11"/>
      <c r="GWC25" s="11"/>
      <c r="GWD25" s="11"/>
      <c r="GWE25" s="11"/>
      <c r="GWF25" s="11"/>
      <c r="GWG25" s="11"/>
      <c r="GWH25" s="11"/>
      <c r="GWI25" s="11"/>
      <c r="GWJ25" s="11"/>
      <c r="GWK25" s="11"/>
      <c r="GWL25" s="11"/>
      <c r="GWM25" s="11"/>
      <c r="GWN25" s="11"/>
      <c r="GWO25" s="11"/>
      <c r="GWP25" s="11"/>
      <c r="GWQ25" s="11"/>
      <c r="GWR25" s="11"/>
      <c r="GWS25" s="11"/>
      <c r="GWT25" s="11"/>
      <c r="GWU25" s="11"/>
      <c r="GWV25" s="11"/>
      <c r="GWW25" s="11"/>
      <c r="GWX25" s="11"/>
      <c r="GWY25" s="11"/>
      <c r="GWZ25" s="11"/>
      <c r="GXA25" s="11"/>
      <c r="GXB25" s="11"/>
      <c r="GXC25" s="11"/>
      <c r="GXD25" s="11"/>
      <c r="GXE25" s="11"/>
      <c r="GXF25" s="11"/>
      <c r="GXG25" s="11"/>
      <c r="GXH25" s="11"/>
      <c r="GXI25" s="11"/>
      <c r="GXJ25" s="11"/>
      <c r="GXK25" s="11"/>
      <c r="GXL25" s="11"/>
      <c r="GXM25" s="11"/>
      <c r="GXN25" s="11"/>
      <c r="GXO25" s="11"/>
      <c r="GXP25" s="11"/>
      <c r="GXQ25" s="11"/>
      <c r="GXR25" s="11"/>
      <c r="GXS25" s="11"/>
      <c r="GXT25" s="11"/>
      <c r="GXU25" s="11"/>
      <c r="GXV25" s="11"/>
      <c r="GXW25" s="11"/>
      <c r="GXX25" s="11"/>
      <c r="GXY25" s="11"/>
      <c r="GXZ25" s="11"/>
      <c r="GYA25" s="11"/>
      <c r="GYB25" s="11"/>
      <c r="GYC25" s="11"/>
      <c r="GYD25" s="11"/>
      <c r="GYE25" s="11"/>
      <c r="GYF25" s="11"/>
      <c r="GYG25" s="11"/>
      <c r="GYH25" s="11"/>
      <c r="GYI25" s="11"/>
      <c r="GYJ25" s="11"/>
      <c r="GYK25" s="11"/>
      <c r="GYL25" s="11"/>
      <c r="GYM25" s="11"/>
      <c r="GYN25" s="11"/>
      <c r="GYO25" s="11"/>
      <c r="GYP25" s="11"/>
      <c r="GYQ25" s="11"/>
      <c r="GYR25" s="11"/>
      <c r="GYS25" s="11"/>
      <c r="GYT25" s="11"/>
      <c r="GYU25" s="11"/>
      <c r="GYV25" s="11"/>
      <c r="GYW25" s="11"/>
      <c r="GYX25" s="11"/>
      <c r="GYY25" s="11"/>
      <c r="GYZ25" s="11"/>
      <c r="GZA25" s="11"/>
      <c r="GZB25" s="11"/>
      <c r="GZC25" s="11"/>
      <c r="GZD25" s="11"/>
      <c r="GZE25" s="11"/>
      <c r="GZF25" s="11"/>
      <c r="GZG25" s="11"/>
      <c r="GZH25" s="11"/>
      <c r="GZI25" s="11"/>
      <c r="GZJ25" s="11"/>
      <c r="GZK25" s="11"/>
      <c r="GZL25" s="11"/>
      <c r="GZM25" s="11"/>
      <c r="GZN25" s="11"/>
      <c r="GZO25" s="11"/>
      <c r="GZP25" s="11"/>
      <c r="GZQ25" s="11"/>
      <c r="GZR25" s="11"/>
      <c r="GZS25" s="11"/>
      <c r="GZT25" s="11"/>
      <c r="GZU25" s="11"/>
      <c r="GZV25" s="11"/>
      <c r="GZW25" s="11"/>
      <c r="GZX25" s="11"/>
      <c r="GZY25" s="11"/>
      <c r="GZZ25" s="11"/>
      <c r="HAA25" s="11"/>
      <c r="HAB25" s="11"/>
      <c r="HAC25" s="11"/>
      <c r="HAD25" s="11"/>
      <c r="HAE25" s="11"/>
      <c r="HAF25" s="11"/>
      <c r="HAG25" s="11"/>
      <c r="HAH25" s="11"/>
      <c r="HAI25" s="11"/>
      <c r="HAJ25" s="11"/>
      <c r="HAK25" s="11"/>
      <c r="HAL25" s="11"/>
      <c r="HAM25" s="11"/>
      <c r="HAN25" s="11"/>
      <c r="HAO25" s="11"/>
      <c r="HAP25" s="11"/>
      <c r="HAQ25" s="11"/>
      <c r="HAR25" s="11"/>
      <c r="HAS25" s="11"/>
      <c r="HAT25" s="11"/>
      <c r="HAU25" s="11"/>
      <c r="HAV25" s="11"/>
      <c r="HAW25" s="11"/>
      <c r="HAX25" s="11"/>
      <c r="HAY25" s="11"/>
      <c r="HAZ25" s="11"/>
      <c r="HBA25" s="11"/>
      <c r="HBB25" s="11"/>
      <c r="HBC25" s="11"/>
      <c r="HBD25" s="11"/>
      <c r="HBE25" s="11"/>
      <c r="HBF25" s="11"/>
      <c r="HBG25" s="11"/>
      <c r="HBH25" s="11"/>
      <c r="HBI25" s="11"/>
      <c r="HBJ25" s="11"/>
      <c r="HBK25" s="11"/>
      <c r="HBL25" s="11"/>
      <c r="HBM25" s="11"/>
      <c r="HBN25" s="11"/>
      <c r="HBO25" s="11"/>
      <c r="HBP25" s="11"/>
      <c r="HBQ25" s="11"/>
      <c r="HBR25" s="11"/>
      <c r="HBS25" s="11"/>
      <c r="HBT25" s="11"/>
      <c r="HBU25" s="11"/>
      <c r="HBV25" s="11"/>
      <c r="HBW25" s="11"/>
      <c r="HBX25" s="11"/>
      <c r="HBY25" s="11"/>
      <c r="HBZ25" s="11"/>
      <c r="HCA25" s="11"/>
      <c r="HCB25" s="11"/>
      <c r="HCC25" s="11"/>
      <c r="HCD25" s="11"/>
      <c r="HCE25" s="11"/>
      <c r="HCF25" s="11"/>
      <c r="HCG25" s="11"/>
      <c r="HCH25" s="11"/>
      <c r="HCI25" s="11"/>
      <c r="HCJ25" s="11"/>
      <c r="HCK25" s="11"/>
      <c r="HCL25" s="11"/>
      <c r="HCM25" s="11"/>
      <c r="HCN25" s="11"/>
      <c r="HCO25" s="11"/>
      <c r="HCP25" s="11"/>
      <c r="HCQ25" s="11"/>
      <c r="HCR25" s="11"/>
      <c r="HCS25" s="11"/>
      <c r="HCT25" s="11"/>
      <c r="HCU25" s="11"/>
      <c r="HCV25" s="11"/>
      <c r="HCW25" s="11"/>
      <c r="HCX25" s="11"/>
      <c r="HCY25" s="11"/>
      <c r="HCZ25" s="11"/>
      <c r="HDA25" s="11"/>
      <c r="HDB25" s="11"/>
      <c r="HDC25" s="11"/>
      <c r="HDD25" s="11"/>
      <c r="HDE25" s="11"/>
      <c r="HDF25" s="11"/>
      <c r="HDG25" s="11"/>
      <c r="HDH25" s="11"/>
      <c r="HDI25" s="11"/>
      <c r="HDJ25" s="11"/>
      <c r="HDK25" s="11"/>
      <c r="HDL25" s="11"/>
      <c r="HDM25" s="11"/>
      <c r="HDN25" s="11"/>
      <c r="HDO25" s="11"/>
      <c r="HDP25" s="11"/>
      <c r="HDQ25" s="11"/>
      <c r="HDR25" s="11"/>
      <c r="HDS25" s="11"/>
      <c r="HDT25" s="11"/>
      <c r="HDU25" s="11"/>
      <c r="HDV25" s="11"/>
      <c r="HDW25" s="11"/>
      <c r="HDX25" s="11"/>
      <c r="HDY25" s="11"/>
      <c r="HDZ25" s="11"/>
      <c r="HEA25" s="11"/>
      <c r="HEB25" s="11"/>
      <c r="HEC25" s="11"/>
      <c r="HED25" s="11"/>
      <c r="HEE25" s="11"/>
      <c r="HEF25" s="11"/>
      <c r="HEG25" s="11"/>
      <c r="HEH25" s="11"/>
      <c r="HEI25" s="11"/>
      <c r="HEJ25" s="11"/>
      <c r="HEK25" s="11"/>
      <c r="HEL25" s="11"/>
      <c r="HEM25" s="11"/>
      <c r="HEN25" s="11"/>
      <c r="HEO25" s="11"/>
      <c r="HEP25" s="11"/>
      <c r="HEQ25" s="11"/>
      <c r="HER25" s="11"/>
      <c r="HES25" s="11"/>
      <c r="HET25" s="11"/>
      <c r="HEU25" s="11"/>
      <c r="HEV25" s="11"/>
      <c r="HEW25" s="11"/>
      <c r="HEX25" s="11"/>
      <c r="HEY25" s="11"/>
      <c r="HEZ25" s="11"/>
      <c r="HFA25" s="11"/>
      <c r="HFB25" s="11"/>
      <c r="HFC25" s="11"/>
      <c r="HFD25" s="11"/>
      <c r="HFE25" s="11"/>
      <c r="HFF25" s="11"/>
      <c r="HFG25" s="11"/>
      <c r="HFH25" s="11"/>
      <c r="HFI25" s="11"/>
      <c r="HFJ25" s="11"/>
      <c r="HFK25" s="11"/>
      <c r="HFL25" s="11"/>
      <c r="HFM25" s="11"/>
      <c r="HFN25" s="11"/>
      <c r="HFO25" s="11"/>
      <c r="HFP25" s="11"/>
      <c r="HFQ25" s="11"/>
      <c r="HFR25" s="11"/>
      <c r="HFS25" s="11"/>
      <c r="HFT25" s="11"/>
      <c r="HFU25" s="11"/>
      <c r="HFV25" s="11"/>
      <c r="HFW25" s="11"/>
      <c r="HFX25" s="11"/>
      <c r="HFY25" s="11"/>
      <c r="HFZ25" s="11"/>
      <c r="HGA25" s="11"/>
      <c r="HGB25" s="11"/>
      <c r="HGC25" s="11"/>
      <c r="HGD25" s="11"/>
      <c r="HGE25" s="11"/>
      <c r="HGF25" s="11"/>
      <c r="HGG25" s="11"/>
      <c r="HGH25" s="11"/>
      <c r="HGI25" s="11"/>
      <c r="HGJ25" s="11"/>
      <c r="HGK25" s="11"/>
      <c r="HGL25" s="11"/>
      <c r="HGM25" s="11"/>
      <c r="HGN25" s="11"/>
      <c r="HGO25" s="11"/>
      <c r="HGP25" s="11"/>
      <c r="HGQ25" s="11"/>
      <c r="HGR25" s="11"/>
      <c r="HGS25" s="11"/>
      <c r="HGT25" s="11"/>
      <c r="HGU25" s="11"/>
      <c r="HGV25" s="11"/>
      <c r="HGW25" s="11"/>
      <c r="HGX25" s="11"/>
      <c r="HGY25" s="11"/>
      <c r="HGZ25" s="11"/>
      <c r="HHA25" s="11"/>
      <c r="HHB25" s="11"/>
      <c r="HHC25" s="11"/>
      <c r="HHD25" s="11"/>
      <c r="HHE25" s="11"/>
      <c r="HHF25" s="11"/>
      <c r="HHG25" s="11"/>
      <c r="HHH25" s="11"/>
      <c r="HHI25" s="11"/>
      <c r="HHJ25" s="11"/>
      <c r="HHK25" s="11"/>
      <c r="HHL25" s="11"/>
      <c r="HHM25" s="11"/>
      <c r="HHN25" s="11"/>
      <c r="HHO25" s="11"/>
      <c r="HHP25" s="11"/>
      <c r="HHQ25" s="11"/>
      <c r="HHR25" s="11"/>
      <c r="HHS25" s="11"/>
      <c r="HHT25" s="11"/>
      <c r="HHU25" s="11"/>
      <c r="HHV25" s="11"/>
      <c r="HHW25" s="11"/>
      <c r="HHX25" s="11"/>
      <c r="HHY25" s="11"/>
      <c r="HHZ25" s="11"/>
      <c r="HIA25" s="11"/>
      <c r="HIB25" s="11"/>
      <c r="HIC25" s="11"/>
      <c r="HID25" s="11"/>
      <c r="HIE25" s="11"/>
      <c r="HIF25" s="11"/>
      <c r="HIG25" s="11"/>
      <c r="HIH25" s="11"/>
      <c r="HII25" s="11"/>
      <c r="HIJ25" s="11"/>
      <c r="HIK25" s="11"/>
      <c r="HIL25" s="11"/>
      <c r="HIM25" s="11"/>
      <c r="HIN25" s="11"/>
      <c r="HIO25" s="11"/>
      <c r="HIP25" s="11"/>
      <c r="HIQ25" s="11"/>
      <c r="HIR25" s="11"/>
      <c r="HIS25" s="11"/>
      <c r="HIT25" s="11"/>
      <c r="HIU25" s="11"/>
      <c r="HIV25" s="11"/>
      <c r="HIW25" s="11"/>
      <c r="HIX25" s="11"/>
      <c r="HIY25" s="11"/>
      <c r="HIZ25" s="11"/>
      <c r="HJA25" s="11"/>
      <c r="HJB25" s="11"/>
      <c r="HJC25" s="11"/>
      <c r="HJD25" s="11"/>
      <c r="HJE25" s="11"/>
      <c r="HJF25" s="11"/>
      <c r="HJG25" s="11"/>
      <c r="HJH25" s="11"/>
      <c r="HJI25" s="11"/>
      <c r="HJJ25" s="11"/>
      <c r="HJK25" s="11"/>
      <c r="HJL25" s="11"/>
      <c r="HJM25" s="11"/>
      <c r="HJN25" s="11"/>
      <c r="HJO25" s="11"/>
      <c r="HJP25" s="11"/>
      <c r="HJQ25" s="11"/>
      <c r="HJR25" s="11"/>
      <c r="HJS25" s="11"/>
      <c r="HJT25" s="11"/>
      <c r="HJU25" s="11"/>
      <c r="HJV25" s="11"/>
      <c r="HJW25" s="11"/>
      <c r="HJX25" s="11"/>
      <c r="HJY25" s="11"/>
      <c r="HJZ25" s="11"/>
      <c r="HKA25" s="11"/>
      <c r="HKB25" s="11"/>
      <c r="HKC25" s="11"/>
      <c r="HKD25" s="11"/>
      <c r="HKE25" s="11"/>
      <c r="HKF25" s="11"/>
      <c r="HKG25" s="11"/>
      <c r="HKH25" s="11"/>
      <c r="HKI25" s="11"/>
      <c r="HKJ25" s="11"/>
      <c r="HKK25" s="11"/>
      <c r="HKL25" s="11"/>
      <c r="HKM25" s="11"/>
      <c r="HKN25" s="11"/>
      <c r="HKO25" s="11"/>
      <c r="HKP25" s="11"/>
      <c r="HKQ25" s="11"/>
      <c r="HKR25" s="11"/>
      <c r="HKS25" s="11"/>
      <c r="HKT25" s="11"/>
      <c r="HKU25" s="11"/>
      <c r="HKV25" s="11"/>
      <c r="HKW25" s="11"/>
      <c r="HKX25" s="11"/>
      <c r="HKY25" s="11"/>
      <c r="HKZ25" s="11"/>
      <c r="HLA25" s="11"/>
      <c r="HLB25" s="11"/>
      <c r="HLC25" s="11"/>
      <c r="HLD25" s="11"/>
      <c r="HLE25" s="11"/>
      <c r="HLF25" s="11"/>
      <c r="HLG25" s="11"/>
      <c r="HLH25" s="11"/>
      <c r="HLI25" s="11"/>
      <c r="HLJ25" s="11"/>
      <c r="HLK25" s="11"/>
      <c r="HLL25" s="11"/>
      <c r="HLM25" s="11"/>
      <c r="HLN25" s="11"/>
      <c r="HLO25" s="11"/>
      <c r="HLP25" s="11"/>
      <c r="HLQ25" s="11"/>
      <c r="HLR25" s="11"/>
      <c r="HLS25" s="11"/>
      <c r="HLT25" s="11"/>
      <c r="HLU25" s="11"/>
      <c r="HLV25" s="11"/>
      <c r="HLW25" s="11"/>
      <c r="HLX25" s="11"/>
      <c r="HLY25" s="11"/>
      <c r="HLZ25" s="11"/>
      <c r="HMA25" s="11"/>
      <c r="HMB25" s="11"/>
      <c r="HMC25" s="11"/>
      <c r="HMD25" s="11"/>
      <c r="HME25" s="11"/>
      <c r="HMF25" s="11"/>
      <c r="HMG25" s="11"/>
      <c r="HMH25" s="11"/>
      <c r="HMI25" s="11"/>
      <c r="HMJ25" s="11"/>
      <c r="HMK25" s="11"/>
      <c r="HML25" s="11"/>
      <c r="HMM25" s="11"/>
      <c r="HMN25" s="11"/>
      <c r="HMO25" s="11"/>
      <c r="HMP25" s="11"/>
      <c r="HMQ25" s="11"/>
      <c r="HMR25" s="11"/>
      <c r="HMS25" s="11"/>
      <c r="HMT25" s="11"/>
      <c r="HMU25" s="11"/>
      <c r="HMV25" s="11"/>
      <c r="HMW25" s="11"/>
      <c r="HMX25" s="11"/>
      <c r="HMY25" s="11"/>
      <c r="HMZ25" s="11"/>
      <c r="HNA25" s="11"/>
      <c r="HNB25" s="11"/>
      <c r="HNC25" s="11"/>
      <c r="HND25" s="11"/>
      <c r="HNE25" s="11"/>
      <c r="HNF25" s="11"/>
      <c r="HNG25" s="11"/>
      <c r="HNH25" s="11"/>
      <c r="HNI25" s="11"/>
      <c r="HNJ25" s="11"/>
      <c r="HNK25" s="11"/>
      <c r="HNL25" s="11"/>
      <c r="HNM25" s="11"/>
      <c r="HNN25" s="11"/>
      <c r="HNO25" s="11"/>
      <c r="HNP25" s="11"/>
      <c r="HNQ25" s="11"/>
      <c r="HNR25" s="11"/>
      <c r="HNS25" s="11"/>
      <c r="HNT25" s="11"/>
      <c r="HNU25" s="11"/>
      <c r="HNV25" s="11"/>
      <c r="HNW25" s="11"/>
      <c r="HNX25" s="11"/>
      <c r="HNY25" s="11"/>
      <c r="HNZ25" s="11"/>
      <c r="HOA25" s="11"/>
      <c r="HOB25" s="11"/>
      <c r="HOC25" s="11"/>
      <c r="HOD25" s="11"/>
      <c r="HOE25" s="11"/>
      <c r="HOF25" s="11"/>
      <c r="HOG25" s="11"/>
      <c r="HOH25" s="11"/>
      <c r="HOI25" s="11"/>
      <c r="HOJ25" s="11"/>
      <c r="HOK25" s="11"/>
      <c r="HOL25" s="11"/>
      <c r="HOM25" s="11"/>
      <c r="HON25" s="11"/>
      <c r="HOO25" s="11"/>
      <c r="HOP25" s="11"/>
      <c r="HOQ25" s="11"/>
      <c r="HOR25" s="11"/>
      <c r="HOS25" s="11"/>
      <c r="HOT25" s="11"/>
      <c r="HOU25" s="11"/>
      <c r="HOV25" s="11"/>
      <c r="HOW25" s="11"/>
      <c r="HOX25" s="11"/>
      <c r="HOY25" s="11"/>
      <c r="HOZ25" s="11"/>
      <c r="HPA25" s="11"/>
      <c r="HPB25" s="11"/>
      <c r="HPC25" s="11"/>
      <c r="HPD25" s="11"/>
      <c r="HPE25" s="11"/>
      <c r="HPF25" s="11"/>
      <c r="HPG25" s="11"/>
      <c r="HPH25" s="11"/>
      <c r="HPI25" s="11"/>
      <c r="HPJ25" s="11"/>
      <c r="HPK25" s="11"/>
      <c r="HPL25" s="11"/>
      <c r="HPM25" s="11"/>
      <c r="HPN25" s="11"/>
      <c r="HPO25" s="11"/>
      <c r="HPP25" s="11"/>
      <c r="HPQ25" s="11"/>
      <c r="HPR25" s="11"/>
      <c r="HPS25" s="11"/>
      <c r="HPT25" s="11"/>
      <c r="HPU25" s="11"/>
      <c r="HPV25" s="11"/>
      <c r="HPW25" s="11"/>
      <c r="HPX25" s="11"/>
      <c r="HPY25" s="11"/>
      <c r="HPZ25" s="11"/>
      <c r="HQA25" s="11"/>
      <c r="HQB25" s="11"/>
      <c r="HQC25" s="11"/>
      <c r="HQD25" s="11"/>
      <c r="HQE25" s="11"/>
      <c r="HQF25" s="11"/>
      <c r="HQG25" s="11"/>
      <c r="HQH25" s="11"/>
      <c r="HQI25" s="11"/>
      <c r="HQJ25" s="11"/>
      <c r="HQK25" s="11"/>
      <c r="HQL25" s="11"/>
      <c r="HQM25" s="11"/>
      <c r="HQN25" s="11"/>
      <c r="HQO25" s="11"/>
      <c r="HQP25" s="11"/>
      <c r="HQQ25" s="11"/>
      <c r="HQR25" s="11"/>
      <c r="HQS25" s="11"/>
      <c r="HQT25" s="11"/>
      <c r="HQU25" s="11"/>
      <c r="HQV25" s="11"/>
      <c r="HQW25" s="11"/>
      <c r="HQX25" s="11"/>
      <c r="HQY25" s="11"/>
      <c r="HQZ25" s="11"/>
      <c r="HRA25" s="11"/>
      <c r="HRB25" s="11"/>
      <c r="HRC25" s="11"/>
      <c r="HRD25" s="11"/>
      <c r="HRE25" s="11"/>
      <c r="HRF25" s="11"/>
      <c r="HRG25" s="11"/>
      <c r="HRH25" s="11"/>
      <c r="HRI25" s="11"/>
      <c r="HRJ25" s="11"/>
      <c r="HRK25" s="11"/>
      <c r="HRL25" s="11"/>
      <c r="HRM25" s="11"/>
      <c r="HRN25" s="11"/>
      <c r="HRO25" s="11"/>
      <c r="HRP25" s="11"/>
      <c r="HRQ25" s="11"/>
      <c r="HRR25" s="11"/>
      <c r="HRS25" s="11"/>
      <c r="HRT25" s="11"/>
      <c r="HRU25" s="11"/>
      <c r="HRV25" s="11"/>
      <c r="HRW25" s="11"/>
      <c r="HRX25" s="11"/>
      <c r="HRY25" s="11"/>
      <c r="HRZ25" s="11"/>
      <c r="HSA25" s="11"/>
      <c r="HSB25" s="11"/>
      <c r="HSC25" s="11"/>
      <c r="HSD25" s="11"/>
      <c r="HSE25" s="11"/>
      <c r="HSF25" s="11"/>
      <c r="HSG25" s="11"/>
      <c r="HSH25" s="11"/>
      <c r="HSI25" s="11"/>
      <c r="HSJ25" s="11"/>
      <c r="HSK25" s="11"/>
      <c r="HSL25" s="11"/>
      <c r="HSM25" s="11"/>
      <c r="HSN25" s="11"/>
      <c r="HSO25" s="11"/>
      <c r="HSP25" s="11"/>
      <c r="HSQ25" s="11"/>
      <c r="HSR25" s="11"/>
      <c r="HSS25" s="11"/>
      <c r="HST25" s="11"/>
      <c r="HSU25" s="11"/>
      <c r="HSV25" s="11"/>
      <c r="HSW25" s="11"/>
      <c r="HSX25" s="11"/>
      <c r="HSY25" s="11"/>
      <c r="HSZ25" s="11"/>
      <c r="HTA25" s="11"/>
      <c r="HTB25" s="11"/>
      <c r="HTC25" s="11"/>
      <c r="HTD25" s="11"/>
      <c r="HTE25" s="11"/>
      <c r="HTF25" s="11"/>
      <c r="HTG25" s="11"/>
      <c r="HTH25" s="11"/>
      <c r="HTI25" s="11"/>
      <c r="HTJ25" s="11"/>
      <c r="HTK25" s="11"/>
      <c r="HTL25" s="11"/>
      <c r="HTM25" s="11"/>
      <c r="HTN25" s="11"/>
      <c r="HTO25" s="11"/>
      <c r="HTP25" s="11"/>
      <c r="HTQ25" s="11"/>
      <c r="HTR25" s="11"/>
      <c r="HTS25" s="11"/>
      <c r="HTT25" s="11"/>
      <c r="HTU25" s="11"/>
      <c r="HTV25" s="11"/>
      <c r="HTW25" s="11"/>
      <c r="HTX25" s="11"/>
      <c r="HTY25" s="11"/>
      <c r="HTZ25" s="11"/>
      <c r="HUA25" s="11"/>
      <c r="HUB25" s="11"/>
      <c r="HUC25" s="11"/>
      <c r="HUD25" s="11"/>
      <c r="HUE25" s="11"/>
      <c r="HUF25" s="11"/>
      <c r="HUG25" s="11"/>
      <c r="HUH25" s="11"/>
      <c r="HUI25" s="11"/>
      <c r="HUJ25" s="11"/>
      <c r="HUK25" s="11"/>
      <c r="HUL25" s="11"/>
      <c r="HUM25" s="11"/>
      <c r="HUN25" s="11"/>
      <c r="HUO25" s="11"/>
      <c r="HUP25" s="11"/>
      <c r="HUQ25" s="11"/>
      <c r="HUR25" s="11"/>
      <c r="HUS25" s="11"/>
      <c r="HUT25" s="11"/>
      <c r="HUU25" s="11"/>
      <c r="HUV25" s="11"/>
      <c r="HUW25" s="11"/>
      <c r="HUX25" s="11"/>
      <c r="HUY25" s="11"/>
      <c r="HUZ25" s="11"/>
      <c r="HVA25" s="11"/>
      <c r="HVB25" s="11"/>
      <c r="HVC25" s="11"/>
      <c r="HVD25" s="11"/>
      <c r="HVE25" s="11"/>
      <c r="HVF25" s="11"/>
      <c r="HVG25" s="11"/>
      <c r="HVH25" s="11"/>
      <c r="HVI25" s="11"/>
      <c r="HVJ25" s="11"/>
      <c r="HVK25" s="11"/>
      <c r="HVL25" s="11"/>
      <c r="HVM25" s="11"/>
      <c r="HVN25" s="11"/>
      <c r="HVO25" s="11"/>
      <c r="HVP25" s="11"/>
      <c r="HVQ25" s="11"/>
      <c r="HVR25" s="11"/>
      <c r="HVS25" s="11"/>
      <c r="HVT25" s="11"/>
      <c r="HVU25" s="11"/>
      <c r="HVV25" s="11"/>
      <c r="HVW25" s="11"/>
      <c r="HVX25" s="11"/>
      <c r="HVY25" s="11"/>
      <c r="HVZ25" s="11"/>
      <c r="HWA25" s="11"/>
      <c r="HWB25" s="11"/>
      <c r="HWC25" s="11"/>
      <c r="HWD25" s="11"/>
      <c r="HWE25" s="11"/>
      <c r="HWF25" s="11"/>
      <c r="HWG25" s="11"/>
      <c r="HWH25" s="11"/>
      <c r="HWI25" s="11"/>
      <c r="HWJ25" s="11"/>
      <c r="HWK25" s="11"/>
      <c r="HWL25" s="11"/>
      <c r="HWM25" s="11"/>
      <c r="HWN25" s="11"/>
      <c r="HWO25" s="11"/>
      <c r="HWP25" s="11"/>
      <c r="HWQ25" s="11"/>
      <c r="HWR25" s="11"/>
      <c r="HWS25" s="11"/>
      <c r="HWT25" s="11"/>
      <c r="HWU25" s="11"/>
      <c r="HWV25" s="11"/>
      <c r="HWW25" s="11"/>
      <c r="HWX25" s="11"/>
      <c r="HWY25" s="11"/>
      <c r="HWZ25" s="11"/>
      <c r="HXA25" s="11"/>
      <c r="HXB25" s="11"/>
      <c r="HXC25" s="11"/>
      <c r="HXD25" s="11"/>
      <c r="HXE25" s="11"/>
      <c r="HXF25" s="11"/>
      <c r="HXG25" s="11"/>
      <c r="HXH25" s="11"/>
      <c r="HXI25" s="11"/>
      <c r="HXJ25" s="11"/>
      <c r="HXK25" s="11"/>
      <c r="HXL25" s="11"/>
      <c r="HXM25" s="11"/>
      <c r="HXN25" s="11"/>
      <c r="HXO25" s="11"/>
      <c r="HXP25" s="11"/>
      <c r="HXQ25" s="11"/>
      <c r="HXR25" s="11"/>
      <c r="HXS25" s="11"/>
      <c r="HXT25" s="11"/>
      <c r="HXU25" s="11"/>
      <c r="HXV25" s="11"/>
      <c r="HXW25" s="11"/>
      <c r="HXX25" s="11"/>
      <c r="HXY25" s="11"/>
      <c r="HXZ25" s="11"/>
      <c r="HYA25" s="11"/>
      <c r="HYB25" s="11"/>
      <c r="HYC25" s="11"/>
      <c r="HYD25" s="11"/>
      <c r="HYE25" s="11"/>
      <c r="HYF25" s="11"/>
      <c r="HYG25" s="11"/>
      <c r="HYH25" s="11"/>
      <c r="HYI25" s="11"/>
      <c r="HYJ25" s="11"/>
      <c r="HYK25" s="11"/>
      <c r="HYL25" s="11"/>
      <c r="HYM25" s="11"/>
      <c r="HYN25" s="11"/>
      <c r="HYO25" s="11"/>
      <c r="HYP25" s="11"/>
      <c r="HYQ25" s="11"/>
      <c r="HYR25" s="11"/>
      <c r="HYS25" s="11"/>
      <c r="HYT25" s="11"/>
      <c r="HYU25" s="11"/>
      <c r="HYV25" s="11"/>
      <c r="HYW25" s="11"/>
      <c r="HYX25" s="11"/>
      <c r="HYY25" s="11"/>
      <c r="HYZ25" s="11"/>
      <c r="HZA25" s="11"/>
      <c r="HZB25" s="11"/>
      <c r="HZC25" s="11"/>
      <c r="HZD25" s="11"/>
      <c r="HZE25" s="11"/>
      <c r="HZF25" s="11"/>
      <c r="HZG25" s="11"/>
      <c r="HZH25" s="11"/>
      <c r="HZI25" s="11"/>
      <c r="HZJ25" s="11"/>
      <c r="HZK25" s="11"/>
      <c r="HZL25" s="11"/>
      <c r="HZM25" s="11"/>
      <c r="HZN25" s="11"/>
      <c r="HZO25" s="11"/>
      <c r="HZP25" s="11"/>
      <c r="HZQ25" s="11"/>
      <c r="HZR25" s="11"/>
      <c r="HZS25" s="11"/>
      <c r="HZT25" s="11"/>
      <c r="HZU25" s="11"/>
      <c r="HZV25" s="11"/>
      <c r="HZW25" s="11"/>
      <c r="HZX25" s="11"/>
      <c r="HZY25" s="11"/>
      <c r="HZZ25" s="11"/>
      <c r="IAA25" s="11"/>
      <c r="IAB25" s="11"/>
      <c r="IAC25" s="11"/>
      <c r="IAD25" s="11"/>
      <c r="IAE25" s="11"/>
      <c r="IAF25" s="11"/>
      <c r="IAG25" s="11"/>
      <c r="IAH25" s="11"/>
      <c r="IAI25" s="11"/>
      <c r="IAJ25" s="11"/>
      <c r="IAK25" s="11"/>
      <c r="IAL25" s="11"/>
      <c r="IAM25" s="11"/>
      <c r="IAN25" s="11"/>
      <c r="IAO25" s="11"/>
      <c r="IAP25" s="11"/>
      <c r="IAQ25" s="11"/>
      <c r="IAR25" s="11"/>
      <c r="IAS25" s="11"/>
      <c r="IAT25" s="11"/>
      <c r="IAU25" s="11"/>
      <c r="IAV25" s="11"/>
      <c r="IAW25" s="11"/>
      <c r="IAX25" s="11"/>
      <c r="IAY25" s="11"/>
      <c r="IAZ25" s="11"/>
      <c r="IBA25" s="11"/>
      <c r="IBB25" s="11"/>
      <c r="IBC25" s="11"/>
      <c r="IBD25" s="11"/>
      <c r="IBE25" s="11"/>
      <c r="IBF25" s="11"/>
      <c r="IBG25" s="11"/>
      <c r="IBH25" s="11"/>
      <c r="IBI25" s="11"/>
      <c r="IBJ25" s="11"/>
      <c r="IBK25" s="11"/>
      <c r="IBL25" s="11"/>
      <c r="IBM25" s="11"/>
      <c r="IBN25" s="11"/>
      <c r="IBO25" s="11"/>
      <c r="IBP25" s="11"/>
      <c r="IBQ25" s="11"/>
      <c r="IBR25" s="11"/>
      <c r="IBS25" s="11"/>
      <c r="IBT25" s="11"/>
      <c r="IBU25" s="11"/>
      <c r="IBV25" s="11"/>
      <c r="IBW25" s="11"/>
      <c r="IBX25" s="11"/>
      <c r="IBY25" s="11"/>
      <c r="IBZ25" s="11"/>
      <c r="ICA25" s="11"/>
      <c r="ICB25" s="11"/>
      <c r="ICC25" s="11"/>
      <c r="ICD25" s="11"/>
      <c r="ICE25" s="11"/>
      <c r="ICF25" s="11"/>
      <c r="ICG25" s="11"/>
      <c r="ICH25" s="11"/>
      <c r="ICI25" s="11"/>
      <c r="ICJ25" s="11"/>
      <c r="ICK25" s="11"/>
      <c r="ICL25" s="11"/>
      <c r="ICM25" s="11"/>
      <c r="ICN25" s="11"/>
      <c r="ICO25" s="11"/>
      <c r="ICP25" s="11"/>
      <c r="ICQ25" s="11"/>
      <c r="ICR25" s="11"/>
      <c r="ICS25" s="11"/>
      <c r="ICT25" s="11"/>
      <c r="ICU25" s="11"/>
      <c r="ICV25" s="11"/>
      <c r="ICW25" s="11"/>
      <c r="ICX25" s="11"/>
      <c r="ICY25" s="11"/>
      <c r="ICZ25" s="11"/>
      <c r="IDA25" s="11"/>
      <c r="IDB25" s="11"/>
      <c r="IDC25" s="11"/>
      <c r="IDD25" s="11"/>
      <c r="IDE25" s="11"/>
      <c r="IDF25" s="11"/>
      <c r="IDG25" s="11"/>
      <c r="IDH25" s="11"/>
      <c r="IDI25" s="11"/>
      <c r="IDJ25" s="11"/>
      <c r="IDK25" s="11"/>
      <c r="IDL25" s="11"/>
      <c r="IDM25" s="11"/>
      <c r="IDN25" s="11"/>
      <c r="IDO25" s="11"/>
      <c r="IDP25" s="11"/>
      <c r="IDQ25" s="11"/>
      <c r="IDR25" s="11"/>
      <c r="IDS25" s="11"/>
      <c r="IDT25" s="11"/>
      <c r="IDU25" s="11"/>
      <c r="IDV25" s="11"/>
      <c r="IDW25" s="11"/>
      <c r="IDX25" s="11"/>
      <c r="IDY25" s="11"/>
      <c r="IDZ25" s="11"/>
      <c r="IEA25" s="11"/>
      <c r="IEB25" s="11"/>
      <c r="IEC25" s="11"/>
      <c r="IED25" s="11"/>
      <c r="IEE25" s="11"/>
      <c r="IEF25" s="11"/>
      <c r="IEG25" s="11"/>
      <c r="IEH25" s="11"/>
      <c r="IEI25" s="11"/>
      <c r="IEJ25" s="11"/>
      <c r="IEK25" s="11"/>
      <c r="IEL25" s="11"/>
      <c r="IEM25" s="11"/>
      <c r="IEN25" s="11"/>
      <c r="IEO25" s="11"/>
      <c r="IEP25" s="11"/>
      <c r="IEQ25" s="11"/>
      <c r="IER25" s="11"/>
      <c r="IES25" s="11"/>
      <c r="IET25" s="11"/>
      <c r="IEU25" s="11"/>
      <c r="IEV25" s="11"/>
      <c r="IEW25" s="11"/>
      <c r="IEX25" s="11"/>
      <c r="IEY25" s="11"/>
      <c r="IEZ25" s="11"/>
      <c r="IFA25" s="11"/>
      <c r="IFB25" s="11"/>
      <c r="IFC25" s="11"/>
      <c r="IFD25" s="11"/>
      <c r="IFE25" s="11"/>
      <c r="IFF25" s="11"/>
      <c r="IFG25" s="11"/>
      <c r="IFH25" s="11"/>
      <c r="IFI25" s="11"/>
      <c r="IFJ25" s="11"/>
      <c r="IFK25" s="11"/>
      <c r="IFL25" s="11"/>
      <c r="IFM25" s="11"/>
      <c r="IFN25" s="11"/>
      <c r="IFO25" s="11"/>
      <c r="IFP25" s="11"/>
      <c r="IFQ25" s="11"/>
      <c r="IFR25" s="11"/>
      <c r="IFS25" s="11"/>
      <c r="IFT25" s="11"/>
      <c r="IFU25" s="11"/>
      <c r="IFV25" s="11"/>
      <c r="IFW25" s="11"/>
      <c r="IFX25" s="11"/>
      <c r="IFY25" s="11"/>
      <c r="IFZ25" s="11"/>
      <c r="IGA25" s="11"/>
      <c r="IGB25" s="11"/>
      <c r="IGC25" s="11"/>
      <c r="IGD25" s="11"/>
      <c r="IGE25" s="11"/>
      <c r="IGF25" s="11"/>
      <c r="IGG25" s="11"/>
      <c r="IGH25" s="11"/>
      <c r="IGI25" s="11"/>
      <c r="IGJ25" s="11"/>
      <c r="IGK25" s="11"/>
      <c r="IGL25" s="11"/>
      <c r="IGM25" s="11"/>
      <c r="IGN25" s="11"/>
      <c r="IGO25" s="11"/>
      <c r="IGP25" s="11"/>
      <c r="IGQ25" s="11"/>
      <c r="IGR25" s="11"/>
      <c r="IGS25" s="11"/>
      <c r="IGT25" s="11"/>
      <c r="IGU25" s="11"/>
      <c r="IGV25" s="11"/>
      <c r="IGW25" s="11"/>
      <c r="IGX25" s="11"/>
      <c r="IGY25" s="11"/>
      <c r="IGZ25" s="11"/>
      <c r="IHA25" s="11"/>
      <c r="IHB25" s="11"/>
      <c r="IHC25" s="11"/>
      <c r="IHD25" s="11"/>
      <c r="IHE25" s="11"/>
      <c r="IHF25" s="11"/>
      <c r="IHG25" s="11"/>
      <c r="IHH25" s="11"/>
      <c r="IHI25" s="11"/>
      <c r="IHJ25" s="11"/>
      <c r="IHK25" s="11"/>
      <c r="IHL25" s="11"/>
      <c r="IHM25" s="11"/>
      <c r="IHN25" s="11"/>
      <c r="IHO25" s="11"/>
      <c r="IHP25" s="11"/>
      <c r="IHQ25" s="11"/>
      <c r="IHR25" s="11"/>
      <c r="IHS25" s="11"/>
      <c r="IHT25" s="11"/>
      <c r="IHU25" s="11"/>
      <c r="IHV25" s="11"/>
      <c r="IHW25" s="11"/>
      <c r="IHX25" s="11"/>
      <c r="IHY25" s="11"/>
      <c r="IHZ25" s="11"/>
      <c r="IIA25" s="11"/>
      <c r="IIB25" s="11"/>
      <c r="IIC25" s="11"/>
      <c r="IID25" s="11"/>
      <c r="IIE25" s="11"/>
      <c r="IIF25" s="11"/>
      <c r="IIG25" s="11"/>
      <c r="IIH25" s="11"/>
      <c r="III25" s="11"/>
      <c r="IIJ25" s="11"/>
      <c r="IIK25" s="11"/>
      <c r="IIL25" s="11"/>
      <c r="IIM25" s="11"/>
      <c r="IIN25" s="11"/>
      <c r="IIO25" s="11"/>
      <c r="IIP25" s="11"/>
      <c r="IIQ25" s="11"/>
      <c r="IIR25" s="11"/>
      <c r="IIS25" s="11"/>
      <c r="IIT25" s="11"/>
      <c r="IIU25" s="11"/>
      <c r="IIV25" s="11"/>
      <c r="IIW25" s="11"/>
      <c r="IIX25" s="11"/>
      <c r="IIY25" s="11"/>
      <c r="IIZ25" s="11"/>
      <c r="IJA25" s="11"/>
      <c r="IJB25" s="11"/>
      <c r="IJC25" s="11"/>
      <c r="IJD25" s="11"/>
      <c r="IJE25" s="11"/>
      <c r="IJF25" s="11"/>
      <c r="IJG25" s="11"/>
      <c r="IJH25" s="11"/>
      <c r="IJI25" s="11"/>
      <c r="IJJ25" s="11"/>
      <c r="IJK25" s="11"/>
      <c r="IJL25" s="11"/>
      <c r="IJM25" s="11"/>
      <c r="IJN25" s="11"/>
      <c r="IJO25" s="11"/>
      <c r="IJP25" s="11"/>
      <c r="IJQ25" s="11"/>
      <c r="IJR25" s="11"/>
      <c r="IJS25" s="11"/>
      <c r="IJT25" s="11"/>
      <c r="IJU25" s="11"/>
      <c r="IJV25" s="11"/>
      <c r="IJW25" s="11"/>
      <c r="IJX25" s="11"/>
      <c r="IJY25" s="11"/>
      <c r="IJZ25" s="11"/>
      <c r="IKA25" s="11"/>
      <c r="IKB25" s="11"/>
      <c r="IKC25" s="11"/>
      <c r="IKD25" s="11"/>
      <c r="IKE25" s="11"/>
      <c r="IKF25" s="11"/>
      <c r="IKG25" s="11"/>
      <c r="IKH25" s="11"/>
      <c r="IKI25" s="11"/>
      <c r="IKJ25" s="11"/>
      <c r="IKK25" s="11"/>
      <c r="IKL25" s="11"/>
      <c r="IKM25" s="11"/>
      <c r="IKN25" s="11"/>
      <c r="IKO25" s="11"/>
      <c r="IKP25" s="11"/>
      <c r="IKQ25" s="11"/>
      <c r="IKR25" s="11"/>
      <c r="IKS25" s="11"/>
      <c r="IKT25" s="11"/>
      <c r="IKU25" s="11"/>
      <c r="IKV25" s="11"/>
      <c r="IKW25" s="11"/>
      <c r="IKX25" s="11"/>
      <c r="IKY25" s="11"/>
      <c r="IKZ25" s="11"/>
      <c r="ILA25" s="11"/>
      <c r="ILB25" s="11"/>
      <c r="ILC25" s="11"/>
      <c r="ILD25" s="11"/>
      <c r="ILE25" s="11"/>
      <c r="ILF25" s="11"/>
      <c r="ILG25" s="11"/>
      <c r="ILH25" s="11"/>
      <c r="ILI25" s="11"/>
      <c r="ILJ25" s="11"/>
      <c r="ILK25" s="11"/>
      <c r="ILL25" s="11"/>
      <c r="ILM25" s="11"/>
      <c r="ILN25" s="11"/>
      <c r="ILO25" s="11"/>
      <c r="ILP25" s="11"/>
      <c r="ILQ25" s="11"/>
      <c r="ILR25" s="11"/>
      <c r="ILS25" s="11"/>
      <c r="ILT25" s="11"/>
      <c r="ILU25" s="11"/>
      <c r="ILV25" s="11"/>
      <c r="ILW25" s="11"/>
      <c r="ILX25" s="11"/>
      <c r="ILY25" s="11"/>
      <c r="ILZ25" s="11"/>
      <c r="IMA25" s="11"/>
      <c r="IMB25" s="11"/>
      <c r="IMC25" s="11"/>
      <c r="IMD25" s="11"/>
      <c r="IME25" s="11"/>
      <c r="IMF25" s="11"/>
      <c r="IMG25" s="11"/>
      <c r="IMH25" s="11"/>
      <c r="IMI25" s="11"/>
      <c r="IMJ25" s="11"/>
      <c r="IMK25" s="11"/>
      <c r="IML25" s="11"/>
      <c r="IMM25" s="11"/>
      <c r="IMN25" s="11"/>
      <c r="IMO25" s="11"/>
      <c r="IMP25" s="11"/>
      <c r="IMQ25" s="11"/>
      <c r="IMR25" s="11"/>
      <c r="IMS25" s="11"/>
      <c r="IMT25" s="11"/>
      <c r="IMU25" s="11"/>
      <c r="IMV25" s="11"/>
      <c r="IMW25" s="11"/>
      <c r="IMX25" s="11"/>
      <c r="IMY25" s="11"/>
      <c r="IMZ25" s="11"/>
      <c r="INA25" s="11"/>
      <c r="INB25" s="11"/>
      <c r="INC25" s="11"/>
      <c r="IND25" s="11"/>
      <c r="INE25" s="11"/>
      <c r="INF25" s="11"/>
      <c r="ING25" s="11"/>
      <c r="INH25" s="11"/>
      <c r="INI25" s="11"/>
      <c r="INJ25" s="11"/>
      <c r="INK25" s="11"/>
      <c r="INL25" s="11"/>
      <c r="INM25" s="11"/>
      <c r="INN25" s="11"/>
      <c r="INO25" s="11"/>
      <c r="INP25" s="11"/>
      <c r="INQ25" s="11"/>
      <c r="INR25" s="11"/>
      <c r="INS25" s="11"/>
      <c r="INT25" s="11"/>
      <c r="INU25" s="11"/>
      <c r="INV25" s="11"/>
      <c r="INW25" s="11"/>
      <c r="INX25" s="11"/>
      <c r="INY25" s="11"/>
      <c r="INZ25" s="11"/>
      <c r="IOA25" s="11"/>
      <c r="IOB25" s="11"/>
      <c r="IOC25" s="11"/>
      <c r="IOD25" s="11"/>
      <c r="IOE25" s="11"/>
      <c r="IOF25" s="11"/>
      <c r="IOG25" s="11"/>
      <c r="IOH25" s="11"/>
      <c r="IOI25" s="11"/>
      <c r="IOJ25" s="11"/>
      <c r="IOK25" s="11"/>
      <c r="IOL25" s="11"/>
      <c r="IOM25" s="11"/>
      <c r="ION25" s="11"/>
      <c r="IOO25" s="11"/>
      <c r="IOP25" s="11"/>
      <c r="IOQ25" s="11"/>
      <c r="IOR25" s="11"/>
      <c r="IOS25" s="11"/>
      <c r="IOT25" s="11"/>
      <c r="IOU25" s="11"/>
      <c r="IOV25" s="11"/>
      <c r="IOW25" s="11"/>
      <c r="IOX25" s="11"/>
      <c r="IOY25" s="11"/>
      <c r="IOZ25" s="11"/>
      <c r="IPA25" s="11"/>
      <c r="IPB25" s="11"/>
      <c r="IPC25" s="11"/>
      <c r="IPD25" s="11"/>
      <c r="IPE25" s="11"/>
      <c r="IPF25" s="11"/>
      <c r="IPG25" s="11"/>
      <c r="IPH25" s="11"/>
      <c r="IPI25" s="11"/>
      <c r="IPJ25" s="11"/>
      <c r="IPK25" s="11"/>
      <c r="IPL25" s="11"/>
      <c r="IPM25" s="11"/>
      <c r="IPN25" s="11"/>
      <c r="IPO25" s="11"/>
      <c r="IPP25" s="11"/>
      <c r="IPQ25" s="11"/>
      <c r="IPR25" s="11"/>
      <c r="IPS25" s="11"/>
      <c r="IPT25" s="11"/>
      <c r="IPU25" s="11"/>
      <c r="IPV25" s="11"/>
      <c r="IPW25" s="11"/>
      <c r="IPX25" s="11"/>
      <c r="IPY25" s="11"/>
      <c r="IPZ25" s="11"/>
      <c r="IQA25" s="11"/>
      <c r="IQB25" s="11"/>
      <c r="IQC25" s="11"/>
      <c r="IQD25" s="11"/>
      <c r="IQE25" s="11"/>
      <c r="IQF25" s="11"/>
      <c r="IQG25" s="11"/>
      <c r="IQH25" s="11"/>
      <c r="IQI25" s="11"/>
      <c r="IQJ25" s="11"/>
      <c r="IQK25" s="11"/>
      <c r="IQL25" s="11"/>
      <c r="IQM25" s="11"/>
      <c r="IQN25" s="11"/>
      <c r="IQO25" s="11"/>
      <c r="IQP25" s="11"/>
      <c r="IQQ25" s="11"/>
      <c r="IQR25" s="11"/>
      <c r="IQS25" s="11"/>
      <c r="IQT25" s="11"/>
      <c r="IQU25" s="11"/>
      <c r="IQV25" s="11"/>
      <c r="IQW25" s="11"/>
      <c r="IQX25" s="11"/>
      <c r="IQY25" s="11"/>
      <c r="IQZ25" s="11"/>
      <c r="IRA25" s="11"/>
      <c r="IRB25" s="11"/>
      <c r="IRC25" s="11"/>
      <c r="IRD25" s="11"/>
      <c r="IRE25" s="11"/>
      <c r="IRF25" s="11"/>
      <c r="IRG25" s="11"/>
      <c r="IRH25" s="11"/>
      <c r="IRI25" s="11"/>
      <c r="IRJ25" s="11"/>
      <c r="IRK25" s="11"/>
      <c r="IRL25" s="11"/>
      <c r="IRM25" s="11"/>
      <c r="IRN25" s="11"/>
      <c r="IRO25" s="11"/>
      <c r="IRP25" s="11"/>
      <c r="IRQ25" s="11"/>
      <c r="IRR25" s="11"/>
      <c r="IRS25" s="11"/>
      <c r="IRT25" s="11"/>
      <c r="IRU25" s="11"/>
      <c r="IRV25" s="11"/>
      <c r="IRW25" s="11"/>
      <c r="IRX25" s="11"/>
      <c r="IRY25" s="11"/>
      <c r="IRZ25" s="11"/>
      <c r="ISA25" s="11"/>
      <c r="ISB25" s="11"/>
      <c r="ISC25" s="11"/>
      <c r="ISD25" s="11"/>
      <c r="ISE25" s="11"/>
      <c r="ISF25" s="11"/>
      <c r="ISG25" s="11"/>
      <c r="ISH25" s="11"/>
      <c r="ISI25" s="11"/>
      <c r="ISJ25" s="11"/>
      <c r="ISK25" s="11"/>
      <c r="ISL25" s="11"/>
      <c r="ISM25" s="11"/>
      <c r="ISN25" s="11"/>
      <c r="ISO25" s="11"/>
      <c r="ISP25" s="11"/>
      <c r="ISQ25" s="11"/>
      <c r="ISR25" s="11"/>
      <c r="ISS25" s="11"/>
      <c r="IST25" s="11"/>
      <c r="ISU25" s="11"/>
      <c r="ISV25" s="11"/>
      <c r="ISW25" s="11"/>
      <c r="ISX25" s="11"/>
      <c r="ISY25" s="11"/>
      <c r="ISZ25" s="11"/>
      <c r="ITA25" s="11"/>
      <c r="ITB25" s="11"/>
      <c r="ITC25" s="11"/>
      <c r="ITD25" s="11"/>
      <c r="ITE25" s="11"/>
      <c r="ITF25" s="11"/>
      <c r="ITG25" s="11"/>
      <c r="ITH25" s="11"/>
      <c r="ITI25" s="11"/>
      <c r="ITJ25" s="11"/>
      <c r="ITK25" s="11"/>
      <c r="ITL25" s="11"/>
      <c r="ITM25" s="11"/>
      <c r="ITN25" s="11"/>
      <c r="ITO25" s="11"/>
      <c r="ITP25" s="11"/>
      <c r="ITQ25" s="11"/>
      <c r="ITR25" s="11"/>
      <c r="ITS25" s="11"/>
      <c r="ITT25" s="11"/>
      <c r="ITU25" s="11"/>
      <c r="ITV25" s="11"/>
      <c r="ITW25" s="11"/>
      <c r="ITX25" s="11"/>
      <c r="ITY25" s="11"/>
      <c r="ITZ25" s="11"/>
      <c r="IUA25" s="11"/>
      <c r="IUB25" s="11"/>
      <c r="IUC25" s="11"/>
      <c r="IUD25" s="11"/>
      <c r="IUE25" s="11"/>
      <c r="IUF25" s="11"/>
      <c r="IUG25" s="11"/>
      <c r="IUH25" s="11"/>
      <c r="IUI25" s="11"/>
      <c r="IUJ25" s="11"/>
      <c r="IUK25" s="11"/>
      <c r="IUL25" s="11"/>
      <c r="IUM25" s="11"/>
      <c r="IUN25" s="11"/>
      <c r="IUO25" s="11"/>
      <c r="IUP25" s="11"/>
      <c r="IUQ25" s="11"/>
      <c r="IUR25" s="11"/>
      <c r="IUS25" s="11"/>
      <c r="IUT25" s="11"/>
      <c r="IUU25" s="11"/>
      <c r="IUV25" s="11"/>
      <c r="IUW25" s="11"/>
      <c r="IUX25" s="11"/>
      <c r="IUY25" s="11"/>
      <c r="IUZ25" s="11"/>
      <c r="IVA25" s="11"/>
      <c r="IVB25" s="11"/>
      <c r="IVC25" s="11"/>
      <c r="IVD25" s="11"/>
      <c r="IVE25" s="11"/>
      <c r="IVF25" s="11"/>
      <c r="IVG25" s="11"/>
      <c r="IVH25" s="11"/>
      <c r="IVI25" s="11"/>
      <c r="IVJ25" s="11"/>
      <c r="IVK25" s="11"/>
      <c r="IVL25" s="11"/>
      <c r="IVM25" s="11"/>
      <c r="IVN25" s="11"/>
      <c r="IVO25" s="11"/>
      <c r="IVP25" s="11"/>
      <c r="IVQ25" s="11"/>
      <c r="IVR25" s="11"/>
      <c r="IVS25" s="11"/>
      <c r="IVT25" s="11"/>
      <c r="IVU25" s="11"/>
      <c r="IVV25" s="11"/>
      <c r="IVW25" s="11"/>
      <c r="IVX25" s="11"/>
      <c r="IVY25" s="11"/>
      <c r="IVZ25" s="11"/>
      <c r="IWA25" s="11"/>
      <c r="IWB25" s="11"/>
      <c r="IWC25" s="11"/>
      <c r="IWD25" s="11"/>
      <c r="IWE25" s="11"/>
      <c r="IWF25" s="11"/>
      <c r="IWG25" s="11"/>
      <c r="IWH25" s="11"/>
      <c r="IWI25" s="11"/>
      <c r="IWJ25" s="11"/>
      <c r="IWK25" s="11"/>
      <c r="IWL25" s="11"/>
      <c r="IWM25" s="11"/>
      <c r="IWN25" s="11"/>
      <c r="IWO25" s="11"/>
      <c r="IWP25" s="11"/>
      <c r="IWQ25" s="11"/>
      <c r="IWR25" s="11"/>
      <c r="IWS25" s="11"/>
      <c r="IWT25" s="11"/>
      <c r="IWU25" s="11"/>
      <c r="IWV25" s="11"/>
      <c r="IWW25" s="11"/>
      <c r="IWX25" s="11"/>
      <c r="IWY25" s="11"/>
      <c r="IWZ25" s="11"/>
      <c r="IXA25" s="11"/>
      <c r="IXB25" s="11"/>
      <c r="IXC25" s="11"/>
      <c r="IXD25" s="11"/>
      <c r="IXE25" s="11"/>
      <c r="IXF25" s="11"/>
      <c r="IXG25" s="11"/>
      <c r="IXH25" s="11"/>
      <c r="IXI25" s="11"/>
      <c r="IXJ25" s="11"/>
      <c r="IXK25" s="11"/>
      <c r="IXL25" s="11"/>
      <c r="IXM25" s="11"/>
      <c r="IXN25" s="11"/>
      <c r="IXO25" s="11"/>
      <c r="IXP25" s="11"/>
      <c r="IXQ25" s="11"/>
      <c r="IXR25" s="11"/>
      <c r="IXS25" s="11"/>
      <c r="IXT25" s="11"/>
      <c r="IXU25" s="11"/>
      <c r="IXV25" s="11"/>
      <c r="IXW25" s="11"/>
      <c r="IXX25" s="11"/>
      <c r="IXY25" s="11"/>
      <c r="IXZ25" s="11"/>
      <c r="IYA25" s="11"/>
      <c r="IYB25" s="11"/>
      <c r="IYC25" s="11"/>
      <c r="IYD25" s="11"/>
      <c r="IYE25" s="11"/>
      <c r="IYF25" s="11"/>
      <c r="IYG25" s="11"/>
      <c r="IYH25" s="11"/>
      <c r="IYI25" s="11"/>
      <c r="IYJ25" s="11"/>
      <c r="IYK25" s="11"/>
      <c r="IYL25" s="11"/>
      <c r="IYM25" s="11"/>
      <c r="IYN25" s="11"/>
      <c r="IYO25" s="11"/>
      <c r="IYP25" s="11"/>
      <c r="IYQ25" s="11"/>
      <c r="IYR25" s="11"/>
      <c r="IYS25" s="11"/>
      <c r="IYT25" s="11"/>
      <c r="IYU25" s="11"/>
      <c r="IYV25" s="11"/>
      <c r="IYW25" s="11"/>
      <c r="IYX25" s="11"/>
      <c r="IYY25" s="11"/>
      <c r="IYZ25" s="11"/>
      <c r="IZA25" s="11"/>
      <c r="IZB25" s="11"/>
      <c r="IZC25" s="11"/>
      <c r="IZD25" s="11"/>
      <c r="IZE25" s="11"/>
      <c r="IZF25" s="11"/>
      <c r="IZG25" s="11"/>
      <c r="IZH25" s="11"/>
      <c r="IZI25" s="11"/>
      <c r="IZJ25" s="11"/>
      <c r="IZK25" s="11"/>
      <c r="IZL25" s="11"/>
      <c r="IZM25" s="11"/>
      <c r="IZN25" s="11"/>
      <c r="IZO25" s="11"/>
      <c r="IZP25" s="11"/>
      <c r="IZQ25" s="11"/>
      <c r="IZR25" s="11"/>
      <c r="IZS25" s="11"/>
      <c r="IZT25" s="11"/>
      <c r="IZU25" s="11"/>
      <c r="IZV25" s="11"/>
      <c r="IZW25" s="11"/>
      <c r="IZX25" s="11"/>
      <c r="IZY25" s="11"/>
      <c r="IZZ25" s="11"/>
      <c r="JAA25" s="11"/>
      <c r="JAB25" s="11"/>
      <c r="JAC25" s="11"/>
      <c r="JAD25" s="11"/>
      <c r="JAE25" s="11"/>
      <c r="JAF25" s="11"/>
      <c r="JAG25" s="11"/>
      <c r="JAH25" s="11"/>
      <c r="JAI25" s="11"/>
      <c r="JAJ25" s="11"/>
      <c r="JAK25" s="11"/>
      <c r="JAL25" s="11"/>
      <c r="JAM25" s="11"/>
      <c r="JAN25" s="11"/>
      <c r="JAO25" s="11"/>
      <c r="JAP25" s="11"/>
      <c r="JAQ25" s="11"/>
      <c r="JAR25" s="11"/>
      <c r="JAS25" s="11"/>
      <c r="JAT25" s="11"/>
      <c r="JAU25" s="11"/>
      <c r="JAV25" s="11"/>
      <c r="JAW25" s="11"/>
      <c r="JAX25" s="11"/>
      <c r="JAY25" s="11"/>
      <c r="JAZ25" s="11"/>
      <c r="JBA25" s="11"/>
      <c r="JBB25" s="11"/>
      <c r="JBC25" s="11"/>
      <c r="JBD25" s="11"/>
      <c r="JBE25" s="11"/>
      <c r="JBF25" s="11"/>
      <c r="JBG25" s="11"/>
      <c r="JBH25" s="11"/>
      <c r="JBI25" s="11"/>
      <c r="JBJ25" s="11"/>
      <c r="JBK25" s="11"/>
      <c r="JBL25" s="11"/>
      <c r="JBM25" s="11"/>
      <c r="JBN25" s="11"/>
      <c r="JBO25" s="11"/>
      <c r="JBP25" s="11"/>
      <c r="JBQ25" s="11"/>
      <c r="JBR25" s="11"/>
      <c r="JBS25" s="11"/>
      <c r="JBT25" s="11"/>
      <c r="JBU25" s="11"/>
      <c r="JBV25" s="11"/>
      <c r="JBW25" s="11"/>
      <c r="JBX25" s="11"/>
      <c r="JBY25" s="11"/>
      <c r="JBZ25" s="11"/>
      <c r="JCA25" s="11"/>
      <c r="JCB25" s="11"/>
      <c r="JCC25" s="11"/>
      <c r="JCD25" s="11"/>
      <c r="JCE25" s="11"/>
      <c r="JCF25" s="11"/>
      <c r="JCG25" s="11"/>
      <c r="JCH25" s="11"/>
      <c r="JCI25" s="11"/>
      <c r="JCJ25" s="11"/>
      <c r="JCK25" s="11"/>
      <c r="JCL25" s="11"/>
      <c r="JCM25" s="11"/>
      <c r="JCN25" s="11"/>
      <c r="JCO25" s="11"/>
      <c r="JCP25" s="11"/>
      <c r="JCQ25" s="11"/>
      <c r="JCR25" s="11"/>
      <c r="JCS25" s="11"/>
      <c r="JCT25" s="11"/>
      <c r="JCU25" s="11"/>
      <c r="JCV25" s="11"/>
      <c r="JCW25" s="11"/>
      <c r="JCX25" s="11"/>
      <c r="JCY25" s="11"/>
      <c r="JCZ25" s="11"/>
      <c r="JDA25" s="11"/>
      <c r="JDB25" s="11"/>
      <c r="JDC25" s="11"/>
      <c r="JDD25" s="11"/>
      <c r="JDE25" s="11"/>
      <c r="JDF25" s="11"/>
      <c r="JDG25" s="11"/>
      <c r="JDH25" s="11"/>
      <c r="JDI25" s="11"/>
      <c r="JDJ25" s="11"/>
      <c r="JDK25" s="11"/>
      <c r="JDL25" s="11"/>
      <c r="JDM25" s="11"/>
      <c r="JDN25" s="11"/>
      <c r="JDO25" s="11"/>
      <c r="JDP25" s="11"/>
      <c r="JDQ25" s="11"/>
      <c r="JDR25" s="11"/>
      <c r="JDS25" s="11"/>
      <c r="JDT25" s="11"/>
      <c r="JDU25" s="11"/>
      <c r="JDV25" s="11"/>
      <c r="JDW25" s="11"/>
      <c r="JDX25" s="11"/>
      <c r="JDY25" s="11"/>
      <c r="JDZ25" s="11"/>
      <c r="JEA25" s="11"/>
      <c r="JEB25" s="11"/>
      <c r="JEC25" s="11"/>
      <c r="JED25" s="11"/>
      <c r="JEE25" s="11"/>
      <c r="JEF25" s="11"/>
      <c r="JEG25" s="11"/>
      <c r="JEH25" s="11"/>
      <c r="JEI25" s="11"/>
      <c r="JEJ25" s="11"/>
      <c r="JEK25" s="11"/>
      <c r="JEL25" s="11"/>
      <c r="JEM25" s="11"/>
      <c r="JEN25" s="11"/>
      <c r="JEO25" s="11"/>
      <c r="JEP25" s="11"/>
      <c r="JEQ25" s="11"/>
      <c r="JER25" s="11"/>
      <c r="JES25" s="11"/>
      <c r="JET25" s="11"/>
      <c r="JEU25" s="11"/>
      <c r="JEV25" s="11"/>
      <c r="JEW25" s="11"/>
      <c r="JEX25" s="11"/>
      <c r="JEY25" s="11"/>
      <c r="JEZ25" s="11"/>
      <c r="JFA25" s="11"/>
      <c r="JFB25" s="11"/>
      <c r="JFC25" s="11"/>
      <c r="JFD25" s="11"/>
      <c r="JFE25" s="11"/>
      <c r="JFF25" s="11"/>
      <c r="JFG25" s="11"/>
      <c r="JFH25" s="11"/>
      <c r="JFI25" s="11"/>
      <c r="JFJ25" s="11"/>
      <c r="JFK25" s="11"/>
      <c r="JFL25" s="11"/>
      <c r="JFM25" s="11"/>
      <c r="JFN25" s="11"/>
      <c r="JFO25" s="11"/>
      <c r="JFP25" s="11"/>
      <c r="JFQ25" s="11"/>
      <c r="JFR25" s="11"/>
      <c r="JFS25" s="11"/>
      <c r="JFT25" s="11"/>
      <c r="JFU25" s="11"/>
      <c r="JFV25" s="11"/>
      <c r="JFW25" s="11"/>
      <c r="JFX25" s="11"/>
      <c r="JFY25" s="11"/>
      <c r="JFZ25" s="11"/>
      <c r="JGA25" s="11"/>
      <c r="JGB25" s="11"/>
      <c r="JGC25" s="11"/>
      <c r="JGD25" s="11"/>
      <c r="JGE25" s="11"/>
      <c r="JGF25" s="11"/>
      <c r="JGG25" s="11"/>
      <c r="JGH25" s="11"/>
      <c r="JGI25" s="11"/>
      <c r="JGJ25" s="11"/>
      <c r="JGK25" s="11"/>
      <c r="JGL25" s="11"/>
      <c r="JGM25" s="11"/>
      <c r="JGN25" s="11"/>
      <c r="JGO25" s="11"/>
      <c r="JGP25" s="11"/>
      <c r="JGQ25" s="11"/>
      <c r="JGR25" s="11"/>
      <c r="JGS25" s="11"/>
      <c r="JGT25" s="11"/>
      <c r="JGU25" s="11"/>
      <c r="JGV25" s="11"/>
      <c r="JGW25" s="11"/>
      <c r="JGX25" s="11"/>
      <c r="JGY25" s="11"/>
      <c r="JGZ25" s="11"/>
      <c r="JHA25" s="11"/>
      <c r="JHB25" s="11"/>
      <c r="JHC25" s="11"/>
      <c r="JHD25" s="11"/>
      <c r="JHE25" s="11"/>
      <c r="JHF25" s="11"/>
      <c r="JHG25" s="11"/>
      <c r="JHH25" s="11"/>
      <c r="JHI25" s="11"/>
      <c r="JHJ25" s="11"/>
      <c r="JHK25" s="11"/>
      <c r="JHL25" s="11"/>
      <c r="JHM25" s="11"/>
      <c r="JHN25" s="11"/>
      <c r="JHO25" s="11"/>
      <c r="JHP25" s="11"/>
      <c r="JHQ25" s="11"/>
      <c r="JHR25" s="11"/>
      <c r="JHS25" s="11"/>
      <c r="JHT25" s="11"/>
      <c r="JHU25" s="11"/>
      <c r="JHV25" s="11"/>
      <c r="JHW25" s="11"/>
      <c r="JHX25" s="11"/>
      <c r="JHY25" s="11"/>
      <c r="JHZ25" s="11"/>
      <c r="JIA25" s="11"/>
      <c r="JIB25" s="11"/>
      <c r="JIC25" s="11"/>
      <c r="JID25" s="11"/>
      <c r="JIE25" s="11"/>
      <c r="JIF25" s="11"/>
      <c r="JIG25" s="11"/>
      <c r="JIH25" s="11"/>
      <c r="JII25" s="11"/>
      <c r="JIJ25" s="11"/>
      <c r="JIK25" s="11"/>
      <c r="JIL25" s="11"/>
      <c r="JIM25" s="11"/>
      <c r="JIN25" s="11"/>
      <c r="JIO25" s="11"/>
      <c r="JIP25" s="11"/>
      <c r="JIQ25" s="11"/>
      <c r="JIR25" s="11"/>
      <c r="JIS25" s="11"/>
      <c r="JIT25" s="11"/>
      <c r="JIU25" s="11"/>
      <c r="JIV25" s="11"/>
      <c r="JIW25" s="11"/>
      <c r="JIX25" s="11"/>
      <c r="JIY25" s="11"/>
      <c r="JIZ25" s="11"/>
      <c r="JJA25" s="11"/>
      <c r="JJB25" s="11"/>
      <c r="JJC25" s="11"/>
      <c r="JJD25" s="11"/>
      <c r="JJE25" s="11"/>
      <c r="JJF25" s="11"/>
      <c r="JJG25" s="11"/>
      <c r="JJH25" s="11"/>
      <c r="JJI25" s="11"/>
      <c r="JJJ25" s="11"/>
      <c r="JJK25" s="11"/>
      <c r="JJL25" s="11"/>
      <c r="JJM25" s="11"/>
      <c r="JJN25" s="11"/>
      <c r="JJO25" s="11"/>
      <c r="JJP25" s="11"/>
      <c r="JJQ25" s="11"/>
      <c r="JJR25" s="11"/>
      <c r="JJS25" s="11"/>
      <c r="JJT25" s="11"/>
      <c r="JJU25" s="11"/>
      <c r="JJV25" s="11"/>
      <c r="JJW25" s="11"/>
      <c r="JJX25" s="11"/>
      <c r="JJY25" s="11"/>
      <c r="JJZ25" s="11"/>
      <c r="JKA25" s="11"/>
      <c r="JKB25" s="11"/>
      <c r="JKC25" s="11"/>
      <c r="JKD25" s="11"/>
      <c r="JKE25" s="11"/>
      <c r="JKF25" s="11"/>
      <c r="JKG25" s="11"/>
      <c r="JKH25" s="11"/>
      <c r="JKI25" s="11"/>
      <c r="JKJ25" s="11"/>
      <c r="JKK25" s="11"/>
      <c r="JKL25" s="11"/>
      <c r="JKM25" s="11"/>
      <c r="JKN25" s="11"/>
      <c r="JKO25" s="11"/>
      <c r="JKP25" s="11"/>
      <c r="JKQ25" s="11"/>
      <c r="JKR25" s="11"/>
      <c r="JKS25" s="11"/>
      <c r="JKT25" s="11"/>
      <c r="JKU25" s="11"/>
      <c r="JKV25" s="11"/>
      <c r="JKW25" s="11"/>
      <c r="JKX25" s="11"/>
      <c r="JKY25" s="11"/>
      <c r="JKZ25" s="11"/>
      <c r="JLA25" s="11"/>
      <c r="JLB25" s="11"/>
      <c r="JLC25" s="11"/>
      <c r="JLD25" s="11"/>
      <c r="JLE25" s="11"/>
      <c r="JLF25" s="11"/>
      <c r="JLG25" s="11"/>
      <c r="JLH25" s="11"/>
      <c r="JLI25" s="11"/>
      <c r="JLJ25" s="11"/>
      <c r="JLK25" s="11"/>
      <c r="JLL25" s="11"/>
      <c r="JLM25" s="11"/>
      <c r="JLN25" s="11"/>
      <c r="JLO25" s="11"/>
      <c r="JLP25" s="11"/>
      <c r="JLQ25" s="11"/>
      <c r="JLR25" s="11"/>
      <c r="JLS25" s="11"/>
      <c r="JLT25" s="11"/>
      <c r="JLU25" s="11"/>
      <c r="JLV25" s="11"/>
      <c r="JLW25" s="11"/>
      <c r="JLX25" s="11"/>
      <c r="JLY25" s="11"/>
      <c r="JLZ25" s="11"/>
      <c r="JMA25" s="11"/>
      <c r="JMB25" s="11"/>
      <c r="JMC25" s="11"/>
      <c r="JMD25" s="11"/>
      <c r="JME25" s="11"/>
      <c r="JMF25" s="11"/>
      <c r="JMG25" s="11"/>
      <c r="JMH25" s="11"/>
      <c r="JMI25" s="11"/>
      <c r="JMJ25" s="11"/>
      <c r="JMK25" s="11"/>
      <c r="JML25" s="11"/>
      <c r="JMM25" s="11"/>
      <c r="JMN25" s="11"/>
      <c r="JMO25" s="11"/>
      <c r="JMP25" s="11"/>
      <c r="JMQ25" s="11"/>
      <c r="JMR25" s="11"/>
      <c r="JMS25" s="11"/>
      <c r="JMT25" s="11"/>
      <c r="JMU25" s="11"/>
      <c r="JMV25" s="11"/>
      <c r="JMW25" s="11"/>
      <c r="JMX25" s="11"/>
      <c r="JMY25" s="11"/>
      <c r="JMZ25" s="11"/>
      <c r="JNA25" s="11"/>
      <c r="JNB25" s="11"/>
      <c r="JNC25" s="11"/>
      <c r="JND25" s="11"/>
      <c r="JNE25" s="11"/>
      <c r="JNF25" s="11"/>
      <c r="JNG25" s="11"/>
      <c r="JNH25" s="11"/>
      <c r="JNI25" s="11"/>
      <c r="JNJ25" s="11"/>
      <c r="JNK25" s="11"/>
      <c r="JNL25" s="11"/>
      <c r="JNM25" s="11"/>
      <c r="JNN25" s="11"/>
      <c r="JNO25" s="11"/>
      <c r="JNP25" s="11"/>
      <c r="JNQ25" s="11"/>
      <c r="JNR25" s="11"/>
      <c r="JNS25" s="11"/>
      <c r="JNT25" s="11"/>
      <c r="JNU25" s="11"/>
      <c r="JNV25" s="11"/>
      <c r="JNW25" s="11"/>
      <c r="JNX25" s="11"/>
      <c r="JNY25" s="11"/>
      <c r="JNZ25" s="11"/>
      <c r="JOA25" s="11"/>
      <c r="JOB25" s="11"/>
      <c r="JOC25" s="11"/>
      <c r="JOD25" s="11"/>
      <c r="JOE25" s="11"/>
      <c r="JOF25" s="11"/>
      <c r="JOG25" s="11"/>
      <c r="JOH25" s="11"/>
      <c r="JOI25" s="11"/>
      <c r="JOJ25" s="11"/>
      <c r="JOK25" s="11"/>
      <c r="JOL25" s="11"/>
      <c r="JOM25" s="11"/>
      <c r="JON25" s="11"/>
      <c r="JOO25" s="11"/>
      <c r="JOP25" s="11"/>
      <c r="JOQ25" s="11"/>
      <c r="JOR25" s="11"/>
      <c r="JOS25" s="11"/>
      <c r="JOT25" s="11"/>
      <c r="JOU25" s="11"/>
      <c r="JOV25" s="11"/>
      <c r="JOW25" s="11"/>
      <c r="JOX25" s="11"/>
      <c r="JOY25" s="11"/>
      <c r="JOZ25" s="11"/>
      <c r="JPA25" s="11"/>
      <c r="JPB25" s="11"/>
      <c r="JPC25" s="11"/>
      <c r="JPD25" s="11"/>
      <c r="JPE25" s="11"/>
      <c r="JPF25" s="11"/>
      <c r="JPG25" s="11"/>
      <c r="JPH25" s="11"/>
      <c r="JPI25" s="11"/>
      <c r="JPJ25" s="11"/>
      <c r="JPK25" s="11"/>
      <c r="JPL25" s="11"/>
      <c r="JPM25" s="11"/>
      <c r="JPN25" s="11"/>
      <c r="JPO25" s="11"/>
      <c r="JPP25" s="11"/>
      <c r="JPQ25" s="11"/>
      <c r="JPR25" s="11"/>
      <c r="JPS25" s="11"/>
      <c r="JPT25" s="11"/>
      <c r="JPU25" s="11"/>
      <c r="JPV25" s="11"/>
      <c r="JPW25" s="11"/>
      <c r="JPX25" s="11"/>
      <c r="JPY25" s="11"/>
      <c r="JPZ25" s="11"/>
      <c r="JQA25" s="11"/>
      <c r="JQB25" s="11"/>
      <c r="JQC25" s="11"/>
      <c r="JQD25" s="11"/>
      <c r="JQE25" s="11"/>
      <c r="JQF25" s="11"/>
      <c r="JQG25" s="11"/>
      <c r="JQH25" s="11"/>
      <c r="JQI25" s="11"/>
      <c r="JQJ25" s="11"/>
      <c r="JQK25" s="11"/>
      <c r="JQL25" s="11"/>
      <c r="JQM25" s="11"/>
      <c r="JQN25" s="11"/>
      <c r="JQO25" s="11"/>
      <c r="JQP25" s="11"/>
      <c r="JQQ25" s="11"/>
      <c r="JQR25" s="11"/>
      <c r="JQS25" s="11"/>
      <c r="JQT25" s="11"/>
      <c r="JQU25" s="11"/>
      <c r="JQV25" s="11"/>
      <c r="JQW25" s="11"/>
      <c r="JQX25" s="11"/>
      <c r="JQY25" s="11"/>
      <c r="JQZ25" s="11"/>
      <c r="JRA25" s="11"/>
      <c r="JRB25" s="11"/>
      <c r="JRC25" s="11"/>
      <c r="JRD25" s="11"/>
      <c r="JRE25" s="11"/>
      <c r="JRF25" s="11"/>
      <c r="JRG25" s="11"/>
      <c r="JRH25" s="11"/>
      <c r="JRI25" s="11"/>
      <c r="JRJ25" s="11"/>
      <c r="JRK25" s="11"/>
      <c r="JRL25" s="11"/>
      <c r="JRM25" s="11"/>
      <c r="JRN25" s="11"/>
      <c r="JRO25" s="11"/>
      <c r="JRP25" s="11"/>
      <c r="JRQ25" s="11"/>
      <c r="JRR25" s="11"/>
      <c r="JRS25" s="11"/>
      <c r="JRT25" s="11"/>
      <c r="JRU25" s="11"/>
      <c r="JRV25" s="11"/>
      <c r="JRW25" s="11"/>
      <c r="JRX25" s="11"/>
      <c r="JRY25" s="11"/>
      <c r="JRZ25" s="11"/>
      <c r="JSA25" s="11"/>
      <c r="JSB25" s="11"/>
      <c r="JSC25" s="11"/>
      <c r="JSD25" s="11"/>
      <c r="JSE25" s="11"/>
      <c r="JSF25" s="11"/>
      <c r="JSG25" s="11"/>
      <c r="JSH25" s="11"/>
      <c r="JSI25" s="11"/>
      <c r="JSJ25" s="11"/>
      <c r="JSK25" s="11"/>
      <c r="JSL25" s="11"/>
      <c r="JSM25" s="11"/>
      <c r="JSN25" s="11"/>
      <c r="JSO25" s="11"/>
      <c r="JSP25" s="11"/>
      <c r="JSQ25" s="11"/>
      <c r="JSR25" s="11"/>
      <c r="JSS25" s="11"/>
      <c r="JST25" s="11"/>
      <c r="JSU25" s="11"/>
      <c r="JSV25" s="11"/>
      <c r="JSW25" s="11"/>
      <c r="JSX25" s="11"/>
      <c r="JSY25" s="11"/>
      <c r="JSZ25" s="11"/>
      <c r="JTA25" s="11"/>
      <c r="JTB25" s="11"/>
      <c r="JTC25" s="11"/>
      <c r="JTD25" s="11"/>
      <c r="JTE25" s="11"/>
      <c r="JTF25" s="11"/>
      <c r="JTG25" s="11"/>
      <c r="JTH25" s="11"/>
      <c r="JTI25" s="11"/>
      <c r="JTJ25" s="11"/>
      <c r="JTK25" s="11"/>
      <c r="JTL25" s="11"/>
      <c r="JTM25" s="11"/>
      <c r="JTN25" s="11"/>
      <c r="JTO25" s="11"/>
      <c r="JTP25" s="11"/>
      <c r="JTQ25" s="11"/>
      <c r="JTR25" s="11"/>
      <c r="JTS25" s="11"/>
      <c r="JTT25" s="11"/>
      <c r="JTU25" s="11"/>
      <c r="JTV25" s="11"/>
      <c r="JTW25" s="11"/>
      <c r="JTX25" s="11"/>
      <c r="JTY25" s="11"/>
      <c r="JTZ25" s="11"/>
      <c r="JUA25" s="11"/>
      <c r="JUB25" s="11"/>
      <c r="JUC25" s="11"/>
      <c r="JUD25" s="11"/>
      <c r="JUE25" s="11"/>
      <c r="JUF25" s="11"/>
      <c r="JUG25" s="11"/>
      <c r="JUH25" s="11"/>
      <c r="JUI25" s="11"/>
      <c r="JUJ25" s="11"/>
      <c r="JUK25" s="11"/>
      <c r="JUL25" s="11"/>
      <c r="JUM25" s="11"/>
      <c r="JUN25" s="11"/>
      <c r="JUO25" s="11"/>
      <c r="JUP25" s="11"/>
      <c r="JUQ25" s="11"/>
      <c r="JUR25" s="11"/>
      <c r="JUS25" s="11"/>
      <c r="JUT25" s="11"/>
      <c r="JUU25" s="11"/>
      <c r="JUV25" s="11"/>
      <c r="JUW25" s="11"/>
      <c r="JUX25" s="11"/>
      <c r="JUY25" s="11"/>
      <c r="JUZ25" s="11"/>
      <c r="JVA25" s="11"/>
      <c r="JVB25" s="11"/>
      <c r="JVC25" s="11"/>
      <c r="JVD25" s="11"/>
      <c r="JVE25" s="11"/>
      <c r="JVF25" s="11"/>
      <c r="JVG25" s="11"/>
      <c r="JVH25" s="11"/>
      <c r="JVI25" s="11"/>
      <c r="JVJ25" s="11"/>
      <c r="JVK25" s="11"/>
      <c r="JVL25" s="11"/>
      <c r="JVM25" s="11"/>
      <c r="JVN25" s="11"/>
      <c r="JVO25" s="11"/>
      <c r="JVP25" s="11"/>
      <c r="JVQ25" s="11"/>
      <c r="JVR25" s="11"/>
      <c r="JVS25" s="11"/>
      <c r="JVT25" s="11"/>
      <c r="JVU25" s="11"/>
      <c r="JVV25" s="11"/>
      <c r="JVW25" s="11"/>
      <c r="JVX25" s="11"/>
      <c r="JVY25" s="11"/>
      <c r="JVZ25" s="11"/>
      <c r="JWA25" s="11"/>
      <c r="JWB25" s="11"/>
      <c r="JWC25" s="11"/>
      <c r="JWD25" s="11"/>
      <c r="JWE25" s="11"/>
      <c r="JWF25" s="11"/>
      <c r="JWG25" s="11"/>
      <c r="JWH25" s="11"/>
      <c r="JWI25" s="11"/>
      <c r="JWJ25" s="11"/>
      <c r="JWK25" s="11"/>
      <c r="JWL25" s="11"/>
      <c r="JWM25" s="11"/>
      <c r="JWN25" s="11"/>
      <c r="JWO25" s="11"/>
      <c r="JWP25" s="11"/>
      <c r="JWQ25" s="11"/>
      <c r="JWR25" s="11"/>
      <c r="JWS25" s="11"/>
      <c r="JWT25" s="11"/>
      <c r="JWU25" s="11"/>
      <c r="JWV25" s="11"/>
      <c r="JWW25" s="11"/>
      <c r="JWX25" s="11"/>
      <c r="JWY25" s="11"/>
      <c r="JWZ25" s="11"/>
      <c r="JXA25" s="11"/>
      <c r="JXB25" s="11"/>
      <c r="JXC25" s="11"/>
      <c r="JXD25" s="11"/>
      <c r="JXE25" s="11"/>
      <c r="JXF25" s="11"/>
      <c r="JXG25" s="11"/>
      <c r="JXH25" s="11"/>
      <c r="JXI25" s="11"/>
      <c r="JXJ25" s="11"/>
      <c r="JXK25" s="11"/>
      <c r="JXL25" s="11"/>
      <c r="JXM25" s="11"/>
      <c r="JXN25" s="11"/>
      <c r="JXO25" s="11"/>
      <c r="JXP25" s="11"/>
      <c r="JXQ25" s="11"/>
      <c r="JXR25" s="11"/>
      <c r="JXS25" s="11"/>
      <c r="JXT25" s="11"/>
      <c r="JXU25" s="11"/>
      <c r="JXV25" s="11"/>
      <c r="JXW25" s="11"/>
      <c r="JXX25" s="11"/>
      <c r="JXY25" s="11"/>
      <c r="JXZ25" s="11"/>
      <c r="JYA25" s="11"/>
      <c r="JYB25" s="11"/>
      <c r="JYC25" s="11"/>
      <c r="JYD25" s="11"/>
      <c r="JYE25" s="11"/>
      <c r="JYF25" s="11"/>
      <c r="JYG25" s="11"/>
      <c r="JYH25" s="11"/>
      <c r="JYI25" s="11"/>
      <c r="JYJ25" s="11"/>
      <c r="JYK25" s="11"/>
      <c r="JYL25" s="11"/>
      <c r="JYM25" s="11"/>
      <c r="JYN25" s="11"/>
      <c r="JYO25" s="11"/>
      <c r="JYP25" s="11"/>
      <c r="JYQ25" s="11"/>
      <c r="JYR25" s="11"/>
      <c r="JYS25" s="11"/>
      <c r="JYT25" s="11"/>
      <c r="JYU25" s="11"/>
      <c r="JYV25" s="11"/>
      <c r="JYW25" s="11"/>
      <c r="JYX25" s="11"/>
      <c r="JYY25" s="11"/>
      <c r="JYZ25" s="11"/>
      <c r="JZA25" s="11"/>
      <c r="JZB25" s="11"/>
      <c r="JZC25" s="11"/>
      <c r="JZD25" s="11"/>
      <c r="JZE25" s="11"/>
      <c r="JZF25" s="11"/>
      <c r="JZG25" s="11"/>
      <c r="JZH25" s="11"/>
      <c r="JZI25" s="11"/>
      <c r="JZJ25" s="11"/>
      <c r="JZK25" s="11"/>
      <c r="JZL25" s="11"/>
      <c r="JZM25" s="11"/>
      <c r="JZN25" s="11"/>
      <c r="JZO25" s="11"/>
      <c r="JZP25" s="11"/>
      <c r="JZQ25" s="11"/>
      <c r="JZR25" s="11"/>
      <c r="JZS25" s="11"/>
      <c r="JZT25" s="11"/>
      <c r="JZU25" s="11"/>
      <c r="JZV25" s="11"/>
      <c r="JZW25" s="11"/>
      <c r="JZX25" s="11"/>
      <c r="JZY25" s="11"/>
      <c r="JZZ25" s="11"/>
      <c r="KAA25" s="11"/>
      <c r="KAB25" s="11"/>
      <c r="KAC25" s="11"/>
      <c r="KAD25" s="11"/>
      <c r="KAE25" s="11"/>
      <c r="KAF25" s="11"/>
      <c r="KAG25" s="11"/>
      <c r="KAH25" s="11"/>
      <c r="KAI25" s="11"/>
      <c r="KAJ25" s="11"/>
      <c r="KAK25" s="11"/>
      <c r="KAL25" s="11"/>
      <c r="KAM25" s="11"/>
      <c r="KAN25" s="11"/>
      <c r="KAO25" s="11"/>
      <c r="KAP25" s="11"/>
      <c r="KAQ25" s="11"/>
      <c r="KAR25" s="11"/>
      <c r="KAS25" s="11"/>
      <c r="KAT25" s="11"/>
      <c r="KAU25" s="11"/>
      <c r="KAV25" s="11"/>
      <c r="KAW25" s="11"/>
      <c r="KAX25" s="11"/>
      <c r="KAY25" s="11"/>
      <c r="KAZ25" s="11"/>
      <c r="KBA25" s="11"/>
      <c r="KBB25" s="11"/>
      <c r="KBC25" s="11"/>
      <c r="KBD25" s="11"/>
      <c r="KBE25" s="11"/>
      <c r="KBF25" s="11"/>
      <c r="KBG25" s="11"/>
      <c r="KBH25" s="11"/>
      <c r="KBI25" s="11"/>
      <c r="KBJ25" s="11"/>
      <c r="KBK25" s="11"/>
      <c r="KBL25" s="11"/>
      <c r="KBM25" s="11"/>
      <c r="KBN25" s="11"/>
      <c r="KBO25" s="11"/>
      <c r="KBP25" s="11"/>
      <c r="KBQ25" s="11"/>
      <c r="KBR25" s="11"/>
      <c r="KBS25" s="11"/>
      <c r="KBT25" s="11"/>
      <c r="KBU25" s="11"/>
      <c r="KBV25" s="11"/>
      <c r="KBW25" s="11"/>
      <c r="KBX25" s="11"/>
      <c r="KBY25" s="11"/>
      <c r="KBZ25" s="11"/>
      <c r="KCA25" s="11"/>
      <c r="KCB25" s="11"/>
      <c r="KCC25" s="11"/>
      <c r="KCD25" s="11"/>
      <c r="KCE25" s="11"/>
      <c r="KCF25" s="11"/>
      <c r="KCG25" s="11"/>
      <c r="KCH25" s="11"/>
      <c r="KCI25" s="11"/>
      <c r="KCJ25" s="11"/>
      <c r="KCK25" s="11"/>
      <c r="KCL25" s="11"/>
      <c r="KCM25" s="11"/>
      <c r="KCN25" s="11"/>
      <c r="KCO25" s="11"/>
      <c r="KCP25" s="11"/>
      <c r="KCQ25" s="11"/>
      <c r="KCR25" s="11"/>
      <c r="KCS25" s="11"/>
      <c r="KCT25" s="11"/>
      <c r="KCU25" s="11"/>
      <c r="KCV25" s="11"/>
      <c r="KCW25" s="11"/>
      <c r="KCX25" s="11"/>
      <c r="KCY25" s="11"/>
      <c r="KCZ25" s="11"/>
      <c r="KDA25" s="11"/>
      <c r="KDB25" s="11"/>
      <c r="KDC25" s="11"/>
      <c r="KDD25" s="11"/>
      <c r="KDE25" s="11"/>
      <c r="KDF25" s="11"/>
      <c r="KDG25" s="11"/>
      <c r="KDH25" s="11"/>
      <c r="KDI25" s="11"/>
      <c r="KDJ25" s="11"/>
      <c r="KDK25" s="11"/>
      <c r="KDL25" s="11"/>
      <c r="KDM25" s="11"/>
      <c r="KDN25" s="11"/>
      <c r="KDO25" s="11"/>
      <c r="KDP25" s="11"/>
      <c r="KDQ25" s="11"/>
      <c r="KDR25" s="11"/>
      <c r="KDS25" s="11"/>
      <c r="KDT25" s="11"/>
      <c r="KDU25" s="11"/>
      <c r="KDV25" s="11"/>
      <c r="KDW25" s="11"/>
      <c r="KDX25" s="11"/>
      <c r="KDY25" s="11"/>
      <c r="KDZ25" s="11"/>
      <c r="KEA25" s="11"/>
      <c r="KEB25" s="11"/>
      <c r="KEC25" s="11"/>
      <c r="KED25" s="11"/>
      <c r="KEE25" s="11"/>
      <c r="KEF25" s="11"/>
      <c r="KEG25" s="11"/>
      <c r="KEH25" s="11"/>
      <c r="KEI25" s="11"/>
      <c r="KEJ25" s="11"/>
      <c r="KEK25" s="11"/>
      <c r="KEL25" s="11"/>
      <c r="KEM25" s="11"/>
      <c r="KEN25" s="11"/>
      <c r="KEO25" s="11"/>
      <c r="KEP25" s="11"/>
      <c r="KEQ25" s="11"/>
      <c r="KER25" s="11"/>
      <c r="KES25" s="11"/>
      <c r="KET25" s="11"/>
      <c r="KEU25" s="11"/>
      <c r="KEV25" s="11"/>
      <c r="KEW25" s="11"/>
      <c r="KEX25" s="11"/>
      <c r="KEY25" s="11"/>
      <c r="KEZ25" s="11"/>
      <c r="KFA25" s="11"/>
      <c r="KFB25" s="11"/>
      <c r="KFC25" s="11"/>
      <c r="KFD25" s="11"/>
      <c r="KFE25" s="11"/>
      <c r="KFF25" s="11"/>
      <c r="KFG25" s="11"/>
      <c r="KFH25" s="11"/>
      <c r="KFI25" s="11"/>
      <c r="KFJ25" s="11"/>
      <c r="KFK25" s="11"/>
      <c r="KFL25" s="11"/>
      <c r="KFM25" s="11"/>
      <c r="KFN25" s="11"/>
      <c r="KFO25" s="11"/>
      <c r="KFP25" s="11"/>
      <c r="KFQ25" s="11"/>
      <c r="KFR25" s="11"/>
      <c r="KFS25" s="11"/>
      <c r="KFT25" s="11"/>
      <c r="KFU25" s="11"/>
      <c r="KFV25" s="11"/>
      <c r="KFW25" s="11"/>
      <c r="KFX25" s="11"/>
      <c r="KFY25" s="11"/>
      <c r="KFZ25" s="11"/>
      <c r="KGA25" s="11"/>
      <c r="KGB25" s="11"/>
      <c r="KGC25" s="11"/>
      <c r="KGD25" s="11"/>
      <c r="KGE25" s="11"/>
      <c r="KGF25" s="11"/>
      <c r="KGG25" s="11"/>
      <c r="KGH25" s="11"/>
      <c r="KGI25" s="11"/>
      <c r="KGJ25" s="11"/>
      <c r="KGK25" s="11"/>
      <c r="KGL25" s="11"/>
      <c r="KGM25" s="11"/>
      <c r="KGN25" s="11"/>
      <c r="KGO25" s="11"/>
      <c r="KGP25" s="11"/>
      <c r="KGQ25" s="11"/>
      <c r="KGR25" s="11"/>
      <c r="KGS25" s="11"/>
      <c r="KGT25" s="11"/>
      <c r="KGU25" s="11"/>
      <c r="KGV25" s="11"/>
      <c r="KGW25" s="11"/>
      <c r="KGX25" s="11"/>
      <c r="KGY25" s="11"/>
      <c r="KGZ25" s="11"/>
      <c r="KHA25" s="11"/>
      <c r="KHB25" s="11"/>
      <c r="KHC25" s="11"/>
      <c r="KHD25" s="11"/>
      <c r="KHE25" s="11"/>
      <c r="KHF25" s="11"/>
      <c r="KHG25" s="11"/>
      <c r="KHH25" s="11"/>
      <c r="KHI25" s="11"/>
      <c r="KHJ25" s="11"/>
      <c r="KHK25" s="11"/>
      <c r="KHL25" s="11"/>
      <c r="KHM25" s="11"/>
      <c r="KHN25" s="11"/>
      <c r="KHO25" s="11"/>
      <c r="KHP25" s="11"/>
      <c r="KHQ25" s="11"/>
      <c r="KHR25" s="11"/>
      <c r="KHS25" s="11"/>
      <c r="KHT25" s="11"/>
      <c r="KHU25" s="11"/>
      <c r="KHV25" s="11"/>
      <c r="KHW25" s="11"/>
      <c r="KHX25" s="11"/>
      <c r="KHY25" s="11"/>
      <c r="KHZ25" s="11"/>
      <c r="KIA25" s="11"/>
      <c r="KIB25" s="11"/>
      <c r="KIC25" s="11"/>
      <c r="KID25" s="11"/>
      <c r="KIE25" s="11"/>
      <c r="KIF25" s="11"/>
      <c r="KIG25" s="11"/>
      <c r="KIH25" s="11"/>
      <c r="KII25" s="11"/>
      <c r="KIJ25" s="11"/>
      <c r="KIK25" s="11"/>
      <c r="KIL25" s="11"/>
      <c r="KIM25" s="11"/>
      <c r="KIN25" s="11"/>
      <c r="KIO25" s="11"/>
      <c r="KIP25" s="11"/>
      <c r="KIQ25" s="11"/>
      <c r="KIR25" s="11"/>
      <c r="KIS25" s="11"/>
      <c r="KIT25" s="11"/>
      <c r="KIU25" s="11"/>
      <c r="KIV25" s="11"/>
      <c r="KIW25" s="11"/>
      <c r="KIX25" s="11"/>
      <c r="KIY25" s="11"/>
      <c r="KIZ25" s="11"/>
      <c r="KJA25" s="11"/>
      <c r="KJB25" s="11"/>
      <c r="KJC25" s="11"/>
      <c r="KJD25" s="11"/>
      <c r="KJE25" s="11"/>
      <c r="KJF25" s="11"/>
      <c r="KJG25" s="11"/>
      <c r="KJH25" s="11"/>
      <c r="KJI25" s="11"/>
      <c r="KJJ25" s="11"/>
      <c r="KJK25" s="11"/>
      <c r="KJL25" s="11"/>
      <c r="KJM25" s="11"/>
      <c r="KJN25" s="11"/>
      <c r="KJO25" s="11"/>
      <c r="KJP25" s="11"/>
      <c r="KJQ25" s="11"/>
      <c r="KJR25" s="11"/>
      <c r="KJS25" s="11"/>
      <c r="KJT25" s="11"/>
      <c r="KJU25" s="11"/>
      <c r="KJV25" s="11"/>
      <c r="KJW25" s="11"/>
      <c r="KJX25" s="11"/>
      <c r="KJY25" s="11"/>
      <c r="KJZ25" s="11"/>
      <c r="KKA25" s="11"/>
      <c r="KKB25" s="11"/>
      <c r="KKC25" s="11"/>
      <c r="KKD25" s="11"/>
      <c r="KKE25" s="11"/>
      <c r="KKF25" s="11"/>
      <c r="KKG25" s="11"/>
      <c r="KKH25" s="11"/>
      <c r="KKI25" s="11"/>
      <c r="KKJ25" s="11"/>
      <c r="KKK25" s="11"/>
      <c r="KKL25" s="11"/>
      <c r="KKM25" s="11"/>
      <c r="KKN25" s="11"/>
      <c r="KKO25" s="11"/>
      <c r="KKP25" s="11"/>
      <c r="KKQ25" s="11"/>
      <c r="KKR25" s="11"/>
      <c r="KKS25" s="11"/>
      <c r="KKT25" s="11"/>
      <c r="KKU25" s="11"/>
      <c r="KKV25" s="11"/>
      <c r="KKW25" s="11"/>
      <c r="KKX25" s="11"/>
      <c r="KKY25" s="11"/>
      <c r="KKZ25" s="11"/>
      <c r="KLA25" s="11"/>
      <c r="KLB25" s="11"/>
      <c r="KLC25" s="11"/>
      <c r="KLD25" s="11"/>
      <c r="KLE25" s="11"/>
      <c r="KLF25" s="11"/>
      <c r="KLG25" s="11"/>
      <c r="KLH25" s="11"/>
      <c r="KLI25" s="11"/>
      <c r="KLJ25" s="11"/>
      <c r="KLK25" s="11"/>
      <c r="KLL25" s="11"/>
      <c r="KLM25" s="11"/>
      <c r="KLN25" s="11"/>
      <c r="KLO25" s="11"/>
      <c r="KLP25" s="11"/>
      <c r="KLQ25" s="11"/>
      <c r="KLR25" s="11"/>
      <c r="KLS25" s="11"/>
      <c r="KLT25" s="11"/>
      <c r="KLU25" s="11"/>
      <c r="KLV25" s="11"/>
      <c r="KLW25" s="11"/>
      <c r="KLX25" s="11"/>
      <c r="KLY25" s="11"/>
      <c r="KLZ25" s="11"/>
      <c r="KMA25" s="11"/>
      <c r="KMB25" s="11"/>
      <c r="KMC25" s="11"/>
      <c r="KMD25" s="11"/>
      <c r="KME25" s="11"/>
      <c r="KMF25" s="11"/>
      <c r="KMG25" s="11"/>
      <c r="KMH25" s="11"/>
      <c r="KMI25" s="11"/>
      <c r="KMJ25" s="11"/>
      <c r="KMK25" s="11"/>
      <c r="KML25" s="11"/>
      <c r="KMM25" s="11"/>
      <c r="KMN25" s="11"/>
      <c r="KMO25" s="11"/>
      <c r="KMP25" s="11"/>
      <c r="KMQ25" s="11"/>
      <c r="KMR25" s="11"/>
      <c r="KMS25" s="11"/>
      <c r="KMT25" s="11"/>
      <c r="KMU25" s="11"/>
      <c r="KMV25" s="11"/>
      <c r="KMW25" s="11"/>
      <c r="KMX25" s="11"/>
      <c r="KMY25" s="11"/>
      <c r="KMZ25" s="11"/>
      <c r="KNA25" s="11"/>
      <c r="KNB25" s="11"/>
      <c r="KNC25" s="11"/>
      <c r="KND25" s="11"/>
      <c r="KNE25" s="11"/>
      <c r="KNF25" s="11"/>
      <c r="KNG25" s="11"/>
      <c r="KNH25" s="11"/>
      <c r="KNI25" s="11"/>
      <c r="KNJ25" s="11"/>
      <c r="KNK25" s="11"/>
      <c r="KNL25" s="11"/>
      <c r="KNM25" s="11"/>
      <c r="KNN25" s="11"/>
      <c r="KNO25" s="11"/>
      <c r="KNP25" s="11"/>
      <c r="KNQ25" s="11"/>
      <c r="KNR25" s="11"/>
      <c r="KNS25" s="11"/>
      <c r="KNT25" s="11"/>
      <c r="KNU25" s="11"/>
      <c r="KNV25" s="11"/>
      <c r="KNW25" s="11"/>
      <c r="KNX25" s="11"/>
      <c r="KNY25" s="11"/>
      <c r="KNZ25" s="11"/>
      <c r="KOA25" s="11"/>
      <c r="KOB25" s="11"/>
      <c r="KOC25" s="11"/>
      <c r="KOD25" s="11"/>
      <c r="KOE25" s="11"/>
      <c r="KOF25" s="11"/>
      <c r="KOG25" s="11"/>
      <c r="KOH25" s="11"/>
      <c r="KOI25" s="11"/>
      <c r="KOJ25" s="11"/>
      <c r="KOK25" s="11"/>
      <c r="KOL25" s="11"/>
      <c r="KOM25" s="11"/>
      <c r="KON25" s="11"/>
      <c r="KOO25" s="11"/>
      <c r="KOP25" s="11"/>
      <c r="KOQ25" s="11"/>
      <c r="KOR25" s="11"/>
      <c r="KOS25" s="11"/>
      <c r="KOT25" s="11"/>
      <c r="KOU25" s="11"/>
      <c r="KOV25" s="11"/>
      <c r="KOW25" s="11"/>
      <c r="KOX25" s="11"/>
      <c r="KOY25" s="11"/>
      <c r="KOZ25" s="11"/>
      <c r="KPA25" s="11"/>
      <c r="KPB25" s="11"/>
      <c r="KPC25" s="11"/>
      <c r="KPD25" s="11"/>
      <c r="KPE25" s="11"/>
      <c r="KPF25" s="11"/>
      <c r="KPG25" s="11"/>
      <c r="KPH25" s="11"/>
      <c r="KPI25" s="11"/>
      <c r="KPJ25" s="11"/>
      <c r="KPK25" s="11"/>
      <c r="KPL25" s="11"/>
      <c r="KPM25" s="11"/>
      <c r="KPN25" s="11"/>
      <c r="KPO25" s="11"/>
      <c r="KPP25" s="11"/>
      <c r="KPQ25" s="11"/>
      <c r="KPR25" s="11"/>
      <c r="KPS25" s="11"/>
      <c r="KPT25" s="11"/>
      <c r="KPU25" s="11"/>
      <c r="KPV25" s="11"/>
      <c r="KPW25" s="11"/>
      <c r="KPX25" s="11"/>
      <c r="KPY25" s="11"/>
      <c r="KPZ25" s="11"/>
      <c r="KQA25" s="11"/>
      <c r="KQB25" s="11"/>
      <c r="KQC25" s="11"/>
      <c r="KQD25" s="11"/>
      <c r="KQE25" s="11"/>
      <c r="KQF25" s="11"/>
      <c r="KQG25" s="11"/>
      <c r="KQH25" s="11"/>
      <c r="KQI25" s="11"/>
      <c r="KQJ25" s="11"/>
      <c r="KQK25" s="11"/>
      <c r="KQL25" s="11"/>
      <c r="KQM25" s="11"/>
      <c r="KQN25" s="11"/>
      <c r="KQO25" s="11"/>
      <c r="KQP25" s="11"/>
      <c r="KQQ25" s="11"/>
      <c r="KQR25" s="11"/>
      <c r="KQS25" s="11"/>
      <c r="KQT25" s="11"/>
      <c r="KQU25" s="11"/>
      <c r="KQV25" s="11"/>
      <c r="KQW25" s="11"/>
      <c r="KQX25" s="11"/>
      <c r="KQY25" s="11"/>
      <c r="KQZ25" s="11"/>
      <c r="KRA25" s="11"/>
      <c r="KRB25" s="11"/>
      <c r="KRC25" s="11"/>
      <c r="KRD25" s="11"/>
      <c r="KRE25" s="11"/>
      <c r="KRF25" s="11"/>
      <c r="KRG25" s="11"/>
      <c r="KRH25" s="11"/>
      <c r="KRI25" s="11"/>
      <c r="KRJ25" s="11"/>
      <c r="KRK25" s="11"/>
      <c r="KRL25" s="11"/>
      <c r="KRM25" s="11"/>
      <c r="KRN25" s="11"/>
      <c r="KRO25" s="11"/>
      <c r="KRP25" s="11"/>
      <c r="KRQ25" s="11"/>
      <c r="KRR25" s="11"/>
      <c r="KRS25" s="11"/>
      <c r="KRT25" s="11"/>
      <c r="KRU25" s="11"/>
      <c r="KRV25" s="11"/>
      <c r="KRW25" s="11"/>
      <c r="KRX25" s="11"/>
      <c r="KRY25" s="11"/>
      <c r="KRZ25" s="11"/>
      <c r="KSA25" s="11"/>
      <c r="KSB25" s="11"/>
      <c r="KSC25" s="11"/>
      <c r="KSD25" s="11"/>
      <c r="KSE25" s="11"/>
      <c r="KSF25" s="11"/>
      <c r="KSG25" s="11"/>
      <c r="KSH25" s="11"/>
      <c r="KSI25" s="11"/>
      <c r="KSJ25" s="11"/>
      <c r="KSK25" s="11"/>
      <c r="KSL25" s="11"/>
      <c r="KSM25" s="11"/>
      <c r="KSN25" s="11"/>
      <c r="KSO25" s="11"/>
      <c r="KSP25" s="11"/>
      <c r="KSQ25" s="11"/>
      <c r="KSR25" s="11"/>
      <c r="KSS25" s="11"/>
      <c r="KST25" s="11"/>
      <c r="KSU25" s="11"/>
      <c r="KSV25" s="11"/>
      <c r="KSW25" s="11"/>
      <c r="KSX25" s="11"/>
      <c r="KSY25" s="11"/>
      <c r="KSZ25" s="11"/>
      <c r="KTA25" s="11"/>
      <c r="KTB25" s="11"/>
      <c r="KTC25" s="11"/>
      <c r="KTD25" s="11"/>
      <c r="KTE25" s="11"/>
      <c r="KTF25" s="11"/>
      <c r="KTG25" s="11"/>
      <c r="KTH25" s="11"/>
      <c r="KTI25" s="11"/>
      <c r="KTJ25" s="11"/>
      <c r="KTK25" s="11"/>
      <c r="KTL25" s="11"/>
      <c r="KTM25" s="11"/>
      <c r="KTN25" s="11"/>
      <c r="KTO25" s="11"/>
      <c r="KTP25" s="11"/>
      <c r="KTQ25" s="11"/>
      <c r="KTR25" s="11"/>
      <c r="KTS25" s="11"/>
      <c r="KTT25" s="11"/>
      <c r="KTU25" s="11"/>
      <c r="KTV25" s="11"/>
      <c r="KTW25" s="11"/>
      <c r="KTX25" s="11"/>
      <c r="KTY25" s="11"/>
      <c r="KTZ25" s="11"/>
      <c r="KUA25" s="11"/>
      <c r="KUB25" s="11"/>
      <c r="KUC25" s="11"/>
      <c r="KUD25" s="11"/>
      <c r="KUE25" s="11"/>
      <c r="KUF25" s="11"/>
      <c r="KUG25" s="11"/>
      <c r="KUH25" s="11"/>
      <c r="KUI25" s="11"/>
      <c r="KUJ25" s="11"/>
      <c r="KUK25" s="11"/>
      <c r="KUL25" s="11"/>
      <c r="KUM25" s="11"/>
      <c r="KUN25" s="11"/>
      <c r="KUO25" s="11"/>
      <c r="KUP25" s="11"/>
      <c r="KUQ25" s="11"/>
      <c r="KUR25" s="11"/>
      <c r="KUS25" s="11"/>
      <c r="KUT25" s="11"/>
      <c r="KUU25" s="11"/>
      <c r="KUV25" s="11"/>
      <c r="KUW25" s="11"/>
      <c r="KUX25" s="11"/>
      <c r="KUY25" s="11"/>
      <c r="KUZ25" s="11"/>
      <c r="KVA25" s="11"/>
      <c r="KVB25" s="11"/>
      <c r="KVC25" s="11"/>
      <c r="KVD25" s="11"/>
      <c r="KVE25" s="11"/>
      <c r="KVF25" s="11"/>
      <c r="KVG25" s="11"/>
      <c r="KVH25" s="11"/>
      <c r="KVI25" s="11"/>
      <c r="KVJ25" s="11"/>
      <c r="KVK25" s="11"/>
      <c r="KVL25" s="11"/>
      <c r="KVM25" s="11"/>
      <c r="KVN25" s="11"/>
      <c r="KVO25" s="11"/>
      <c r="KVP25" s="11"/>
      <c r="KVQ25" s="11"/>
      <c r="KVR25" s="11"/>
      <c r="KVS25" s="11"/>
      <c r="KVT25" s="11"/>
      <c r="KVU25" s="11"/>
      <c r="KVV25" s="11"/>
      <c r="KVW25" s="11"/>
      <c r="KVX25" s="11"/>
      <c r="KVY25" s="11"/>
      <c r="KVZ25" s="11"/>
      <c r="KWA25" s="11"/>
      <c r="KWB25" s="11"/>
      <c r="KWC25" s="11"/>
      <c r="KWD25" s="11"/>
      <c r="KWE25" s="11"/>
      <c r="KWF25" s="11"/>
      <c r="KWG25" s="11"/>
      <c r="KWH25" s="11"/>
      <c r="KWI25" s="11"/>
      <c r="KWJ25" s="11"/>
      <c r="KWK25" s="11"/>
      <c r="KWL25" s="11"/>
      <c r="KWM25" s="11"/>
      <c r="KWN25" s="11"/>
      <c r="KWO25" s="11"/>
      <c r="KWP25" s="11"/>
      <c r="KWQ25" s="11"/>
      <c r="KWR25" s="11"/>
      <c r="KWS25" s="11"/>
      <c r="KWT25" s="11"/>
      <c r="KWU25" s="11"/>
      <c r="KWV25" s="11"/>
      <c r="KWW25" s="11"/>
      <c r="KWX25" s="11"/>
      <c r="KWY25" s="11"/>
      <c r="KWZ25" s="11"/>
      <c r="KXA25" s="11"/>
      <c r="KXB25" s="11"/>
      <c r="KXC25" s="11"/>
      <c r="KXD25" s="11"/>
      <c r="KXE25" s="11"/>
      <c r="KXF25" s="11"/>
      <c r="KXG25" s="11"/>
      <c r="KXH25" s="11"/>
      <c r="KXI25" s="11"/>
      <c r="KXJ25" s="11"/>
      <c r="KXK25" s="11"/>
      <c r="KXL25" s="11"/>
      <c r="KXM25" s="11"/>
      <c r="KXN25" s="11"/>
      <c r="KXO25" s="11"/>
      <c r="KXP25" s="11"/>
      <c r="KXQ25" s="11"/>
      <c r="KXR25" s="11"/>
      <c r="KXS25" s="11"/>
      <c r="KXT25" s="11"/>
      <c r="KXU25" s="11"/>
      <c r="KXV25" s="11"/>
      <c r="KXW25" s="11"/>
      <c r="KXX25" s="11"/>
      <c r="KXY25" s="11"/>
      <c r="KXZ25" s="11"/>
      <c r="KYA25" s="11"/>
      <c r="KYB25" s="11"/>
      <c r="KYC25" s="11"/>
      <c r="KYD25" s="11"/>
      <c r="KYE25" s="11"/>
      <c r="KYF25" s="11"/>
      <c r="KYG25" s="11"/>
      <c r="KYH25" s="11"/>
      <c r="KYI25" s="11"/>
      <c r="KYJ25" s="11"/>
      <c r="KYK25" s="11"/>
      <c r="KYL25" s="11"/>
      <c r="KYM25" s="11"/>
      <c r="KYN25" s="11"/>
      <c r="KYO25" s="11"/>
      <c r="KYP25" s="11"/>
      <c r="KYQ25" s="11"/>
      <c r="KYR25" s="11"/>
      <c r="KYS25" s="11"/>
      <c r="KYT25" s="11"/>
      <c r="KYU25" s="11"/>
      <c r="KYV25" s="11"/>
      <c r="KYW25" s="11"/>
      <c r="KYX25" s="11"/>
      <c r="KYY25" s="11"/>
      <c r="KYZ25" s="11"/>
      <c r="KZA25" s="11"/>
      <c r="KZB25" s="11"/>
      <c r="KZC25" s="11"/>
      <c r="KZD25" s="11"/>
      <c r="KZE25" s="11"/>
      <c r="KZF25" s="11"/>
      <c r="KZG25" s="11"/>
      <c r="KZH25" s="11"/>
      <c r="KZI25" s="11"/>
      <c r="KZJ25" s="11"/>
      <c r="KZK25" s="11"/>
      <c r="KZL25" s="11"/>
      <c r="KZM25" s="11"/>
      <c r="KZN25" s="11"/>
      <c r="KZO25" s="11"/>
      <c r="KZP25" s="11"/>
      <c r="KZQ25" s="11"/>
      <c r="KZR25" s="11"/>
      <c r="KZS25" s="11"/>
      <c r="KZT25" s="11"/>
      <c r="KZU25" s="11"/>
      <c r="KZV25" s="11"/>
      <c r="KZW25" s="11"/>
      <c r="KZX25" s="11"/>
      <c r="KZY25" s="11"/>
      <c r="KZZ25" s="11"/>
      <c r="LAA25" s="11"/>
      <c r="LAB25" s="11"/>
      <c r="LAC25" s="11"/>
      <c r="LAD25" s="11"/>
      <c r="LAE25" s="11"/>
      <c r="LAF25" s="11"/>
      <c r="LAG25" s="11"/>
      <c r="LAH25" s="11"/>
      <c r="LAI25" s="11"/>
      <c r="LAJ25" s="11"/>
      <c r="LAK25" s="11"/>
      <c r="LAL25" s="11"/>
      <c r="LAM25" s="11"/>
      <c r="LAN25" s="11"/>
      <c r="LAO25" s="11"/>
      <c r="LAP25" s="11"/>
      <c r="LAQ25" s="11"/>
      <c r="LAR25" s="11"/>
      <c r="LAS25" s="11"/>
      <c r="LAT25" s="11"/>
      <c r="LAU25" s="11"/>
      <c r="LAV25" s="11"/>
      <c r="LAW25" s="11"/>
      <c r="LAX25" s="11"/>
      <c r="LAY25" s="11"/>
      <c r="LAZ25" s="11"/>
      <c r="LBA25" s="11"/>
      <c r="LBB25" s="11"/>
      <c r="LBC25" s="11"/>
      <c r="LBD25" s="11"/>
      <c r="LBE25" s="11"/>
      <c r="LBF25" s="11"/>
      <c r="LBG25" s="11"/>
      <c r="LBH25" s="11"/>
      <c r="LBI25" s="11"/>
      <c r="LBJ25" s="11"/>
      <c r="LBK25" s="11"/>
      <c r="LBL25" s="11"/>
      <c r="LBM25" s="11"/>
      <c r="LBN25" s="11"/>
      <c r="LBO25" s="11"/>
      <c r="LBP25" s="11"/>
      <c r="LBQ25" s="11"/>
      <c r="LBR25" s="11"/>
      <c r="LBS25" s="11"/>
      <c r="LBT25" s="11"/>
      <c r="LBU25" s="11"/>
      <c r="LBV25" s="11"/>
      <c r="LBW25" s="11"/>
      <c r="LBX25" s="11"/>
      <c r="LBY25" s="11"/>
      <c r="LBZ25" s="11"/>
      <c r="LCA25" s="11"/>
      <c r="LCB25" s="11"/>
      <c r="LCC25" s="11"/>
      <c r="LCD25" s="11"/>
      <c r="LCE25" s="11"/>
      <c r="LCF25" s="11"/>
      <c r="LCG25" s="11"/>
      <c r="LCH25" s="11"/>
      <c r="LCI25" s="11"/>
      <c r="LCJ25" s="11"/>
      <c r="LCK25" s="11"/>
      <c r="LCL25" s="11"/>
      <c r="LCM25" s="11"/>
      <c r="LCN25" s="11"/>
      <c r="LCO25" s="11"/>
      <c r="LCP25" s="11"/>
      <c r="LCQ25" s="11"/>
      <c r="LCR25" s="11"/>
      <c r="LCS25" s="11"/>
      <c r="LCT25" s="11"/>
      <c r="LCU25" s="11"/>
      <c r="LCV25" s="11"/>
      <c r="LCW25" s="11"/>
      <c r="LCX25" s="11"/>
      <c r="LCY25" s="11"/>
      <c r="LCZ25" s="11"/>
      <c r="LDA25" s="11"/>
      <c r="LDB25" s="11"/>
      <c r="LDC25" s="11"/>
      <c r="LDD25" s="11"/>
      <c r="LDE25" s="11"/>
      <c r="LDF25" s="11"/>
      <c r="LDG25" s="11"/>
      <c r="LDH25" s="11"/>
      <c r="LDI25" s="11"/>
      <c r="LDJ25" s="11"/>
      <c r="LDK25" s="11"/>
      <c r="LDL25" s="11"/>
      <c r="LDM25" s="11"/>
      <c r="LDN25" s="11"/>
      <c r="LDO25" s="11"/>
      <c r="LDP25" s="11"/>
      <c r="LDQ25" s="11"/>
      <c r="LDR25" s="11"/>
      <c r="LDS25" s="11"/>
      <c r="LDT25" s="11"/>
      <c r="LDU25" s="11"/>
      <c r="LDV25" s="11"/>
      <c r="LDW25" s="11"/>
      <c r="LDX25" s="11"/>
      <c r="LDY25" s="11"/>
      <c r="LDZ25" s="11"/>
      <c r="LEA25" s="11"/>
      <c r="LEB25" s="11"/>
      <c r="LEC25" s="11"/>
      <c r="LED25" s="11"/>
      <c r="LEE25" s="11"/>
      <c r="LEF25" s="11"/>
      <c r="LEG25" s="11"/>
      <c r="LEH25" s="11"/>
      <c r="LEI25" s="11"/>
      <c r="LEJ25" s="11"/>
      <c r="LEK25" s="11"/>
      <c r="LEL25" s="11"/>
      <c r="LEM25" s="11"/>
      <c r="LEN25" s="11"/>
      <c r="LEO25" s="11"/>
      <c r="LEP25" s="11"/>
      <c r="LEQ25" s="11"/>
      <c r="LER25" s="11"/>
      <c r="LES25" s="11"/>
      <c r="LET25" s="11"/>
      <c r="LEU25" s="11"/>
      <c r="LEV25" s="11"/>
      <c r="LEW25" s="11"/>
      <c r="LEX25" s="11"/>
      <c r="LEY25" s="11"/>
      <c r="LEZ25" s="11"/>
      <c r="LFA25" s="11"/>
      <c r="LFB25" s="11"/>
      <c r="LFC25" s="11"/>
      <c r="LFD25" s="11"/>
      <c r="LFE25" s="11"/>
      <c r="LFF25" s="11"/>
      <c r="LFG25" s="11"/>
      <c r="LFH25" s="11"/>
      <c r="LFI25" s="11"/>
      <c r="LFJ25" s="11"/>
      <c r="LFK25" s="11"/>
      <c r="LFL25" s="11"/>
      <c r="LFM25" s="11"/>
      <c r="LFN25" s="11"/>
      <c r="LFO25" s="11"/>
      <c r="LFP25" s="11"/>
      <c r="LFQ25" s="11"/>
      <c r="LFR25" s="11"/>
      <c r="LFS25" s="11"/>
      <c r="LFT25" s="11"/>
      <c r="LFU25" s="11"/>
      <c r="LFV25" s="11"/>
      <c r="LFW25" s="11"/>
      <c r="LFX25" s="11"/>
      <c r="LFY25" s="11"/>
      <c r="LFZ25" s="11"/>
      <c r="LGA25" s="11"/>
      <c r="LGB25" s="11"/>
      <c r="LGC25" s="11"/>
      <c r="LGD25" s="11"/>
      <c r="LGE25" s="11"/>
      <c r="LGF25" s="11"/>
      <c r="LGG25" s="11"/>
      <c r="LGH25" s="11"/>
      <c r="LGI25" s="11"/>
      <c r="LGJ25" s="11"/>
      <c r="LGK25" s="11"/>
      <c r="LGL25" s="11"/>
      <c r="LGM25" s="11"/>
      <c r="LGN25" s="11"/>
      <c r="LGO25" s="11"/>
      <c r="LGP25" s="11"/>
      <c r="LGQ25" s="11"/>
      <c r="LGR25" s="11"/>
      <c r="LGS25" s="11"/>
      <c r="LGT25" s="11"/>
      <c r="LGU25" s="11"/>
      <c r="LGV25" s="11"/>
      <c r="LGW25" s="11"/>
      <c r="LGX25" s="11"/>
      <c r="LGY25" s="11"/>
      <c r="LGZ25" s="11"/>
      <c r="LHA25" s="11"/>
      <c r="LHB25" s="11"/>
      <c r="LHC25" s="11"/>
      <c r="LHD25" s="11"/>
      <c r="LHE25" s="11"/>
      <c r="LHF25" s="11"/>
      <c r="LHG25" s="11"/>
      <c r="LHH25" s="11"/>
      <c r="LHI25" s="11"/>
      <c r="LHJ25" s="11"/>
      <c r="LHK25" s="11"/>
      <c r="LHL25" s="11"/>
      <c r="LHM25" s="11"/>
      <c r="LHN25" s="11"/>
      <c r="LHO25" s="11"/>
      <c r="LHP25" s="11"/>
      <c r="LHQ25" s="11"/>
      <c r="LHR25" s="11"/>
      <c r="LHS25" s="11"/>
      <c r="LHT25" s="11"/>
      <c r="LHU25" s="11"/>
      <c r="LHV25" s="11"/>
      <c r="LHW25" s="11"/>
      <c r="LHX25" s="11"/>
      <c r="LHY25" s="11"/>
      <c r="LHZ25" s="11"/>
      <c r="LIA25" s="11"/>
      <c r="LIB25" s="11"/>
      <c r="LIC25" s="11"/>
      <c r="LID25" s="11"/>
      <c r="LIE25" s="11"/>
      <c r="LIF25" s="11"/>
      <c r="LIG25" s="11"/>
      <c r="LIH25" s="11"/>
      <c r="LII25" s="11"/>
      <c r="LIJ25" s="11"/>
      <c r="LIK25" s="11"/>
      <c r="LIL25" s="11"/>
      <c r="LIM25" s="11"/>
      <c r="LIN25" s="11"/>
      <c r="LIO25" s="11"/>
      <c r="LIP25" s="11"/>
      <c r="LIQ25" s="11"/>
      <c r="LIR25" s="11"/>
      <c r="LIS25" s="11"/>
      <c r="LIT25" s="11"/>
      <c r="LIU25" s="11"/>
      <c r="LIV25" s="11"/>
      <c r="LIW25" s="11"/>
      <c r="LIX25" s="11"/>
      <c r="LIY25" s="11"/>
      <c r="LIZ25" s="11"/>
      <c r="LJA25" s="11"/>
      <c r="LJB25" s="11"/>
      <c r="LJC25" s="11"/>
      <c r="LJD25" s="11"/>
      <c r="LJE25" s="11"/>
      <c r="LJF25" s="11"/>
      <c r="LJG25" s="11"/>
      <c r="LJH25" s="11"/>
      <c r="LJI25" s="11"/>
      <c r="LJJ25" s="11"/>
      <c r="LJK25" s="11"/>
      <c r="LJL25" s="11"/>
      <c r="LJM25" s="11"/>
      <c r="LJN25" s="11"/>
      <c r="LJO25" s="11"/>
      <c r="LJP25" s="11"/>
      <c r="LJQ25" s="11"/>
      <c r="LJR25" s="11"/>
      <c r="LJS25" s="11"/>
      <c r="LJT25" s="11"/>
      <c r="LJU25" s="11"/>
      <c r="LJV25" s="11"/>
      <c r="LJW25" s="11"/>
      <c r="LJX25" s="11"/>
      <c r="LJY25" s="11"/>
      <c r="LJZ25" s="11"/>
      <c r="LKA25" s="11"/>
      <c r="LKB25" s="11"/>
      <c r="LKC25" s="11"/>
      <c r="LKD25" s="11"/>
      <c r="LKE25" s="11"/>
      <c r="LKF25" s="11"/>
      <c r="LKG25" s="11"/>
      <c r="LKH25" s="11"/>
      <c r="LKI25" s="11"/>
      <c r="LKJ25" s="11"/>
      <c r="LKK25" s="11"/>
      <c r="LKL25" s="11"/>
      <c r="LKM25" s="11"/>
      <c r="LKN25" s="11"/>
      <c r="LKO25" s="11"/>
      <c r="LKP25" s="11"/>
      <c r="LKQ25" s="11"/>
      <c r="LKR25" s="11"/>
      <c r="LKS25" s="11"/>
      <c r="LKT25" s="11"/>
      <c r="LKU25" s="11"/>
      <c r="LKV25" s="11"/>
      <c r="LKW25" s="11"/>
      <c r="LKX25" s="11"/>
      <c r="LKY25" s="11"/>
      <c r="LKZ25" s="11"/>
      <c r="LLA25" s="11"/>
      <c r="LLB25" s="11"/>
      <c r="LLC25" s="11"/>
      <c r="LLD25" s="11"/>
      <c r="LLE25" s="11"/>
      <c r="LLF25" s="11"/>
      <c r="LLG25" s="11"/>
      <c r="LLH25" s="11"/>
      <c r="LLI25" s="11"/>
      <c r="LLJ25" s="11"/>
      <c r="LLK25" s="11"/>
      <c r="LLL25" s="11"/>
      <c r="LLM25" s="11"/>
      <c r="LLN25" s="11"/>
      <c r="LLO25" s="11"/>
      <c r="LLP25" s="11"/>
      <c r="LLQ25" s="11"/>
      <c r="LLR25" s="11"/>
      <c r="LLS25" s="11"/>
      <c r="LLT25" s="11"/>
      <c r="LLU25" s="11"/>
      <c r="LLV25" s="11"/>
      <c r="LLW25" s="11"/>
      <c r="LLX25" s="11"/>
      <c r="LLY25" s="11"/>
      <c r="LLZ25" s="11"/>
      <c r="LMA25" s="11"/>
      <c r="LMB25" s="11"/>
      <c r="LMC25" s="11"/>
      <c r="LMD25" s="11"/>
      <c r="LME25" s="11"/>
      <c r="LMF25" s="11"/>
      <c r="LMG25" s="11"/>
      <c r="LMH25" s="11"/>
      <c r="LMI25" s="11"/>
      <c r="LMJ25" s="11"/>
      <c r="LMK25" s="11"/>
      <c r="LML25" s="11"/>
      <c r="LMM25" s="11"/>
      <c r="LMN25" s="11"/>
      <c r="LMO25" s="11"/>
      <c r="LMP25" s="11"/>
      <c r="LMQ25" s="11"/>
      <c r="LMR25" s="11"/>
      <c r="LMS25" s="11"/>
      <c r="LMT25" s="11"/>
      <c r="LMU25" s="11"/>
      <c r="LMV25" s="11"/>
      <c r="LMW25" s="11"/>
      <c r="LMX25" s="11"/>
      <c r="LMY25" s="11"/>
      <c r="LMZ25" s="11"/>
      <c r="LNA25" s="11"/>
      <c r="LNB25" s="11"/>
      <c r="LNC25" s="11"/>
      <c r="LND25" s="11"/>
      <c r="LNE25" s="11"/>
      <c r="LNF25" s="11"/>
      <c r="LNG25" s="11"/>
      <c r="LNH25" s="11"/>
      <c r="LNI25" s="11"/>
      <c r="LNJ25" s="11"/>
      <c r="LNK25" s="11"/>
      <c r="LNL25" s="11"/>
      <c r="LNM25" s="11"/>
      <c r="LNN25" s="11"/>
      <c r="LNO25" s="11"/>
      <c r="LNP25" s="11"/>
      <c r="LNQ25" s="11"/>
      <c r="LNR25" s="11"/>
      <c r="LNS25" s="11"/>
      <c r="LNT25" s="11"/>
      <c r="LNU25" s="11"/>
      <c r="LNV25" s="11"/>
      <c r="LNW25" s="11"/>
      <c r="LNX25" s="11"/>
      <c r="LNY25" s="11"/>
      <c r="LNZ25" s="11"/>
      <c r="LOA25" s="11"/>
      <c r="LOB25" s="11"/>
      <c r="LOC25" s="11"/>
      <c r="LOD25" s="11"/>
      <c r="LOE25" s="11"/>
      <c r="LOF25" s="11"/>
      <c r="LOG25" s="11"/>
      <c r="LOH25" s="11"/>
      <c r="LOI25" s="11"/>
      <c r="LOJ25" s="11"/>
      <c r="LOK25" s="11"/>
      <c r="LOL25" s="11"/>
      <c r="LOM25" s="11"/>
      <c r="LON25" s="11"/>
      <c r="LOO25" s="11"/>
      <c r="LOP25" s="11"/>
      <c r="LOQ25" s="11"/>
      <c r="LOR25" s="11"/>
      <c r="LOS25" s="11"/>
      <c r="LOT25" s="11"/>
      <c r="LOU25" s="11"/>
      <c r="LOV25" s="11"/>
      <c r="LOW25" s="11"/>
      <c r="LOX25" s="11"/>
      <c r="LOY25" s="11"/>
      <c r="LOZ25" s="11"/>
      <c r="LPA25" s="11"/>
      <c r="LPB25" s="11"/>
      <c r="LPC25" s="11"/>
      <c r="LPD25" s="11"/>
      <c r="LPE25" s="11"/>
      <c r="LPF25" s="11"/>
      <c r="LPG25" s="11"/>
      <c r="LPH25" s="11"/>
      <c r="LPI25" s="11"/>
      <c r="LPJ25" s="11"/>
      <c r="LPK25" s="11"/>
      <c r="LPL25" s="11"/>
      <c r="LPM25" s="11"/>
      <c r="LPN25" s="11"/>
      <c r="LPO25" s="11"/>
      <c r="LPP25" s="11"/>
      <c r="LPQ25" s="11"/>
      <c r="LPR25" s="11"/>
      <c r="LPS25" s="11"/>
      <c r="LPT25" s="11"/>
      <c r="LPU25" s="11"/>
      <c r="LPV25" s="11"/>
      <c r="LPW25" s="11"/>
      <c r="LPX25" s="11"/>
      <c r="LPY25" s="11"/>
      <c r="LPZ25" s="11"/>
      <c r="LQA25" s="11"/>
      <c r="LQB25" s="11"/>
      <c r="LQC25" s="11"/>
      <c r="LQD25" s="11"/>
      <c r="LQE25" s="11"/>
      <c r="LQF25" s="11"/>
      <c r="LQG25" s="11"/>
      <c r="LQH25" s="11"/>
      <c r="LQI25" s="11"/>
      <c r="LQJ25" s="11"/>
      <c r="LQK25" s="11"/>
      <c r="LQL25" s="11"/>
      <c r="LQM25" s="11"/>
      <c r="LQN25" s="11"/>
      <c r="LQO25" s="11"/>
      <c r="LQP25" s="11"/>
      <c r="LQQ25" s="11"/>
      <c r="LQR25" s="11"/>
      <c r="LQS25" s="11"/>
      <c r="LQT25" s="11"/>
      <c r="LQU25" s="11"/>
      <c r="LQV25" s="11"/>
      <c r="LQW25" s="11"/>
      <c r="LQX25" s="11"/>
      <c r="LQY25" s="11"/>
      <c r="LQZ25" s="11"/>
      <c r="LRA25" s="11"/>
      <c r="LRB25" s="11"/>
      <c r="LRC25" s="11"/>
      <c r="LRD25" s="11"/>
      <c r="LRE25" s="11"/>
      <c r="LRF25" s="11"/>
      <c r="LRG25" s="11"/>
      <c r="LRH25" s="11"/>
      <c r="LRI25" s="11"/>
      <c r="LRJ25" s="11"/>
      <c r="LRK25" s="11"/>
      <c r="LRL25" s="11"/>
      <c r="LRM25" s="11"/>
      <c r="LRN25" s="11"/>
      <c r="LRO25" s="11"/>
      <c r="LRP25" s="11"/>
      <c r="LRQ25" s="11"/>
      <c r="LRR25" s="11"/>
      <c r="LRS25" s="11"/>
      <c r="LRT25" s="11"/>
      <c r="LRU25" s="11"/>
      <c r="LRV25" s="11"/>
      <c r="LRW25" s="11"/>
      <c r="LRX25" s="11"/>
      <c r="LRY25" s="11"/>
      <c r="LRZ25" s="11"/>
      <c r="LSA25" s="11"/>
      <c r="LSB25" s="11"/>
      <c r="LSC25" s="11"/>
      <c r="LSD25" s="11"/>
      <c r="LSE25" s="11"/>
      <c r="LSF25" s="11"/>
      <c r="LSG25" s="11"/>
      <c r="LSH25" s="11"/>
      <c r="LSI25" s="11"/>
      <c r="LSJ25" s="11"/>
      <c r="LSK25" s="11"/>
      <c r="LSL25" s="11"/>
      <c r="LSM25" s="11"/>
      <c r="LSN25" s="11"/>
      <c r="LSO25" s="11"/>
      <c r="LSP25" s="11"/>
      <c r="LSQ25" s="11"/>
      <c r="LSR25" s="11"/>
      <c r="LSS25" s="11"/>
      <c r="LST25" s="11"/>
      <c r="LSU25" s="11"/>
      <c r="LSV25" s="11"/>
      <c r="LSW25" s="11"/>
      <c r="LSX25" s="11"/>
      <c r="LSY25" s="11"/>
      <c r="LSZ25" s="11"/>
      <c r="LTA25" s="11"/>
      <c r="LTB25" s="11"/>
      <c r="LTC25" s="11"/>
      <c r="LTD25" s="11"/>
      <c r="LTE25" s="11"/>
      <c r="LTF25" s="11"/>
      <c r="LTG25" s="11"/>
      <c r="LTH25" s="11"/>
      <c r="LTI25" s="11"/>
      <c r="LTJ25" s="11"/>
      <c r="LTK25" s="11"/>
      <c r="LTL25" s="11"/>
      <c r="LTM25" s="11"/>
      <c r="LTN25" s="11"/>
      <c r="LTO25" s="11"/>
      <c r="LTP25" s="11"/>
      <c r="LTQ25" s="11"/>
      <c r="LTR25" s="11"/>
      <c r="LTS25" s="11"/>
      <c r="LTT25" s="11"/>
      <c r="LTU25" s="11"/>
      <c r="LTV25" s="11"/>
      <c r="LTW25" s="11"/>
      <c r="LTX25" s="11"/>
      <c r="LTY25" s="11"/>
      <c r="LTZ25" s="11"/>
      <c r="LUA25" s="11"/>
      <c r="LUB25" s="11"/>
      <c r="LUC25" s="11"/>
      <c r="LUD25" s="11"/>
      <c r="LUE25" s="11"/>
      <c r="LUF25" s="11"/>
      <c r="LUG25" s="11"/>
      <c r="LUH25" s="11"/>
      <c r="LUI25" s="11"/>
      <c r="LUJ25" s="11"/>
      <c r="LUK25" s="11"/>
      <c r="LUL25" s="11"/>
      <c r="LUM25" s="11"/>
      <c r="LUN25" s="11"/>
      <c r="LUO25" s="11"/>
      <c r="LUP25" s="11"/>
      <c r="LUQ25" s="11"/>
      <c r="LUR25" s="11"/>
      <c r="LUS25" s="11"/>
      <c r="LUT25" s="11"/>
      <c r="LUU25" s="11"/>
      <c r="LUV25" s="11"/>
      <c r="LUW25" s="11"/>
      <c r="LUX25" s="11"/>
      <c r="LUY25" s="11"/>
      <c r="LUZ25" s="11"/>
      <c r="LVA25" s="11"/>
      <c r="LVB25" s="11"/>
      <c r="LVC25" s="11"/>
      <c r="LVD25" s="11"/>
      <c r="LVE25" s="11"/>
      <c r="LVF25" s="11"/>
      <c r="LVG25" s="11"/>
      <c r="LVH25" s="11"/>
      <c r="LVI25" s="11"/>
      <c r="LVJ25" s="11"/>
      <c r="LVK25" s="11"/>
      <c r="LVL25" s="11"/>
      <c r="LVM25" s="11"/>
      <c r="LVN25" s="11"/>
      <c r="LVO25" s="11"/>
      <c r="LVP25" s="11"/>
      <c r="LVQ25" s="11"/>
      <c r="LVR25" s="11"/>
      <c r="LVS25" s="11"/>
      <c r="LVT25" s="11"/>
      <c r="LVU25" s="11"/>
      <c r="LVV25" s="11"/>
      <c r="LVW25" s="11"/>
      <c r="LVX25" s="11"/>
      <c r="LVY25" s="11"/>
      <c r="LVZ25" s="11"/>
      <c r="LWA25" s="11"/>
      <c r="LWB25" s="11"/>
      <c r="LWC25" s="11"/>
      <c r="LWD25" s="11"/>
      <c r="LWE25" s="11"/>
      <c r="LWF25" s="11"/>
      <c r="LWG25" s="11"/>
      <c r="LWH25" s="11"/>
      <c r="LWI25" s="11"/>
      <c r="LWJ25" s="11"/>
      <c r="LWK25" s="11"/>
      <c r="LWL25" s="11"/>
      <c r="LWM25" s="11"/>
      <c r="LWN25" s="11"/>
      <c r="LWO25" s="11"/>
      <c r="LWP25" s="11"/>
      <c r="LWQ25" s="11"/>
      <c r="LWR25" s="11"/>
      <c r="LWS25" s="11"/>
      <c r="LWT25" s="11"/>
      <c r="LWU25" s="11"/>
      <c r="LWV25" s="11"/>
      <c r="LWW25" s="11"/>
      <c r="LWX25" s="11"/>
      <c r="LWY25" s="11"/>
      <c r="LWZ25" s="11"/>
      <c r="LXA25" s="11"/>
      <c r="LXB25" s="11"/>
      <c r="LXC25" s="11"/>
      <c r="LXD25" s="11"/>
      <c r="LXE25" s="11"/>
      <c r="LXF25" s="11"/>
      <c r="LXG25" s="11"/>
      <c r="LXH25" s="11"/>
      <c r="LXI25" s="11"/>
      <c r="LXJ25" s="11"/>
      <c r="LXK25" s="11"/>
      <c r="LXL25" s="11"/>
      <c r="LXM25" s="11"/>
      <c r="LXN25" s="11"/>
      <c r="LXO25" s="11"/>
      <c r="LXP25" s="11"/>
      <c r="LXQ25" s="11"/>
      <c r="LXR25" s="11"/>
      <c r="LXS25" s="11"/>
      <c r="LXT25" s="11"/>
      <c r="LXU25" s="11"/>
      <c r="LXV25" s="11"/>
      <c r="LXW25" s="11"/>
      <c r="LXX25" s="11"/>
      <c r="LXY25" s="11"/>
      <c r="LXZ25" s="11"/>
      <c r="LYA25" s="11"/>
      <c r="LYB25" s="11"/>
      <c r="LYC25" s="11"/>
      <c r="LYD25" s="11"/>
      <c r="LYE25" s="11"/>
      <c r="LYF25" s="11"/>
      <c r="LYG25" s="11"/>
      <c r="LYH25" s="11"/>
      <c r="LYI25" s="11"/>
      <c r="LYJ25" s="11"/>
      <c r="LYK25" s="11"/>
      <c r="LYL25" s="11"/>
      <c r="LYM25" s="11"/>
      <c r="LYN25" s="11"/>
      <c r="LYO25" s="11"/>
      <c r="LYP25" s="11"/>
      <c r="LYQ25" s="11"/>
      <c r="LYR25" s="11"/>
      <c r="LYS25" s="11"/>
      <c r="LYT25" s="11"/>
      <c r="LYU25" s="11"/>
      <c r="LYV25" s="11"/>
      <c r="LYW25" s="11"/>
      <c r="LYX25" s="11"/>
      <c r="LYY25" s="11"/>
      <c r="LYZ25" s="11"/>
      <c r="LZA25" s="11"/>
      <c r="LZB25" s="11"/>
      <c r="LZC25" s="11"/>
      <c r="LZD25" s="11"/>
      <c r="LZE25" s="11"/>
      <c r="LZF25" s="11"/>
      <c r="LZG25" s="11"/>
      <c r="LZH25" s="11"/>
      <c r="LZI25" s="11"/>
      <c r="LZJ25" s="11"/>
      <c r="LZK25" s="11"/>
      <c r="LZL25" s="11"/>
      <c r="LZM25" s="11"/>
      <c r="LZN25" s="11"/>
      <c r="LZO25" s="11"/>
      <c r="LZP25" s="11"/>
      <c r="LZQ25" s="11"/>
      <c r="LZR25" s="11"/>
      <c r="LZS25" s="11"/>
      <c r="LZT25" s="11"/>
      <c r="LZU25" s="11"/>
      <c r="LZV25" s="11"/>
      <c r="LZW25" s="11"/>
      <c r="LZX25" s="11"/>
      <c r="LZY25" s="11"/>
      <c r="LZZ25" s="11"/>
      <c r="MAA25" s="11"/>
      <c r="MAB25" s="11"/>
      <c r="MAC25" s="11"/>
      <c r="MAD25" s="11"/>
      <c r="MAE25" s="11"/>
      <c r="MAF25" s="11"/>
      <c r="MAG25" s="11"/>
      <c r="MAH25" s="11"/>
      <c r="MAI25" s="11"/>
      <c r="MAJ25" s="11"/>
      <c r="MAK25" s="11"/>
      <c r="MAL25" s="11"/>
      <c r="MAM25" s="11"/>
      <c r="MAN25" s="11"/>
      <c r="MAO25" s="11"/>
      <c r="MAP25" s="11"/>
      <c r="MAQ25" s="11"/>
      <c r="MAR25" s="11"/>
      <c r="MAS25" s="11"/>
      <c r="MAT25" s="11"/>
      <c r="MAU25" s="11"/>
      <c r="MAV25" s="11"/>
      <c r="MAW25" s="11"/>
      <c r="MAX25" s="11"/>
      <c r="MAY25" s="11"/>
      <c r="MAZ25" s="11"/>
      <c r="MBA25" s="11"/>
      <c r="MBB25" s="11"/>
      <c r="MBC25" s="11"/>
      <c r="MBD25" s="11"/>
      <c r="MBE25" s="11"/>
      <c r="MBF25" s="11"/>
      <c r="MBG25" s="11"/>
      <c r="MBH25" s="11"/>
      <c r="MBI25" s="11"/>
      <c r="MBJ25" s="11"/>
      <c r="MBK25" s="11"/>
      <c r="MBL25" s="11"/>
      <c r="MBM25" s="11"/>
      <c r="MBN25" s="11"/>
      <c r="MBO25" s="11"/>
      <c r="MBP25" s="11"/>
      <c r="MBQ25" s="11"/>
      <c r="MBR25" s="11"/>
      <c r="MBS25" s="11"/>
      <c r="MBT25" s="11"/>
      <c r="MBU25" s="11"/>
      <c r="MBV25" s="11"/>
      <c r="MBW25" s="11"/>
      <c r="MBX25" s="11"/>
      <c r="MBY25" s="11"/>
      <c r="MBZ25" s="11"/>
      <c r="MCA25" s="11"/>
      <c r="MCB25" s="11"/>
      <c r="MCC25" s="11"/>
      <c r="MCD25" s="11"/>
      <c r="MCE25" s="11"/>
      <c r="MCF25" s="11"/>
      <c r="MCG25" s="11"/>
      <c r="MCH25" s="11"/>
      <c r="MCI25" s="11"/>
      <c r="MCJ25" s="11"/>
      <c r="MCK25" s="11"/>
      <c r="MCL25" s="11"/>
      <c r="MCM25" s="11"/>
      <c r="MCN25" s="11"/>
      <c r="MCO25" s="11"/>
      <c r="MCP25" s="11"/>
      <c r="MCQ25" s="11"/>
      <c r="MCR25" s="11"/>
      <c r="MCS25" s="11"/>
      <c r="MCT25" s="11"/>
      <c r="MCU25" s="11"/>
      <c r="MCV25" s="11"/>
      <c r="MCW25" s="11"/>
      <c r="MCX25" s="11"/>
      <c r="MCY25" s="11"/>
      <c r="MCZ25" s="11"/>
      <c r="MDA25" s="11"/>
      <c r="MDB25" s="11"/>
      <c r="MDC25" s="11"/>
      <c r="MDD25" s="11"/>
      <c r="MDE25" s="11"/>
      <c r="MDF25" s="11"/>
      <c r="MDG25" s="11"/>
      <c r="MDH25" s="11"/>
      <c r="MDI25" s="11"/>
      <c r="MDJ25" s="11"/>
      <c r="MDK25" s="11"/>
      <c r="MDL25" s="11"/>
      <c r="MDM25" s="11"/>
      <c r="MDN25" s="11"/>
      <c r="MDO25" s="11"/>
      <c r="MDP25" s="11"/>
      <c r="MDQ25" s="11"/>
      <c r="MDR25" s="11"/>
      <c r="MDS25" s="11"/>
      <c r="MDT25" s="11"/>
      <c r="MDU25" s="11"/>
      <c r="MDV25" s="11"/>
      <c r="MDW25" s="11"/>
      <c r="MDX25" s="11"/>
      <c r="MDY25" s="11"/>
      <c r="MDZ25" s="11"/>
      <c r="MEA25" s="11"/>
      <c r="MEB25" s="11"/>
      <c r="MEC25" s="11"/>
      <c r="MED25" s="11"/>
      <c r="MEE25" s="11"/>
      <c r="MEF25" s="11"/>
      <c r="MEG25" s="11"/>
      <c r="MEH25" s="11"/>
      <c r="MEI25" s="11"/>
      <c r="MEJ25" s="11"/>
      <c r="MEK25" s="11"/>
      <c r="MEL25" s="11"/>
      <c r="MEM25" s="11"/>
      <c r="MEN25" s="11"/>
      <c r="MEO25" s="11"/>
      <c r="MEP25" s="11"/>
      <c r="MEQ25" s="11"/>
      <c r="MER25" s="11"/>
      <c r="MES25" s="11"/>
      <c r="MET25" s="11"/>
      <c r="MEU25" s="11"/>
      <c r="MEV25" s="11"/>
      <c r="MEW25" s="11"/>
      <c r="MEX25" s="11"/>
      <c r="MEY25" s="11"/>
      <c r="MEZ25" s="11"/>
      <c r="MFA25" s="11"/>
      <c r="MFB25" s="11"/>
      <c r="MFC25" s="11"/>
      <c r="MFD25" s="11"/>
      <c r="MFE25" s="11"/>
      <c r="MFF25" s="11"/>
      <c r="MFG25" s="11"/>
      <c r="MFH25" s="11"/>
      <c r="MFI25" s="11"/>
      <c r="MFJ25" s="11"/>
      <c r="MFK25" s="11"/>
      <c r="MFL25" s="11"/>
      <c r="MFM25" s="11"/>
      <c r="MFN25" s="11"/>
      <c r="MFO25" s="11"/>
      <c r="MFP25" s="11"/>
      <c r="MFQ25" s="11"/>
      <c r="MFR25" s="11"/>
      <c r="MFS25" s="11"/>
      <c r="MFT25" s="11"/>
      <c r="MFU25" s="11"/>
      <c r="MFV25" s="11"/>
      <c r="MFW25" s="11"/>
      <c r="MFX25" s="11"/>
      <c r="MFY25" s="11"/>
      <c r="MFZ25" s="11"/>
      <c r="MGA25" s="11"/>
      <c r="MGB25" s="11"/>
      <c r="MGC25" s="11"/>
      <c r="MGD25" s="11"/>
      <c r="MGE25" s="11"/>
      <c r="MGF25" s="11"/>
      <c r="MGG25" s="11"/>
      <c r="MGH25" s="11"/>
      <c r="MGI25" s="11"/>
      <c r="MGJ25" s="11"/>
      <c r="MGK25" s="11"/>
      <c r="MGL25" s="11"/>
      <c r="MGM25" s="11"/>
      <c r="MGN25" s="11"/>
      <c r="MGO25" s="11"/>
      <c r="MGP25" s="11"/>
      <c r="MGQ25" s="11"/>
      <c r="MGR25" s="11"/>
      <c r="MGS25" s="11"/>
      <c r="MGT25" s="11"/>
      <c r="MGU25" s="11"/>
      <c r="MGV25" s="11"/>
      <c r="MGW25" s="11"/>
      <c r="MGX25" s="11"/>
      <c r="MGY25" s="11"/>
      <c r="MGZ25" s="11"/>
      <c r="MHA25" s="11"/>
      <c r="MHB25" s="11"/>
      <c r="MHC25" s="11"/>
      <c r="MHD25" s="11"/>
      <c r="MHE25" s="11"/>
      <c r="MHF25" s="11"/>
      <c r="MHG25" s="11"/>
      <c r="MHH25" s="11"/>
      <c r="MHI25" s="11"/>
      <c r="MHJ25" s="11"/>
      <c r="MHK25" s="11"/>
      <c r="MHL25" s="11"/>
      <c r="MHM25" s="11"/>
      <c r="MHN25" s="11"/>
      <c r="MHO25" s="11"/>
      <c r="MHP25" s="11"/>
      <c r="MHQ25" s="11"/>
      <c r="MHR25" s="11"/>
      <c r="MHS25" s="11"/>
      <c r="MHT25" s="11"/>
      <c r="MHU25" s="11"/>
      <c r="MHV25" s="11"/>
      <c r="MHW25" s="11"/>
      <c r="MHX25" s="11"/>
      <c r="MHY25" s="11"/>
      <c r="MHZ25" s="11"/>
      <c r="MIA25" s="11"/>
      <c r="MIB25" s="11"/>
      <c r="MIC25" s="11"/>
      <c r="MID25" s="11"/>
      <c r="MIE25" s="11"/>
      <c r="MIF25" s="11"/>
      <c r="MIG25" s="11"/>
      <c r="MIH25" s="11"/>
      <c r="MII25" s="11"/>
      <c r="MIJ25" s="11"/>
      <c r="MIK25" s="11"/>
      <c r="MIL25" s="11"/>
      <c r="MIM25" s="11"/>
      <c r="MIN25" s="11"/>
      <c r="MIO25" s="11"/>
      <c r="MIP25" s="11"/>
      <c r="MIQ25" s="11"/>
      <c r="MIR25" s="11"/>
      <c r="MIS25" s="11"/>
      <c r="MIT25" s="11"/>
      <c r="MIU25" s="11"/>
      <c r="MIV25" s="11"/>
      <c r="MIW25" s="11"/>
      <c r="MIX25" s="11"/>
      <c r="MIY25" s="11"/>
      <c r="MIZ25" s="11"/>
      <c r="MJA25" s="11"/>
      <c r="MJB25" s="11"/>
      <c r="MJC25" s="11"/>
      <c r="MJD25" s="11"/>
      <c r="MJE25" s="11"/>
      <c r="MJF25" s="11"/>
      <c r="MJG25" s="11"/>
      <c r="MJH25" s="11"/>
      <c r="MJI25" s="11"/>
      <c r="MJJ25" s="11"/>
      <c r="MJK25" s="11"/>
      <c r="MJL25" s="11"/>
      <c r="MJM25" s="11"/>
      <c r="MJN25" s="11"/>
      <c r="MJO25" s="11"/>
      <c r="MJP25" s="11"/>
      <c r="MJQ25" s="11"/>
      <c r="MJR25" s="11"/>
      <c r="MJS25" s="11"/>
      <c r="MJT25" s="11"/>
      <c r="MJU25" s="11"/>
      <c r="MJV25" s="11"/>
      <c r="MJW25" s="11"/>
      <c r="MJX25" s="11"/>
      <c r="MJY25" s="11"/>
      <c r="MJZ25" s="11"/>
      <c r="MKA25" s="11"/>
      <c r="MKB25" s="11"/>
      <c r="MKC25" s="11"/>
      <c r="MKD25" s="11"/>
      <c r="MKE25" s="11"/>
      <c r="MKF25" s="11"/>
      <c r="MKG25" s="11"/>
      <c r="MKH25" s="11"/>
      <c r="MKI25" s="11"/>
      <c r="MKJ25" s="11"/>
      <c r="MKK25" s="11"/>
      <c r="MKL25" s="11"/>
      <c r="MKM25" s="11"/>
      <c r="MKN25" s="11"/>
      <c r="MKO25" s="11"/>
      <c r="MKP25" s="11"/>
      <c r="MKQ25" s="11"/>
      <c r="MKR25" s="11"/>
      <c r="MKS25" s="11"/>
      <c r="MKT25" s="11"/>
      <c r="MKU25" s="11"/>
      <c r="MKV25" s="11"/>
      <c r="MKW25" s="11"/>
      <c r="MKX25" s="11"/>
      <c r="MKY25" s="11"/>
      <c r="MKZ25" s="11"/>
      <c r="MLA25" s="11"/>
      <c r="MLB25" s="11"/>
      <c r="MLC25" s="11"/>
      <c r="MLD25" s="11"/>
      <c r="MLE25" s="11"/>
      <c r="MLF25" s="11"/>
      <c r="MLG25" s="11"/>
      <c r="MLH25" s="11"/>
      <c r="MLI25" s="11"/>
      <c r="MLJ25" s="11"/>
      <c r="MLK25" s="11"/>
      <c r="MLL25" s="11"/>
      <c r="MLM25" s="11"/>
      <c r="MLN25" s="11"/>
      <c r="MLO25" s="11"/>
      <c r="MLP25" s="11"/>
      <c r="MLQ25" s="11"/>
      <c r="MLR25" s="11"/>
      <c r="MLS25" s="11"/>
      <c r="MLT25" s="11"/>
      <c r="MLU25" s="11"/>
      <c r="MLV25" s="11"/>
      <c r="MLW25" s="11"/>
      <c r="MLX25" s="11"/>
      <c r="MLY25" s="11"/>
      <c r="MLZ25" s="11"/>
      <c r="MMA25" s="11"/>
      <c r="MMB25" s="11"/>
      <c r="MMC25" s="11"/>
      <c r="MMD25" s="11"/>
      <c r="MME25" s="11"/>
      <c r="MMF25" s="11"/>
      <c r="MMG25" s="11"/>
      <c r="MMH25" s="11"/>
      <c r="MMI25" s="11"/>
      <c r="MMJ25" s="11"/>
      <c r="MMK25" s="11"/>
      <c r="MML25" s="11"/>
      <c r="MMM25" s="11"/>
      <c r="MMN25" s="11"/>
      <c r="MMO25" s="11"/>
      <c r="MMP25" s="11"/>
      <c r="MMQ25" s="11"/>
      <c r="MMR25" s="11"/>
      <c r="MMS25" s="11"/>
      <c r="MMT25" s="11"/>
      <c r="MMU25" s="11"/>
      <c r="MMV25" s="11"/>
      <c r="MMW25" s="11"/>
      <c r="MMX25" s="11"/>
      <c r="MMY25" s="11"/>
      <c r="MMZ25" s="11"/>
      <c r="MNA25" s="11"/>
      <c r="MNB25" s="11"/>
      <c r="MNC25" s="11"/>
      <c r="MND25" s="11"/>
      <c r="MNE25" s="11"/>
      <c r="MNF25" s="11"/>
      <c r="MNG25" s="11"/>
      <c r="MNH25" s="11"/>
      <c r="MNI25" s="11"/>
      <c r="MNJ25" s="11"/>
      <c r="MNK25" s="11"/>
      <c r="MNL25" s="11"/>
      <c r="MNM25" s="11"/>
      <c r="MNN25" s="11"/>
      <c r="MNO25" s="11"/>
      <c r="MNP25" s="11"/>
      <c r="MNQ25" s="11"/>
      <c r="MNR25" s="11"/>
      <c r="MNS25" s="11"/>
      <c r="MNT25" s="11"/>
      <c r="MNU25" s="11"/>
      <c r="MNV25" s="11"/>
      <c r="MNW25" s="11"/>
      <c r="MNX25" s="11"/>
      <c r="MNY25" s="11"/>
      <c r="MNZ25" s="11"/>
      <c r="MOA25" s="11"/>
      <c r="MOB25" s="11"/>
      <c r="MOC25" s="11"/>
      <c r="MOD25" s="11"/>
      <c r="MOE25" s="11"/>
      <c r="MOF25" s="11"/>
      <c r="MOG25" s="11"/>
      <c r="MOH25" s="11"/>
      <c r="MOI25" s="11"/>
      <c r="MOJ25" s="11"/>
      <c r="MOK25" s="11"/>
      <c r="MOL25" s="11"/>
      <c r="MOM25" s="11"/>
      <c r="MON25" s="11"/>
      <c r="MOO25" s="11"/>
      <c r="MOP25" s="11"/>
      <c r="MOQ25" s="11"/>
      <c r="MOR25" s="11"/>
      <c r="MOS25" s="11"/>
      <c r="MOT25" s="11"/>
      <c r="MOU25" s="11"/>
      <c r="MOV25" s="11"/>
      <c r="MOW25" s="11"/>
      <c r="MOX25" s="11"/>
      <c r="MOY25" s="11"/>
      <c r="MOZ25" s="11"/>
      <c r="MPA25" s="11"/>
      <c r="MPB25" s="11"/>
      <c r="MPC25" s="11"/>
      <c r="MPD25" s="11"/>
      <c r="MPE25" s="11"/>
      <c r="MPF25" s="11"/>
      <c r="MPG25" s="11"/>
      <c r="MPH25" s="11"/>
      <c r="MPI25" s="11"/>
      <c r="MPJ25" s="11"/>
      <c r="MPK25" s="11"/>
      <c r="MPL25" s="11"/>
      <c r="MPM25" s="11"/>
      <c r="MPN25" s="11"/>
      <c r="MPO25" s="11"/>
      <c r="MPP25" s="11"/>
      <c r="MPQ25" s="11"/>
      <c r="MPR25" s="11"/>
      <c r="MPS25" s="11"/>
      <c r="MPT25" s="11"/>
      <c r="MPU25" s="11"/>
      <c r="MPV25" s="11"/>
      <c r="MPW25" s="11"/>
      <c r="MPX25" s="11"/>
      <c r="MPY25" s="11"/>
      <c r="MPZ25" s="11"/>
      <c r="MQA25" s="11"/>
      <c r="MQB25" s="11"/>
      <c r="MQC25" s="11"/>
      <c r="MQD25" s="11"/>
      <c r="MQE25" s="11"/>
      <c r="MQF25" s="11"/>
      <c r="MQG25" s="11"/>
      <c r="MQH25" s="11"/>
      <c r="MQI25" s="11"/>
      <c r="MQJ25" s="11"/>
      <c r="MQK25" s="11"/>
      <c r="MQL25" s="11"/>
      <c r="MQM25" s="11"/>
      <c r="MQN25" s="11"/>
      <c r="MQO25" s="11"/>
      <c r="MQP25" s="11"/>
      <c r="MQQ25" s="11"/>
      <c r="MQR25" s="11"/>
      <c r="MQS25" s="11"/>
      <c r="MQT25" s="11"/>
      <c r="MQU25" s="11"/>
      <c r="MQV25" s="11"/>
      <c r="MQW25" s="11"/>
      <c r="MQX25" s="11"/>
      <c r="MQY25" s="11"/>
      <c r="MQZ25" s="11"/>
      <c r="MRA25" s="11"/>
      <c r="MRB25" s="11"/>
      <c r="MRC25" s="11"/>
      <c r="MRD25" s="11"/>
      <c r="MRE25" s="11"/>
      <c r="MRF25" s="11"/>
      <c r="MRG25" s="11"/>
      <c r="MRH25" s="11"/>
      <c r="MRI25" s="11"/>
      <c r="MRJ25" s="11"/>
      <c r="MRK25" s="11"/>
      <c r="MRL25" s="11"/>
      <c r="MRM25" s="11"/>
      <c r="MRN25" s="11"/>
      <c r="MRO25" s="11"/>
      <c r="MRP25" s="11"/>
      <c r="MRQ25" s="11"/>
      <c r="MRR25" s="11"/>
      <c r="MRS25" s="11"/>
      <c r="MRT25" s="11"/>
      <c r="MRU25" s="11"/>
      <c r="MRV25" s="11"/>
      <c r="MRW25" s="11"/>
      <c r="MRX25" s="11"/>
      <c r="MRY25" s="11"/>
      <c r="MRZ25" s="11"/>
      <c r="MSA25" s="11"/>
      <c r="MSB25" s="11"/>
      <c r="MSC25" s="11"/>
      <c r="MSD25" s="11"/>
      <c r="MSE25" s="11"/>
      <c r="MSF25" s="11"/>
      <c r="MSG25" s="11"/>
      <c r="MSH25" s="11"/>
      <c r="MSI25" s="11"/>
      <c r="MSJ25" s="11"/>
      <c r="MSK25" s="11"/>
      <c r="MSL25" s="11"/>
      <c r="MSM25" s="11"/>
      <c r="MSN25" s="11"/>
      <c r="MSO25" s="11"/>
      <c r="MSP25" s="11"/>
      <c r="MSQ25" s="11"/>
      <c r="MSR25" s="11"/>
      <c r="MSS25" s="11"/>
      <c r="MST25" s="11"/>
      <c r="MSU25" s="11"/>
      <c r="MSV25" s="11"/>
      <c r="MSW25" s="11"/>
      <c r="MSX25" s="11"/>
      <c r="MSY25" s="11"/>
      <c r="MSZ25" s="11"/>
      <c r="MTA25" s="11"/>
      <c r="MTB25" s="11"/>
      <c r="MTC25" s="11"/>
      <c r="MTD25" s="11"/>
      <c r="MTE25" s="11"/>
      <c r="MTF25" s="11"/>
      <c r="MTG25" s="11"/>
      <c r="MTH25" s="11"/>
      <c r="MTI25" s="11"/>
      <c r="MTJ25" s="11"/>
      <c r="MTK25" s="11"/>
      <c r="MTL25" s="11"/>
      <c r="MTM25" s="11"/>
      <c r="MTN25" s="11"/>
      <c r="MTO25" s="11"/>
      <c r="MTP25" s="11"/>
      <c r="MTQ25" s="11"/>
      <c r="MTR25" s="11"/>
      <c r="MTS25" s="11"/>
      <c r="MTT25" s="11"/>
      <c r="MTU25" s="11"/>
      <c r="MTV25" s="11"/>
      <c r="MTW25" s="11"/>
      <c r="MTX25" s="11"/>
      <c r="MTY25" s="11"/>
      <c r="MTZ25" s="11"/>
      <c r="MUA25" s="11"/>
      <c r="MUB25" s="11"/>
      <c r="MUC25" s="11"/>
      <c r="MUD25" s="11"/>
      <c r="MUE25" s="11"/>
      <c r="MUF25" s="11"/>
      <c r="MUG25" s="11"/>
      <c r="MUH25" s="11"/>
      <c r="MUI25" s="11"/>
      <c r="MUJ25" s="11"/>
      <c r="MUK25" s="11"/>
      <c r="MUL25" s="11"/>
      <c r="MUM25" s="11"/>
      <c r="MUN25" s="11"/>
      <c r="MUO25" s="11"/>
      <c r="MUP25" s="11"/>
      <c r="MUQ25" s="11"/>
      <c r="MUR25" s="11"/>
      <c r="MUS25" s="11"/>
      <c r="MUT25" s="11"/>
      <c r="MUU25" s="11"/>
      <c r="MUV25" s="11"/>
      <c r="MUW25" s="11"/>
      <c r="MUX25" s="11"/>
      <c r="MUY25" s="11"/>
      <c r="MUZ25" s="11"/>
      <c r="MVA25" s="11"/>
      <c r="MVB25" s="11"/>
      <c r="MVC25" s="11"/>
      <c r="MVD25" s="11"/>
      <c r="MVE25" s="11"/>
      <c r="MVF25" s="11"/>
      <c r="MVG25" s="11"/>
      <c r="MVH25" s="11"/>
      <c r="MVI25" s="11"/>
      <c r="MVJ25" s="11"/>
      <c r="MVK25" s="11"/>
      <c r="MVL25" s="11"/>
      <c r="MVM25" s="11"/>
      <c r="MVN25" s="11"/>
      <c r="MVO25" s="11"/>
      <c r="MVP25" s="11"/>
      <c r="MVQ25" s="11"/>
      <c r="MVR25" s="11"/>
      <c r="MVS25" s="11"/>
      <c r="MVT25" s="11"/>
      <c r="MVU25" s="11"/>
      <c r="MVV25" s="11"/>
      <c r="MVW25" s="11"/>
      <c r="MVX25" s="11"/>
      <c r="MVY25" s="11"/>
      <c r="MVZ25" s="11"/>
      <c r="MWA25" s="11"/>
      <c r="MWB25" s="11"/>
      <c r="MWC25" s="11"/>
      <c r="MWD25" s="11"/>
      <c r="MWE25" s="11"/>
      <c r="MWF25" s="11"/>
      <c r="MWG25" s="11"/>
      <c r="MWH25" s="11"/>
      <c r="MWI25" s="11"/>
      <c r="MWJ25" s="11"/>
      <c r="MWK25" s="11"/>
      <c r="MWL25" s="11"/>
      <c r="MWM25" s="11"/>
      <c r="MWN25" s="11"/>
      <c r="MWO25" s="11"/>
      <c r="MWP25" s="11"/>
      <c r="MWQ25" s="11"/>
      <c r="MWR25" s="11"/>
      <c r="MWS25" s="11"/>
      <c r="MWT25" s="11"/>
      <c r="MWU25" s="11"/>
      <c r="MWV25" s="11"/>
      <c r="MWW25" s="11"/>
      <c r="MWX25" s="11"/>
      <c r="MWY25" s="11"/>
      <c r="MWZ25" s="11"/>
      <c r="MXA25" s="11"/>
      <c r="MXB25" s="11"/>
      <c r="MXC25" s="11"/>
      <c r="MXD25" s="11"/>
      <c r="MXE25" s="11"/>
      <c r="MXF25" s="11"/>
      <c r="MXG25" s="11"/>
      <c r="MXH25" s="11"/>
      <c r="MXI25" s="11"/>
      <c r="MXJ25" s="11"/>
      <c r="MXK25" s="11"/>
      <c r="MXL25" s="11"/>
      <c r="MXM25" s="11"/>
      <c r="MXN25" s="11"/>
      <c r="MXO25" s="11"/>
      <c r="MXP25" s="11"/>
      <c r="MXQ25" s="11"/>
      <c r="MXR25" s="11"/>
      <c r="MXS25" s="11"/>
      <c r="MXT25" s="11"/>
      <c r="MXU25" s="11"/>
      <c r="MXV25" s="11"/>
      <c r="MXW25" s="11"/>
      <c r="MXX25" s="11"/>
      <c r="MXY25" s="11"/>
      <c r="MXZ25" s="11"/>
      <c r="MYA25" s="11"/>
      <c r="MYB25" s="11"/>
      <c r="MYC25" s="11"/>
      <c r="MYD25" s="11"/>
      <c r="MYE25" s="11"/>
      <c r="MYF25" s="11"/>
      <c r="MYG25" s="11"/>
      <c r="MYH25" s="11"/>
      <c r="MYI25" s="11"/>
      <c r="MYJ25" s="11"/>
      <c r="MYK25" s="11"/>
      <c r="MYL25" s="11"/>
      <c r="MYM25" s="11"/>
      <c r="MYN25" s="11"/>
      <c r="MYO25" s="11"/>
      <c r="MYP25" s="11"/>
      <c r="MYQ25" s="11"/>
      <c r="MYR25" s="11"/>
      <c r="MYS25" s="11"/>
      <c r="MYT25" s="11"/>
      <c r="MYU25" s="11"/>
      <c r="MYV25" s="11"/>
      <c r="MYW25" s="11"/>
      <c r="MYX25" s="11"/>
      <c r="MYY25" s="11"/>
      <c r="MYZ25" s="11"/>
      <c r="MZA25" s="11"/>
      <c r="MZB25" s="11"/>
      <c r="MZC25" s="11"/>
      <c r="MZD25" s="11"/>
      <c r="MZE25" s="11"/>
      <c r="MZF25" s="11"/>
      <c r="MZG25" s="11"/>
      <c r="MZH25" s="11"/>
      <c r="MZI25" s="11"/>
      <c r="MZJ25" s="11"/>
      <c r="MZK25" s="11"/>
      <c r="MZL25" s="11"/>
      <c r="MZM25" s="11"/>
      <c r="MZN25" s="11"/>
      <c r="MZO25" s="11"/>
      <c r="MZP25" s="11"/>
      <c r="MZQ25" s="11"/>
      <c r="MZR25" s="11"/>
      <c r="MZS25" s="11"/>
      <c r="MZT25" s="11"/>
      <c r="MZU25" s="11"/>
      <c r="MZV25" s="11"/>
      <c r="MZW25" s="11"/>
      <c r="MZX25" s="11"/>
      <c r="MZY25" s="11"/>
      <c r="MZZ25" s="11"/>
      <c r="NAA25" s="11"/>
      <c r="NAB25" s="11"/>
      <c r="NAC25" s="11"/>
      <c r="NAD25" s="11"/>
      <c r="NAE25" s="11"/>
      <c r="NAF25" s="11"/>
      <c r="NAG25" s="11"/>
      <c r="NAH25" s="11"/>
      <c r="NAI25" s="11"/>
      <c r="NAJ25" s="11"/>
      <c r="NAK25" s="11"/>
      <c r="NAL25" s="11"/>
      <c r="NAM25" s="11"/>
      <c r="NAN25" s="11"/>
      <c r="NAO25" s="11"/>
      <c r="NAP25" s="11"/>
      <c r="NAQ25" s="11"/>
      <c r="NAR25" s="11"/>
      <c r="NAS25" s="11"/>
      <c r="NAT25" s="11"/>
      <c r="NAU25" s="11"/>
      <c r="NAV25" s="11"/>
      <c r="NAW25" s="11"/>
      <c r="NAX25" s="11"/>
      <c r="NAY25" s="11"/>
      <c r="NAZ25" s="11"/>
      <c r="NBA25" s="11"/>
      <c r="NBB25" s="11"/>
      <c r="NBC25" s="11"/>
      <c r="NBD25" s="11"/>
      <c r="NBE25" s="11"/>
      <c r="NBF25" s="11"/>
      <c r="NBG25" s="11"/>
      <c r="NBH25" s="11"/>
      <c r="NBI25" s="11"/>
      <c r="NBJ25" s="11"/>
      <c r="NBK25" s="11"/>
      <c r="NBL25" s="11"/>
      <c r="NBM25" s="11"/>
      <c r="NBN25" s="11"/>
      <c r="NBO25" s="11"/>
      <c r="NBP25" s="11"/>
      <c r="NBQ25" s="11"/>
      <c r="NBR25" s="11"/>
      <c r="NBS25" s="11"/>
      <c r="NBT25" s="11"/>
      <c r="NBU25" s="11"/>
      <c r="NBV25" s="11"/>
      <c r="NBW25" s="11"/>
      <c r="NBX25" s="11"/>
      <c r="NBY25" s="11"/>
      <c r="NBZ25" s="11"/>
      <c r="NCA25" s="11"/>
      <c r="NCB25" s="11"/>
      <c r="NCC25" s="11"/>
      <c r="NCD25" s="11"/>
      <c r="NCE25" s="11"/>
      <c r="NCF25" s="11"/>
      <c r="NCG25" s="11"/>
      <c r="NCH25" s="11"/>
      <c r="NCI25" s="11"/>
      <c r="NCJ25" s="11"/>
      <c r="NCK25" s="11"/>
      <c r="NCL25" s="11"/>
      <c r="NCM25" s="11"/>
      <c r="NCN25" s="11"/>
      <c r="NCO25" s="11"/>
      <c r="NCP25" s="11"/>
      <c r="NCQ25" s="11"/>
      <c r="NCR25" s="11"/>
      <c r="NCS25" s="11"/>
      <c r="NCT25" s="11"/>
      <c r="NCU25" s="11"/>
      <c r="NCV25" s="11"/>
      <c r="NCW25" s="11"/>
      <c r="NCX25" s="11"/>
      <c r="NCY25" s="11"/>
      <c r="NCZ25" s="11"/>
      <c r="NDA25" s="11"/>
      <c r="NDB25" s="11"/>
      <c r="NDC25" s="11"/>
      <c r="NDD25" s="11"/>
      <c r="NDE25" s="11"/>
      <c r="NDF25" s="11"/>
      <c r="NDG25" s="11"/>
      <c r="NDH25" s="11"/>
      <c r="NDI25" s="11"/>
      <c r="NDJ25" s="11"/>
      <c r="NDK25" s="11"/>
      <c r="NDL25" s="11"/>
      <c r="NDM25" s="11"/>
      <c r="NDN25" s="11"/>
      <c r="NDO25" s="11"/>
      <c r="NDP25" s="11"/>
      <c r="NDQ25" s="11"/>
      <c r="NDR25" s="11"/>
      <c r="NDS25" s="11"/>
      <c r="NDT25" s="11"/>
      <c r="NDU25" s="11"/>
      <c r="NDV25" s="11"/>
      <c r="NDW25" s="11"/>
      <c r="NDX25" s="11"/>
      <c r="NDY25" s="11"/>
      <c r="NDZ25" s="11"/>
      <c r="NEA25" s="11"/>
      <c r="NEB25" s="11"/>
      <c r="NEC25" s="11"/>
      <c r="NED25" s="11"/>
      <c r="NEE25" s="11"/>
      <c r="NEF25" s="11"/>
      <c r="NEG25" s="11"/>
      <c r="NEH25" s="11"/>
      <c r="NEI25" s="11"/>
      <c r="NEJ25" s="11"/>
      <c r="NEK25" s="11"/>
      <c r="NEL25" s="11"/>
      <c r="NEM25" s="11"/>
      <c r="NEN25" s="11"/>
      <c r="NEO25" s="11"/>
      <c r="NEP25" s="11"/>
      <c r="NEQ25" s="11"/>
      <c r="NER25" s="11"/>
      <c r="NES25" s="11"/>
      <c r="NET25" s="11"/>
      <c r="NEU25" s="11"/>
      <c r="NEV25" s="11"/>
      <c r="NEW25" s="11"/>
      <c r="NEX25" s="11"/>
      <c r="NEY25" s="11"/>
      <c r="NEZ25" s="11"/>
      <c r="NFA25" s="11"/>
      <c r="NFB25" s="11"/>
      <c r="NFC25" s="11"/>
      <c r="NFD25" s="11"/>
      <c r="NFE25" s="11"/>
      <c r="NFF25" s="11"/>
      <c r="NFG25" s="11"/>
      <c r="NFH25" s="11"/>
      <c r="NFI25" s="11"/>
      <c r="NFJ25" s="11"/>
      <c r="NFK25" s="11"/>
      <c r="NFL25" s="11"/>
      <c r="NFM25" s="11"/>
      <c r="NFN25" s="11"/>
      <c r="NFO25" s="11"/>
      <c r="NFP25" s="11"/>
      <c r="NFQ25" s="11"/>
      <c r="NFR25" s="11"/>
      <c r="NFS25" s="11"/>
      <c r="NFT25" s="11"/>
      <c r="NFU25" s="11"/>
      <c r="NFV25" s="11"/>
      <c r="NFW25" s="11"/>
      <c r="NFX25" s="11"/>
      <c r="NFY25" s="11"/>
      <c r="NFZ25" s="11"/>
      <c r="NGA25" s="11"/>
      <c r="NGB25" s="11"/>
      <c r="NGC25" s="11"/>
      <c r="NGD25" s="11"/>
      <c r="NGE25" s="11"/>
      <c r="NGF25" s="11"/>
      <c r="NGG25" s="11"/>
      <c r="NGH25" s="11"/>
      <c r="NGI25" s="11"/>
      <c r="NGJ25" s="11"/>
      <c r="NGK25" s="11"/>
      <c r="NGL25" s="11"/>
      <c r="NGM25" s="11"/>
      <c r="NGN25" s="11"/>
      <c r="NGO25" s="11"/>
      <c r="NGP25" s="11"/>
      <c r="NGQ25" s="11"/>
      <c r="NGR25" s="11"/>
      <c r="NGS25" s="11"/>
      <c r="NGT25" s="11"/>
      <c r="NGU25" s="11"/>
      <c r="NGV25" s="11"/>
      <c r="NGW25" s="11"/>
      <c r="NGX25" s="11"/>
      <c r="NGY25" s="11"/>
      <c r="NGZ25" s="11"/>
      <c r="NHA25" s="11"/>
      <c r="NHB25" s="11"/>
      <c r="NHC25" s="11"/>
      <c r="NHD25" s="11"/>
      <c r="NHE25" s="11"/>
      <c r="NHF25" s="11"/>
      <c r="NHG25" s="11"/>
      <c r="NHH25" s="11"/>
      <c r="NHI25" s="11"/>
      <c r="NHJ25" s="11"/>
      <c r="NHK25" s="11"/>
      <c r="NHL25" s="11"/>
      <c r="NHM25" s="11"/>
      <c r="NHN25" s="11"/>
      <c r="NHO25" s="11"/>
      <c r="NHP25" s="11"/>
      <c r="NHQ25" s="11"/>
      <c r="NHR25" s="11"/>
      <c r="NHS25" s="11"/>
      <c r="NHT25" s="11"/>
      <c r="NHU25" s="11"/>
      <c r="NHV25" s="11"/>
      <c r="NHW25" s="11"/>
      <c r="NHX25" s="11"/>
      <c r="NHY25" s="11"/>
      <c r="NHZ25" s="11"/>
      <c r="NIA25" s="11"/>
      <c r="NIB25" s="11"/>
      <c r="NIC25" s="11"/>
      <c r="NID25" s="11"/>
      <c r="NIE25" s="11"/>
      <c r="NIF25" s="11"/>
      <c r="NIG25" s="11"/>
      <c r="NIH25" s="11"/>
      <c r="NII25" s="11"/>
      <c r="NIJ25" s="11"/>
      <c r="NIK25" s="11"/>
      <c r="NIL25" s="11"/>
      <c r="NIM25" s="11"/>
      <c r="NIN25" s="11"/>
      <c r="NIO25" s="11"/>
      <c r="NIP25" s="11"/>
      <c r="NIQ25" s="11"/>
      <c r="NIR25" s="11"/>
      <c r="NIS25" s="11"/>
      <c r="NIT25" s="11"/>
      <c r="NIU25" s="11"/>
      <c r="NIV25" s="11"/>
      <c r="NIW25" s="11"/>
      <c r="NIX25" s="11"/>
      <c r="NIY25" s="11"/>
      <c r="NIZ25" s="11"/>
      <c r="NJA25" s="11"/>
      <c r="NJB25" s="11"/>
      <c r="NJC25" s="11"/>
      <c r="NJD25" s="11"/>
      <c r="NJE25" s="11"/>
      <c r="NJF25" s="11"/>
      <c r="NJG25" s="11"/>
      <c r="NJH25" s="11"/>
      <c r="NJI25" s="11"/>
      <c r="NJJ25" s="11"/>
      <c r="NJK25" s="11"/>
      <c r="NJL25" s="11"/>
      <c r="NJM25" s="11"/>
      <c r="NJN25" s="11"/>
      <c r="NJO25" s="11"/>
      <c r="NJP25" s="11"/>
      <c r="NJQ25" s="11"/>
      <c r="NJR25" s="11"/>
      <c r="NJS25" s="11"/>
      <c r="NJT25" s="11"/>
      <c r="NJU25" s="11"/>
      <c r="NJV25" s="11"/>
      <c r="NJW25" s="11"/>
      <c r="NJX25" s="11"/>
      <c r="NJY25" s="11"/>
      <c r="NJZ25" s="11"/>
      <c r="NKA25" s="11"/>
      <c r="NKB25" s="11"/>
      <c r="NKC25" s="11"/>
      <c r="NKD25" s="11"/>
      <c r="NKE25" s="11"/>
      <c r="NKF25" s="11"/>
      <c r="NKG25" s="11"/>
      <c r="NKH25" s="11"/>
      <c r="NKI25" s="11"/>
      <c r="NKJ25" s="11"/>
      <c r="NKK25" s="11"/>
      <c r="NKL25" s="11"/>
      <c r="NKM25" s="11"/>
      <c r="NKN25" s="11"/>
      <c r="NKO25" s="11"/>
      <c r="NKP25" s="11"/>
      <c r="NKQ25" s="11"/>
      <c r="NKR25" s="11"/>
      <c r="NKS25" s="11"/>
      <c r="NKT25" s="11"/>
      <c r="NKU25" s="11"/>
      <c r="NKV25" s="11"/>
      <c r="NKW25" s="11"/>
      <c r="NKX25" s="11"/>
      <c r="NKY25" s="11"/>
      <c r="NKZ25" s="11"/>
      <c r="NLA25" s="11"/>
      <c r="NLB25" s="11"/>
      <c r="NLC25" s="11"/>
      <c r="NLD25" s="11"/>
      <c r="NLE25" s="11"/>
      <c r="NLF25" s="11"/>
      <c r="NLG25" s="11"/>
      <c r="NLH25" s="11"/>
      <c r="NLI25" s="11"/>
      <c r="NLJ25" s="11"/>
      <c r="NLK25" s="11"/>
      <c r="NLL25" s="11"/>
      <c r="NLM25" s="11"/>
      <c r="NLN25" s="11"/>
      <c r="NLO25" s="11"/>
      <c r="NLP25" s="11"/>
      <c r="NLQ25" s="11"/>
      <c r="NLR25" s="11"/>
      <c r="NLS25" s="11"/>
      <c r="NLT25" s="11"/>
      <c r="NLU25" s="11"/>
      <c r="NLV25" s="11"/>
      <c r="NLW25" s="11"/>
      <c r="NLX25" s="11"/>
      <c r="NLY25" s="11"/>
      <c r="NLZ25" s="11"/>
      <c r="NMA25" s="11"/>
      <c r="NMB25" s="11"/>
      <c r="NMC25" s="11"/>
      <c r="NMD25" s="11"/>
      <c r="NME25" s="11"/>
      <c r="NMF25" s="11"/>
      <c r="NMG25" s="11"/>
      <c r="NMH25" s="11"/>
      <c r="NMI25" s="11"/>
      <c r="NMJ25" s="11"/>
      <c r="NMK25" s="11"/>
      <c r="NML25" s="11"/>
      <c r="NMM25" s="11"/>
      <c r="NMN25" s="11"/>
      <c r="NMO25" s="11"/>
      <c r="NMP25" s="11"/>
      <c r="NMQ25" s="11"/>
      <c r="NMR25" s="11"/>
      <c r="NMS25" s="11"/>
      <c r="NMT25" s="11"/>
      <c r="NMU25" s="11"/>
      <c r="NMV25" s="11"/>
      <c r="NMW25" s="11"/>
      <c r="NMX25" s="11"/>
      <c r="NMY25" s="11"/>
      <c r="NMZ25" s="11"/>
      <c r="NNA25" s="11"/>
      <c r="NNB25" s="11"/>
      <c r="NNC25" s="11"/>
      <c r="NND25" s="11"/>
      <c r="NNE25" s="11"/>
      <c r="NNF25" s="11"/>
      <c r="NNG25" s="11"/>
      <c r="NNH25" s="11"/>
      <c r="NNI25" s="11"/>
      <c r="NNJ25" s="11"/>
      <c r="NNK25" s="11"/>
      <c r="NNL25" s="11"/>
      <c r="NNM25" s="11"/>
      <c r="NNN25" s="11"/>
      <c r="NNO25" s="11"/>
      <c r="NNP25" s="11"/>
      <c r="NNQ25" s="11"/>
      <c r="NNR25" s="11"/>
      <c r="NNS25" s="11"/>
      <c r="NNT25" s="11"/>
      <c r="NNU25" s="11"/>
      <c r="NNV25" s="11"/>
      <c r="NNW25" s="11"/>
      <c r="NNX25" s="11"/>
      <c r="NNY25" s="11"/>
      <c r="NNZ25" s="11"/>
      <c r="NOA25" s="11"/>
      <c r="NOB25" s="11"/>
      <c r="NOC25" s="11"/>
      <c r="NOD25" s="11"/>
      <c r="NOE25" s="11"/>
      <c r="NOF25" s="11"/>
      <c r="NOG25" s="11"/>
      <c r="NOH25" s="11"/>
      <c r="NOI25" s="11"/>
      <c r="NOJ25" s="11"/>
      <c r="NOK25" s="11"/>
      <c r="NOL25" s="11"/>
      <c r="NOM25" s="11"/>
      <c r="NON25" s="11"/>
      <c r="NOO25" s="11"/>
      <c r="NOP25" s="11"/>
      <c r="NOQ25" s="11"/>
      <c r="NOR25" s="11"/>
      <c r="NOS25" s="11"/>
      <c r="NOT25" s="11"/>
      <c r="NOU25" s="11"/>
      <c r="NOV25" s="11"/>
      <c r="NOW25" s="11"/>
      <c r="NOX25" s="11"/>
      <c r="NOY25" s="11"/>
      <c r="NOZ25" s="11"/>
      <c r="NPA25" s="11"/>
      <c r="NPB25" s="11"/>
      <c r="NPC25" s="11"/>
      <c r="NPD25" s="11"/>
      <c r="NPE25" s="11"/>
      <c r="NPF25" s="11"/>
      <c r="NPG25" s="11"/>
      <c r="NPH25" s="11"/>
      <c r="NPI25" s="11"/>
      <c r="NPJ25" s="11"/>
      <c r="NPK25" s="11"/>
      <c r="NPL25" s="11"/>
      <c r="NPM25" s="11"/>
      <c r="NPN25" s="11"/>
      <c r="NPO25" s="11"/>
      <c r="NPP25" s="11"/>
      <c r="NPQ25" s="11"/>
      <c r="NPR25" s="11"/>
      <c r="NPS25" s="11"/>
      <c r="NPT25" s="11"/>
      <c r="NPU25" s="11"/>
      <c r="NPV25" s="11"/>
      <c r="NPW25" s="11"/>
      <c r="NPX25" s="11"/>
      <c r="NPY25" s="11"/>
      <c r="NPZ25" s="11"/>
      <c r="NQA25" s="11"/>
      <c r="NQB25" s="11"/>
      <c r="NQC25" s="11"/>
      <c r="NQD25" s="11"/>
      <c r="NQE25" s="11"/>
      <c r="NQF25" s="11"/>
      <c r="NQG25" s="11"/>
      <c r="NQH25" s="11"/>
      <c r="NQI25" s="11"/>
      <c r="NQJ25" s="11"/>
      <c r="NQK25" s="11"/>
      <c r="NQL25" s="11"/>
      <c r="NQM25" s="11"/>
      <c r="NQN25" s="11"/>
      <c r="NQO25" s="11"/>
      <c r="NQP25" s="11"/>
      <c r="NQQ25" s="11"/>
      <c r="NQR25" s="11"/>
      <c r="NQS25" s="11"/>
      <c r="NQT25" s="11"/>
      <c r="NQU25" s="11"/>
      <c r="NQV25" s="11"/>
      <c r="NQW25" s="11"/>
      <c r="NQX25" s="11"/>
      <c r="NQY25" s="11"/>
      <c r="NQZ25" s="11"/>
      <c r="NRA25" s="11"/>
      <c r="NRB25" s="11"/>
      <c r="NRC25" s="11"/>
      <c r="NRD25" s="11"/>
      <c r="NRE25" s="11"/>
      <c r="NRF25" s="11"/>
      <c r="NRG25" s="11"/>
      <c r="NRH25" s="11"/>
      <c r="NRI25" s="11"/>
      <c r="NRJ25" s="11"/>
      <c r="NRK25" s="11"/>
      <c r="NRL25" s="11"/>
      <c r="NRM25" s="11"/>
      <c r="NRN25" s="11"/>
      <c r="NRO25" s="11"/>
      <c r="NRP25" s="11"/>
      <c r="NRQ25" s="11"/>
      <c r="NRR25" s="11"/>
      <c r="NRS25" s="11"/>
      <c r="NRT25" s="11"/>
      <c r="NRU25" s="11"/>
      <c r="NRV25" s="11"/>
      <c r="NRW25" s="11"/>
      <c r="NRX25" s="11"/>
      <c r="NRY25" s="11"/>
      <c r="NRZ25" s="11"/>
      <c r="NSA25" s="11"/>
      <c r="NSB25" s="11"/>
      <c r="NSC25" s="11"/>
      <c r="NSD25" s="11"/>
      <c r="NSE25" s="11"/>
      <c r="NSF25" s="11"/>
      <c r="NSG25" s="11"/>
      <c r="NSH25" s="11"/>
      <c r="NSI25" s="11"/>
      <c r="NSJ25" s="11"/>
      <c r="NSK25" s="11"/>
      <c r="NSL25" s="11"/>
      <c r="NSM25" s="11"/>
      <c r="NSN25" s="11"/>
      <c r="NSO25" s="11"/>
      <c r="NSP25" s="11"/>
      <c r="NSQ25" s="11"/>
      <c r="NSR25" s="11"/>
      <c r="NSS25" s="11"/>
      <c r="NST25" s="11"/>
      <c r="NSU25" s="11"/>
      <c r="NSV25" s="11"/>
      <c r="NSW25" s="11"/>
      <c r="NSX25" s="11"/>
      <c r="NSY25" s="11"/>
      <c r="NSZ25" s="11"/>
      <c r="NTA25" s="11"/>
      <c r="NTB25" s="11"/>
      <c r="NTC25" s="11"/>
      <c r="NTD25" s="11"/>
      <c r="NTE25" s="11"/>
      <c r="NTF25" s="11"/>
      <c r="NTG25" s="11"/>
      <c r="NTH25" s="11"/>
      <c r="NTI25" s="11"/>
      <c r="NTJ25" s="11"/>
      <c r="NTK25" s="11"/>
      <c r="NTL25" s="11"/>
      <c r="NTM25" s="11"/>
      <c r="NTN25" s="11"/>
      <c r="NTO25" s="11"/>
      <c r="NTP25" s="11"/>
      <c r="NTQ25" s="11"/>
      <c r="NTR25" s="11"/>
      <c r="NTS25" s="11"/>
      <c r="NTT25" s="11"/>
      <c r="NTU25" s="11"/>
      <c r="NTV25" s="11"/>
      <c r="NTW25" s="11"/>
      <c r="NTX25" s="11"/>
      <c r="NTY25" s="11"/>
      <c r="NTZ25" s="11"/>
      <c r="NUA25" s="11"/>
      <c r="NUB25" s="11"/>
      <c r="NUC25" s="11"/>
      <c r="NUD25" s="11"/>
      <c r="NUE25" s="11"/>
      <c r="NUF25" s="11"/>
      <c r="NUG25" s="11"/>
      <c r="NUH25" s="11"/>
      <c r="NUI25" s="11"/>
      <c r="NUJ25" s="11"/>
      <c r="NUK25" s="11"/>
      <c r="NUL25" s="11"/>
      <c r="NUM25" s="11"/>
      <c r="NUN25" s="11"/>
      <c r="NUO25" s="11"/>
      <c r="NUP25" s="11"/>
      <c r="NUQ25" s="11"/>
      <c r="NUR25" s="11"/>
      <c r="NUS25" s="11"/>
      <c r="NUT25" s="11"/>
      <c r="NUU25" s="11"/>
      <c r="NUV25" s="11"/>
      <c r="NUW25" s="11"/>
      <c r="NUX25" s="11"/>
      <c r="NUY25" s="11"/>
      <c r="NUZ25" s="11"/>
      <c r="NVA25" s="11"/>
      <c r="NVB25" s="11"/>
      <c r="NVC25" s="11"/>
      <c r="NVD25" s="11"/>
      <c r="NVE25" s="11"/>
      <c r="NVF25" s="11"/>
      <c r="NVG25" s="11"/>
      <c r="NVH25" s="11"/>
      <c r="NVI25" s="11"/>
      <c r="NVJ25" s="11"/>
      <c r="NVK25" s="11"/>
      <c r="NVL25" s="11"/>
      <c r="NVM25" s="11"/>
      <c r="NVN25" s="11"/>
      <c r="NVO25" s="11"/>
      <c r="NVP25" s="11"/>
      <c r="NVQ25" s="11"/>
      <c r="NVR25" s="11"/>
      <c r="NVS25" s="11"/>
      <c r="NVT25" s="11"/>
      <c r="NVU25" s="11"/>
      <c r="NVV25" s="11"/>
      <c r="NVW25" s="11"/>
      <c r="NVX25" s="11"/>
      <c r="NVY25" s="11"/>
      <c r="NVZ25" s="11"/>
      <c r="NWA25" s="11"/>
      <c r="NWB25" s="11"/>
      <c r="NWC25" s="11"/>
      <c r="NWD25" s="11"/>
      <c r="NWE25" s="11"/>
      <c r="NWF25" s="11"/>
      <c r="NWG25" s="11"/>
      <c r="NWH25" s="11"/>
      <c r="NWI25" s="11"/>
      <c r="NWJ25" s="11"/>
      <c r="NWK25" s="11"/>
      <c r="NWL25" s="11"/>
      <c r="NWM25" s="11"/>
      <c r="NWN25" s="11"/>
      <c r="NWO25" s="11"/>
      <c r="NWP25" s="11"/>
      <c r="NWQ25" s="11"/>
      <c r="NWR25" s="11"/>
      <c r="NWS25" s="11"/>
      <c r="NWT25" s="11"/>
      <c r="NWU25" s="11"/>
      <c r="NWV25" s="11"/>
      <c r="NWW25" s="11"/>
      <c r="NWX25" s="11"/>
      <c r="NWY25" s="11"/>
      <c r="NWZ25" s="11"/>
      <c r="NXA25" s="11"/>
      <c r="NXB25" s="11"/>
      <c r="NXC25" s="11"/>
      <c r="NXD25" s="11"/>
      <c r="NXE25" s="11"/>
      <c r="NXF25" s="11"/>
      <c r="NXG25" s="11"/>
      <c r="NXH25" s="11"/>
      <c r="NXI25" s="11"/>
      <c r="NXJ25" s="11"/>
      <c r="NXK25" s="11"/>
      <c r="NXL25" s="11"/>
      <c r="NXM25" s="11"/>
      <c r="NXN25" s="11"/>
      <c r="NXO25" s="11"/>
      <c r="NXP25" s="11"/>
      <c r="NXQ25" s="11"/>
      <c r="NXR25" s="11"/>
      <c r="NXS25" s="11"/>
      <c r="NXT25" s="11"/>
      <c r="NXU25" s="11"/>
      <c r="NXV25" s="11"/>
      <c r="NXW25" s="11"/>
      <c r="NXX25" s="11"/>
      <c r="NXY25" s="11"/>
      <c r="NXZ25" s="11"/>
      <c r="NYA25" s="11"/>
      <c r="NYB25" s="11"/>
      <c r="NYC25" s="11"/>
      <c r="NYD25" s="11"/>
      <c r="NYE25" s="11"/>
      <c r="NYF25" s="11"/>
      <c r="NYG25" s="11"/>
      <c r="NYH25" s="11"/>
      <c r="NYI25" s="11"/>
      <c r="NYJ25" s="11"/>
      <c r="NYK25" s="11"/>
      <c r="NYL25" s="11"/>
      <c r="NYM25" s="11"/>
      <c r="NYN25" s="11"/>
      <c r="NYO25" s="11"/>
      <c r="NYP25" s="11"/>
      <c r="NYQ25" s="11"/>
      <c r="NYR25" s="11"/>
      <c r="NYS25" s="11"/>
      <c r="NYT25" s="11"/>
      <c r="NYU25" s="11"/>
      <c r="NYV25" s="11"/>
      <c r="NYW25" s="11"/>
      <c r="NYX25" s="11"/>
      <c r="NYY25" s="11"/>
      <c r="NYZ25" s="11"/>
      <c r="NZA25" s="11"/>
      <c r="NZB25" s="11"/>
      <c r="NZC25" s="11"/>
      <c r="NZD25" s="11"/>
      <c r="NZE25" s="11"/>
      <c r="NZF25" s="11"/>
      <c r="NZG25" s="11"/>
      <c r="NZH25" s="11"/>
      <c r="NZI25" s="11"/>
      <c r="NZJ25" s="11"/>
      <c r="NZK25" s="11"/>
      <c r="NZL25" s="11"/>
      <c r="NZM25" s="11"/>
      <c r="NZN25" s="11"/>
      <c r="NZO25" s="11"/>
      <c r="NZP25" s="11"/>
      <c r="NZQ25" s="11"/>
      <c r="NZR25" s="11"/>
      <c r="NZS25" s="11"/>
      <c r="NZT25" s="11"/>
      <c r="NZU25" s="11"/>
      <c r="NZV25" s="11"/>
      <c r="NZW25" s="11"/>
      <c r="NZX25" s="11"/>
      <c r="NZY25" s="11"/>
      <c r="NZZ25" s="11"/>
      <c r="OAA25" s="11"/>
      <c r="OAB25" s="11"/>
      <c r="OAC25" s="11"/>
      <c r="OAD25" s="11"/>
      <c r="OAE25" s="11"/>
      <c r="OAF25" s="11"/>
      <c r="OAG25" s="11"/>
      <c r="OAH25" s="11"/>
      <c r="OAI25" s="11"/>
      <c r="OAJ25" s="11"/>
      <c r="OAK25" s="11"/>
      <c r="OAL25" s="11"/>
      <c r="OAM25" s="11"/>
      <c r="OAN25" s="11"/>
      <c r="OAO25" s="11"/>
      <c r="OAP25" s="11"/>
      <c r="OAQ25" s="11"/>
      <c r="OAR25" s="11"/>
      <c r="OAS25" s="11"/>
      <c r="OAT25" s="11"/>
      <c r="OAU25" s="11"/>
      <c r="OAV25" s="11"/>
      <c r="OAW25" s="11"/>
      <c r="OAX25" s="11"/>
      <c r="OAY25" s="11"/>
      <c r="OAZ25" s="11"/>
      <c r="OBA25" s="11"/>
      <c r="OBB25" s="11"/>
      <c r="OBC25" s="11"/>
      <c r="OBD25" s="11"/>
      <c r="OBE25" s="11"/>
      <c r="OBF25" s="11"/>
      <c r="OBG25" s="11"/>
      <c r="OBH25" s="11"/>
      <c r="OBI25" s="11"/>
      <c r="OBJ25" s="11"/>
      <c r="OBK25" s="11"/>
      <c r="OBL25" s="11"/>
      <c r="OBM25" s="11"/>
      <c r="OBN25" s="11"/>
      <c r="OBO25" s="11"/>
      <c r="OBP25" s="11"/>
      <c r="OBQ25" s="11"/>
      <c r="OBR25" s="11"/>
      <c r="OBS25" s="11"/>
      <c r="OBT25" s="11"/>
      <c r="OBU25" s="11"/>
      <c r="OBV25" s="11"/>
      <c r="OBW25" s="11"/>
      <c r="OBX25" s="11"/>
      <c r="OBY25" s="11"/>
      <c r="OBZ25" s="11"/>
      <c r="OCA25" s="11"/>
      <c r="OCB25" s="11"/>
      <c r="OCC25" s="11"/>
      <c r="OCD25" s="11"/>
      <c r="OCE25" s="11"/>
      <c r="OCF25" s="11"/>
      <c r="OCG25" s="11"/>
      <c r="OCH25" s="11"/>
      <c r="OCI25" s="11"/>
      <c r="OCJ25" s="11"/>
      <c r="OCK25" s="11"/>
      <c r="OCL25" s="11"/>
      <c r="OCM25" s="11"/>
      <c r="OCN25" s="11"/>
      <c r="OCO25" s="11"/>
      <c r="OCP25" s="11"/>
      <c r="OCQ25" s="11"/>
      <c r="OCR25" s="11"/>
      <c r="OCS25" s="11"/>
      <c r="OCT25" s="11"/>
      <c r="OCU25" s="11"/>
      <c r="OCV25" s="11"/>
      <c r="OCW25" s="11"/>
      <c r="OCX25" s="11"/>
      <c r="OCY25" s="11"/>
      <c r="OCZ25" s="11"/>
      <c r="ODA25" s="11"/>
      <c r="ODB25" s="11"/>
      <c r="ODC25" s="11"/>
      <c r="ODD25" s="11"/>
      <c r="ODE25" s="11"/>
      <c r="ODF25" s="11"/>
      <c r="ODG25" s="11"/>
      <c r="ODH25" s="11"/>
      <c r="ODI25" s="11"/>
      <c r="ODJ25" s="11"/>
      <c r="ODK25" s="11"/>
      <c r="ODL25" s="11"/>
      <c r="ODM25" s="11"/>
      <c r="ODN25" s="11"/>
      <c r="ODO25" s="11"/>
      <c r="ODP25" s="11"/>
      <c r="ODQ25" s="11"/>
      <c r="ODR25" s="11"/>
      <c r="ODS25" s="11"/>
      <c r="ODT25" s="11"/>
      <c r="ODU25" s="11"/>
      <c r="ODV25" s="11"/>
      <c r="ODW25" s="11"/>
      <c r="ODX25" s="11"/>
      <c r="ODY25" s="11"/>
      <c r="ODZ25" s="11"/>
      <c r="OEA25" s="11"/>
      <c r="OEB25" s="11"/>
      <c r="OEC25" s="11"/>
      <c r="OED25" s="11"/>
      <c r="OEE25" s="11"/>
      <c r="OEF25" s="11"/>
      <c r="OEG25" s="11"/>
      <c r="OEH25" s="11"/>
      <c r="OEI25" s="11"/>
      <c r="OEJ25" s="11"/>
      <c r="OEK25" s="11"/>
      <c r="OEL25" s="11"/>
      <c r="OEM25" s="11"/>
      <c r="OEN25" s="11"/>
      <c r="OEO25" s="11"/>
      <c r="OEP25" s="11"/>
      <c r="OEQ25" s="11"/>
      <c r="OER25" s="11"/>
      <c r="OES25" s="11"/>
      <c r="OET25" s="11"/>
      <c r="OEU25" s="11"/>
      <c r="OEV25" s="11"/>
      <c r="OEW25" s="11"/>
      <c r="OEX25" s="11"/>
      <c r="OEY25" s="11"/>
      <c r="OEZ25" s="11"/>
      <c r="OFA25" s="11"/>
      <c r="OFB25" s="11"/>
      <c r="OFC25" s="11"/>
      <c r="OFD25" s="11"/>
      <c r="OFE25" s="11"/>
      <c r="OFF25" s="11"/>
      <c r="OFG25" s="11"/>
      <c r="OFH25" s="11"/>
      <c r="OFI25" s="11"/>
      <c r="OFJ25" s="11"/>
      <c r="OFK25" s="11"/>
      <c r="OFL25" s="11"/>
      <c r="OFM25" s="11"/>
      <c r="OFN25" s="11"/>
      <c r="OFO25" s="11"/>
      <c r="OFP25" s="11"/>
      <c r="OFQ25" s="11"/>
      <c r="OFR25" s="11"/>
      <c r="OFS25" s="11"/>
      <c r="OFT25" s="11"/>
      <c r="OFU25" s="11"/>
      <c r="OFV25" s="11"/>
      <c r="OFW25" s="11"/>
      <c r="OFX25" s="11"/>
      <c r="OFY25" s="11"/>
      <c r="OFZ25" s="11"/>
      <c r="OGA25" s="11"/>
      <c r="OGB25" s="11"/>
      <c r="OGC25" s="11"/>
      <c r="OGD25" s="11"/>
      <c r="OGE25" s="11"/>
      <c r="OGF25" s="11"/>
      <c r="OGG25" s="11"/>
      <c r="OGH25" s="11"/>
      <c r="OGI25" s="11"/>
      <c r="OGJ25" s="11"/>
      <c r="OGK25" s="11"/>
      <c r="OGL25" s="11"/>
      <c r="OGM25" s="11"/>
      <c r="OGN25" s="11"/>
      <c r="OGO25" s="11"/>
      <c r="OGP25" s="11"/>
      <c r="OGQ25" s="11"/>
      <c r="OGR25" s="11"/>
      <c r="OGS25" s="11"/>
      <c r="OGT25" s="11"/>
      <c r="OGU25" s="11"/>
      <c r="OGV25" s="11"/>
      <c r="OGW25" s="11"/>
      <c r="OGX25" s="11"/>
      <c r="OGY25" s="11"/>
      <c r="OGZ25" s="11"/>
      <c r="OHA25" s="11"/>
      <c r="OHB25" s="11"/>
      <c r="OHC25" s="11"/>
      <c r="OHD25" s="11"/>
      <c r="OHE25" s="11"/>
      <c r="OHF25" s="11"/>
      <c r="OHG25" s="11"/>
      <c r="OHH25" s="11"/>
      <c r="OHI25" s="11"/>
      <c r="OHJ25" s="11"/>
      <c r="OHK25" s="11"/>
      <c r="OHL25" s="11"/>
      <c r="OHM25" s="11"/>
      <c r="OHN25" s="11"/>
      <c r="OHO25" s="11"/>
      <c r="OHP25" s="11"/>
      <c r="OHQ25" s="11"/>
      <c r="OHR25" s="11"/>
      <c r="OHS25" s="11"/>
      <c r="OHT25" s="11"/>
      <c r="OHU25" s="11"/>
      <c r="OHV25" s="11"/>
      <c r="OHW25" s="11"/>
      <c r="OHX25" s="11"/>
      <c r="OHY25" s="11"/>
      <c r="OHZ25" s="11"/>
      <c r="OIA25" s="11"/>
      <c r="OIB25" s="11"/>
      <c r="OIC25" s="11"/>
      <c r="OID25" s="11"/>
      <c r="OIE25" s="11"/>
      <c r="OIF25" s="11"/>
      <c r="OIG25" s="11"/>
      <c r="OIH25" s="11"/>
      <c r="OII25" s="11"/>
      <c r="OIJ25" s="11"/>
      <c r="OIK25" s="11"/>
      <c r="OIL25" s="11"/>
      <c r="OIM25" s="11"/>
      <c r="OIN25" s="11"/>
      <c r="OIO25" s="11"/>
      <c r="OIP25" s="11"/>
      <c r="OIQ25" s="11"/>
      <c r="OIR25" s="11"/>
      <c r="OIS25" s="11"/>
      <c r="OIT25" s="11"/>
      <c r="OIU25" s="11"/>
      <c r="OIV25" s="11"/>
      <c r="OIW25" s="11"/>
      <c r="OIX25" s="11"/>
      <c r="OIY25" s="11"/>
      <c r="OIZ25" s="11"/>
      <c r="OJA25" s="11"/>
      <c r="OJB25" s="11"/>
      <c r="OJC25" s="11"/>
      <c r="OJD25" s="11"/>
      <c r="OJE25" s="11"/>
      <c r="OJF25" s="11"/>
      <c r="OJG25" s="11"/>
      <c r="OJH25" s="11"/>
      <c r="OJI25" s="11"/>
      <c r="OJJ25" s="11"/>
      <c r="OJK25" s="11"/>
      <c r="OJL25" s="11"/>
      <c r="OJM25" s="11"/>
      <c r="OJN25" s="11"/>
      <c r="OJO25" s="11"/>
      <c r="OJP25" s="11"/>
      <c r="OJQ25" s="11"/>
      <c r="OJR25" s="11"/>
      <c r="OJS25" s="11"/>
      <c r="OJT25" s="11"/>
      <c r="OJU25" s="11"/>
      <c r="OJV25" s="11"/>
      <c r="OJW25" s="11"/>
      <c r="OJX25" s="11"/>
      <c r="OJY25" s="11"/>
      <c r="OJZ25" s="11"/>
      <c r="OKA25" s="11"/>
      <c r="OKB25" s="11"/>
      <c r="OKC25" s="11"/>
      <c r="OKD25" s="11"/>
      <c r="OKE25" s="11"/>
      <c r="OKF25" s="11"/>
      <c r="OKG25" s="11"/>
      <c r="OKH25" s="11"/>
      <c r="OKI25" s="11"/>
      <c r="OKJ25" s="11"/>
      <c r="OKK25" s="11"/>
      <c r="OKL25" s="11"/>
      <c r="OKM25" s="11"/>
      <c r="OKN25" s="11"/>
      <c r="OKO25" s="11"/>
      <c r="OKP25" s="11"/>
      <c r="OKQ25" s="11"/>
      <c r="OKR25" s="11"/>
      <c r="OKS25" s="11"/>
      <c r="OKT25" s="11"/>
      <c r="OKU25" s="11"/>
      <c r="OKV25" s="11"/>
      <c r="OKW25" s="11"/>
      <c r="OKX25" s="11"/>
      <c r="OKY25" s="11"/>
      <c r="OKZ25" s="11"/>
      <c r="OLA25" s="11"/>
      <c r="OLB25" s="11"/>
      <c r="OLC25" s="11"/>
      <c r="OLD25" s="11"/>
      <c r="OLE25" s="11"/>
      <c r="OLF25" s="11"/>
      <c r="OLG25" s="11"/>
      <c r="OLH25" s="11"/>
      <c r="OLI25" s="11"/>
      <c r="OLJ25" s="11"/>
      <c r="OLK25" s="11"/>
      <c r="OLL25" s="11"/>
      <c r="OLM25" s="11"/>
      <c r="OLN25" s="11"/>
      <c r="OLO25" s="11"/>
      <c r="OLP25" s="11"/>
      <c r="OLQ25" s="11"/>
      <c r="OLR25" s="11"/>
      <c r="OLS25" s="11"/>
      <c r="OLT25" s="11"/>
      <c r="OLU25" s="11"/>
      <c r="OLV25" s="11"/>
      <c r="OLW25" s="11"/>
      <c r="OLX25" s="11"/>
      <c r="OLY25" s="11"/>
      <c r="OLZ25" s="11"/>
      <c r="OMA25" s="11"/>
      <c r="OMB25" s="11"/>
      <c r="OMC25" s="11"/>
      <c r="OMD25" s="11"/>
      <c r="OME25" s="11"/>
      <c r="OMF25" s="11"/>
      <c r="OMG25" s="11"/>
      <c r="OMH25" s="11"/>
      <c r="OMI25" s="11"/>
      <c r="OMJ25" s="11"/>
      <c r="OMK25" s="11"/>
      <c r="OML25" s="11"/>
      <c r="OMM25" s="11"/>
      <c r="OMN25" s="11"/>
      <c r="OMO25" s="11"/>
      <c r="OMP25" s="11"/>
      <c r="OMQ25" s="11"/>
      <c r="OMR25" s="11"/>
      <c r="OMS25" s="11"/>
      <c r="OMT25" s="11"/>
      <c r="OMU25" s="11"/>
      <c r="OMV25" s="11"/>
      <c r="OMW25" s="11"/>
      <c r="OMX25" s="11"/>
      <c r="OMY25" s="11"/>
      <c r="OMZ25" s="11"/>
      <c r="ONA25" s="11"/>
      <c r="ONB25" s="11"/>
      <c r="ONC25" s="11"/>
      <c r="OND25" s="11"/>
      <c r="ONE25" s="11"/>
      <c r="ONF25" s="11"/>
      <c r="ONG25" s="11"/>
      <c r="ONH25" s="11"/>
      <c r="ONI25" s="11"/>
      <c r="ONJ25" s="11"/>
      <c r="ONK25" s="11"/>
      <c r="ONL25" s="11"/>
      <c r="ONM25" s="11"/>
      <c r="ONN25" s="11"/>
      <c r="ONO25" s="11"/>
      <c r="ONP25" s="11"/>
      <c r="ONQ25" s="11"/>
      <c r="ONR25" s="11"/>
      <c r="ONS25" s="11"/>
      <c r="ONT25" s="11"/>
      <c r="ONU25" s="11"/>
      <c r="ONV25" s="11"/>
      <c r="ONW25" s="11"/>
      <c r="ONX25" s="11"/>
      <c r="ONY25" s="11"/>
      <c r="ONZ25" s="11"/>
      <c r="OOA25" s="11"/>
      <c r="OOB25" s="11"/>
      <c r="OOC25" s="11"/>
      <c r="OOD25" s="11"/>
      <c r="OOE25" s="11"/>
      <c r="OOF25" s="11"/>
      <c r="OOG25" s="11"/>
      <c r="OOH25" s="11"/>
      <c r="OOI25" s="11"/>
      <c r="OOJ25" s="11"/>
      <c r="OOK25" s="11"/>
      <c r="OOL25" s="11"/>
      <c r="OOM25" s="11"/>
      <c r="OON25" s="11"/>
      <c r="OOO25" s="11"/>
      <c r="OOP25" s="11"/>
      <c r="OOQ25" s="11"/>
      <c r="OOR25" s="11"/>
      <c r="OOS25" s="11"/>
      <c r="OOT25" s="11"/>
      <c r="OOU25" s="11"/>
      <c r="OOV25" s="11"/>
      <c r="OOW25" s="11"/>
      <c r="OOX25" s="11"/>
      <c r="OOY25" s="11"/>
      <c r="OOZ25" s="11"/>
      <c r="OPA25" s="11"/>
      <c r="OPB25" s="11"/>
      <c r="OPC25" s="11"/>
      <c r="OPD25" s="11"/>
      <c r="OPE25" s="11"/>
      <c r="OPF25" s="11"/>
      <c r="OPG25" s="11"/>
      <c r="OPH25" s="11"/>
      <c r="OPI25" s="11"/>
      <c r="OPJ25" s="11"/>
      <c r="OPK25" s="11"/>
      <c r="OPL25" s="11"/>
      <c r="OPM25" s="11"/>
      <c r="OPN25" s="11"/>
      <c r="OPO25" s="11"/>
      <c r="OPP25" s="11"/>
      <c r="OPQ25" s="11"/>
      <c r="OPR25" s="11"/>
      <c r="OPS25" s="11"/>
      <c r="OPT25" s="11"/>
      <c r="OPU25" s="11"/>
      <c r="OPV25" s="11"/>
      <c r="OPW25" s="11"/>
      <c r="OPX25" s="11"/>
      <c r="OPY25" s="11"/>
      <c r="OPZ25" s="11"/>
      <c r="OQA25" s="11"/>
      <c r="OQB25" s="11"/>
      <c r="OQC25" s="11"/>
      <c r="OQD25" s="11"/>
      <c r="OQE25" s="11"/>
      <c r="OQF25" s="11"/>
      <c r="OQG25" s="11"/>
      <c r="OQH25" s="11"/>
      <c r="OQI25" s="11"/>
      <c r="OQJ25" s="11"/>
      <c r="OQK25" s="11"/>
      <c r="OQL25" s="11"/>
      <c r="OQM25" s="11"/>
      <c r="OQN25" s="11"/>
      <c r="OQO25" s="11"/>
      <c r="OQP25" s="11"/>
      <c r="OQQ25" s="11"/>
      <c r="OQR25" s="11"/>
      <c r="OQS25" s="11"/>
      <c r="OQT25" s="11"/>
      <c r="OQU25" s="11"/>
      <c r="OQV25" s="11"/>
      <c r="OQW25" s="11"/>
      <c r="OQX25" s="11"/>
      <c r="OQY25" s="11"/>
      <c r="OQZ25" s="11"/>
      <c r="ORA25" s="11"/>
      <c r="ORB25" s="11"/>
      <c r="ORC25" s="11"/>
      <c r="ORD25" s="11"/>
      <c r="ORE25" s="11"/>
      <c r="ORF25" s="11"/>
      <c r="ORG25" s="11"/>
      <c r="ORH25" s="11"/>
      <c r="ORI25" s="11"/>
      <c r="ORJ25" s="11"/>
      <c r="ORK25" s="11"/>
      <c r="ORL25" s="11"/>
      <c r="ORM25" s="11"/>
      <c r="ORN25" s="11"/>
      <c r="ORO25" s="11"/>
      <c r="ORP25" s="11"/>
      <c r="ORQ25" s="11"/>
      <c r="ORR25" s="11"/>
      <c r="ORS25" s="11"/>
      <c r="ORT25" s="11"/>
      <c r="ORU25" s="11"/>
      <c r="ORV25" s="11"/>
      <c r="ORW25" s="11"/>
      <c r="ORX25" s="11"/>
      <c r="ORY25" s="11"/>
      <c r="ORZ25" s="11"/>
      <c r="OSA25" s="11"/>
      <c r="OSB25" s="11"/>
      <c r="OSC25" s="11"/>
      <c r="OSD25" s="11"/>
      <c r="OSE25" s="11"/>
      <c r="OSF25" s="11"/>
      <c r="OSG25" s="11"/>
      <c r="OSH25" s="11"/>
      <c r="OSI25" s="11"/>
      <c r="OSJ25" s="11"/>
      <c r="OSK25" s="11"/>
      <c r="OSL25" s="11"/>
      <c r="OSM25" s="11"/>
      <c r="OSN25" s="11"/>
      <c r="OSO25" s="11"/>
      <c r="OSP25" s="11"/>
      <c r="OSQ25" s="11"/>
      <c r="OSR25" s="11"/>
      <c r="OSS25" s="11"/>
      <c r="OST25" s="11"/>
      <c r="OSU25" s="11"/>
      <c r="OSV25" s="11"/>
      <c r="OSW25" s="11"/>
      <c r="OSX25" s="11"/>
      <c r="OSY25" s="11"/>
      <c r="OSZ25" s="11"/>
      <c r="OTA25" s="11"/>
      <c r="OTB25" s="11"/>
      <c r="OTC25" s="11"/>
      <c r="OTD25" s="11"/>
      <c r="OTE25" s="11"/>
      <c r="OTF25" s="11"/>
      <c r="OTG25" s="11"/>
      <c r="OTH25" s="11"/>
      <c r="OTI25" s="11"/>
      <c r="OTJ25" s="11"/>
      <c r="OTK25" s="11"/>
      <c r="OTL25" s="11"/>
      <c r="OTM25" s="11"/>
      <c r="OTN25" s="11"/>
      <c r="OTO25" s="11"/>
      <c r="OTP25" s="11"/>
      <c r="OTQ25" s="11"/>
      <c r="OTR25" s="11"/>
      <c r="OTS25" s="11"/>
      <c r="OTT25" s="11"/>
      <c r="OTU25" s="11"/>
      <c r="OTV25" s="11"/>
      <c r="OTW25" s="11"/>
      <c r="OTX25" s="11"/>
      <c r="OTY25" s="11"/>
      <c r="OTZ25" s="11"/>
      <c r="OUA25" s="11"/>
      <c r="OUB25" s="11"/>
      <c r="OUC25" s="11"/>
      <c r="OUD25" s="11"/>
      <c r="OUE25" s="11"/>
      <c r="OUF25" s="11"/>
      <c r="OUG25" s="11"/>
      <c r="OUH25" s="11"/>
      <c r="OUI25" s="11"/>
      <c r="OUJ25" s="11"/>
      <c r="OUK25" s="11"/>
      <c r="OUL25" s="11"/>
      <c r="OUM25" s="11"/>
      <c r="OUN25" s="11"/>
      <c r="OUO25" s="11"/>
      <c r="OUP25" s="11"/>
      <c r="OUQ25" s="11"/>
      <c r="OUR25" s="11"/>
      <c r="OUS25" s="11"/>
      <c r="OUT25" s="11"/>
      <c r="OUU25" s="11"/>
      <c r="OUV25" s="11"/>
      <c r="OUW25" s="11"/>
      <c r="OUX25" s="11"/>
      <c r="OUY25" s="11"/>
      <c r="OUZ25" s="11"/>
      <c r="OVA25" s="11"/>
      <c r="OVB25" s="11"/>
      <c r="OVC25" s="11"/>
      <c r="OVD25" s="11"/>
      <c r="OVE25" s="11"/>
      <c r="OVF25" s="11"/>
      <c r="OVG25" s="11"/>
      <c r="OVH25" s="11"/>
      <c r="OVI25" s="11"/>
      <c r="OVJ25" s="11"/>
      <c r="OVK25" s="11"/>
      <c r="OVL25" s="11"/>
      <c r="OVM25" s="11"/>
      <c r="OVN25" s="11"/>
      <c r="OVO25" s="11"/>
      <c r="OVP25" s="11"/>
      <c r="OVQ25" s="11"/>
      <c r="OVR25" s="11"/>
      <c r="OVS25" s="11"/>
      <c r="OVT25" s="11"/>
      <c r="OVU25" s="11"/>
      <c r="OVV25" s="11"/>
      <c r="OVW25" s="11"/>
      <c r="OVX25" s="11"/>
      <c r="OVY25" s="11"/>
      <c r="OVZ25" s="11"/>
      <c r="OWA25" s="11"/>
      <c r="OWB25" s="11"/>
      <c r="OWC25" s="11"/>
      <c r="OWD25" s="11"/>
      <c r="OWE25" s="11"/>
      <c r="OWF25" s="11"/>
      <c r="OWG25" s="11"/>
      <c r="OWH25" s="11"/>
      <c r="OWI25" s="11"/>
      <c r="OWJ25" s="11"/>
      <c r="OWK25" s="11"/>
      <c r="OWL25" s="11"/>
      <c r="OWM25" s="11"/>
      <c r="OWN25" s="11"/>
      <c r="OWO25" s="11"/>
      <c r="OWP25" s="11"/>
      <c r="OWQ25" s="11"/>
      <c r="OWR25" s="11"/>
      <c r="OWS25" s="11"/>
      <c r="OWT25" s="11"/>
      <c r="OWU25" s="11"/>
      <c r="OWV25" s="11"/>
      <c r="OWW25" s="11"/>
      <c r="OWX25" s="11"/>
      <c r="OWY25" s="11"/>
      <c r="OWZ25" s="11"/>
      <c r="OXA25" s="11"/>
      <c r="OXB25" s="11"/>
      <c r="OXC25" s="11"/>
      <c r="OXD25" s="11"/>
      <c r="OXE25" s="11"/>
      <c r="OXF25" s="11"/>
      <c r="OXG25" s="11"/>
      <c r="OXH25" s="11"/>
      <c r="OXI25" s="11"/>
      <c r="OXJ25" s="11"/>
      <c r="OXK25" s="11"/>
      <c r="OXL25" s="11"/>
      <c r="OXM25" s="11"/>
      <c r="OXN25" s="11"/>
      <c r="OXO25" s="11"/>
      <c r="OXP25" s="11"/>
      <c r="OXQ25" s="11"/>
      <c r="OXR25" s="11"/>
      <c r="OXS25" s="11"/>
      <c r="OXT25" s="11"/>
      <c r="OXU25" s="11"/>
      <c r="OXV25" s="11"/>
      <c r="OXW25" s="11"/>
      <c r="OXX25" s="11"/>
      <c r="OXY25" s="11"/>
      <c r="OXZ25" s="11"/>
      <c r="OYA25" s="11"/>
      <c r="OYB25" s="11"/>
      <c r="OYC25" s="11"/>
      <c r="OYD25" s="11"/>
      <c r="OYE25" s="11"/>
      <c r="OYF25" s="11"/>
      <c r="OYG25" s="11"/>
      <c r="OYH25" s="11"/>
      <c r="OYI25" s="11"/>
      <c r="OYJ25" s="11"/>
      <c r="OYK25" s="11"/>
      <c r="OYL25" s="11"/>
      <c r="OYM25" s="11"/>
      <c r="OYN25" s="11"/>
      <c r="OYO25" s="11"/>
      <c r="OYP25" s="11"/>
      <c r="OYQ25" s="11"/>
      <c r="OYR25" s="11"/>
      <c r="OYS25" s="11"/>
      <c r="OYT25" s="11"/>
      <c r="OYU25" s="11"/>
      <c r="OYV25" s="11"/>
      <c r="OYW25" s="11"/>
      <c r="OYX25" s="11"/>
      <c r="OYY25" s="11"/>
      <c r="OYZ25" s="11"/>
      <c r="OZA25" s="11"/>
      <c r="OZB25" s="11"/>
      <c r="OZC25" s="11"/>
      <c r="OZD25" s="11"/>
      <c r="OZE25" s="11"/>
      <c r="OZF25" s="11"/>
      <c r="OZG25" s="11"/>
      <c r="OZH25" s="11"/>
      <c r="OZI25" s="11"/>
      <c r="OZJ25" s="11"/>
      <c r="OZK25" s="11"/>
      <c r="OZL25" s="11"/>
      <c r="OZM25" s="11"/>
      <c r="OZN25" s="11"/>
      <c r="OZO25" s="11"/>
      <c r="OZP25" s="11"/>
      <c r="OZQ25" s="11"/>
      <c r="OZR25" s="11"/>
      <c r="OZS25" s="11"/>
      <c r="OZT25" s="11"/>
      <c r="OZU25" s="11"/>
      <c r="OZV25" s="11"/>
      <c r="OZW25" s="11"/>
      <c r="OZX25" s="11"/>
      <c r="OZY25" s="11"/>
      <c r="OZZ25" s="11"/>
      <c r="PAA25" s="11"/>
      <c r="PAB25" s="11"/>
      <c r="PAC25" s="11"/>
      <c r="PAD25" s="11"/>
      <c r="PAE25" s="11"/>
      <c r="PAF25" s="11"/>
      <c r="PAG25" s="11"/>
      <c r="PAH25" s="11"/>
      <c r="PAI25" s="11"/>
      <c r="PAJ25" s="11"/>
      <c r="PAK25" s="11"/>
      <c r="PAL25" s="11"/>
      <c r="PAM25" s="11"/>
      <c r="PAN25" s="11"/>
      <c r="PAO25" s="11"/>
      <c r="PAP25" s="11"/>
      <c r="PAQ25" s="11"/>
      <c r="PAR25" s="11"/>
      <c r="PAS25" s="11"/>
      <c r="PAT25" s="11"/>
      <c r="PAU25" s="11"/>
      <c r="PAV25" s="11"/>
      <c r="PAW25" s="11"/>
      <c r="PAX25" s="11"/>
      <c r="PAY25" s="11"/>
      <c r="PAZ25" s="11"/>
      <c r="PBA25" s="11"/>
      <c r="PBB25" s="11"/>
      <c r="PBC25" s="11"/>
      <c r="PBD25" s="11"/>
      <c r="PBE25" s="11"/>
      <c r="PBF25" s="11"/>
      <c r="PBG25" s="11"/>
      <c r="PBH25" s="11"/>
      <c r="PBI25" s="11"/>
      <c r="PBJ25" s="11"/>
      <c r="PBK25" s="11"/>
      <c r="PBL25" s="11"/>
      <c r="PBM25" s="11"/>
      <c r="PBN25" s="11"/>
      <c r="PBO25" s="11"/>
      <c r="PBP25" s="11"/>
      <c r="PBQ25" s="11"/>
      <c r="PBR25" s="11"/>
      <c r="PBS25" s="11"/>
      <c r="PBT25" s="11"/>
      <c r="PBU25" s="11"/>
      <c r="PBV25" s="11"/>
      <c r="PBW25" s="11"/>
      <c r="PBX25" s="11"/>
      <c r="PBY25" s="11"/>
      <c r="PBZ25" s="11"/>
      <c r="PCA25" s="11"/>
      <c r="PCB25" s="11"/>
      <c r="PCC25" s="11"/>
      <c r="PCD25" s="11"/>
      <c r="PCE25" s="11"/>
      <c r="PCF25" s="11"/>
      <c r="PCG25" s="11"/>
      <c r="PCH25" s="11"/>
      <c r="PCI25" s="11"/>
      <c r="PCJ25" s="11"/>
      <c r="PCK25" s="11"/>
      <c r="PCL25" s="11"/>
      <c r="PCM25" s="11"/>
      <c r="PCN25" s="11"/>
      <c r="PCO25" s="11"/>
      <c r="PCP25" s="11"/>
      <c r="PCQ25" s="11"/>
      <c r="PCR25" s="11"/>
      <c r="PCS25" s="11"/>
      <c r="PCT25" s="11"/>
      <c r="PCU25" s="11"/>
      <c r="PCV25" s="11"/>
      <c r="PCW25" s="11"/>
      <c r="PCX25" s="11"/>
      <c r="PCY25" s="11"/>
      <c r="PCZ25" s="11"/>
      <c r="PDA25" s="11"/>
      <c r="PDB25" s="11"/>
      <c r="PDC25" s="11"/>
      <c r="PDD25" s="11"/>
      <c r="PDE25" s="11"/>
      <c r="PDF25" s="11"/>
      <c r="PDG25" s="11"/>
      <c r="PDH25" s="11"/>
      <c r="PDI25" s="11"/>
      <c r="PDJ25" s="11"/>
      <c r="PDK25" s="11"/>
      <c r="PDL25" s="11"/>
      <c r="PDM25" s="11"/>
      <c r="PDN25" s="11"/>
      <c r="PDO25" s="11"/>
      <c r="PDP25" s="11"/>
      <c r="PDQ25" s="11"/>
      <c r="PDR25" s="11"/>
      <c r="PDS25" s="11"/>
      <c r="PDT25" s="11"/>
      <c r="PDU25" s="11"/>
      <c r="PDV25" s="11"/>
      <c r="PDW25" s="11"/>
      <c r="PDX25" s="11"/>
      <c r="PDY25" s="11"/>
      <c r="PDZ25" s="11"/>
      <c r="PEA25" s="11"/>
      <c r="PEB25" s="11"/>
      <c r="PEC25" s="11"/>
      <c r="PED25" s="11"/>
      <c r="PEE25" s="11"/>
      <c r="PEF25" s="11"/>
      <c r="PEG25" s="11"/>
      <c r="PEH25" s="11"/>
      <c r="PEI25" s="11"/>
      <c r="PEJ25" s="11"/>
      <c r="PEK25" s="11"/>
      <c r="PEL25" s="11"/>
      <c r="PEM25" s="11"/>
      <c r="PEN25" s="11"/>
      <c r="PEO25" s="11"/>
      <c r="PEP25" s="11"/>
      <c r="PEQ25" s="11"/>
      <c r="PER25" s="11"/>
      <c r="PES25" s="11"/>
      <c r="PET25" s="11"/>
      <c r="PEU25" s="11"/>
      <c r="PEV25" s="11"/>
      <c r="PEW25" s="11"/>
      <c r="PEX25" s="11"/>
      <c r="PEY25" s="11"/>
      <c r="PEZ25" s="11"/>
      <c r="PFA25" s="11"/>
      <c r="PFB25" s="11"/>
      <c r="PFC25" s="11"/>
      <c r="PFD25" s="11"/>
      <c r="PFE25" s="11"/>
      <c r="PFF25" s="11"/>
      <c r="PFG25" s="11"/>
      <c r="PFH25" s="11"/>
      <c r="PFI25" s="11"/>
      <c r="PFJ25" s="11"/>
      <c r="PFK25" s="11"/>
      <c r="PFL25" s="11"/>
      <c r="PFM25" s="11"/>
      <c r="PFN25" s="11"/>
      <c r="PFO25" s="11"/>
      <c r="PFP25" s="11"/>
      <c r="PFQ25" s="11"/>
      <c r="PFR25" s="11"/>
      <c r="PFS25" s="11"/>
      <c r="PFT25" s="11"/>
      <c r="PFU25" s="11"/>
      <c r="PFV25" s="11"/>
      <c r="PFW25" s="11"/>
      <c r="PFX25" s="11"/>
      <c r="PFY25" s="11"/>
      <c r="PFZ25" s="11"/>
      <c r="PGA25" s="11"/>
      <c r="PGB25" s="11"/>
      <c r="PGC25" s="11"/>
      <c r="PGD25" s="11"/>
      <c r="PGE25" s="11"/>
      <c r="PGF25" s="11"/>
      <c r="PGG25" s="11"/>
      <c r="PGH25" s="11"/>
      <c r="PGI25" s="11"/>
      <c r="PGJ25" s="11"/>
      <c r="PGK25" s="11"/>
      <c r="PGL25" s="11"/>
      <c r="PGM25" s="11"/>
      <c r="PGN25" s="11"/>
      <c r="PGO25" s="11"/>
      <c r="PGP25" s="11"/>
      <c r="PGQ25" s="11"/>
      <c r="PGR25" s="11"/>
      <c r="PGS25" s="11"/>
      <c r="PGT25" s="11"/>
      <c r="PGU25" s="11"/>
      <c r="PGV25" s="11"/>
      <c r="PGW25" s="11"/>
      <c r="PGX25" s="11"/>
      <c r="PGY25" s="11"/>
      <c r="PGZ25" s="11"/>
      <c r="PHA25" s="11"/>
      <c r="PHB25" s="11"/>
      <c r="PHC25" s="11"/>
      <c r="PHD25" s="11"/>
      <c r="PHE25" s="11"/>
      <c r="PHF25" s="11"/>
      <c r="PHG25" s="11"/>
      <c r="PHH25" s="11"/>
      <c r="PHI25" s="11"/>
      <c r="PHJ25" s="11"/>
      <c r="PHK25" s="11"/>
      <c r="PHL25" s="11"/>
      <c r="PHM25" s="11"/>
      <c r="PHN25" s="11"/>
      <c r="PHO25" s="11"/>
      <c r="PHP25" s="11"/>
      <c r="PHQ25" s="11"/>
      <c r="PHR25" s="11"/>
      <c r="PHS25" s="11"/>
      <c r="PHT25" s="11"/>
      <c r="PHU25" s="11"/>
      <c r="PHV25" s="11"/>
      <c r="PHW25" s="11"/>
      <c r="PHX25" s="11"/>
      <c r="PHY25" s="11"/>
      <c r="PHZ25" s="11"/>
      <c r="PIA25" s="11"/>
      <c r="PIB25" s="11"/>
      <c r="PIC25" s="11"/>
      <c r="PID25" s="11"/>
      <c r="PIE25" s="11"/>
      <c r="PIF25" s="11"/>
      <c r="PIG25" s="11"/>
      <c r="PIH25" s="11"/>
      <c r="PII25" s="11"/>
      <c r="PIJ25" s="11"/>
      <c r="PIK25" s="11"/>
      <c r="PIL25" s="11"/>
      <c r="PIM25" s="11"/>
      <c r="PIN25" s="11"/>
      <c r="PIO25" s="11"/>
      <c r="PIP25" s="11"/>
      <c r="PIQ25" s="11"/>
      <c r="PIR25" s="11"/>
      <c r="PIS25" s="11"/>
      <c r="PIT25" s="11"/>
      <c r="PIU25" s="11"/>
      <c r="PIV25" s="11"/>
      <c r="PIW25" s="11"/>
      <c r="PIX25" s="11"/>
      <c r="PIY25" s="11"/>
      <c r="PIZ25" s="11"/>
      <c r="PJA25" s="11"/>
      <c r="PJB25" s="11"/>
      <c r="PJC25" s="11"/>
      <c r="PJD25" s="11"/>
      <c r="PJE25" s="11"/>
      <c r="PJF25" s="11"/>
      <c r="PJG25" s="11"/>
      <c r="PJH25" s="11"/>
      <c r="PJI25" s="11"/>
      <c r="PJJ25" s="11"/>
      <c r="PJK25" s="11"/>
      <c r="PJL25" s="11"/>
      <c r="PJM25" s="11"/>
      <c r="PJN25" s="11"/>
      <c r="PJO25" s="11"/>
      <c r="PJP25" s="11"/>
      <c r="PJQ25" s="11"/>
      <c r="PJR25" s="11"/>
      <c r="PJS25" s="11"/>
      <c r="PJT25" s="11"/>
      <c r="PJU25" s="11"/>
      <c r="PJV25" s="11"/>
      <c r="PJW25" s="11"/>
      <c r="PJX25" s="11"/>
      <c r="PJY25" s="11"/>
      <c r="PJZ25" s="11"/>
      <c r="PKA25" s="11"/>
      <c r="PKB25" s="11"/>
      <c r="PKC25" s="11"/>
      <c r="PKD25" s="11"/>
      <c r="PKE25" s="11"/>
      <c r="PKF25" s="11"/>
      <c r="PKG25" s="11"/>
      <c r="PKH25" s="11"/>
      <c r="PKI25" s="11"/>
      <c r="PKJ25" s="11"/>
      <c r="PKK25" s="11"/>
      <c r="PKL25" s="11"/>
      <c r="PKM25" s="11"/>
      <c r="PKN25" s="11"/>
      <c r="PKO25" s="11"/>
      <c r="PKP25" s="11"/>
      <c r="PKQ25" s="11"/>
      <c r="PKR25" s="11"/>
      <c r="PKS25" s="11"/>
      <c r="PKT25" s="11"/>
      <c r="PKU25" s="11"/>
      <c r="PKV25" s="11"/>
      <c r="PKW25" s="11"/>
      <c r="PKX25" s="11"/>
      <c r="PKY25" s="11"/>
      <c r="PKZ25" s="11"/>
      <c r="PLA25" s="11"/>
      <c r="PLB25" s="11"/>
      <c r="PLC25" s="11"/>
      <c r="PLD25" s="11"/>
      <c r="PLE25" s="11"/>
      <c r="PLF25" s="11"/>
      <c r="PLG25" s="11"/>
      <c r="PLH25" s="11"/>
      <c r="PLI25" s="11"/>
      <c r="PLJ25" s="11"/>
      <c r="PLK25" s="11"/>
      <c r="PLL25" s="11"/>
      <c r="PLM25" s="11"/>
      <c r="PLN25" s="11"/>
      <c r="PLO25" s="11"/>
      <c r="PLP25" s="11"/>
      <c r="PLQ25" s="11"/>
      <c r="PLR25" s="11"/>
      <c r="PLS25" s="11"/>
      <c r="PLT25" s="11"/>
      <c r="PLU25" s="11"/>
      <c r="PLV25" s="11"/>
      <c r="PLW25" s="11"/>
      <c r="PLX25" s="11"/>
      <c r="PLY25" s="11"/>
      <c r="PLZ25" s="11"/>
      <c r="PMA25" s="11"/>
      <c r="PMB25" s="11"/>
      <c r="PMC25" s="11"/>
      <c r="PMD25" s="11"/>
      <c r="PME25" s="11"/>
      <c r="PMF25" s="11"/>
      <c r="PMG25" s="11"/>
      <c r="PMH25" s="11"/>
      <c r="PMI25" s="11"/>
      <c r="PMJ25" s="11"/>
      <c r="PMK25" s="11"/>
      <c r="PML25" s="11"/>
      <c r="PMM25" s="11"/>
      <c r="PMN25" s="11"/>
      <c r="PMO25" s="11"/>
      <c r="PMP25" s="11"/>
      <c r="PMQ25" s="11"/>
      <c r="PMR25" s="11"/>
      <c r="PMS25" s="11"/>
      <c r="PMT25" s="11"/>
      <c r="PMU25" s="11"/>
      <c r="PMV25" s="11"/>
      <c r="PMW25" s="11"/>
      <c r="PMX25" s="11"/>
      <c r="PMY25" s="11"/>
      <c r="PMZ25" s="11"/>
      <c r="PNA25" s="11"/>
      <c r="PNB25" s="11"/>
      <c r="PNC25" s="11"/>
      <c r="PND25" s="11"/>
      <c r="PNE25" s="11"/>
      <c r="PNF25" s="11"/>
      <c r="PNG25" s="11"/>
      <c r="PNH25" s="11"/>
      <c r="PNI25" s="11"/>
      <c r="PNJ25" s="11"/>
      <c r="PNK25" s="11"/>
      <c r="PNL25" s="11"/>
      <c r="PNM25" s="11"/>
      <c r="PNN25" s="11"/>
      <c r="PNO25" s="11"/>
      <c r="PNP25" s="11"/>
      <c r="PNQ25" s="11"/>
      <c r="PNR25" s="11"/>
      <c r="PNS25" s="11"/>
      <c r="PNT25" s="11"/>
      <c r="PNU25" s="11"/>
      <c r="PNV25" s="11"/>
      <c r="PNW25" s="11"/>
      <c r="PNX25" s="11"/>
      <c r="PNY25" s="11"/>
      <c r="PNZ25" s="11"/>
      <c r="POA25" s="11"/>
      <c r="POB25" s="11"/>
      <c r="POC25" s="11"/>
      <c r="POD25" s="11"/>
      <c r="POE25" s="11"/>
      <c r="POF25" s="11"/>
      <c r="POG25" s="11"/>
      <c r="POH25" s="11"/>
      <c r="POI25" s="11"/>
      <c r="POJ25" s="11"/>
      <c r="POK25" s="11"/>
      <c r="POL25" s="11"/>
      <c r="POM25" s="11"/>
      <c r="PON25" s="11"/>
      <c r="POO25" s="11"/>
      <c r="POP25" s="11"/>
      <c r="POQ25" s="11"/>
      <c r="POR25" s="11"/>
      <c r="POS25" s="11"/>
      <c r="POT25" s="11"/>
      <c r="POU25" s="11"/>
      <c r="POV25" s="11"/>
      <c r="POW25" s="11"/>
      <c r="POX25" s="11"/>
      <c r="POY25" s="11"/>
      <c r="POZ25" s="11"/>
      <c r="PPA25" s="11"/>
      <c r="PPB25" s="11"/>
      <c r="PPC25" s="11"/>
      <c r="PPD25" s="11"/>
      <c r="PPE25" s="11"/>
      <c r="PPF25" s="11"/>
      <c r="PPG25" s="11"/>
      <c r="PPH25" s="11"/>
      <c r="PPI25" s="11"/>
      <c r="PPJ25" s="11"/>
      <c r="PPK25" s="11"/>
      <c r="PPL25" s="11"/>
      <c r="PPM25" s="11"/>
      <c r="PPN25" s="11"/>
      <c r="PPO25" s="11"/>
      <c r="PPP25" s="11"/>
      <c r="PPQ25" s="11"/>
      <c r="PPR25" s="11"/>
      <c r="PPS25" s="11"/>
      <c r="PPT25" s="11"/>
      <c r="PPU25" s="11"/>
      <c r="PPV25" s="11"/>
      <c r="PPW25" s="11"/>
      <c r="PPX25" s="11"/>
      <c r="PPY25" s="11"/>
      <c r="PPZ25" s="11"/>
      <c r="PQA25" s="11"/>
      <c r="PQB25" s="11"/>
      <c r="PQC25" s="11"/>
      <c r="PQD25" s="11"/>
      <c r="PQE25" s="11"/>
      <c r="PQF25" s="11"/>
      <c r="PQG25" s="11"/>
      <c r="PQH25" s="11"/>
      <c r="PQI25" s="11"/>
      <c r="PQJ25" s="11"/>
      <c r="PQK25" s="11"/>
      <c r="PQL25" s="11"/>
      <c r="PQM25" s="11"/>
      <c r="PQN25" s="11"/>
      <c r="PQO25" s="11"/>
      <c r="PQP25" s="11"/>
      <c r="PQQ25" s="11"/>
      <c r="PQR25" s="11"/>
      <c r="PQS25" s="11"/>
      <c r="PQT25" s="11"/>
      <c r="PQU25" s="11"/>
      <c r="PQV25" s="11"/>
      <c r="PQW25" s="11"/>
      <c r="PQX25" s="11"/>
      <c r="PQY25" s="11"/>
      <c r="PQZ25" s="11"/>
      <c r="PRA25" s="11"/>
      <c r="PRB25" s="11"/>
      <c r="PRC25" s="11"/>
      <c r="PRD25" s="11"/>
      <c r="PRE25" s="11"/>
      <c r="PRF25" s="11"/>
      <c r="PRG25" s="11"/>
      <c r="PRH25" s="11"/>
      <c r="PRI25" s="11"/>
      <c r="PRJ25" s="11"/>
      <c r="PRK25" s="11"/>
      <c r="PRL25" s="11"/>
      <c r="PRM25" s="11"/>
      <c r="PRN25" s="11"/>
      <c r="PRO25" s="11"/>
      <c r="PRP25" s="11"/>
      <c r="PRQ25" s="11"/>
      <c r="PRR25" s="11"/>
      <c r="PRS25" s="11"/>
      <c r="PRT25" s="11"/>
      <c r="PRU25" s="11"/>
      <c r="PRV25" s="11"/>
      <c r="PRW25" s="11"/>
      <c r="PRX25" s="11"/>
      <c r="PRY25" s="11"/>
      <c r="PRZ25" s="11"/>
      <c r="PSA25" s="11"/>
      <c r="PSB25" s="11"/>
      <c r="PSC25" s="11"/>
      <c r="PSD25" s="11"/>
      <c r="PSE25" s="11"/>
      <c r="PSF25" s="11"/>
      <c r="PSG25" s="11"/>
      <c r="PSH25" s="11"/>
      <c r="PSI25" s="11"/>
      <c r="PSJ25" s="11"/>
      <c r="PSK25" s="11"/>
      <c r="PSL25" s="11"/>
      <c r="PSM25" s="11"/>
      <c r="PSN25" s="11"/>
      <c r="PSO25" s="11"/>
      <c r="PSP25" s="11"/>
      <c r="PSQ25" s="11"/>
      <c r="PSR25" s="11"/>
      <c r="PSS25" s="11"/>
      <c r="PST25" s="11"/>
      <c r="PSU25" s="11"/>
      <c r="PSV25" s="11"/>
      <c r="PSW25" s="11"/>
      <c r="PSX25" s="11"/>
      <c r="PSY25" s="11"/>
      <c r="PSZ25" s="11"/>
      <c r="PTA25" s="11"/>
      <c r="PTB25" s="11"/>
      <c r="PTC25" s="11"/>
      <c r="PTD25" s="11"/>
      <c r="PTE25" s="11"/>
      <c r="PTF25" s="11"/>
      <c r="PTG25" s="11"/>
      <c r="PTH25" s="11"/>
      <c r="PTI25" s="11"/>
      <c r="PTJ25" s="11"/>
      <c r="PTK25" s="11"/>
      <c r="PTL25" s="11"/>
      <c r="PTM25" s="11"/>
      <c r="PTN25" s="11"/>
      <c r="PTO25" s="11"/>
      <c r="PTP25" s="11"/>
      <c r="PTQ25" s="11"/>
      <c r="PTR25" s="11"/>
      <c r="PTS25" s="11"/>
      <c r="PTT25" s="11"/>
      <c r="PTU25" s="11"/>
      <c r="PTV25" s="11"/>
      <c r="PTW25" s="11"/>
      <c r="PTX25" s="11"/>
      <c r="PTY25" s="11"/>
      <c r="PTZ25" s="11"/>
      <c r="PUA25" s="11"/>
      <c r="PUB25" s="11"/>
      <c r="PUC25" s="11"/>
      <c r="PUD25" s="11"/>
      <c r="PUE25" s="11"/>
      <c r="PUF25" s="11"/>
      <c r="PUG25" s="11"/>
      <c r="PUH25" s="11"/>
      <c r="PUI25" s="11"/>
      <c r="PUJ25" s="11"/>
      <c r="PUK25" s="11"/>
      <c r="PUL25" s="11"/>
      <c r="PUM25" s="11"/>
      <c r="PUN25" s="11"/>
      <c r="PUO25" s="11"/>
      <c r="PUP25" s="11"/>
      <c r="PUQ25" s="11"/>
      <c r="PUR25" s="11"/>
      <c r="PUS25" s="11"/>
      <c r="PUT25" s="11"/>
      <c r="PUU25" s="11"/>
      <c r="PUV25" s="11"/>
      <c r="PUW25" s="11"/>
      <c r="PUX25" s="11"/>
      <c r="PUY25" s="11"/>
      <c r="PUZ25" s="11"/>
      <c r="PVA25" s="11"/>
      <c r="PVB25" s="11"/>
      <c r="PVC25" s="11"/>
      <c r="PVD25" s="11"/>
      <c r="PVE25" s="11"/>
      <c r="PVF25" s="11"/>
      <c r="PVG25" s="11"/>
      <c r="PVH25" s="11"/>
      <c r="PVI25" s="11"/>
      <c r="PVJ25" s="11"/>
      <c r="PVK25" s="11"/>
      <c r="PVL25" s="11"/>
      <c r="PVM25" s="11"/>
      <c r="PVN25" s="11"/>
      <c r="PVO25" s="11"/>
      <c r="PVP25" s="11"/>
      <c r="PVQ25" s="11"/>
      <c r="PVR25" s="11"/>
      <c r="PVS25" s="11"/>
      <c r="PVT25" s="11"/>
      <c r="PVU25" s="11"/>
      <c r="PVV25" s="11"/>
      <c r="PVW25" s="11"/>
      <c r="PVX25" s="11"/>
      <c r="PVY25" s="11"/>
      <c r="PVZ25" s="11"/>
      <c r="PWA25" s="11"/>
      <c r="PWB25" s="11"/>
      <c r="PWC25" s="11"/>
      <c r="PWD25" s="11"/>
      <c r="PWE25" s="11"/>
      <c r="PWF25" s="11"/>
      <c r="PWG25" s="11"/>
      <c r="PWH25" s="11"/>
      <c r="PWI25" s="11"/>
      <c r="PWJ25" s="11"/>
      <c r="PWK25" s="11"/>
      <c r="PWL25" s="11"/>
      <c r="PWM25" s="11"/>
      <c r="PWN25" s="11"/>
      <c r="PWO25" s="11"/>
      <c r="PWP25" s="11"/>
      <c r="PWQ25" s="11"/>
      <c r="PWR25" s="11"/>
      <c r="PWS25" s="11"/>
      <c r="PWT25" s="11"/>
      <c r="PWU25" s="11"/>
      <c r="PWV25" s="11"/>
      <c r="PWW25" s="11"/>
      <c r="PWX25" s="11"/>
      <c r="PWY25" s="11"/>
      <c r="PWZ25" s="11"/>
      <c r="PXA25" s="11"/>
      <c r="PXB25" s="11"/>
      <c r="PXC25" s="11"/>
      <c r="PXD25" s="11"/>
      <c r="PXE25" s="11"/>
      <c r="PXF25" s="11"/>
      <c r="PXG25" s="11"/>
      <c r="PXH25" s="11"/>
      <c r="PXI25" s="11"/>
      <c r="PXJ25" s="11"/>
      <c r="PXK25" s="11"/>
      <c r="PXL25" s="11"/>
      <c r="PXM25" s="11"/>
      <c r="PXN25" s="11"/>
      <c r="PXO25" s="11"/>
      <c r="PXP25" s="11"/>
      <c r="PXQ25" s="11"/>
      <c r="PXR25" s="11"/>
      <c r="PXS25" s="11"/>
      <c r="PXT25" s="11"/>
      <c r="PXU25" s="11"/>
      <c r="PXV25" s="11"/>
      <c r="PXW25" s="11"/>
      <c r="PXX25" s="11"/>
      <c r="PXY25" s="11"/>
      <c r="PXZ25" s="11"/>
      <c r="PYA25" s="11"/>
      <c r="PYB25" s="11"/>
      <c r="PYC25" s="11"/>
      <c r="PYD25" s="11"/>
      <c r="PYE25" s="11"/>
      <c r="PYF25" s="11"/>
      <c r="PYG25" s="11"/>
      <c r="PYH25" s="11"/>
      <c r="PYI25" s="11"/>
      <c r="PYJ25" s="11"/>
      <c r="PYK25" s="11"/>
      <c r="PYL25" s="11"/>
      <c r="PYM25" s="11"/>
      <c r="PYN25" s="11"/>
      <c r="PYO25" s="11"/>
      <c r="PYP25" s="11"/>
      <c r="PYQ25" s="11"/>
      <c r="PYR25" s="11"/>
      <c r="PYS25" s="11"/>
      <c r="PYT25" s="11"/>
      <c r="PYU25" s="11"/>
      <c r="PYV25" s="11"/>
      <c r="PYW25" s="11"/>
      <c r="PYX25" s="11"/>
      <c r="PYY25" s="11"/>
      <c r="PYZ25" s="11"/>
      <c r="PZA25" s="11"/>
      <c r="PZB25" s="11"/>
      <c r="PZC25" s="11"/>
      <c r="PZD25" s="11"/>
      <c r="PZE25" s="11"/>
      <c r="PZF25" s="11"/>
      <c r="PZG25" s="11"/>
      <c r="PZH25" s="11"/>
      <c r="PZI25" s="11"/>
      <c r="PZJ25" s="11"/>
      <c r="PZK25" s="11"/>
      <c r="PZL25" s="11"/>
      <c r="PZM25" s="11"/>
      <c r="PZN25" s="11"/>
      <c r="PZO25" s="11"/>
      <c r="PZP25" s="11"/>
      <c r="PZQ25" s="11"/>
      <c r="PZR25" s="11"/>
      <c r="PZS25" s="11"/>
      <c r="PZT25" s="11"/>
      <c r="PZU25" s="11"/>
      <c r="PZV25" s="11"/>
      <c r="PZW25" s="11"/>
      <c r="PZX25" s="11"/>
      <c r="PZY25" s="11"/>
      <c r="PZZ25" s="11"/>
      <c r="QAA25" s="11"/>
      <c r="QAB25" s="11"/>
      <c r="QAC25" s="11"/>
      <c r="QAD25" s="11"/>
      <c r="QAE25" s="11"/>
      <c r="QAF25" s="11"/>
      <c r="QAG25" s="11"/>
      <c r="QAH25" s="11"/>
      <c r="QAI25" s="11"/>
      <c r="QAJ25" s="11"/>
      <c r="QAK25" s="11"/>
      <c r="QAL25" s="11"/>
      <c r="QAM25" s="11"/>
      <c r="QAN25" s="11"/>
      <c r="QAO25" s="11"/>
      <c r="QAP25" s="11"/>
      <c r="QAQ25" s="11"/>
      <c r="QAR25" s="11"/>
      <c r="QAS25" s="11"/>
      <c r="QAT25" s="11"/>
      <c r="QAU25" s="11"/>
      <c r="QAV25" s="11"/>
      <c r="QAW25" s="11"/>
      <c r="QAX25" s="11"/>
      <c r="QAY25" s="11"/>
      <c r="QAZ25" s="11"/>
      <c r="QBA25" s="11"/>
      <c r="QBB25" s="11"/>
      <c r="QBC25" s="11"/>
      <c r="QBD25" s="11"/>
      <c r="QBE25" s="11"/>
      <c r="QBF25" s="11"/>
      <c r="QBG25" s="11"/>
      <c r="QBH25" s="11"/>
      <c r="QBI25" s="11"/>
      <c r="QBJ25" s="11"/>
      <c r="QBK25" s="11"/>
      <c r="QBL25" s="11"/>
      <c r="QBM25" s="11"/>
      <c r="QBN25" s="11"/>
      <c r="QBO25" s="11"/>
      <c r="QBP25" s="11"/>
      <c r="QBQ25" s="11"/>
      <c r="QBR25" s="11"/>
      <c r="QBS25" s="11"/>
      <c r="QBT25" s="11"/>
      <c r="QBU25" s="11"/>
      <c r="QBV25" s="11"/>
      <c r="QBW25" s="11"/>
      <c r="QBX25" s="11"/>
      <c r="QBY25" s="11"/>
      <c r="QBZ25" s="11"/>
      <c r="QCA25" s="11"/>
      <c r="QCB25" s="11"/>
      <c r="QCC25" s="11"/>
      <c r="QCD25" s="11"/>
      <c r="QCE25" s="11"/>
      <c r="QCF25" s="11"/>
      <c r="QCG25" s="11"/>
      <c r="QCH25" s="11"/>
      <c r="QCI25" s="11"/>
      <c r="QCJ25" s="11"/>
      <c r="QCK25" s="11"/>
      <c r="QCL25" s="11"/>
      <c r="QCM25" s="11"/>
      <c r="QCN25" s="11"/>
      <c r="QCO25" s="11"/>
      <c r="QCP25" s="11"/>
      <c r="QCQ25" s="11"/>
      <c r="QCR25" s="11"/>
      <c r="QCS25" s="11"/>
      <c r="QCT25" s="11"/>
      <c r="QCU25" s="11"/>
      <c r="QCV25" s="11"/>
      <c r="QCW25" s="11"/>
      <c r="QCX25" s="11"/>
      <c r="QCY25" s="11"/>
      <c r="QCZ25" s="11"/>
      <c r="QDA25" s="11"/>
      <c r="QDB25" s="11"/>
      <c r="QDC25" s="11"/>
      <c r="QDD25" s="11"/>
      <c r="QDE25" s="11"/>
      <c r="QDF25" s="11"/>
      <c r="QDG25" s="11"/>
      <c r="QDH25" s="11"/>
      <c r="QDI25" s="11"/>
      <c r="QDJ25" s="11"/>
      <c r="QDK25" s="11"/>
      <c r="QDL25" s="11"/>
      <c r="QDM25" s="11"/>
      <c r="QDN25" s="11"/>
      <c r="QDO25" s="11"/>
      <c r="QDP25" s="11"/>
      <c r="QDQ25" s="11"/>
      <c r="QDR25" s="11"/>
      <c r="QDS25" s="11"/>
      <c r="QDT25" s="11"/>
      <c r="QDU25" s="11"/>
      <c r="QDV25" s="11"/>
      <c r="QDW25" s="11"/>
      <c r="QDX25" s="11"/>
      <c r="QDY25" s="11"/>
      <c r="QDZ25" s="11"/>
      <c r="QEA25" s="11"/>
      <c r="QEB25" s="11"/>
      <c r="QEC25" s="11"/>
      <c r="QED25" s="11"/>
      <c r="QEE25" s="11"/>
      <c r="QEF25" s="11"/>
      <c r="QEG25" s="11"/>
      <c r="QEH25" s="11"/>
      <c r="QEI25" s="11"/>
      <c r="QEJ25" s="11"/>
      <c r="QEK25" s="11"/>
      <c r="QEL25" s="11"/>
      <c r="QEM25" s="11"/>
      <c r="QEN25" s="11"/>
      <c r="QEO25" s="11"/>
      <c r="QEP25" s="11"/>
      <c r="QEQ25" s="11"/>
      <c r="QER25" s="11"/>
      <c r="QES25" s="11"/>
      <c r="QET25" s="11"/>
      <c r="QEU25" s="11"/>
      <c r="QEV25" s="11"/>
      <c r="QEW25" s="11"/>
      <c r="QEX25" s="11"/>
      <c r="QEY25" s="11"/>
      <c r="QEZ25" s="11"/>
      <c r="QFA25" s="11"/>
      <c r="QFB25" s="11"/>
      <c r="QFC25" s="11"/>
      <c r="QFD25" s="11"/>
      <c r="QFE25" s="11"/>
      <c r="QFF25" s="11"/>
      <c r="QFG25" s="11"/>
      <c r="QFH25" s="11"/>
      <c r="QFI25" s="11"/>
      <c r="QFJ25" s="11"/>
      <c r="QFK25" s="11"/>
      <c r="QFL25" s="11"/>
      <c r="QFM25" s="11"/>
      <c r="QFN25" s="11"/>
      <c r="QFO25" s="11"/>
      <c r="QFP25" s="11"/>
      <c r="QFQ25" s="11"/>
      <c r="QFR25" s="11"/>
      <c r="QFS25" s="11"/>
      <c r="QFT25" s="11"/>
      <c r="QFU25" s="11"/>
      <c r="QFV25" s="11"/>
      <c r="QFW25" s="11"/>
      <c r="QFX25" s="11"/>
      <c r="QFY25" s="11"/>
      <c r="QFZ25" s="11"/>
      <c r="QGA25" s="11"/>
      <c r="QGB25" s="11"/>
      <c r="QGC25" s="11"/>
      <c r="QGD25" s="11"/>
      <c r="QGE25" s="11"/>
      <c r="QGF25" s="11"/>
      <c r="QGG25" s="11"/>
      <c r="QGH25" s="11"/>
      <c r="QGI25" s="11"/>
      <c r="QGJ25" s="11"/>
      <c r="QGK25" s="11"/>
      <c r="QGL25" s="11"/>
      <c r="QGM25" s="11"/>
      <c r="QGN25" s="11"/>
      <c r="QGO25" s="11"/>
      <c r="QGP25" s="11"/>
      <c r="QGQ25" s="11"/>
      <c r="QGR25" s="11"/>
      <c r="QGS25" s="11"/>
      <c r="QGT25" s="11"/>
      <c r="QGU25" s="11"/>
      <c r="QGV25" s="11"/>
      <c r="QGW25" s="11"/>
      <c r="QGX25" s="11"/>
      <c r="QGY25" s="11"/>
      <c r="QGZ25" s="11"/>
      <c r="QHA25" s="11"/>
      <c r="QHB25" s="11"/>
      <c r="QHC25" s="11"/>
      <c r="QHD25" s="11"/>
      <c r="QHE25" s="11"/>
      <c r="QHF25" s="11"/>
      <c r="QHG25" s="11"/>
      <c r="QHH25" s="11"/>
      <c r="QHI25" s="11"/>
      <c r="QHJ25" s="11"/>
      <c r="QHK25" s="11"/>
      <c r="QHL25" s="11"/>
      <c r="QHM25" s="11"/>
      <c r="QHN25" s="11"/>
      <c r="QHO25" s="11"/>
      <c r="QHP25" s="11"/>
      <c r="QHQ25" s="11"/>
      <c r="QHR25" s="11"/>
      <c r="QHS25" s="11"/>
      <c r="QHT25" s="11"/>
      <c r="QHU25" s="11"/>
      <c r="QHV25" s="11"/>
      <c r="QHW25" s="11"/>
      <c r="QHX25" s="11"/>
      <c r="QHY25" s="11"/>
      <c r="QHZ25" s="11"/>
      <c r="QIA25" s="11"/>
      <c r="QIB25" s="11"/>
      <c r="QIC25" s="11"/>
      <c r="QID25" s="11"/>
      <c r="QIE25" s="11"/>
      <c r="QIF25" s="11"/>
      <c r="QIG25" s="11"/>
      <c r="QIH25" s="11"/>
      <c r="QII25" s="11"/>
      <c r="QIJ25" s="11"/>
      <c r="QIK25" s="11"/>
      <c r="QIL25" s="11"/>
      <c r="QIM25" s="11"/>
      <c r="QIN25" s="11"/>
      <c r="QIO25" s="11"/>
      <c r="QIP25" s="11"/>
      <c r="QIQ25" s="11"/>
      <c r="QIR25" s="11"/>
      <c r="QIS25" s="11"/>
      <c r="QIT25" s="11"/>
      <c r="QIU25" s="11"/>
      <c r="QIV25" s="11"/>
      <c r="QIW25" s="11"/>
      <c r="QIX25" s="11"/>
      <c r="QIY25" s="11"/>
      <c r="QIZ25" s="11"/>
      <c r="QJA25" s="11"/>
      <c r="QJB25" s="11"/>
      <c r="QJC25" s="11"/>
      <c r="QJD25" s="11"/>
      <c r="QJE25" s="11"/>
      <c r="QJF25" s="11"/>
      <c r="QJG25" s="11"/>
      <c r="QJH25" s="11"/>
      <c r="QJI25" s="11"/>
      <c r="QJJ25" s="11"/>
      <c r="QJK25" s="11"/>
      <c r="QJL25" s="11"/>
      <c r="QJM25" s="11"/>
      <c r="QJN25" s="11"/>
      <c r="QJO25" s="11"/>
      <c r="QJP25" s="11"/>
      <c r="QJQ25" s="11"/>
      <c r="QJR25" s="11"/>
      <c r="QJS25" s="11"/>
      <c r="QJT25" s="11"/>
      <c r="QJU25" s="11"/>
      <c r="QJV25" s="11"/>
      <c r="QJW25" s="11"/>
      <c r="QJX25" s="11"/>
      <c r="QJY25" s="11"/>
      <c r="QJZ25" s="11"/>
      <c r="QKA25" s="11"/>
      <c r="QKB25" s="11"/>
      <c r="QKC25" s="11"/>
      <c r="QKD25" s="11"/>
      <c r="QKE25" s="11"/>
      <c r="QKF25" s="11"/>
      <c r="QKG25" s="11"/>
      <c r="QKH25" s="11"/>
      <c r="QKI25" s="11"/>
      <c r="QKJ25" s="11"/>
      <c r="QKK25" s="11"/>
      <c r="QKL25" s="11"/>
      <c r="QKM25" s="11"/>
      <c r="QKN25" s="11"/>
      <c r="QKO25" s="11"/>
      <c r="QKP25" s="11"/>
      <c r="QKQ25" s="11"/>
      <c r="QKR25" s="11"/>
      <c r="QKS25" s="11"/>
      <c r="QKT25" s="11"/>
      <c r="QKU25" s="11"/>
      <c r="QKV25" s="11"/>
      <c r="QKW25" s="11"/>
      <c r="QKX25" s="11"/>
      <c r="QKY25" s="11"/>
      <c r="QKZ25" s="11"/>
      <c r="QLA25" s="11"/>
      <c r="QLB25" s="11"/>
      <c r="QLC25" s="11"/>
      <c r="QLD25" s="11"/>
      <c r="QLE25" s="11"/>
      <c r="QLF25" s="11"/>
      <c r="QLG25" s="11"/>
      <c r="QLH25" s="11"/>
      <c r="QLI25" s="11"/>
      <c r="QLJ25" s="11"/>
      <c r="QLK25" s="11"/>
      <c r="QLL25" s="11"/>
      <c r="QLM25" s="11"/>
      <c r="QLN25" s="11"/>
      <c r="QLO25" s="11"/>
      <c r="QLP25" s="11"/>
      <c r="QLQ25" s="11"/>
      <c r="QLR25" s="11"/>
      <c r="QLS25" s="11"/>
      <c r="QLT25" s="11"/>
      <c r="QLU25" s="11"/>
      <c r="QLV25" s="11"/>
      <c r="QLW25" s="11"/>
      <c r="QLX25" s="11"/>
      <c r="QLY25" s="11"/>
      <c r="QLZ25" s="11"/>
      <c r="QMA25" s="11"/>
      <c r="QMB25" s="11"/>
      <c r="QMC25" s="11"/>
      <c r="QMD25" s="11"/>
      <c r="QME25" s="11"/>
      <c r="QMF25" s="11"/>
      <c r="QMG25" s="11"/>
      <c r="QMH25" s="11"/>
      <c r="QMI25" s="11"/>
      <c r="QMJ25" s="11"/>
      <c r="QMK25" s="11"/>
      <c r="QML25" s="11"/>
      <c r="QMM25" s="11"/>
      <c r="QMN25" s="11"/>
      <c r="QMO25" s="11"/>
      <c r="QMP25" s="11"/>
      <c r="QMQ25" s="11"/>
      <c r="QMR25" s="11"/>
      <c r="QMS25" s="11"/>
      <c r="QMT25" s="11"/>
      <c r="QMU25" s="11"/>
      <c r="QMV25" s="11"/>
      <c r="QMW25" s="11"/>
      <c r="QMX25" s="11"/>
      <c r="QMY25" s="11"/>
      <c r="QMZ25" s="11"/>
      <c r="QNA25" s="11"/>
      <c r="QNB25" s="11"/>
      <c r="QNC25" s="11"/>
      <c r="QND25" s="11"/>
      <c r="QNE25" s="11"/>
      <c r="QNF25" s="11"/>
      <c r="QNG25" s="11"/>
      <c r="QNH25" s="11"/>
      <c r="QNI25" s="11"/>
      <c r="QNJ25" s="11"/>
      <c r="QNK25" s="11"/>
      <c r="QNL25" s="11"/>
      <c r="QNM25" s="11"/>
      <c r="QNN25" s="11"/>
      <c r="QNO25" s="11"/>
      <c r="QNP25" s="11"/>
      <c r="QNQ25" s="11"/>
      <c r="QNR25" s="11"/>
      <c r="QNS25" s="11"/>
      <c r="QNT25" s="11"/>
      <c r="QNU25" s="11"/>
      <c r="QNV25" s="11"/>
      <c r="QNW25" s="11"/>
      <c r="QNX25" s="11"/>
      <c r="QNY25" s="11"/>
      <c r="QNZ25" s="11"/>
      <c r="QOA25" s="11"/>
      <c r="QOB25" s="11"/>
      <c r="QOC25" s="11"/>
      <c r="QOD25" s="11"/>
      <c r="QOE25" s="11"/>
      <c r="QOF25" s="11"/>
      <c r="QOG25" s="11"/>
      <c r="QOH25" s="11"/>
      <c r="QOI25" s="11"/>
      <c r="QOJ25" s="11"/>
      <c r="QOK25" s="11"/>
      <c r="QOL25" s="11"/>
      <c r="QOM25" s="11"/>
      <c r="QON25" s="11"/>
      <c r="QOO25" s="11"/>
      <c r="QOP25" s="11"/>
      <c r="QOQ25" s="11"/>
      <c r="QOR25" s="11"/>
      <c r="QOS25" s="11"/>
      <c r="QOT25" s="11"/>
      <c r="QOU25" s="11"/>
      <c r="QOV25" s="11"/>
      <c r="QOW25" s="11"/>
      <c r="QOX25" s="11"/>
      <c r="QOY25" s="11"/>
      <c r="QOZ25" s="11"/>
      <c r="QPA25" s="11"/>
      <c r="QPB25" s="11"/>
      <c r="QPC25" s="11"/>
      <c r="QPD25" s="11"/>
      <c r="QPE25" s="11"/>
      <c r="QPF25" s="11"/>
      <c r="QPG25" s="11"/>
      <c r="QPH25" s="11"/>
      <c r="QPI25" s="11"/>
      <c r="QPJ25" s="11"/>
      <c r="QPK25" s="11"/>
      <c r="QPL25" s="11"/>
      <c r="QPM25" s="11"/>
      <c r="QPN25" s="11"/>
      <c r="QPO25" s="11"/>
      <c r="QPP25" s="11"/>
      <c r="QPQ25" s="11"/>
      <c r="QPR25" s="11"/>
      <c r="QPS25" s="11"/>
      <c r="QPT25" s="11"/>
      <c r="QPU25" s="11"/>
      <c r="QPV25" s="11"/>
      <c r="QPW25" s="11"/>
      <c r="QPX25" s="11"/>
      <c r="QPY25" s="11"/>
      <c r="QPZ25" s="11"/>
      <c r="QQA25" s="11"/>
      <c r="QQB25" s="11"/>
      <c r="QQC25" s="11"/>
      <c r="QQD25" s="11"/>
      <c r="QQE25" s="11"/>
      <c r="QQF25" s="11"/>
      <c r="QQG25" s="11"/>
      <c r="QQH25" s="11"/>
      <c r="QQI25" s="11"/>
      <c r="QQJ25" s="11"/>
      <c r="QQK25" s="11"/>
      <c r="QQL25" s="11"/>
      <c r="QQM25" s="11"/>
      <c r="QQN25" s="11"/>
      <c r="QQO25" s="11"/>
      <c r="QQP25" s="11"/>
      <c r="QQQ25" s="11"/>
      <c r="QQR25" s="11"/>
      <c r="QQS25" s="11"/>
      <c r="QQT25" s="11"/>
      <c r="QQU25" s="11"/>
      <c r="QQV25" s="11"/>
      <c r="QQW25" s="11"/>
      <c r="QQX25" s="11"/>
      <c r="QQY25" s="11"/>
      <c r="QQZ25" s="11"/>
      <c r="QRA25" s="11"/>
      <c r="QRB25" s="11"/>
      <c r="QRC25" s="11"/>
      <c r="QRD25" s="11"/>
      <c r="QRE25" s="11"/>
      <c r="QRF25" s="11"/>
      <c r="QRG25" s="11"/>
      <c r="QRH25" s="11"/>
      <c r="QRI25" s="11"/>
      <c r="QRJ25" s="11"/>
      <c r="QRK25" s="11"/>
      <c r="QRL25" s="11"/>
      <c r="QRM25" s="11"/>
      <c r="QRN25" s="11"/>
      <c r="QRO25" s="11"/>
      <c r="QRP25" s="11"/>
      <c r="QRQ25" s="11"/>
      <c r="QRR25" s="11"/>
      <c r="QRS25" s="11"/>
      <c r="QRT25" s="11"/>
      <c r="QRU25" s="11"/>
      <c r="QRV25" s="11"/>
      <c r="QRW25" s="11"/>
      <c r="QRX25" s="11"/>
      <c r="QRY25" s="11"/>
      <c r="QRZ25" s="11"/>
      <c r="QSA25" s="11"/>
      <c r="QSB25" s="11"/>
      <c r="QSC25" s="11"/>
      <c r="QSD25" s="11"/>
      <c r="QSE25" s="11"/>
      <c r="QSF25" s="11"/>
      <c r="QSG25" s="11"/>
      <c r="QSH25" s="11"/>
      <c r="QSI25" s="11"/>
      <c r="QSJ25" s="11"/>
      <c r="QSK25" s="11"/>
      <c r="QSL25" s="11"/>
      <c r="QSM25" s="11"/>
      <c r="QSN25" s="11"/>
      <c r="QSO25" s="11"/>
      <c r="QSP25" s="11"/>
      <c r="QSQ25" s="11"/>
      <c r="QSR25" s="11"/>
      <c r="QSS25" s="11"/>
      <c r="QST25" s="11"/>
      <c r="QSU25" s="11"/>
      <c r="QSV25" s="11"/>
      <c r="QSW25" s="11"/>
      <c r="QSX25" s="11"/>
      <c r="QSY25" s="11"/>
      <c r="QSZ25" s="11"/>
      <c r="QTA25" s="11"/>
      <c r="QTB25" s="11"/>
      <c r="QTC25" s="11"/>
      <c r="QTD25" s="11"/>
      <c r="QTE25" s="11"/>
      <c r="QTF25" s="11"/>
      <c r="QTG25" s="11"/>
      <c r="QTH25" s="11"/>
      <c r="QTI25" s="11"/>
      <c r="QTJ25" s="11"/>
      <c r="QTK25" s="11"/>
      <c r="QTL25" s="11"/>
      <c r="QTM25" s="11"/>
      <c r="QTN25" s="11"/>
      <c r="QTO25" s="11"/>
      <c r="QTP25" s="11"/>
      <c r="QTQ25" s="11"/>
      <c r="QTR25" s="11"/>
      <c r="QTS25" s="11"/>
      <c r="QTT25" s="11"/>
      <c r="QTU25" s="11"/>
      <c r="QTV25" s="11"/>
      <c r="QTW25" s="11"/>
      <c r="QTX25" s="11"/>
      <c r="QTY25" s="11"/>
      <c r="QTZ25" s="11"/>
      <c r="QUA25" s="11"/>
      <c r="QUB25" s="11"/>
      <c r="QUC25" s="11"/>
      <c r="QUD25" s="11"/>
      <c r="QUE25" s="11"/>
      <c r="QUF25" s="11"/>
      <c r="QUG25" s="11"/>
      <c r="QUH25" s="11"/>
      <c r="QUI25" s="11"/>
      <c r="QUJ25" s="11"/>
      <c r="QUK25" s="11"/>
      <c r="QUL25" s="11"/>
      <c r="QUM25" s="11"/>
      <c r="QUN25" s="11"/>
      <c r="QUO25" s="11"/>
      <c r="QUP25" s="11"/>
      <c r="QUQ25" s="11"/>
      <c r="QUR25" s="11"/>
      <c r="QUS25" s="11"/>
      <c r="QUT25" s="11"/>
      <c r="QUU25" s="11"/>
      <c r="QUV25" s="11"/>
      <c r="QUW25" s="11"/>
      <c r="QUX25" s="11"/>
      <c r="QUY25" s="11"/>
      <c r="QUZ25" s="11"/>
      <c r="QVA25" s="11"/>
      <c r="QVB25" s="11"/>
      <c r="QVC25" s="11"/>
      <c r="QVD25" s="11"/>
      <c r="QVE25" s="11"/>
      <c r="QVF25" s="11"/>
      <c r="QVG25" s="11"/>
      <c r="QVH25" s="11"/>
      <c r="QVI25" s="11"/>
      <c r="QVJ25" s="11"/>
      <c r="QVK25" s="11"/>
      <c r="QVL25" s="11"/>
      <c r="QVM25" s="11"/>
      <c r="QVN25" s="11"/>
      <c r="QVO25" s="11"/>
      <c r="QVP25" s="11"/>
      <c r="QVQ25" s="11"/>
      <c r="QVR25" s="11"/>
      <c r="QVS25" s="11"/>
      <c r="QVT25" s="11"/>
      <c r="QVU25" s="11"/>
      <c r="QVV25" s="11"/>
      <c r="QVW25" s="11"/>
      <c r="QVX25" s="11"/>
      <c r="QVY25" s="11"/>
      <c r="QVZ25" s="11"/>
      <c r="QWA25" s="11"/>
      <c r="QWB25" s="11"/>
      <c r="QWC25" s="11"/>
      <c r="QWD25" s="11"/>
      <c r="QWE25" s="11"/>
      <c r="QWF25" s="11"/>
      <c r="QWG25" s="11"/>
      <c r="QWH25" s="11"/>
      <c r="QWI25" s="11"/>
      <c r="QWJ25" s="11"/>
      <c r="QWK25" s="11"/>
      <c r="QWL25" s="11"/>
      <c r="QWM25" s="11"/>
      <c r="QWN25" s="11"/>
      <c r="QWO25" s="11"/>
      <c r="QWP25" s="11"/>
      <c r="QWQ25" s="11"/>
      <c r="QWR25" s="11"/>
      <c r="QWS25" s="11"/>
      <c r="QWT25" s="11"/>
      <c r="QWU25" s="11"/>
      <c r="QWV25" s="11"/>
      <c r="QWW25" s="11"/>
      <c r="QWX25" s="11"/>
      <c r="QWY25" s="11"/>
      <c r="QWZ25" s="11"/>
      <c r="QXA25" s="11"/>
      <c r="QXB25" s="11"/>
      <c r="QXC25" s="11"/>
      <c r="QXD25" s="11"/>
      <c r="QXE25" s="11"/>
      <c r="QXF25" s="11"/>
      <c r="QXG25" s="11"/>
      <c r="QXH25" s="11"/>
      <c r="QXI25" s="11"/>
      <c r="QXJ25" s="11"/>
      <c r="QXK25" s="11"/>
      <c r="QXL25" s="11"/>
      <c r="QXM25" s="11"/>
      <c r="QXN25" s="11"/>
      <c r="QXO25" s="11"/>
      <c r="QXP25" s="11"/>
      <c r="QXQ25" s="11"/>
      <c r="QXR25" s="11"/>
      <c r="QXS25" s="11"/>
      <c r="QXT25" s="11"/>
      <c r="QXU25" s="11"/>
      <c r="QXV25" s="11"/>
      <c r="QXW25" s="11"/>
      <c r="QXX25" s="11"/>
      <c r="QXY25" s="11"/>
      <c r="QXZ25" s="11"/>
      <c r="QYA25" s="11"/>
      <c r="QYB25" s="11"/>
      <c r="QYC25" s="11"/>
      <c r="QYD25" s="11"/>
      <c r="QYE25" s="11"/>
      <c r="QYF25" s="11"/>
      <c r="QYG25" s="11"/>
      <c r="QYH25" s="11"/>
      <c r="QYI25" s="11"/>
      <c r="QYJ25" s="11"/>
      <c r="QYK25" s="11"/>
      <c r="QYL25" s="11"/>
      <c r="QYM25" s="11"/>
      <c r="QYN25" s="11"/>
      <c r="QYO25" s="11"/>
      <c r="QYP25" s="11"/>
      <c r="QYQ25" s="11"/>
      <c r="QYR25" s="11"/>
      <c r="QYS25" s="11"/>
      <c r="QYT25" s="11"/>
      <c r="QYU25" s="11"/>
      <c r="QYV25" s="11"/>
      <c r="QYW25" s="11"/>
      <c r="QYX25" s="11"/>
      <c r="QYY25" s="11"/>
      <c r="QYZ25" s="11"/>
      <c r="QZA25" s="11"/>
      <c r="QZB25" s="11"/>
      <c r="QZC25" s="11"/>
      <c r="QZD25" s="11"/>
      <c r="QZE25" s="11"/>
      <c r="QZF25" s="11"/>
      <c r="QZG25" s="11"/>
      <c r="QZH25" s="11"/>
      <c r="QZI25" s="11"/>
      <c r="QZJ25" s="11"/>
      <c r="QZK25" s="11"/>
      <c r="QZL25" s="11"/>
      <c r="QZM25" s="11"/>
      <c r="QZN25" s="11"/>
      <c r="QZO25" s="11"/>
      <c r="QZP25" s="11"/>
      <c r="QZQ25" s="11"/>
      <c r="QZR25" s="11"/>
      <c r="QZS25" s="11"/>
      <c r="QZT25" s="11"/>
      <c r="QZU25" s="11"/>
      <c r="QZV25" s="11"/>
      <c r="QZW25" s="11"/>
      <c r="QZX25" s="11"/>
      <c r="QZY25" s="11"/>
      <c r="QZZ25" s="11"/>
      <c r="RAA25" s="11"/>
      <c r="RAB25" s="11"/>
      <c r="RAC25" s="11"/>
      <c r="RAD25" s="11"/>
      <c r="RAE25" s="11"/>
      <c r="RAF25" s="11"/>
      <c r="RAG25" s="11"/>
      <c r="RAH25" s="11"/>
      <c r="RAI25" s="11"/>
      <c r="RAJ25" s="11"/>
      <c r="RAK25" s="11"/>
      <c r="RAL25" s="11"/>
      <c r="RAM25" s="11"/>
      <c r="RAN25" s="11"/>
      <c r="RAO25" s="11"/>
      <c r="RAP25" s="11"/>
      <c r="RAQ25" s="11"/>
      <c r="RAR25" s="11"/>
      <c r="RAS25" s="11"/>
      <c r="RAT25" s="11"/>
      <c r="RAU25" s="11"/>
      <c r="RAV25" s="11"/>
      <c r="RAW25" s="11"/>
      <c r="RAX25" s="11"/>
      <c r="RAY25" s="11"/>
      <c r="RAZ25" s="11"/>
      <c r="RBA25" s="11"/>
      <c r="RBB25" s="11"/>
      <c r="RBC25" s="11"/>
      <c r="RBD25" s="11"/>
      <c r="RBE25" s="11"/>
      <c r="RBF25" s="11"/>
      <c r="RBG25" s="11"/>
      <c r="RBH25" s="11"/>
      <c r="RBI25" s="11"/>
      <c r="RBJ25" s="11"/>
      <c r="RBK25" s="11"/>
      <c r="RBL25" s="11"/>
      <c r="RBM25" s="11"/>
      <c r="RBN25" s="11"/>
      <c r="RBO25" s="11"/>
      <c r="RBP25" s="11"/>
      <c r="RBQ25" s="11"/>
      <c r="RBR25" s="11"/>
      <c r="RBS25" s="11"/>
      <c r="RBT25" s="11"/>
      <c r="RBU25" s="11"/>
      <c r="RBV25" s="11"/>
      <c r="RBW25" s="11"/>
      <c r="RBX25" s="11"/>
      <c r="RBY25" s="11"/>
      <c r="RBZ25" s="11"/>
      <c r="RCA25" s="11"/>
      <c r="RCB25" s="11"/>
      <c r="RCC25" s="11"/>
      <c r="RCD25" s="11"/>
      <c r="RCE25" s="11"/>
      <c r="RCF25" s="11"/>
      <c r="RCG25" s="11"/>
      <c r="RCH25" s="11"/>
      <c r="RCI25" s="11"/>
      <c r="RCJ25" s="11"/>
      <c r="RCK25" s="11"/>
      <c r="RCL25" s="11"/>
      <c r="RCM25" s="11"/>
      <c r="RCN25" s="11"/>
      <c r="RCO25" s="11"/>
      <c r="RCP25" s="11"/>
      <c r="RCQ25" s="11"/>
      <c r="RCR25" s="11"/>
      <c r="RCS25" s="11"/>
      <c r="RCT25" s="11"/>
      <c r="RCU25" s="11"/>
      <c r="RCV25" s="11"/>
      <c r="RCW25" s="11"/>
      <c r="RCX25" s="11"/>
      <c r="RCY25" s="11"/>
      <c r="RCZ25" s="11"/>
      <c r="RDA25" s="11"/>
      <c r="RDB25" s="11"/>
      <c r="RDC25" s="11"/>
      <c r="RDD25" s="11"/>
      <c r="RDE25" s="11"/>
      <c r="RDF25" s="11"/>
      <c r="RDG25" s="11"/>
      <c r="RDH25" s="11"/>
      <c r="RDI25" s="11"/>
      <c r="RDJ25" s="11"/>
      <c r="RDK25" s="11"/>
      <c r="RDL25" s="11"/>
      <c r="RDM25" s="11"/>
      <c r="RDN25" s="11"/>
      <c r="RDO25" s="11"/>
      <c r="RDP25" s="11"/>
      <c r="RDQ25" s="11"/>
      <c r="RDR25" s="11"/>
      <c r="RDS25" s="11"/>
      <c r="RDT25" s="11"/>
      <c r="RDU25" s="11"/>
      <c r="RDV25" s="11"/>
      <c r="RDW25" s="11"/>
      <c r="RDX25" s="11"/>
      <c r="RDY25" s="11"/>
      <c r="RDZ25" s="11"/>
      <c r="REA25" s="11"/>
      <c r="REB25" s="11"/>
      <c r="REC25" s="11"/>
      <c r="RED25" s="11"/>
      <c r="REE25" s="11"/>
      <c r="REF25" s="11"/>
      <c r="REG25" s="11"/>
      <c r="REH25" s="11"/>
      <c r="REI25" s="11"/>
      <c r="REJ25" s="11"/>
      <c r="REK25" s="11"/>
      <c r="REL25" s="11"/>
      <c r="REM25" s="11"/>
      <c r="REN25" s="11"/>
      <c r="REO25" s="11"/>
      <c r="REP25" s="11"/>
      <c r="REQ25" s="11"/>
      <c r="RER25" s="11"/>
      <c r="RES25" s="11"/>
      <c r="RET25" s="11"/>
      <c r="REU25" s="11"/>
      <c r="REV25" s="11"/>
      <c r="REW25" s="11"/>
      <c r="REX25" s="11"/>
      <c r="REY25" s="11"/>
      <c r="REZ25" s="11"/>
      <c r="RFA25" s="11"/>
      <c r="RFB25" s="11"/>
      <c r="RFC25" s="11"/>
      <c r="RFD25" s="11"/>
      <c r="RFE25" s="11"/>
      <c r="RFF25" s="11"/>
      <c r="RFG25" s="11"/>
      <c r="RFH25" s="11"/>
      <c r="RFI25" s="11"/>
      <c r="RFJ25" s="11"/>
      <c r="RFK25" s="11"/>
      <c r="RFL25" s="11"/>
      <c r="RFM25" s="11"/>
      <c r="RFN25" s="11"/>
      <c r="RFO25" s="11"/>
      <c r="RFP25" s="11"/>
      <c r="RFQ25" s="11"/>
      <c r="RFR25" s="11"/>
      <c r="RFS25" s="11"/>
      <c r="RFT25" s="11"/>
      <c r="RFU25" s="11"/>
      <c r="RFV25" s="11"/>
      <c r="RFW25" s="11"/>
      <c r="RFX25" s="11"/>
      <c r="RFY25" s="11"/>
      <c r="RFZ25" s="11"/>
      <c r="RGA25" s="11"/>
      <c r="RGB25" s="11"/>
      <c r="RGC25" s="11"/>
      <c r="RGD25" s="11"/>
      <c r="RGE25" s="11"/>
      <c r="RGF25" s="11"/>
      <c r="RGG25" s="11"/>
      <c r="RGH25" s="11"/>
      <c r="RGI25" s="11"/>
      <c r="RGJ25" s="11"/>
      <c r="RGK25" s="11"/>
      <c r="RGL25" s="11"/>
      <c r="RGM25" s="11"/>
      <c r="RGN25" s="11"/>
      <c r="RGO25" s="11"/>
      <c r="RGP25" s="11"/>
      <c r="RGQ25" s="11"/>
      <c r="RGR25" s="11"/>
      <c r="RGS25" s="11"/>
      <c r="RGT25" s="11"/>
      <c r="RGU25" s="11"/>
      <c r="RGV25" s="11"/>
      <c r="RGW25" s="11"/>
      <c r="RGX25" s="11"/>
      <c r="RGY25" s="11"/>
      <c r="RGZ25" s="11"/>
      <c r="RHA25" s="11"/>
      <c r="RHB25" s="11"/>
      <c r="RHC25" s="11"/>
      <c r="RHD25" s="11"/>
      <c r="RHE25" s="11"/>
      <c r="RHF25" s="11"/>
      <c r="RHG25" s="11"/>
      <c r="RHH25" s="11"/>
      <c r="RHI25" s="11"/>
      <c r="RHJ25" s="11"/>
      <c r="RHK25" s="11"/>
      <c r="RHL25" s="11"/>
      <c r="RHM25" s="11"/>
      <c r="RHN25" s="11"/>
      <c r="RHO25" s="11"/>
      <c r="RHP25" s="11"/>
      <c r="RHQ25" s="11"/>
      <c r="RHR25" s="11"/>
      <c r="RHS25" s="11"/>
      <c r="RHT25" s="11"/>
      <c r="RHU25" s="11"/>
      <c r="RHV25" s="11"/>
      <c r="RHW25" s="11"/>
      <c r="RHX25" s="11"/>
      <c r="RHY25" s="11"/>
      <c r="RHZ25" s="11"/>
      <c r="RIA25" s="11"/>
      <c r="RIB25" s="11"/>
      <c r="RIC25" s="11"/>
      <c r="RID25" s="11"/>
      <c r="RIE25" s="11"/>
      <c r="RIF25" s="11"/>
      <c r="RIG25" s="11"/>
      <c r="RIH25" s="11"/>
      <c r="RII25" s="11"/>
      <c r="RIJ25" s="11"/>
      <c r="RIK25" s="11"/>
      <c r="RIL25" s="11"/>
      <c r="RIM25" s="11"/>
      <c r="RIN25" s="11"/>
      <c r="RIO25" s="11"/>
      <c r="RIP25" s="11"/>
      <c r="RIQ25" s="11"/>
      <c r="RIR25" s="11"/>
      <c r="RIS25" s="11"/>
      <c r="RIT25" s="11"/>
      <c r="RIU25" s="11"/>
      <c r="RIV25" s="11"/>
      <c r="RIW25" s="11"/>
      <c r="RIX25" s="11"/>
      <c r="RIY25" s="11"/>
      <c r="RIZ25" s="11"/>
      <c r="RJA25" s="11"/>
      <c r="RJB25" s="11"/>
      <c r="RJC25" s="11"/>
      <c r="RJD25" s="11"/>
      <c r="RJE25" s="11"/>
      <c r="RJF25" s="11"/>
      <c r="RJG25" s="11"/>
      <c r="RJH25" s="11"/>
      <c r="RJI25" s="11"/>
      <c r="RJJ25" s="11"/>
      <c r="RJK25" s="11"/>
      <c r="RJL25" s="11"/>
      <c r="RJM25" s="11"/>
      <c r="RJN25" s="11"/>
      <c r="RJO25" s="11"/>
      <c r="RJP25" s="11"/>
      <c r="RJQ25" s="11"/>
      <c r="RJR25" s="11"/>
      <c r="RJS25" s="11"/>
      <c r="RJT25" s="11"/>
      <c r="RJU25" s="11"/>
      <c r="RJV25" s="11"/>
      <c r="RJW25" s="11"/>
      <c r="RJX25" s="11"/>
      <c r="RJY25" s="11"/>
      <c r="RJZ25" s="11"/>
      <c r="RKA25" s="11"/>
      <c r="RKB25" s="11"/>
      <c r="RKC25" s="11"/>
      <c r="RKD25" s="11"/>
      <c r="RKE25" s="11"/>
      <c r="RKF25" s="11"/>
      <c r="RKG25" s="11"/>
      <c r="RKH25" s="11"/>
      <c r="RKI25" s="11"/>
      <c r="RKJ25" s="11"/>
      <c r="RKK25" s="11"/>
      <c r="RKL25" s="11"/>
      <c r="RKM25" s="11"/>
      <c r="RKN25" s="11"/>
      <c r="RKO25" s="11"/>
      <c r="RKP25" s="11"/>
      <c r="RKQ25" s="11"/>
      <c r="RKR25" s="11"/>
      <c r="RKS25" s="11"/>
      <c r="RKT25" s="11"/>
      <c r="RKU25" s="11"/>
      <c r="RKV25" s="11"/>
      <c r="RKW25" s="11"/>
      <c r="RKX25" s="11"/>
      <c r="RKY25" s="11"/>
      <c r="RKZ25" s="11"/>
      <c r="RLA25" s="11"/>
      <c r="RLB25" s="11"/>
      <c r="RLC25" s="11"/>
      <c r="RLD25" s="11"/>
      <c r="RLE25" s="11"/>
      <c r="RLF25" s="11"/>
      <c r="RLG25" s="11"/>
      <c r="RLH25" s="11"/>
      <c r="RLI25" s="11"/>
      <c r="RLJ25" s="11"/>
      <c r="RLK25" s="11"/>
      <c r="RLL25" s="11"/>
      <c r="RLM25" s="11"/>
      <c r="RLN25" s="11"/>
      <c r="RLO25" s="11"/>
      <c r="RLP25" s="11"/>
      <c r="RLQ25" s="11"/>
      <c r="RLR25" s="11"/>
      <c r="RLS25" s="11"/>
      <c r="RLT25" s="11"/>
      <c r="RLU25" s="11"/>
      <c r="RLV25" s="11"/>
      <c r="RLW25" s="11"/>
      <c r="RLX25" s="11"/>
      <c r="RLY25" s="11"/>
      <c r="RLZ25" s="11"/>
      <c r="RMA25" s="11"/>
      <c r="RMB25" s="11"/>
      <c r="RMC25" s="11"/>
      <c r="RMD25" s="11"/>
      <c r="RME25" s="11"/>
      <c r="RMF25" s="11"/>
      <c r="RMG25" s="11"/>
      <c r="RMH25" s="11"/>
      <c r="RMI25" s="11"/>
      <c r="RMJ25" s="11"/>
      <c r="RMK25" s="11"/>
      <c r="RML25" s="11"/>
      <c r="RMM25" s="11"/>
      <c r="RMN25" s="11"/>
      <c r="RMO25" s="11"/>
      <c r="RMP25" s="11"/>
      <c r="RMQ25" s="11"/>
      <c r="RMR25" s="11"/>
      <c r="RMS25" s="11"/>
      <c r="RMT25" s="11"/>
      <c r="RMU25" s="11"/>
      <c r="RMV25" s="11"/>
      <c r="RMW25" s="11"/>
      <c r="RMX25" s="11"/>
      <c r="RMY25" s="11"/>
      <c r="RMZ25" s="11"/>
      <c r="RNA25" s="11"/>
      <c r="RNB25" s="11"/>
      <c r="RNC25" s="11"/>
      <c r="RND25" s="11"/>
      <c r="RNE25" s="11"/>
      <c r="RNF25" s="11"/>
      <c r="RNG25" s="11"/>
      <c r="RNH25" s="11"/>
      <c r="RNI25" s="11"/>
      <c r="RNJ25" s="11"/>
      <c r="RNK25" s="11"/>
      <c r="RNL25" s="11"/>
      <c r="RNM25" s="11"/>
      <c r="RNN25" s="11"/>
      <c r="RNO25" s="11"/>
      <c r="RNP25" s="11"/>
      <c r="RNQ25" s="11"/>
      <c r="RNR25" s="11"/>
      <c r="RNS25" s="11"/>
      <c r="RNT25" s="11"/>
      <c r="RNU25" s="11"/>
      <c r="RNV25" s="11"/>
      <c r="RNW25" s="11"/>
      <c r="RNX25" s="11"/>
      <c r="RNY25" s="11"/>
      <c r="RNZ25" s="11"/>
      <c r="ROA25" s="11"/>
      <c r="ROB25" s="11"/>
      <c r="ROC25" s="11"/>
      <c r="ROD25" s="11"/>
      <c r="ROE25" s="11"/>
      <c r="ROF25" s="11"/>
      <c r="ROG25" s="11"/>
      <c r="ROH25" s="11"/>
      <c r="ROI25" s="11"/>
      <c r="ROJ25" s="11"/>
      <c r="ROK25" s="11"/>
      <c r="ROL25" s="11"/>
      <c r="ROM25" s="11"/>
      <c r="RON25" s="11"/>
      <c r="ROO25" s="11"/>
      <c r="ROP25" s="11"/>
      <c r="ROQ25" s="11"/>
      <c r="ROR25" s="11"/>
      <c r="ROS25" s="11"/>
      <c r="ROT25" s="11"/>
      <c r="ROU25" s="11"/>
      <c r="ROV25" s="11"/>
      <c r="ROW25" s="11"/>
      <c r="ROX25" s="11"/>
      <c r="ROY25" s="11"/>
      <c r="ROZ25" s="11"/>
      <c r="RPA25" s="11"/>
      <c r="RPB25" s="11"/>
      <c r="RPC25" s="11"/>
      <c r="RPD25" s="11"/>
      <c r="RPE25" s="11"/>
      <c r="RPF25" s="11"/>
      <c r="RPG25" s="11"/>
      <c r="RPH25" s="11"/>
      <c r="RPI25" s="11"/>
      <c r="RPJ25" s="11"/>
      <c r="RPK25" s="11"/>
      <c r="RPL25" s="11"/>
      <c r="RPM25" s="11"/>
      <c r="RPN25" s="11"/>
      <c r="RPO25" s="11"/>
      <c r="RPP25" s="11"/>
      <c r="RPQ25" s="11"/>
      <c r="RPR25" s="11"/>
      <c r="RPS25" s="11"/>
      <c r="RPT25" s="11"/>
      <c r="RPU25" s="11"/>
      <c r="RPV25" s="11"/>
      <c r="RPW25" s="11"/>
      <c r="RPX25" s="11"/>
      <c r="RPY25" s="11"/>
      <c r="RPZ25" s="11"/>
      <c r="RQA25" s="11"/>
      <c r="RQB25" s="11"/>
      <c r="RQC25" s="11"/>
      <c r="RQD25" s="11"/>
      <c r="RQE25" s="11"/>
      <c r="RQF25" s="11"/>
      <c r="RQG25" s="11"/>
      <c r="RQH25" s="11"/>
      <c r="RQI25" s="11"/>
      <c r="RQJ25" s="11"/>
      <c r="RQK25" s="11"/>
      <c r="RQL25" s="11"/>
      <c r="RQM25" s="11"/>
      <c r="RQN25" s="11"/>
      <c r="RQO25" s="11"/>
      <c r="RQP25" s="11"/>
      <c r="RQQ25" s="11"/>
      <c r="RQR25" s="11"/>
      <c r="RQS25" s="11"/>
      <c r="RQT25" s="11"/>
      <c r="RQU25" s="11"/>
      <c r="RQV25" s="11"/>
      <c r="RQW25" s="11"/>
      <c r="RQX25" s="11"/>
      <c r="RQY25" s="11"/>
      <c r="RQZ25" s="11"/>
      <c r="RRA25" s="11"/>
      <c r="RRB25" s="11"/>
      <c r="RRC25" s="11"/>
      <c r="RRD25" s="11"/>
      <c r="RRE25" s="11"/>
      <c r="RRF25" s="11"/>
      <c r="RRG25" s="11"/>
      <c r="RRH25" s="11"/>
      <c r="RRI25" s="11"/>
      <c r="RRJ25" s="11"/>
      <c r="RRK25" s="11"/>
      <c r="RRL25" s="11"/>
      <c r="RRM25" s="11"/>
      <c r="RRN25" s="11"/>
      <c r="RRO25" s="11"/>
      <c r="RRP25" s="11"/>
      <c r="RRQ25" s="11"/>
      <c r="RRR25" s="11"/>
      <c r="RRS25" s="11"/>
      <c r="RRT25" s="11"/>
      <c r="RRU25" s="11"/>
      <c r="RRV25" s="11"/>
      <c r="RRW25" s="11"/>
      <c r="RRX25" s="11"/>
      <c r="RRY25" s="11"/>
      <c r="RRZ25" s="11"/>
      <c r="RSA25" s="11"/>
      <c r="RSB25" s="11"/>
      <c r="RSC25" s="11"/>
      <c r="RSD25" s="11"/>
      <c r="RSE25" s="11"/>
      <c r="RSF25" s="11"/>
      <c r="RSG25" s="11"/>
      <c r="RSH25" s="11"/>
      <c r="RSI25" s="11"/>
      <c r="RSJ25" s="11"/>
      <c r="RSK25" s="11"/>
      <c r="RSL25" s="11"/>
      <c r="RSM25" s="11"/>
      <c r="RSN25" s="11"/>
      <c r="RSO25" s="11"/>
      <c r="RSP25" s="11"/>
      <c r="RSQ25" s="11"/>
      <c r="RSR25" s="11"/>
      <c r="RSS25" s="11"/>
      <c r="RST25" s="11"/>
      <c r="RSU25" s="11"/>
      <c r="RSV25" s="11"/>
      <c r="RSW25" s="11"/>
      <c r="RSX25" s="11"/>
      <c r="RSY25" s="11"/>
      <c r="RSZ25" s="11"/>
      <c r="RTA25" s="11"/>
      <c r="RTB25" s="11"/>
      <c r="RTC25" s="11"/>
      <c r="RTD25" s="11"/>
      <c r="RTE25" s="11"/>
      <c r="RTF25" s="11"/>
      <c r="RTG25" s="11"/>
      <c r="RTH25" s="11"/>
      <c r="RTI25" s="11"/>
      <c r="RTJ25" s="11"/>
      <c r="RTK25" s="11"/>
      <c r="RTL25" s="11"/>
      <c r="RTM25" s="11"/>
      <c r="RTN25" s="11"/>
      <c r="RTO25" s="11"/>
      <c r="RTP25" s="11"/>
      <c r="RTQ25" s="11"/>
      <c r="RTR25" s="11"/>
      <c r="RTS25" s="11"/>
      <c r="RTT25" s="11"/>
      <c r="RTU25" s="11"/>
      <c r="RTV25" s="11"/>
      <c r="RTW25" s="11"/>
      <c r="RTX25" s="11"/>
      <c r="RTY25" s="11"/>
      <c r="RTZ25" s="11"/>
      <c r="RUA25" s="11"/>
      <c r="RUB25" s="11"/>
      <c r="RUC25" s="11"/>
      <c r="RUD25" s="11"/>
      <c r="RUE25" s="11"/>
      <c r="RUF25" s="11"/>
      <c r="RUG25" s="11"/>
      <c r="RUH25" s="11"/>
      <c r="RUI25" s="11"/>
      <c r="RUJ25" s="11"/>
      <c r="RUK25" s="11"/>
      <c r="RUL25" s="11"/>
      <c r="RUM25" s="11"/>
      <c r="RUN25" s="11"/>
      <c r="RUO25" s="11"/>
      <c r="RUP25" s="11"/>
      <c r="RUQ25" s="11"/>
      <c r="RUR25" s="11"/>
      <c r="RUS25" s="11"/>
      <c r="RUT25" s="11"/>
      <c r="RUU25" s="11"/>
      <c r="RUV25" s="11"/>
      <c r="RUW25" s="11"/>
      <c r="RUX25" s="11"/>
      <c r="RUY25" s="11"/>
      <c r="RUZ25" s="11"/>
      <c r="RVA25" s="11"/>
      <c r="RVB25" s="11"/>
      <c r="RVC25" s="11"/>
      <c r="RVD25" s="11"/>
      <c r="RVE25" s="11"/>
      <c r="RVF25" s="11"/>
      <c r="RVG25" s="11"/>
      <c r="RVH25" s="11"/>
      <c r="RVI25" s="11"/>
      <c r="RVJ25" s="11"/>
      <c r="RVK25" s="11"/>
      <c r="RVL25" s="11"/>
      <c r="RVM25" s="11"/>
      <c r="RVN25" s="11"/>
      <c r="RVO25" s="11"/>
      <c r="RVP25" s="11"/>
      <c r="RVQ25" s="11"/>
      <c r="RVR25" s="11"/>
      <c r="RVS25" s="11"/>
      <c r="RVT25" s="11"/>
      <c r="RVU25" s="11"/>
      <c r="RVV25" s="11"/>
      <c r="RVW25" s="11"/>
      <c r="RVX25" s="11"/>
      <c r="RVY25" s="11"/>
      <c r="RVZ25" s="11"/>
      <c r="RWA25" s="11"/>
      <c r="RWB25" s="11"/>
      <c r="RWC25" s="11"/>
      <c r="RWD25" s="11"/>
      <c r="RWE25" s="11"/>
      <c r="RWF25" s="11"/>
      <c r="RWG25" s="11"/>
      <c r="RWH25" s="11"/>
      <c r="RWI25" s="11"/>
      <c r="RWJ25" s="11"/>
      <c r="RWK25" s="11"/>
      <c r="RWL25" s="11"/>
      <c r="RWM25" s="11"/>
      <c r="RWN25" s="11"/>
      <c r="RWO25" s="11"/>
      <c r="RWP25" s="11"/>
      <c r="RWQ25" s="11"/>
      <c r="RWR25" s="11"/>
      <c r="RWS25" s="11"/>
      <c r="RWT25" s="11"/>
      <c r="RWU25" s="11"/>
      <c r="RWV25" s="11"/>
      <c r="RWW25" s="11"/>
      <c r="RWX25" s="11"/>
      <c r="RWY25" s="11"/>
      <c r="RWZ25" s="11"/>
      <c r="RXA25" s="11"/>
      <c r="RXB25" s="11"/>
      <c r="RXC25" s="11"/>
      <c r="RXD25" s="11"/>
      <c r="RXE25" s="11"/>
      <c r="RXF25" s="11"/>
      <c r="RXG25" s="11"/>
      <c r="RXH25" s="11"/>
      <c r="RXI25" s="11"/>
      <c r="RXJ25" s="11"/>
      <c r="RXK25" s="11"/>
      <c r="RXL25" s="11"/>
      <c r="RXM25" s="11"/>
      <c r="RXN25" s="11"/>
      <c r="RXO25" s="11"/>
      <c r="RXP25" s="11"/>
      <c r="RXQ25" s="11"/>
      <c r="RXR25" s="11"/>
      <c r="RXS25" s="11"/>
      <c r="RXT25" s="11"/>
      <c r="RXU25" s="11"/>
      <c r="RXV25" s="11"/>
      <c r="RXW25" s="11"/>
      <c r="RXX25" s="11"/>
      <c r="RXY25" s="11"/>
      <c r="RXZ25" s="11"/>
      <c r="RYA25" s="11"/>
      <c r="RYB25" s="11"/>
      <c r="RYC25" s="11"/>
      <c r="RYD25" s="11"/>
      <c r="RYE25" s="11"/>
      <c r="RYF25" s="11"/>
      <c r="RYG25" s="11"/>
      <c r="RYH25" s="11"/>
      <c r="RYI25" s="11"/>
      <c r="RYJ25" s="11"/>
      <c r="RYK25" s="11"/>
      <c r="RYL25" s="11"/>
      <c r="RYM25" s="11"/>
      <c r="RYN25" s="11"/>
      <c r="RYO25" s="11"/>
      <c r="RYP25" s="11"/>
      <c r="RYQ25" s="11"/>
      <c r="RYR25" s="11"/>
      <c r="RYS25" s="11"/>
      <c r="RYT25" s="11"/>
      <c r="RYU25" s="11"/>
      <c r="RYV25" s="11"/>
      <c r="RYW25" s="11"/>
      <c r="RYX25" s="11"/>
      <c r="RYY25" s="11"/>
      <c r="RYZ25" s="11"/>
      <c r="RZA25" s="11"/>
      <c r="RZB25" s="11"/>
      <c r="RZC25" s="11"/>
      <c r="RZD25" s="11"/>
      <c r="RZE25" s="11"/>
      <c r="RZF25" s="11"/>
      <c r="RZG25" s="11"/>
      <c r="RZH25" s="11"/>
      <c r="RZI25" s="11"/>
      <c r="RZJ25" s="11"/>
      <c r="RZK25" s="11"/>
      <c r="RZL25" s="11"/>
      <c r="RZM25" s="11"/>
      <c r="RZN25" s="11"/>
      <c r="RZO25" s="11"/>
      <c r="RZP25" s="11"/>
      <c r="RZQ25" s="11"/>
      <c r="RZR25" s="11"/>
      <c r="RZS25" s="11"/>
      <c r="RZT25" s="11"/>
      <c r="RZU25" s="11"/>
      <c r="RZV25" s="11"/>
      <c r="RZW25" s="11"/>
      <c r="RZX25" s="11"/>
      <c r="RZY25" s="11"/>
      <c r="RZZ25" s="11"/>
      <c r="SAA25" s="11"/>
      <c r="SAB25" s="11"/>
      <c r="SAC25" s="11"/>
      <c r="SAD25" s="11"/>
      <c r="SAE25" s="11"/>
      <c r="SAF25" s="11"/>
      <c r="SAG25" s="11"/>
      <c r="SAH25" s="11"/>
      <c r="SAI25" s="11"/>
      <c r="SAJ25" s="11"/>
      <c r="SAK25" s="11"/>
      <c r="SAL25" s="11"/>
      <c r="SAM25" s="11"/>
      <c r="SAN25" s="11"/>
      <c r="SAO25" s="11"/>
      <c r="SAP25" s="11"/>
      <c r="SAQ25" s="11"/>
      <c r="SAR25" s="11"/>
      <c r="SAS25" s="11"/>
      <c r="SAT25" s="11"/>
      <c r="SAU25" s="11"/>
      <c r="SAV25" s="11"/>
      <c r="SAW25" s="11"/>
      <c r="SAX25" s="11"/>
      <c r="SAY25" s="11"/>
      <c r="SAZ25" s="11"/>
      <c r="SBA25" s="11"/>
      <c r="SBB25" s="11"/>
      <c r="SBC25" s="11"/>
      <c r="SBD25" s="11"/>
      <c r="SBE25" s="11"/>
      <c r="SBF25" s="11"/>
      <c r="SBG25" s="11"/>
      <c r="SBH25" s="11"/>
      <c r="SBI25" s="11"/>
      <c r="SBJ25" s="11"/>
      <c r="SBK25" s="11"/>
      <c r="SBL25" s="11"/>
      <c r="SBM25" s="11"/>
      <c r="SBN25" s="11"/>
      <c r="SBO25" s="11"/>
      <c r="SBP25" s="11"/>
      <c r="SBQ25" s="11"/>
      <c r="SBR25" s="11"/>
      <c r="SBS25" s="11"/>
      <c r="SBT25" s="11"/>
      <c r="SBU25" s="11"/>
      <c r="SBV25" s="11"/>
      <c r="SBW25" s="11"/>
      <c r="SBX25" s="11"/>
      <c r="SBY25" s="11"/>
      <c r="SBZ25" s="11"/>
      <c r="SCA25" s="11"/>
      <c r="SCB25" s="11"/>
      <c r="SCC25" s="11"/>
      <c r="SCD25" s="11"/>
      <c r="SCE25" s="11"/>
      <c r="SCF25" s="11"/>
      <c r="SCG25" s="11"/>
      <c r="SCH25" s="11"/>
      <c r="SCI25" s="11"/>
      <c r="SCJ25" s="11"/>
      <c r="SCK25" s="11"/>
      <c r="SCL25" s="11"/>
      <c r="SCM25" s="11"/>
      <c r="SCN25" s="11"/>
      <c r="SCO25" s="11"/>
      <c r="SCP25" s="11"/>
      <c r="SCQ25" s="11"/>
      <c r="SCR25" s="11"/>
      <c r="SCS25" s="11"/>
      <c r="SCT25" s="11"/>
      <c r="SCU25" s="11"/>
      <c r="SCV25" s="11"/>
      <c r="SCW25" s="11"/>
      <c r="SCX25" s="11"/>
      <c r="SCY25" s="11"/>
      <c r="SCZ25" s="11"/>
      <c r="SDA25" s="11"/>
      <c r="SDB25" s="11"/>
      <c r="SDC25" s="11"/>
      <c r="SDD25" s="11"/>
      <c r="SDE25" s="11"/>
      <c r="SDF25" s="11"/>
      <c r="SDG25" s="11"/>
      <c r="SDH25" s="11"/>
      <c r="SDI25" s="11"/>
      <c r="SDJ25" s="11"/>
      <c r="SDK25" s="11"/>
      <c r="SDL25" s="11"/>
      <c r="SDM25" s="11"/>
      <c r="SDN25" s="11"/>
      <c r="SDO25" s="11"/>
      <c r="SDP25" s="11"/>
      <c r="SDQ25" s="11"/>
      <c r="SDR25" s="11"/>
      <c r="SDS25" s="11"/>
      <c r="SDT25" s="11"/>
      <c r="SDU25" s="11"/>
      <c r="SDV25" s="11"/>
      <c r="SDW25" s="11"/>
      <c r="SDX25" s="11"/>
      <c r="SDY25" s="11"/>
      <c r="SDZ25" s="11"/>
      <c r="SEA25" s="11"/>
      <c r="SEB25" s="11"/>
      <c r="SEC25" s="11"/>
      <c r="SED25" s="11"/>
      <c r="SEE25" s="11"/>
      <c r="SEF25" s="11"/>
      <c r="SEG25" s="11"/>
      <c r="SEH25" s="11"/>
      <c r="SEI25" s="11"/>
      <c r="SEJ25" s="11"/>
      <c r="SEK25" s="11"/>
      <c r="SEL25" s="11"/>
      <c r="SEM25" s="11"/>
      <c r="SEN25" s="11"/>
      <c r="SEO25" s="11"/>
      <c r="SEP25" s="11"/>
      <c r="SEQ25" s="11"/>
      <c r="SER25" s="11"/>
      <c r="SES25" s="11"/>
      <c r="SET25" s="11"/>
      <c r="SEU25" s="11"/>
      <c r="SEV25" s="11"/>
      <c r="SEW25" s="11"/>
      <c r="SEX25" s="11"/>
      <c r="SEY25" s="11"/>
      <c r="SEZ25" s="11"/>
      <c r="SFA25" s="11"/>
      <c r="SFB25" s="11"/>
      <c r="SFC25" s="11"/>
      <c r="SFD25" s="11"/>
      <c r="SFE25" s="11"/>
      <c r="SFF25" s="11"/>
      <c r="SFG25" s="11"/>
      <c r="SFH25" s="11"/>
      <c r="SFI25" s="11"/>
      <c r="SFJ25" s="11"/>
      <c r="SFK25" s="11"/>
      <c r="SFL25" s="11"/>
      <c r="SFM25" s="11"/>
      <c r="SFN25" s="11"/>
      <c r="SFO25" s="11"/>
      <c r="SFP25" s="11"/>
      <c r="SFQ25" s="11"/>
      <c r="SFR25" s="11"/>
      <c r="SFS25" s="11"/>
      <c r="SFT25" s="11"/>
      <c r="SFU25" s="11"/>
      <c r="SFV25" s="11"/>
      <c r="SFW25" s="11"/>
      <c r="SFX25" s="11"/>
      <c r="SFY25" s="11"/>
      <c r="SFZ25" s="11"/>
      <c r="SGA25" s="11"/>
      <c r="SGB25" s="11"/>
      <c r="SGC25" s="11"/>
      <c r="SGD25" s="11"/>
      <c r="SGE25" s="11"/>
      <c r="SGF25" s="11"/>
      <c r="SGG25" s="11"/>
      <c r="SGH25" s="11"/>
      <c r="SGI25" s="11"/>
      <c r="SGJ25" s="11"/>
      <c r="SGK25" s="11"/>
      <c r="SGL25" s="11"/>
      <c r="SGM25" s="11"/>
      <c r="SGN25" s="11"/>
      <c r="SGO25" s="11"/>
      <c r="SGP25" s="11"/>
      <c r="SGQ25" s="11"/>
      <c r="SGR25" s="11"/>
      <c r="SGS25" s="11"/>
      <c r="SGT25" s="11"/>
      <c r="SGU25" s="11"/>
      <c r="SGV25" s="11"/>
      <c r="SGW25" s="11"/>
      <c r="SGX25" s="11"/>
      <c r="SGY25" s="11"/>
      <c r="SGZ25" s="11"/>
      <c r="SHA25" s="11"/>
      <c r="SHB25" s="11"/>
      <c r="SHC25" s="11"/>
      <c r="SHD25" s="11"/>
      <c r="SHE25" s="11"/>
      <c r="SHF25" s="11"/>
      <c r="SHG25" s="11"/>
      <c r="SHH25" s="11"/>
      <c r="SHI25" s="11"/>
      <c r="SHJ25" s="11"/>
      <c r="SHK25" s="11"/>
      <c r="SHL25" s="11"/>
      <c r="SHM25" s="11"/>
      <c r="SHN25" s="11"/>
      <c r="SHO25" s="11"/>
      <c r="SHP25" s="11"/>
      <c r="SHQ25" s="11"/>
      <c r="SHR25" s="11"/>
      <c r="SHS25" s="11"/>
      <c r="SHT25" s="11"/>
      <c r="SHU25" s="11"/>
      <c r="SHV25" s="11"/>
      <c r="SHW25" s="11"/>
      <c r="SHX25" s="11"/>
      <c r="SHY25" s="11"/>
      <c r="SHZ25" s="11"/>
      <c r="SIA25" s="11"/>
      <c r="SIB25" s="11"/>
      <c r="SIC25" s="11"/>
      <c r="SID25" s="11"/>
      <c r="SIE25" s="11"/>
      <c r="SIF25" s="11"/>
      <c r="SIG25" s="11"/>
      <c r="SIH25" s="11"/>
      <c r="SII25" s="11"/>
      <c r="SIJ25" s="11"/>
      <c r="SIK25" s="11"/>
      <c r="SIL25" s="11"/>
      <c r="SIM25" s="11"/>
      <c r="SIN25" s="11"/>
      <c r="SIO25" s="11"/>
      <c r="SIP25" s="11"/>
      <c r="SIQ25" s="11"/>
      <c r="SIR25" s="11"/>
      <c r="SIS25" s="11"/>
      <c r="SIT25" s="11"/>
      <c r="SIU25" s="11"/>
      <c r="SIV25" s="11"/>
      <c r="SIW25" s="11"/>
      <c r="SIX25" s="11"/>
      <c r="SIY25" s="11"/>
      <c r="SIZ25" s="11"/>
      <c r="SJA25" s="11"/>
      <c r="SJB25" s="11"/>
      <c r="SJC25" s="11"/>
      <c r="SJD25" s="11"/>
      <c r="SJE25" s="11"/>
      <c r="SJF25" s="11"/>
      <c r="SJG25" s="11"/>
      <c r="SJH25" s="11"/>
      <c r="SJI25" s="11"/>
      <c r="SJJ25" s="11"/>
      <c r="SJK25" s="11"/>
      <c r="SJL25" s="11"/>
      <c r="SJM25" s="11"/>
      <c r="SJN25" s="11"/>
      <c r="SJO25" s="11"/>
      <c r="SJP25" s="11"/>
      <c r="SJQ25" s="11"/>
      <c r="SJR25" s="11"/>
      <c r="SJS25" s="11"/>
      <c r="SJT25" s="11"/>
      <c r="SJU25" s="11"/>
      <c r="SJV25" s="11"/>
      <c r="SJW25" s="11"/>
      <c r="SJX25" s="11"/>
      <c r="SJY25" s="11"/>
      <c r="SJZ25" s="11"/>
      <c r="SKA25" s="11"/>
      <c r="SKB25" s="11"/>
      <c r="SKC25" s="11"/>
      <c r="SKD25" s="11"/>
      <c r="SKE25" s="11"/>
      <c r="SKF25" s="11"/>
      <c r="SKG25" s="11"/>
      <c r="SKH25" s="11"/>
      <c r="SKI25" s="11"/>
      <c r="SKJ25" s="11"/>
      <c r="SKK25" s="11"/>
      <c r="SKL25" s="11"/>
      <c r="SKM25" s="11"/>
      <c r="SKN25" s="11"/>
      <c r="SKO25" s="11"/>
      <c r="SKP25" s="11"/>
      <c r="SKQ25" s="11"/>
      <c r="SKR25" s="11"/>
      <c r="SKS25" s="11"/>
      <c r="SKT25" s="11"/>
      <c r="SKU25" s="11"/>
      <c r="SKV25" s="11"/>
      <c r="SKW25" s="11"/>
      <c r="SKX25" s="11"/>
      <c r="SKY25" s="11"/>
      <c r="SKZ25" s="11"/>
      <c r="SLA25" s="11"/>
      <c r="SLB25" s="11"/>
      <c r="SLC25" s="11"/>
      <c r="SLD25" s="11"/>
      <c r="SLE25" s="11"/>
      <c r="SLF25" s="11"/>
      <c r="SLG25" s="11"/>
      <c r="SLH25" s="11"/>
      <c r="SLI25" s="11"/>
      <c r="SLJ25" s="11"/>
      <c r="SLK25" s="11"/>
      <c r="SLL25" s="11"/>
      <c r="SLM25" s="11"/>
      <c r="SLN25" s="11"/>
      <c r="SLO25" s="11"/>
      <c r="SLP25" s="11"/>
      <c r="SLQ25" s="11"/>
      <c r="SLR25" s="11"/>
      <c r="SLS25" s="11"/>
      <c r="SLT25" s="11"/>
      <c r="SLU25" s="11"/>
      <c r="SLV25" s="11"/>
      <c r="SLW25" s="11"/>
      <c r="SLX25" s="11"/>
      <c r="SLY25" s="11"/>
      <c r="SLZ25" s="11"/>
      <c r="SMA25" s="11"/>
      <c r="SMB25" s="11"/>
      <c r="SMC25" s="11"/>
      <c r="SMD25" s="11"/>
      <c r="SME25" s="11"/>
      <c r="SMF25" s="11"/>
      <c r="SMG25" s="11"/>
      <c r="SMH25" s="11"/>
      <c r="SMI25" s="11"/>
      <c r="SMJ25" s="11"/>
      <c r="SMK25" s="11"/>
      <c r="SML25" s="11"/>
      <c r="SMM25" s="11"/>
      <c r="SMN25" s="11"/>
      <c r="SMO25" s="11"/>
      <c r="SMP25" s="11"/>
      <c r="SMQ25" s="11"/>
      <c r="SMR25" s="11"/>
      <c r="SMS25" s="11"/>
      <c r="SMT25" s="11"/>
      <c r="SMU25" s="11"/>
      <c r="SMV25" s="11"/>
      <c r="SMW25" s="11"/>
      <c r="SMX25" s="11"/>
      <c r="SMY25" s="11"/>
      <c r="SMZ25" s="11"/>
      <c r="SNA25" s="11"/>
      <c r="SNB25" s="11"/>
      <c r="SNC25" s="11"/>
      <c r="SND25" s="11"/>
      <c r="SNE25" s="11"/>
      <c r="SNF25" s="11"/>
      <c r="SNG25" s="11"/>
      <c r="SNH25" s="11"/>
      <c r="SNI25" s="11"/>
      <c r="SNJ25" s="11"/>
      <c r="SNK25" s="11"/>
      <c r="SNL25" s="11"/>
      <c r="SNM25" s="11"/>
      <c r="SNN25" s="11"/>
      <c r="SNO25" s="11"/>
      <c r="SNP25" s="11"/>
      <c r="SNQ25" s="11"/>
      <c r="SNR25" s="11"/>
      <c r="SNS25" s="11"/>
      <c r="SNT25" s="11"/>
      <c r="SNU25" s="11"/>
      <c r="SNV25" s="11"/>
      <c r="SNW25" s="11"/>
      <c r="SNX25" s="11"/>
      <c r="SNY25" s="11"/>
      <c r="SNZ25" s="11"/>
      <c r="SOA25" s="11"/>
      <c r="SOB25" s="11"/>
      <c r="SOC25" s="11"/>
      <c r="SOD25" s="11"/>
      <c r="SOE25" s="11"/>
      <c r="SOF25" s="11"/>
      <c r="SOG25" s="11"/>
      <c r="SOH25" s="11"/>
      <c r="SOI25" s="11"/>
      <c r="SOJ25" s="11"/>
      <c r="SOK25" s="11"/>
      <c r="SOL25" s="11"/>
      <c r="SOM25" s="11"/>
      <c r="SON25" s="11"/>
      <c r="SOO25" s="11"/>
      <c r="SOP25" s="11"/>
      <c r="SOQ25" s="11"/>
      <c r="SOR25" s="11"/>
      <c r="SOS25" s="11"/>
      <c r="SOT25" s="11"/>
      <c r="SOU25" s="11"/>
      <c r="SOV25" s="11"/>
      <c r="SOW25" s="11"/>
      <c r="SOX25" s="11"/>
      <c r="SOY25" s="11"/>
      <c r="SOZ25" s="11"/>
      <c r="SPA25" s="11"/>
      <c r="SPB25" s="11"/>
      <c r="SPC25" s="11"/>
      <c r="SPD25" s="11"/>
      <c r="SPE25" s="11"/>
      <c r="SPF25" s="11"/>
      <c r="SPG25" s="11"/>
      <c r="SPH25" s="11"/>
      <c r="SPI25" s="11"/>
      <c r="SPJ25" s="11"/>
      <c r="SPK25" s="11"/>
      <c r="SPL25" s="11"/>
      <c r="SPM25" s="11"/>
      <c r="SPN25" s="11"/>
      <c r="SPO25" s="11"/>
      <c r="SPP25" s="11"/>
      <c r="SPQ25" s="11"/>
      <c r="SPR25" s="11"/>
      <c r="SPS25" s="11"/>
      <c r="SPT25" s="11"/>
      <c r="SPU25" s="11"/>
      <c r="SPV25" s="11"/>
      <c r="SPW25" s="11"/>
      <c r="SPX25" s="11"/>
      <c r="SPY25" s="11"/>
      <c r="SPZ25" s="11"/>
      <c r="SQA25" s="11"/>
      <c r="SQB25" s="11"/>
      <c r="SQC25" s="11"/>
      <c r="SQD25" s="11"/>
      <c r="SQE25" s="11"/>
      <c r="SQF25" s="11"/>
      <c r="SQG25" s="11"/>
      <c r="SQH25" s="11"/>
      <c r="SQI25" s="11"/>
      <c r="SQJ25" s="11"/>
      <c r="SQK25" s="11"/>
      <c r="SQL25" s="11"/>
      <c r="SQM25" s="11"/>
      <c r="SQN25" s="11"/>
      <c r="SQO25" s="11"/>
      <c r="SQP25" s="11"/>
      <c r="SQQ25" s="11"/>
      <c r="SQR25" s="11"/>
      <c r="SQS25" s="11"/>
      <c r="SQT25" s="11"/>
      <c r="SQU25" s="11"/>
      <c r="SQV25" s="11"/>
      <c r="SQW25" s="11"/>
      <c r="SQX25" s="11"/>
      <c r="SQY25" s="11"/>
      <c r="SQZ25" s="11"/>
      <c r="SRA25" s="11"/>
      <c r="SRB25" s="11"/>
      <c r="SRC25" s="11"/>
      <c r="SRD25" s="11"/>
      <c r="SRE25" s="11"/>
      <c r="SRF25" s="11"/>
      <c r="SRG25" s="11"/>
      <c r="SRH25" s="11"/>
      <c r="SRI25" s="11"/>
      <c r="SRJ25" s="11"/>
      <c r="SRK25" s="11"/>
      <c r="SRL25" s="11"/>
      <c r="SRM25" s="11"/>
      <c r="SRN25" s="11"/>
      <c r="SRO25" s="11"/>
      <c r="SRP25" s="11"/>
      <c r="SRQ25" s="11"/>
      <c r="SRR25" s="11"/>
      <c r="SRS25" s="11"/>
      <c r="SRT25" s="11"/>
      <c r="SRU25" s="11"/>
      <c r="SRV25" s="11"/>
      <c r="SRW25" s="11"/>
      <c r="SRX25" s="11"/>
      <c r="SRY25" s="11"/>
      <c r="SRZ25" s="11"/>
      <c r="SSA25" s="11"/>
      <c r="SSB25" s="11"/>
      <c r="SSC25" s="11"/>
      <c r="SSD25" s="11"/>
      <c r="SSE25" s="11"/>
      <c r="SSF25" s="11"/>
      <c r="SSG25" s="11"/>
      <c r="SSH25" s="11"/>
      <c r="SSI25" s="11"/>
      <c r="SSJ25" s="11"/>
      <c r="SSK25" s="11"/>
      <c r="SSL25" s="11"/>
      <c r="SSM25" s="11"/>
      <c r="SSN25" s="11"/>
      <c r="SSO25" s="11"/>
      <c r="SSP25" s="11"/>
      <c r="SSQ25" s="11"/>
      <c r="SSR25" s="11"/>
      <c r="SSS25" s="11"/>
      <c r="SST25" s="11"/>
      <c r="SSU25" s="11"/>
      <c r="SSV25" s="11"/>
      <c r="SSW25" s="11"/>
      <c r="SSX25" s="11"/>
      <c r="SSY25" s="11"/>
      <c r="SSZ25" s="11"/>
      <c r="STA25" s="11"/>
      <c r="STB25" s="11"/>
      <c r="STC25" s="11"/>
      <c r="STD25" s="11"/>
      <c r="STE25" s="11"/>
      <c r="STF25" s="11"/>
      <c r="STG25" s="11"/>
      <c r="STH25" s="11"/>
      <c r="STI25" s="11"/>
      <c r="STJ25" s="11"/>
      <c r="STK25" s="11"/>
      <c r="STL25" s="11"/>
      <c r="STM25" s="11"/>
      <c r="STN25" s="11"/>
      <c r="STO25" s="11"/>
      <c r="STP25" s="11"/>
      <c r="STQ25" s="11"/>
      <c r="STR25" s="11"/>
      <c r="STS25" s="11"/>
      <c r="STT25" s="11"/>
      <c r="STU25" s="11"/>
      <c r="STV25" s="11"/>
      <c r="STW25" s="11"/>
      <c r="STX25" s="11"/>
      <c r="STY25" s="11"/>
      <c r="STZ25" s="11"/>
      <c r="SUA25" s="11"/>
      <c r="SUB25" s="11"/>
      <c r="SUC25" s="11"/>
      <c r="SUD25" s="11"/>
      <c r="SUE25" s="11"/>
      <c r="SUF25" s="11"/>
      <c r="SUG25" s="11"/>
      <c r="SUH25" s="11"/>
      <c r="SUI25" s="11"/>
      <c r="SUJ25" s="11"/>
      <c r="SUK25" s="11"/>
      <c r="SUL25" s="11"/>
      <c r="SUM25" s="11"/>
      <c r="SUN25" s="11"/>
      <c r="SUO25" s="11"/>
      <c r="SUP25" s="11"/>
      <c r="SUQ25" s="11"/>
      <c r="SUR25" s="11"/>
      <c r="SUS25" s="11"/>
      <c r="SUT25" s="11"/>
      <c r="SUU25" s="11"/>
      <c r="SUV25" s="11"/>
      <c r="SUW25" s="11"/>
      <c r="SUX25" s="11"/>
      <c r="SUY25" s="11"/>
      <c r="SUZ25" s="11"/>
      <c r="SVA25" s="11"/>
      <c r="SVB25" s="11"/>
      <c r="SVC25" s="11"/>
      <c r="SVD25" s="11"/>
      <c r="SVE25" s="11"/>
      <c r="SVF25" s="11"/>
      <c r="SVG25" s="11"/>
      <c r="SVH25" s="11"/>
      <c r="SVI25" s="11"/>
      <c r="SVJ25" s="11"/>
      <c r="SVK25" s="11"/>
      <c r="SVL25" s="11"/>
      <c r="SVM25" s="11"/>
      <c r="SVN25" s="11"/>
      <c r="SVO25" s="11"/>
      <c r="SVP25" s="11"/>
      <c r="SVQ25" s="11"/>
      <c r="SVR25" s="11"/>
      <c r="SVS25" s="11"/>
      <c r="SVT25" s="11"/>
      <c r="SVU25" s="11"/>
      <c r="SVV25" s="11"/>
      <c r="SVW25" s="11"/>
      <c r="SVX25" s="11"/>
      <c r="SVY25" s="11"/>
      <c r="SVZ25" s="11"/>
      <c r="SWA25" s="11"/>
      <c r="SWB25" s="11"/>
      <c r="SWC25" s="11"/>
      <c r="SWD25" s="11"/>
      <c r="SWE25" s="11"/>
      <c r="SWF25" s="11"/>
      <c r="SWG25" s="11"/>
      <c r="SWH25" s="11"/>
      <c r="SWI25" s="11"/>
      <c r="SWJ25" s="11"/>
      <c r="SWK25" s="11"/>
      <c r="SWL25" s="11"/>
      <c r="SWM25" s="11"/>
      <c r="SWN25" s="11"/>
      <c r="SWO25" s="11"/>
      <c r="SWP25" s="11"/>
      <c r="SWQ25" s="11"/>
      <c r="SWR25" s="11"/>
      <c r="SWS25" s="11"/>
      <c r="SWT25" s="11"/>
      <c r="SWU25" s="11"/>
      <c r="SWV25" s="11"/>
      <c r="SWW25" s="11"/>
      <c r="SWX25" s="11"/>
      <c r="SWY25" s="11"/>
      <c r="SWZ25" s="11"/>
      <c r="SXA25" s="11"/>
      <c r="SXB25" s="11"/>
      <c r="SXC25" s="11"/>
      <c r="SXD25" s="11"/>
      <c r="SXE25" s="11"/>
      <c r="SXF25" s="11"/>
      <c r="SXG25" s="11"/>
      <c r="SXH25" s="11"/>
      <c r="SXI25" s="11"/>
      <c r="SXJ25" s="11"/>
      <c r="SXK25" s="11"/>
      <c r="SXL25" s="11"/>
      <c r="SXM25" s="11"/>
      <c r="SXN25" s="11"/>
      <c r="SXO25" s="11"/>
      <c r="SXP25" s="11"/>
      <c r="SXQ25" s="11"/>
      <c r="SXR25" s="11"/>
      <c r="SXS25" s="11"/>
      <c r="SXT25" s="11"/>
      <c r="SXU25" s="11"/>
      <c r="SXV25" s="11"/>
      <c r="SXW25" s="11"/>
      <c r="SXX25" s="11"/>
      <c r="SXY25" s="11"/>
      <c r="SXZ25" s="11"/>
      <c r="SYA25" s="11"/>
      <c r="SYB25" s="11"/>
      <c r="SYC25" s="11"/>
      <c r="SYD25" s="11"/>
      <c r="SYE25" s="11"/>
      <c r="SYF25" s="11"/>
      <c r="SYG25" s="11"/>
      <c r="SYH25" s="11"/>
      <c r="SYI25" s="11"/>
      <c r="SYJ25" s="11"/>
      <c r="SYK25" s="11"/>
      <c r="SYL25" s="11"/>
      <c r="SYM25" s="11"/>
      <c r="SYN25" s="11"/>
      <c r="SYO25" s="11"/>
      <c r="SYP25" s="11"/>
      <c r="SYQ25" s="11"/>
      <c r="SYR25" s="11"/>
      <c r="SYS25" s="11"/>
      <c r="SYT25" s="11"/>
      <c r="SYU25" s="11"/>
      <c r="SYV25" s="11"/>
      <c r="SYW25" s="11"/>
      <c r="SYX25" s="11"/>
      <c r="SYY25" s="11"/>
      <c r="SYZ25" s="11"/>
      <c r="SZA25" s="11"/>
      <c r="SZB25" s="11"/>
      <c r="SZC25" s="11"/>
      <c r="SZD25" s="11"/>
      <c r="SZE25" s="11"/>
      <c r="SZF25" s="11"/>
      <c r="SZG25" s="11"/>
      <c r="SZH25" s="11"/>
      <c r="SZI25" s="11"/>
      <c r="SZJ25" s="11"/>
      <c r="SZK25" s="11"/>
      <c r="SZL25" s="11"/>
      <c r="SZM25" s="11"/>
      <c r="SZN25" s="11"/>
      <c r="SZO25" s="11"/>
      <c r="SZP25" s="11"/>
      <c r="SZQ25" s="11"/>
      <c r="SZR25" s="11"/>
      <c r="SZS25" s="11"/>
      <c r="SZT25" s="11"/>
      <c r="SZU25" s="11"/>
      <c r="SZV25" s="11"/>
      <c r="SZW25" s="11"/>
      <c r="SZX25" s="11"/>
      <c r="SZY25" s="11"/>
      <c r="SZZ25" s="11"/>
      <c r="TAA25" s="11"/>
      <c r="TAB25" s="11"/>
      <c r="TAC25" s="11"/>
      <c r="TAD25" s="11"/>
      <c r="TAE25" s="11"/>
      <c r="TAF25" s="11"/>
      <c r="TAG25" s="11"/>
      <c r="TAH25" s="11"/>
      <c r="TAI25" s="11"/>
      <c r="TAJ25" s="11"/>
      <c r="TAK25" s="11"/>
      <c r="TAL25" s="11"/>
      <c r="TAM25" s="11"/>
      <c r="TAN25" s="11"/>
      <c r="TAO25" s="11"/>
      <c r="TAP25" s="11"/>
      <c r="TAQ25" s="11"/>
      <c r="TAR25" s="11"/>
      <c r="TAS25" s="11"/>
      <c r="TAT25" s="11"/>
      <c r="TAU25" s="11"/>
      <c r="TAV25" s="11"/>
      <c r="TAW25" s="11"/>
      <c r="TAX25" s="11"/>
      <c r="TAY25" s="11"/>
      <c r="TAZ25" s="11"/>
      <c r="TBA25" s="11"/>
      <c r="TBB25" s="11"/>
      <c r="TBC25" s="11"/>
      <c r="TBD25" s="11"/>
      <c r="TBE25" s="11"/>
      <c r="TBF25" s="11"/>
      <c r="TBG25" s="11"/>
      <c r="TBH25" s="11"/>
      <c r="TBI25" s="11"/>
      <c r="TBJ25" s="11"/>
      <c r="TBK25" s="11"/>
      <c r="TBL25" s="11"/>
      <c r="TBM25" s="11"/>
      <c r="TBN25" s="11"/>
      <c r="TBO25" s="11"/>
      <c r="TBP25" s="11"/>
      <c r="TBQ25" s="11"/>
      <c r="TBR25" s="11"/>
      <c r="TBS25" s="11"/>
      <c r="TBT25" s="11"/>
      <c r="TBU25" s="11"/>
      <c r="TBV25" s="11"/>
      <c r="TBW25" s="11"/>
      <c r="TBX25" s="11"/>
      <c r="TBY25" s="11"/>
      <c r="TBZ25" s="11"/>
      <c r="TCA25" s="11"/>
      <c r="TCB25" s="11"/>
      <c r="TCC25" s="11"/>
      <c r="TCD25" s="11"/>
      <c r="TCE25" s="11"/>
      <c r="TCF25" s="11"/>
      <c r="TCG25" s="11"/>
      <c r="TCH25" s="11"/>
      <c r="TCI25" s="11"/>
      <c r="TCJ25" s="11"/>
      <c r="TCK25" s="11"/>
      <c r="TCL25" s="11"/>
      <c r="TCM25" s="11"/>
      <c r="TCN25" s="11"/>
      <c r="TCO25" s="11"/>
      <c r="TCP25" s="11"/>
      <c r="TCQ25" s="11"/>
      <c r="TCR25" s="11"/>
      <c r="TCS25" s="11"/>
      <c r="TCT25" s="11"/>
      <c r="TCU25" s="11"/>
      <c r="TCV25" s="11"/>
      <c r="TCW25" s="11"/>
      <c r="TCX25" s="11"/>
      <c r="TCY25" s="11"/>
      <c r="TCZ25" s="11"/>
      <c r="TDA25" s="11"/>
      <c r="TDB25" s="11"/>
      <c r="TDC25" s="11"/>
      <c r="TDD25" s="11"/>
      <c r="TDE25" s="11"/>
      <c r="TDF25" s="11"/>
      <c r="TDG25" s="11"/>
      <c r="TDH25" s="11"/>
      <c r="TDI25" s="11"/>
      <c r="TDJ25" s="11"/>
      <c r="TDK25" s="11"/>
      <c r="TDL25" s="11"/>
      <c r="TDM25" s="11"/>
      <c r="TDN25" s="11"/>
      <c r="TDO25" s="11"/>
      <c r="TDP25" s="11"/>
      <c r="TDQ25" s="11"/>
      <c r="TDR25" s="11"/>
      <c r="TDS25" s="11"/>
      <c r="TDT25" s="11"/>
      <c r="TDU25" s="11"/>
      <c r="TDV25" s="11"/>
      <c r="TDW25" s="11"/>
      <c r="TDX25" s="11"/>
      <c r="TDY25" s="11"/>
      <c r="TDZ25" s="11"/>
      <c r="TEA25" s="11"/>
      <c r="TEB25" s="11"/>
      <c r="TEC25" s="11"/>
      <c r="TED25" s="11"/>
      <c r="TEE25" s="11"/>
      <c r="TEF25" s="11"/>
      <c r="TEG25" s="11"/>
      <c r="TEH25" s="11"/>
      <c r="TEI25" s="11"/>
      <c r="TEJ25" s="11"/>
      <c r="TEK25" s="11"/>
      <c r="TEL25" s="11"/>
      <c r="TEM25" s="11"/>
      <c r="TEN25" s="11"/>
      <c r="TEO25" s="11"/>
      <c r="TEP25" s="11"/>
      <c r="TEQ25" s="11"/>
      <c r="TER25" s="11"/>
      <c r="TES25" s="11"/>
      <c r="TET25" s="11"/>
      <c r="TEU25" s="11"/>
      <c r="TEV25" s="11"/>
      <c r="TEW25" s="11"/>
      <c r="TEX25" s="11"/>
      <c r="TEY25" s="11"/>
      <c r="TEZ25" s="11"/>
      <c r="TFA25" s="11"/>
      <c r="TFB25" s="11"/>
      <c r="TFC25" s="11"/>
      <c r="TFD25" s="11"/>
      <c r="TFE25" s="11"/>
      <c r="TFF25" s="11"/>
      <c r="TFG25" s="11"/>
      <c r="TFH25" s="11"/>
      <c r="TFI25" s="11"/>
      <c r="TFJ25" s="11"/>
      <c r="TFK25" s="11"/>
      <c r="TFL25" s="11"/>
      <c r="TFM25" s="11"/>
      <c r="TFN25" s="11"/>
      <c r="TFO25" s="11"/>
      <c r="TFP25" s="11"/>
      <c r="TFQ25" s="11"/>
      <c r="TFR25" s="11"/>
      <c r="TFS25" s="11"/>
      <c r="TFT25" s="11"/>
      <c r="TFU25" s="11"/>
      <c r="TFV25" s="11"/>
      <c r="TFW25" s="11"/>
      <c r="TFX25" s="11"/>
      <c r="TFY25" s="11"/>
      <c r="TFZ25" s="11"/>
      <c r="TGA25" s="11"/>
      <c r="TGB25" s="11"/>
      <c r="TGC25" s="11"/>
      <c r="TGD25" s="11"/>
      <c r="TGE25" s="11"/>
      <c r="TGF25" s="11"/>
      <c r="TGG25" s="11"/>
      <c r="TGH25" s="11"/>
      <c r="TGI25" s="11"/>
      <c r="TGJ25" s="11"/>
      <c r="TGK25" s="11"/>
      <c r="TGL25" s="11"/>
      <c r="TGM25" s="11"/>
      <c r="TGN25" s="11"/>
      <c r="TGO25" s="11"/>
      <c r="TGP25" s="11"/>
      <c r="TGQ25" s="11"/>
      <c r="TGR25" s="11"/>
      <c r="TGS25" s="11"/>
      <c r="TGT25" s="11"/>
      <c r="TGU25" s="11"/>
      <c r="TGV25" s="11"/>
      <c r="TGW25" s="11"/>
      <c r="TGX25" s="11"/>
      <c r="TGY25" s="11"/>
      <c r="TGZ25" s="11"/>
      <c r="THA25" s="11"/>
      <c r="THB25" s="11"/>
      <c r="THC25" s="11"/>
      <c r="THD25" s="11"/>
      <c r="THE25" s="11"/>
      <c r="THF25" s="11"/>
      <c r="THG25" s="11"/>
      <c r="THH25" s="11"/>
      <c r="THI25" s="11"/>
      <c r="THJ25" s="11"/>
      <c r="THK25" s="11"/>
      <c r="THL25" s="11"/>
      <c r="THM25" s="11"/>
      <c r="THN25" s="11"/>
      <c r="THO25" s="11"/>
      <c r="THP25" s="11"/>
      <c r="THQ25" s="11"/>
      <c r="THR25" s="11"/>
      <c r="THS25" s="11"/>
      <c r="THT25" s="11"/>
      <c r="THU25" s="11"/>
      <c r="THV25" s="11"/>
      <c r="THW25" s="11"/>
      <c r="THX25" s="11"/>
      <c r="THY25" s="11"/>
      <c r="THZ25" s="11"/>
      <c r="TIA25" s="11"/>
      <c r="TIB25" s="11"/>
      <c r="TIC25" s="11"/>
      <c r="TID25" s="11"/>
      <c r="TIE25" s="11"/>
      <c r="TIF25" s="11"/>
      <c r="TIG25" s="11"/>
      <c r="TIH25" s="11"/>
      <c r="TII25" s="11"/>
      <c r="TIJ25" s="11"/>
      <c r="TIK25" s="11"/>
      <c r="TIL25" s="11"/>
      <c r="TIM25" s="11"/>
      <c r="TIN25" s="11"/>
      <c r="TIO25" s="11"/>
      <c r="TIP25" s="11"/>
      <c r="TIQ25" s="11"/>
      <c r="TIR25" s="11"/>
      <c r="TIS25" s="11"/>
      <c r="TIT25" s="11"/>
      <c r="TIU25" s="11"/>
      <c r="TIV25" s="11"/>
      <c r="TIW25" s="11"/>
      <c r="TIX25" s="11"/>
      <c r="TIY25" s="11"/>
      <c r="TIZ25" s="11"/>
      <c r="TJA25" s="11"/>
      <c r="TJB25" s="11"/>
      <c r="TJC25" s="11"/>
      <c r="TJD25" s="11"/>
      <c r="TJE25" s="11"/>
      <c r="TJF25" s="11"/>
      <c r="TJG25" s="11"/>
      <c r="TJH25" s="11"/>
      <c r="TJI25" s="11"/>
      <c r="TJJ25" s="11"/>
      <c r="TJK25" s="11"/>
      <c r="TJL25" s="11"/>
      <c r="TJM25" s="11"/>
      <c r="TJN25" s="11"/>
      <c r="TJO25" s="11"/>
      <c r="TJP25" s="11"/>
      <c r="TJQ25" s="11"/>
      <c r="TJR25" s="11"/>
      <c r="TJS25" s="11"/>
      <c r="TJT25" s="11"/>
      <c r="TJU25" s="11"/>
      <c r="TJV25" s="11"/>
      <c r="TJW25" s="11"/>
      <c r="TJX25" s="11"/>
      <c r="TJY25" s="11"/>
      <c r="TJZ25" s="11"/>
      <c r="TKA25" s="11"/>
      <c r="TKB25" s="11"/>
      <c r="TKC25" s="11"/>
      <c r="TKD25" s="11"/>
      <c r="TKE25" s="11"/>
      <c r="TKF25" s="11"/>
      <c r="TKG25" s="11"/>
      <c r="TKH25" s="11"/>
      <c r="TKI25" s="11"/>
      <c r="TKJ25" s="11"/>
      <c r="TKK25" s="11"/>
      <c r="TKL25" s="11"/>
      <c r="TKM25" s="11"/>
      <c r="TKN25" s="11"/>
      <c r="TKO25" s="11"/>
      <c r="TKP25" s="11"/>
      <c r="TKQ25" s="11"/>
      <c r="TKR25" s="11"/>
      <c r="TKS25" s="11"/>
      <c r="TKT25" s="11"/>
      <c r="TKU25" s="11"/>
      <c r="TKV25" s="11"/>
      <c r="TKW25" s="11"/>
      <c r="TKX25" s="11"/>
      <c r="TKY25" s="11"/>
      <c r="TKZ25" s="11"/>
      <c r="TLA25" s="11"/>
      <c r="TLB25" s="11"/>
      <c r="TLC25" s="11"/>
      <c r="TLD25" s="11"/>
      <c r="TLE25" s="11"/>
      <c r="TLF25" s="11"/>
      <c r="TLG25" s="11"/>
      <c r="TLH25" s="11"/>
      <c r="TLI25" s="11"/>
      <c r="TLJ25" s="11"/>
      <c r="TLK25" s="11"/>
      <c r="TLL25" s="11"/>
      <c r="TLM25" s="11"/>
      <c r="TLN25" s="11"/>
      <c r="TLO25" s="11"/>
      <c r="TLP25" s="11"/>
      <c r="TLQ25" s="11"/>
      <c r="TLR25" s="11"/>
      <c r="TLS25" s="11"/>
      <c r="TLT25" s="11"/>
      <c r="TLU25" s="11"/>
      <c r="TLV25" s="11"/>
      <c r="TLW25" s="11"/>
      <c r="TLX25" s="11"/>
      <c r="TLY25" s="11"/>
      <c r="TLZ25" s="11"/>
      <c r="TMA25" s="11"/>
      <c r="TMB25" s="11"/>
      <c r="TMC25" s="11"/>
      <c r="TMD25" s="11"/>
      <c r="TME25" s="11"/>
      <c r="TMF25" s="11"/>
      <c r="TMG25" s="11"/>
      <c r="TMH25" s="11"/>
      <c r="TMI25" s="11"/>
      <c r="TMJ25" s="11"/>
      <c r="TMK25" s="11"/>
      <c r="TML25" s="11"/>
      <c r="TMM25" s="11"/>
      <c r="TMN25" s="11"/>
      <c r="TMO25" s="11"/>
      <c r="TMP25" s="11"/>
      <c r="TMQ25" s="11"/>
      <c r="TMR25" s="11"/>
      <c r="TMS25" s="11"/>
      <c r="TMT25" s="11"/>
      <c r="TMU25" s="11"/>
      <c r="TMV25" s="11"/>
      <c r="TMW25" s="11"/>
      <c r="TMX25" s="11"/>
      <c r="TMY25" s="11"/>
      <c r="TMZ25" s="11"/>
      <c r="TNA25" s="11"/>
      <c r="TNB25" s="11"/>
      <c r="TNC25" s="11"/>
      <c r="TND25" s="11"/>
      <c r="TNE25" s="11"/>
      <c r="TNF25" s="11"/>
      <c r="TNG25" s="11"/>
      <c r="TNH25" s="11"/>
      <c r="TNI25" s="11"/>
      <c r="TNJ25" s="11"/>
      <c r="TNK25" s="11"/>
      <c r="TNL25" s="11"/>
      <c r="TNM25" s="11"/>
      <c r="TNN25" s="11"/>
      <c r="TNO25" s="11"/>
      <c r="TNP25" s="11"/>
      <c r="TNQ25" s="11"/>
      <c r="TNR25" s="11"/>
      <c r="TNS25" s="11"/>
      <c r="TNT25" s="11"/>
      <c r="TNU25" s="11"/>
      <c r="TNV25" s="11"/>
      <c r="TNW25" s="11"/>
      <c r="TNX25" s="11"/>
      <c r="TNY25" s="11"/>
      <c r="TNZ25" s="11"/>
      <c r="TOA25" s="11"/>
      <c r="TOB25" s="11"/>
      <c r="TOC25" s="11"/>
      <c r="TOD25" s="11"/>
      <c r="TOE25" s="11"/>
      <c r="TOF25" s="11"/>
      <c r="TOG25" s="11"/>
      <c r="TOH25" s="11"/>
      <c r="TOI25" s="11"/>
      <c r="TOJ25" s="11"/>
      <c r="TOK25" s="11"/>
      <c r="TOL25" s="11"/>
      <c r="TOM25" s="11"/>
      <c r="TON25" s="11"/>
      <c r="TOO25" s="11"/>
      <c r="TOP25" s="11"/>
      <c r="TOQ25" s="11"/>
      <c r="TOR25" s="11"/>
      <c r="TOS25" s="11"/>
      <c r="TOT25" s="11"/>
      <c r="TOU25" s="11"/>
      <c r="TOV25" s="11"/>
      <c r="TOW25" s="11"/>
      <c r="TOX25" s="11"/>
      <c r="TOY25" s="11"/>
      <c r="TOZ25" s="11"/>
      <c r="TPA25" s="11"/>
      <c r="TPB25" s="11"/>
      <c r="TPC25" s="11"/>
      <c r="TPD25" s="11"/>
      <c r="TPE25" s="11"/>
      <c r="TPF25" s="11"/>
      <c r="TPG25" s="11"/>
      <c r="TPH25" s="11"/>
      <c r="TPI25" s="11"/>
      <c r="TPJ25" s="11"/>
      <c r="TPK25" s="11"/>
      <c r="TPL25" s="11"/>
      <c r="TPM25" s="11"/>
      <c r="TPN25" s="11"/>
      <c r="TPO25" s="11"/>
      <c r="TPP25" s="11"/>
      <c r="TPQ25" s="11"/>
      <c r="TPR25" s="11"/>
      <c r="TPS25" s="11"/>
      <c r="TPT25" s="11"/>
      <c r="TPU25" s="11"/>
      <c r="TPV25" s="11"/>
      <c r="TPW25" s="11"/>
      <c r="TPX25" s="11"/>
      <c r="TPY25" s="11"/>
      <c r="TPZ25" s="11"/>
      <c r="TQA25" s="11"/>
      <c r="TQB25" s="11"/>
      <c r="TQC25" s="11"/>
      <c r="TQD25" s="11"/>
      <c r="TQE25" s="11"/>
      <c r="TQF25" s="11"/>
      <c r="TQG25" s="11"/>
      <c r="TQH25" s="11"/>
      <c r="TQI25" s="11"/>
      <c r="TQJ25" s="11"/>
      <c r="TQK25" s="11"/>
      <c r="TQL25" s="11"/>
      <c r="TQM25" s="11"/>
      <c r="TQN25" s="11"/>
      <c r="TQO25" s="11"/>
      <c r="TQP25" s="11"/>
      <c r="TQQ25" s="11"/>
      <c r="TQR25" s="11"/>
      <c r="TQS25" s="11"/>
      <c r="TQT25" s="11"/>
      <c r="TQU25" s="11"/>
      <c r="TQV25" s="11"/>
      <c r="TQW25" s="11"/>
      <c r="TQX25" s="11"/>
      <c r="TQY25" s="11"/>
      <c r="TQZ25" s="11"/>
      <c r="TRA25" s="11"/>
      <c r="TRB25" s="11"/>
      <c r="TRC25" s="11"/>
      <c r="TRD25" s="11"/>
      <c r="TRE25" s="11"/>
      <c r="TRF25" s="11"/>
      <c r="TRG25" s="11"/>
      <c r="TRH25" s="11"/>
      <c r="TRI25" s="11"/>
      <c r="TRJ25" s="11"/>
      <c r="TRK25" s="11"/>
      <c r="TRL25" s="11"/>
      <c r="TRM25" s="11"/>
      <c r="TRN25" s="11"/>
      <c r="TRO25" s="11"/>
      <c r="TRP25" s="11"/>
      <c r="TRQ25" s="11"/>
      <c r="TRR25" s="11"/>
      <c r="TRS25" s="11"/>
      <c r="TRT25" s="11"/>
      <c r="TRU25" s="11"/>
      <c r="TRV25" s="11"/>
      <c r="TRW25" s="11"/>
      <c r="TRX25" s="11"/>
      <c r="TRY25" s="11"/>
      <c r="TRZ25" s="11"/>
      <c r="TSA25" s="11"/>
      <c r="TSB25" s="11"/>
      <c r="TSC25" s="11"/>
      <c r="TSD25" s="11"/>
      <c r="TSE25" s="11"/>
      <c r="TSF25" s="11"/>
      <c r="TSG25" s="11"/>
      <c r="TSH25" s="11"/>
      <c r="TSI25" s="11"/>
      <c r="TSJ25" s="11"/>
      <c r="TSK25" s="11"/>
      <c r="TSL25" s="11"/>
      <c r="TSM25" s="11"/>
      <c r="TSN25" s="11"/>
      <c r="TSO25" s="11"/>
      <c r="TSP25" s="11"/>
      <c r="TSQ25" s="11"/>
      <c r="TSR25" s="11"/>
      <c r="TSS25" s="11"/>
      <c r="TST25" s="11"/>
      <c r="TSU25" s="11"/>
      <c r="TSV25" s="11"/>
      <c r="TSW25" s="11"/>
      <c r="TSX25" s="11"/>
      <c r="TSY25" s="11"/>
      <c r="TSZ25" s="11"/>
      <c r="TTA25" s="11"/>
      <c r="TTB25" s="11"/>
      <c r="TTC25" s="11"/>
      <c r="TTD25" s="11"/>
      <c r="TTE25" s="11"/>
      <c r="TTF25" s="11"/>
      <c r="TTG25" s="11"/>
      <c r="TTH25" s="11"/>
      <c r="TTI25" s="11"/>
      <c r="TTJ25" s="11"/>
      <c r="TTK25" s="11"/>
      <c r="TTL25" s="11"/>
      <c r="TTM25" s="11"/>
      <c r="TTN25" s="11"/>
      <c r="TTO25" s="11"/>
      <c r="TTP25" s="11"/>
      <c r="TTQ25" s="11"/>
      <c r="TTR25" s="11"/>
      <c r="TTS25" s="11"/>
      <c r="TTT25" s="11"/>
      <c r="TTU25" s="11"/>
      <c r="TTV25" s="11"/>
      <c r="TTW25" s="11"/>
      <c r="TTX25" s="11"/>
      <c r="TTY25" s="11"/>
      <c r="TTZ25" s="11"/>
      <c r="TUA25" s="11"/>
      <c r="TUB25" s="11"/>
      <c r="TUC25" s="11"/>
      <c r="TUD25" s="11"/>
      <c r="TUE25" s="11"/>
      <c r="TUF25" s="11"/>
      <c r="TUG25" s="11"/>
      <c r="TUH25" s="11"/>
      <c r="TUI25" s="11"/>
      <c r="TUJ25" s="11"/>
      <c r="TUK25" s="11"/>
      <c r="TUL25" s="11"/>
      <c r="TUM25" s="11"/>
      <c r="TUN25" s="11"/>
      <c r="TUO25" s="11"/>
      <c r="TUP25" s="11"/>
      <c r="TUQ25" s="11"/>
      <c r="TUR25" s="11"/>
      <c r="TUS25" s="11"/>
      <c r="TUT25" s="11"/>
      <c r="TUU25" s="11"/>
      <c r="TUV25" s="11"/>
      <c r="TUW25" s="11"/>
      <c r="TUX25" s="11"/>
      <c r="TUY25" s="11"/>
      <c r="TUZ25" s="11"/>
      <c r="TVA25" s="11"/>
      <c r="TVB25" s="11"/>
      <c r="TVC25" s="11"/>
      <c r="TVD25" s="11"/>
      <c r="TVE25" s="11"/>
      <c r="TVF25" s="11"/>
      <c r="TVG25" s="11"/>
      <c r="TVH25" s="11"/>
      <c r="TVI25" s="11"/>
      <c r="TVJ25" s="11"/>
      <c r="TVK25" s="11"/>
      <c r="TVL25" s="11"/>
      <c r="TVM25" s="11"/>
      <c r="TVN25" s="11"/>
      <c r="TVO25" s="11"/>
      <c r="TVP25" s="11"/>
      <c r="TVQ25" s="11"/>
      <c r="TVR25" s="11"/>
      <c r="TVS25" s="11"/>
      <c r="TVT25" s="11"/>
      <c r="TVU25" s="11"/>
      <c r="TVV25" s="11"/>
      <c r="TVW25" s="11"/>
      <c r="TVX25" s="11"/>
      <c r="TVY25" s="11"/>
      <c r="TVZ25" s="11"/>
      <c r="TWA25" s="11"/>
      <c r="TWB25" s="11"/>
      <c r="TWC25" s="11"/>
      <c r="TWD25" s="11"/>
      <c r="TWE25" s="11"/>
      <c r="TWF25" s="11"/>
      <c r="TWG25" s="11"/>
      <c r="TWH25" s="11"/>
      <c r="TWI25" s="11"/>
      <c r="TWJ25" s="11"/>
      <c r="TWK25" s="11"/>
      <c r="TWL25" s="11"/>
      <c r="TWM25" s="11"/>
      <c r="TWN25" s="11"/>
      <c r="TWO25" s="11"/>
      <c r="TWP25" s="11"/>
      <c r="TWQ25" s="11"/>
      <c r="TWR25" s="11"/>
      <c r="TWS25" s="11"/>
      <c r="TWT25" s="11"/>
      <c r="TWU25" s="11"/>
      <c r="TWV25" s="11"/>
      <c r="TWW25" s="11"/>
      <c r="TWX25" s="11"/>
      <c r="TWY25" s="11"/>
      <c r="TWZ25" s="11"/>
      <c r="TXA25" s="11"/>
      <c r="TXB25" s="11"/>
      <c r="TXC25" s="11"/>
      <c r="TXD25" s="11"/>
      <c r="TXE25" s="11"/>
      <c r="TXF25" s="11"/>
      <c r="TXG25" s="11"/>
      <c r="TXH25" s="11"/>
      <c r="TXI25" s="11"/>
      <c r="TXJ25" s="11"/>
      <c r="TXK25" s="11"/>
      <c r="TXL25" s="11"/>
      <c r="TXM25" s="11"/>
      <c r="TXN25" s="11"/>
      <c r="TXO25" s="11"/>
      <c r="TXP25" s="11"/>
      <c r="TXQ25" s="11"/>
      <c r="TXR25" s="11"/>
      <c r="TXS25" s="11"/>
      <c r="TXT25" s="11"/>
      <c r="TXU25" s="11"/>
      <c r="TXV25" s="11"/>
      <c r="TXW25" s="11"/>
      <c r="TXX25" s="11"/>
      <c r="TXY25" s="11"/>
      <c r="TXZ25" s="11"/>
      <c r="TYA25" s="11"/>
      <c r="TYB25" s="11"/>
      <c r="TYC25" s="11"/>
      <c r="TYD25" s="11"/>
      <c r="TYE25" s="11"/>
      <c r="TYF25" s="11"/>
      <c r="TYG25" s="11"/>
      <c r="TYH25" s="11"/>
      <c r="TYI25" s="11"/>
      <c r="TYJ25" s="11"/>
      <c r="TYK25" s="11"/>
      <c r="TYL25" s="11"/>
      <c r="TYM25" s="11"/>
      <c r="TYN25" s="11"/>
      <c r="TYO25" s="11"/>
      <c r="TYP25" s="11"/>
      <c r="TYQ25" s="11"/>
      <c r="TYR25" s="11"/>
      <c r="TYS25" s="11"/>
      <c r="TYT25" s="11"/>
      <c r="TYU25" s="11"/>
      <c r="TYV25" s="11"/>
      <c r="TYW25" s="11"/>
      <c r="TYX25" s="11"/>
      <c r="TYY25" s="11"/>
      <c r="TYZ25" s="11"/>
      <c r="TZA25" s="11"/>
      <c r="TZB25" s="11"/>
      <c r="TZC25" s="11"/>
      <c r="TZD25" s="11"/>
      <c r="TZE25" s="11"/>
      <c r="TZF25" s="11"/>
      <c r="TZG25" s="11"/>
      <c r="TZH25" s="11"/>
      <c r="TZI25" s="11"/>
      <c r="TZJ25" s="11"/>
      <c r="TZK25" s="11"/>
      <c r="TZL25" s="11"/>
      <c r="TZM25" s="11"/>
      <c r="TZN25" s="11"/>
      <c r="TZO25" s="11"/>
      <c r="TZP25" s="11"/>
      <c r="TZQ25" s="11"/>
      <c r="TZR25" s="11"/>
      <c r="TZS25" s="11"/>
      <c r="TZT25" s="11"/>
      <c r="TZU25" s="11"/>
      <c r="TZV25" s="11"/>
      <c r="TZW25" s="11"/>
      <c r="TZX25" s="11"/>
      <c r="TZY25" s="11"/>
      <c r="TZZ25" s="11"/>
      <c r="UAA25" s="11"/>
      <c r="UAB25" s="11"/>
      <c r="UAC25" s="11"/>
      <c r="UAD25" s="11"/>
      <c r="UAE25" s="11"/>
      <c r="UAF25" s="11"/>
      <c r="UAG25" s="11"/>
      <c r="UAH25" s="11"/>
      <c r="UAI25" s="11"/>
      <c r="UAJ25" s="11"/>
      <c r="UAK25" s="11"/>
      <c r="UAL25" s="11"/>
      <c r="UAM25" s="11"/>
      <c r="UAN25" s="11"/>
      <c r="UAO25" s="11"/>
      <c r="UAP25" s="11"/>
      <c r="UAQ25" s="11"/>
      <c r="UAR25" s="11"/>
      <c r="UAS25" s="11"/>
      <c r="UAT25" s="11"/>
      <c r="UAU25" s="11"/>
      <c r="UAV25" s="11"/>
      <c r="UAW25" s="11"/>
      <c r="UAX25" s="11"/>
      <c r="UAY25" s="11"/>
      <c r="UAZ25" s="11"/>
      <c r="UBA25" s="11"/>
      <c r="UBB25" s="11"/>
      <c r="UBC25" s="11"/>
      <c r="UBD25" s="11"/>
      <c r="UBE25" s="11"/>
      <c r="UBF25" s="11"/>
      <c r="UBG25" s="11"/>
      <c r="UBH25" s="11"/>
      <c r="UBI25" s="11"/>
      <c r="UBJ25" s="11"/>
      <c r="UBK25" s="11"/>
      <c r="UBL25" s="11"/>
      <c r="UBM25" s="11"/>
      <c r="UBN25" s="11"/>
      <c r="UBO25" s="11"/>
      <c r="UBP25" s="11"/>
      <c r="UBQ25" s="11"/>
      <c r="UBR25" s="11"/>
      <c r="UBS25" s="11"/>
      <c r="UBT25" s="11"/>
      <c r="UBU25" s="11"/>
      <c r="UBV25" s="11"/>
      <c r="UBW25" s="11"/>
      <c r="UBX25" s="11"/>
      <c r="UBY25" s="11"/>
      <c r="UBZ25" s="11"/>
      <c r="UCA25" s="11"/>
      <c r="UCB25" s="11"/>
      <c r="UCC25" s="11"/>
      <c r="UCD25" s="11"/>
      <c r="UCE25" s="11"/>
      <c r="UCF25" s="11"/>
      <c r="UCG25" s="11"/>
      <c r="UCH25" s="11"/>
      <c r="UCI25" s="11"/>
      <c r="UCJ25" s="11"/>
      <c r="UCK25" s="11"/>
      <c r="UCL25" s="11"/>
      <c r="UCM25" s="11"/>
      <c r="UCN25" s="11"/>
      <c r="UCO25" s="11"/>
      <c r="UCP25" s="11"/>
      <c r="UCQ25" s="11"/>
      <c r="UCR25" s="11"/>
      <c r="UCS25" s="11"/>
      <c r="UCT25" s="11"/>
      <c r="UCU25" s="11"/>
      <c r="UCV25" s="11"/>
      <c r="UCW25" s="11"/>
      <c r="UCX25" s="11"/>
      <c r="UCY25" s="11"/>
      <c r="UCZ25" s="11"/>
      <c r="UDA25" s="11"/>
      <c r="UDB25" s="11"/>
      <c r="UDC25" s="11"/>
      <c r="UDD25" s="11"/>
      <c r="UDE25" s="11"/>
      <c r="UDF25" s="11"/>
      <c r="UDG25" s="11"/>
      <c r="UDH25" s="11"/>
      <c r="UDI25" s="11"/>
      <c r="UDJ25" s="11"/>
      <c r="UDK25" s="11"/>
      <c r="UDL25" s="11"/>
      <c r="UDM25" s="11"/>
      <c r="UDN25" s="11"/>
      <c r="UDO25" s="11"/>
      <c r="UDP25" s="11"/>
      <c r="UDQ25" s="11"/>
      <c r="UDR25" s="11"/>
      <c r="UDS25" s="11"/>
      <c r="UDT25" s="11"/>
      <c r="UDU25" s="11"/>
      <c r="UDV25" s="11"/>
      <c r="UDW25" s="11"/>
      <c r="UDX25" s="11"/>
      <c r="UDY25" s="11"/>
      <c r="UDZ25" s="11"/>
      <c r="UEA25" s="11"/>
      <c r="UEB25" s="11"/>
      <c r="UEC25" s="11"/>
      <c r="UED25" s="11"/>
      <c r="UEE25" s="11"/>
      <c r="UEF25" s="11"/>
      <c r="UEG25" s="11"/>
      <c r="UEH25" s="11"/>
      <c r="UEI25" s="11"/>
      <c r="UEJ25" s="11"/>
      <c r="UEK25" s="11"/>
      <c r="UEL25" s="11"/>
      <c r="UEM25" s="11"/>
      <c r="UEN25" s="11"/>
      <c r="UEO25" s="11"/>
      <c r="UEP25" s="11"/>
      <c r="UEQ25" s="11"/>
      <c r="UER25" s="11"/>
      <c r="UES25" s="11"/>
      <c r="UET25" s="11"/>
      <c r="UEU25" s="11"/>
      <c r="UEV25" s="11"/>
      <c r="UEW25" s="11"/>
      <c r="UEX25" s="11"/>
      <c r="UEY25" s="11"/>
      <c r="UEZ25" s="11"/>
      <c r="UFA25" s="11"/>
      <c r="UFB25" s="11"/>
      <c r="UFC25" s="11"/>
      <c r="UFD25" s="11"/>
      <c r="UFE25" s="11"/>
      <c r="UFF25" s="11"/>
      <c r="UFG25" s="11"/>
      <c r="UFH25" s="11"/>
      <c r="UFI25" s="11"/>
      <c r="UFJ25" s="11"/>
      <c r="UFK25" s="11"/>
      <c r="UFL25" s="11"/>
      <c r="UFM25" s="11"/>
      <c r="UFN25" s="11"/>
      <c r="UFO25" s="11"/>
      <c r="UFP25" s="11"/>
      <c r="UFQ25" s="11"/>
      <c r="UFR25" s="11"/>
      <c r="UFS25" s="11"/>
      <c r="UFT25" s="11"/>
      <c r="UFU25" s="11"/>
      <c r="UFV25" s="11"/>
      <c r="UFW25" s="11"/>
      <c r="UFX25" s="11"/>
      <c r="UFY25" s="11"/>
      <c r="UFZ25" s="11"/>
      <c r="UGA25" s="11"/>
      <c r="UGB25" s="11"/>
      <c r="UGC25" s="11"/>
      <c r="UGD25" s="11"/>
      <c r="UGE25" s="11"/>
      <c r="UGF25" s="11"/>
      <c r="UGG25" s="11"/>
      <c r="UGH25" s="11"/>
      <c r="UGI25" s="11"/>
      <c r="UGJ25" s="11"/>
      <c r="UGK25" s="11"/>
      <c r="UGL25" s="11"/>
      <c r="UGM25" s="11"/>
      <c r="UGN25" s="11"/>
      <c r="UGO25" s="11"/>
      <c r="UGP25" s="11"/>
      <c r="UGQ25" s="11"/>
      <c r="UGR25" s="11"/>
      <c r="UGS25" s="11"/>
      <c r="UGT25" s="11"/>
      <c r="UGU25" s="11"/>
      <c r="UGV25" s="11"/>
      <c r="UGW25" s="11"/>
      <c r="UGX25" s="11"/>
      <c r="UGY25" s="11"/>
      <c r="UGZ25" s="11"/>
      <c r="UHA25" s="11"/>
      <c r="UHB25" s="11"/>
      <c r="UHC25" s="11"/>
      <c r="UHD25" s="11"/>
      <c r="UHE25" s="11"/>
      <c r="UHF25" s="11"/>
      <c r="UHG25" s="11"/>
      <c r="UHH25" s="11"/>
      <c r="UHI25" s="11"/>
      <c r="UHJ25" s="11"/>
      <c r="UHK25" s="11"/>
      <c r="UHL25" s="11"/>
      <c r="UHM25" s="11"/>
      <c r="UHN25" s="11"/>
      <c r="UHO25" s="11"/>
      <c r="UHP25" s="11"/>
      <c r="UHQ25" s="11"/>
      <c r="UHR25" s="11"/>
      <c r="UHS25" s="11"/>
      <c r="UHT25" s="11"/>
      <c r="UHU25" s="11"/>
      <c r="UHV25" s="11"/>
      <c r="UHW25" s="11"/>
      <c r="UHX25" s="11"/>
      <c r="UHY25" s="11"/>
      <c r="UHZ25" s="11"/>
      <c r="UIA25" s="11"/>
      <c r="UIB25" s="11"/>
      <c r="UIC25" s="11"/>
      <c r="UID25" s="11"/>
      <c r="UIE25" s="11"/>
      <c r="UIF25" s="11"/>
      <c r="UIG25" s="11"/>
      <c r="UIH25" s="11"/>
      <c r="UII25" s="11"/>
      <c r="UIJ25" s="11"/>
      <c r="UIK25" s="11"/>
      <c r="UIL25" s="11"/>
      <c r="UIM25" s="11"/>
      <c r="UIN25" s="11"/>
      <c r="UIO25" s="11"/>
      <c r="UIP25" s="11"/>
      <c r="UIQ25" s="11"/>
      <c r="UIR25" s="11"/>
      <c r="UIS25" s="11"/>
      <c r="UIT25" s="11"/>
      <c r="UIU25" s="11"/>
      <c r="UIV25" s="11"/>
      <c r="UIW25" s="11"/>
      <c r="UIX25" s="11"/>
      <c r="UIY25" s="11"/>
      <c r="UIZ25" s="11"/>
      <c r="UJA25" s="11"/>
      <c r="UJB25" s="11"/>
      <c r="UJC25" s="11"/>
      <c r="UJD25" s="11"/>
      <c r="UJE25" s="11"/>
      <c r="UJF25" s="11"/>
      <c r="UJG25" s="11"/>
      <c r="UJH25" s="11"/>
      <c r="UJI25" s="11"/>
      <c r="UJJ25" s="11"/>
      <c r="UJK25" s="11"/>
      <c r="UJL25" s="11"/>
      <c r="UJM25" s="11"/>
      <c r="UJN25" s="11"/>
      <c r="UJO25" s="11"/>
      <c r="UJP25" s="11"/>
      <c r="UJQ25" s="11"/>
      <c r="UJR25" s="11"/>
      <c r="UJS25" s="11"/>
      <c r="UJT25" s="11"/>
      <c r="UJU25" s="11"/>
      <c r="UJV25" s="11"/>
      <c r="UJW25" s="11"/>
      <c r="UJX25" s="11"/>
      <c r="UJY25" s="11"/>
      <c r="UJZ25" s="11"/>
      <c r="UKA25" s="11"/>
      <c r="UKB25" s="11"/>
      <c r="UKC25" s="11"/>
      <c r="UKD25" s="11"/>
      <c r="UKE25" s="11"/>
      <c r="UKF25" s="11"/>
      <c r="UKG25" s="11"/>
      <c r="UKH25" s="11"/>
      <c r="UKI25" s="11"/>
      <c r="UKJ25" s="11"/>
      <c r="UKK25" s="11"/>
      <c r="UKL25" s="11"/>
      <c r="UKM25" s="11"/>
      <c r="UKN25" s="11"/>
      <c r="UKO25" s="11"/>
      <c r="UKP25" s="11"/>
      <c r="UKQ25" s="11"/>
      <c r="UKR25" s="11"/>
      <c r="UKS25" s="11"/>
      <c r="UKT25" s="11"/>
      <c r="UKU25" s="11"/>
      <c r="UKV25" s="11"/>
      <c r="UKW25" s="11"/>
      <c r="UKX25" s="11"/>
      <c r="UKY25" s="11"/>
      <c r="UKZ25" s="11"/>
      <c r="ULA25" s="11"/>
      <c r="ULB25" s="11"/>
      <c r="ULC25" s="11"/>
      <c r="ULD25" s="11"/>
      <c r="ULE25" s="11"/>
      <c r="ULF25" s="11"/>
      <c r="ULG25" s="11"/>
      <c r="ULH25" s="11"/>
      <c r="ULI25" s="11"/>
      <c r="ULJ25" s="11"/>
      <c r="ULK25" s="11"/>
      <c r="ULL25" s="11"/>
      <c r="ULM25" s="11"/>
      <c r="ULN25" s="11"/>
      <c r="ULO25" s="11"/>
      <c r="ULP25" s="11"/>
      <c r="ULQ25" s="11"/>
      <c r="ULR25" s="11"/>
      <c r="ULS25" s="11"/>
      <c r="ULT25" s="11"/>
      <c r="ULU25" s="11"/>
      <c r="ULV25" s="11"/>
      <c r="ULW25" s="11"/>
      <c r="ULX25" s="11"/>
      <c r="ULY25" s="11"/>
      <c r="ULZ25" s="11"/>
      <c r="UMA25" s="11"/>
      <c r="UMB25" s="11"/>
      <c r="UMC25" s="11"/>
      <c r="UMD25" s="11"/>
      <c r="UME25" s="11"/>
      <c r="UMF25" s="11"/>
      <c r="UMG25" s="11"/>
      <c r="UMH25" s="11"/>
      <c r="UMI25" s="11"/>
      <c r="UMJ25" s="11"/>
      <c r="UMK25" s="11"/>
      <c r="UML25" s="11"/>
      <c r="UMM25" s="11"/>
      <c r="UMN25" s="11"/>
      <c r="UMO25" s="11"/>
      <c r="UMP25" s="11"/>
      <c r="UMQ25" s="11"/>
      <c r="UMR25" s="11"/>
      <c r="UMS25" s="11"/>
      <c r="UMT25" s="11"/>
      <c r="UMU25" s="11"/>
      <c r="UMV25" s="11"/>
      <c r="UMW25" s="11"/>
      <c r="UMX25" s="11"/>
      <c r="UMY25" s="11"/>
      <c r="UMZ25" s="11"/>
      <c r="UNA25" s="11"/>
      <c r="UNB25" s="11"/>
      <c r="UNC25" s="11"/>
      <c r="UND25" s="11"/>
      <c r="UNE25" s="11"/>
      <c r="UNF25" s="11"/>
      <c r="UNG25" s="11"/>
      <c r="UNH25" s="11"/>
      <c r="UNI25" s="11"/>
      <c r="UNJ25" s="11"/>
      <c r="UNK25" s="11"/>
      <c r="UNL25" s="11"/>
      <c r="UNM25" s="11"/>
      <c r="UNN25" s="11"/>
      <c r="UNO25" s="11"/>
      <c r="UNP25" s="11"/>
      <c r="UNQ25" s="11"/>
      <c r="UNR25" s="11"/>
      <c r="UNS25" s="11"/>
      <c r="UNT25" s="11"/>
      <c r="UNU25" s="11"/>
      <c r="UNV25" s="11"/>
      <c r="UNW25" s="11"/>
      <c r="UNX25" s="11"/>
      <c r="UNY25" s="11"/>
      <c r="UNZ25" s="11"/>
      <c r="UOA25" s="11"/>
      <c r="UOB25" s="11"/>
      <c r="UOC25" s="11"/>
      <c r="UOD25" s="11"/>
      <c r="UOE25" s="11"/>
      <c r="UOF25" s="11"/>
      <c r="UOG25" s="11"/>
      <c r="UOH25" s="11"/>
      <c r="UOI25" s="11"/>
      <c r="UOJ25" s="11"/>
      <c r="UOK25" s="11"/>
      <c r="UOL25" s="11"/>
      <c r="UOM25" s="11"/>
      <c r="UON25" s="11"/>
      <c r="UOO25" s="11"/>
      <c r="UOP25" s="11"/>
      <c r="UOQ25" s="11"/>
      <c r="UOR25" s="11"/>
      <c r="UOS25" s="11"/>
      <c r="UOT25" s="11"/>
      <c r="UOU25" s="11"/>
      <c r="UOV25" s="11"/>
      <c r="UOW25" s="11"/>
      <c r="UOX25" s="11"/>
      <c r="UOY25" s="11"/>
      <c r="UOZ25" s="11"/>
      <c r="UPA25" s="11"/>
      <c r="UPB25" s="11"/>
      <c r="UPC25" s="11"/>
      <c r="UPD25" s="11"/>
      <c r="UPE25" s="11"/>
      <c r="UPF25" s="11"/>
      <c r="UPG25" s="11"/>
      <c r="UPH25" s="11"/>
      <c r="UPI25" s="11"/>
      <c r="UPJ25" s="11"/>
      <c r="UPK25" s="11"/>
      <c r="UPL25" s="11"/>
      <c r="UPM25" s="11"/>
      <c r="UPN25" s="11"/>
      <c r="UPO25" s="11"/>
      <c r="UPP25" s="11"/>
      <c r="UPQ25" s="11"/>
      <c r="UPR25" s="11"/>
      <c r="UPS25" s="11"/>
      <c r="UPT25" s="11"/>
      <c r="UPU25" s="11"/>
      <c r="UPV25" s="11"/>
      <c r="UPW25" s="11"/>
      <c r="UPX25" s="11"/>
      <c r="UPY25" s="11"/>
      <c r="UPZ25" s="11"/>
      <c r="UQA25" s="11"/>
      <c r="UQB25" s="11"/>
      <c r="UQC25" s="11"/>
      <c r="UQD25" s="11"/>
      <c r="UQE25" s="11"/>
      <c r="UQF25" s="11"/>
      <c r="UQG25" s="11"/>
      <c r="UQH25" s="11"/>
      <c r="UQI25" s="11"/>
      <c r="UQJ25" s="11"/>
      <c r="UQK25" s="11"/>
      <c r="UQL25" s="11"/>
      <c r="UQM25" s="11"/>
      <c r="UQN25" s="11"/>
      <c r="UQO25" s="11"/>
      <c r="UQP25" s="11"/>
      <c r="UQQ25" s="11"/>
      <c r="UQR25" s="11"/>
      <c r="UQS25" s="11"/>
      <c r="UQT25" s="11"/>
      <c r="UQU25" s="11"/>
      <c r="UQV25" s="11"/>
      <c r="UQW25" s="11"/>
      <c r="UQX25" s="11"/>
      <c r="UQY25" s="11"/>
      <c r="UQZ25" s="11"/>
      <c r="URA25" s="11"/>
      <c r="URB25" s="11"/>
      <c r="URC25" s="11"/>
      <c r="URD25" s="11"/>
      <c r="URE25" s="11"/>
      <c r="URF25" s="11"/>
      <c r="URG25" s="11"/>
      <c r="URH25" s="11"/>
      <c r="URI25" s="11"/>
      <c r="URJ25" s="11"/>
      <c r="URK25" s="11"/>
      <c r="URL25" s="11"/>
      <c r="URM25" s="11"/>
      <c r="URN25" s="11"/>
      <c r="URO25" s="11"/>
      <c r="URP25" s="11"/>
      <c r="URQ25" s="11"/>
      <c r="URR25" s="11"/>
      <c r="URS25" s="11"/>
      <c r="URT25" s="11"/>
      <c r="URU25" s="11"/>
      <c r="URV25" s="11"/>
      <c r="URW25" s="11"/>
      <c r="URX25" s="11"/>
      <c r="URY25" s="11"/>
      <c r="URZ25" s="11"/>
      <c r="USA25" s="11"/>
      <c r="USB25" s="11"/>
      <c r="USC25" s="11"/>
      <c r="USD25" s="11"/>
      <c r="USE25" s="11"/>
      <c r="USF25" s="11"/>
      <c r="USG25" s="11"/>
      <c r="USH25" s="11"/>
      <c r="USI25" s="11"/>
      <c r="USJ25" s="11"/>
      <c r="USK25" s="11"/>
      <c r="USL25" s="11"/>
      <c r="USM25" s="11"/>
      <c r="USN25" s="11"/>
      <c r="USO25" s="11"/>
      <c r="USP25" s="11"/>
      <c r="USQ25" s="11"/>
      <c r="USR25" s="11"/>
      <c r="USS25" s="11"/>
      <c r="UST25" s="11"/>
      <c r="USU25" s="11"/>
      <c r="USV25" s="11"/>
      <c r="USW25" s="11"/>
      <c r="USX25" s="11"/>
      <c r="USY25" s="11"/>
      <c r="USZ25" s="11"/>
      <c r="UTA25" s="11"/>
      <c r="UTB25" s="11"/>
      <c r="UTC25" s="11"/>
      <c r="UTD25" s="11"/>
      <c r="UTE25" s="11"/>
      <c r="UTF25" s="11"/>
      <c r="UTG25" s="11"/>
      <c r="UTH25" s="11"/>
      <c r="UTI25" s="11"/>
      <c r="UTJ25" s="11"/>
      <c r="UTK25" s="11"/>
      <c r="UTL25" s="11"/>
      <c r="UTM25" s="11"/>
      <c r="UTN25" s="11"/>
      <c r="UTO25" s="11"/>
      <c r="UTP25" s="11"/>
      <c r="UTQ25" s="11"/>
      <c r="UTR25" s="11"/>
      <c r="UTS25" s="11"/>
      <c r="UTT25" s="11"/>
      <c r="UTU25" s="11"/>
      <c r="UTV25" s="11"/>
      <c r="UTW25" s="11"/>
      <c r="UTX25" s="11"/>
      <c r="UTY25" s="11"/>
      <c r="UTZ25" s="11"/>
      <c r="UUA25" s="11"/>
      <c r="UUB25" s="11"/>
      <c r="UUC25" s="11"/>
      <c r="UUD25" s="11"/>
      <c r="UUE25" s="11"/>
      <c r="UUF25" s="11"/>
      <c r="UUG25" s="11"/>
      <c r="UUH25" s="11"/>
      <c r="UUI25" s="11"/>
      <c r="UUJ25" s="11"/>
      <c r="UUK25" s="11"/>
      <c r="UUL25" s="11"/>
      <c r="UUM25" s="11"/>
      <c r="UUN25" s="11"/>
      <c r="UUO25" s="11"/>
      <c r="UUP25" s="11"/>
      <c r="UUQ25" s="11"/>
      <c r="UUR25" s="11"/>
      <c r="UUS25" s="11"/>
      <c r="UUT25" s="11"/>
      <c r="UUU25" s="11"/>
      <c r="UUV25" s="11"/>
      <c r="UUW25" s="11"/>
      <c r="UUX25" s="11"/>
      <c r="UUY25" s="11"/>
      <c r="UUZ25" s="11"/>
      <c r="UVA25" s="11"/>
      <c r="UVB25" s="11"/>
      <c r="UVC25" s="11"/>
      <c r="UVD25" s="11"/>
      <c r="UVE25" s="11"/>
      <c r="UVF25" s="11"/>
      <c r="UVG25" s="11"/>
      <c r="UVH25" s="11"/>
      <c r="UVI25" s="11"/>
      <c r="UVJ25" s="11"/>
      <c r="UVK25" s="11"/>
      <c r="UVL25" s="11"/>
      <c r="UVM25" s="11"/>
      <c r="UVN25" s="11"/>
      <c r="UVO25" s="11"/>
      <c r="UVP25" s="11"/>
      <c r="UVQ25" s="11"/>
      <c r="UVR25" s="11"/>
      <c r="UVS25" s="11"/>
      <c r="UVT25" s="11"/>
      <c r="UVU25" s="11"/>
      <c r="UVV25" s="11"/>
      <c r="UVW25" s="11"/>
      <c r="UVX25" s="11"/>
      <c r="UVY25" s="11"/>
      <c r="UVZ25" s="11"/>
      <c r="UWA25" s="11"/>
      <c r="UWB25" s="11"/>
      <c r="UWC25" s="11"/>
      <c r="UWD25" s="11"/>
      <c r="UWE25" s="11"/>
      <c r="UWF25" s="11"/>
      <c r="UWG25" s="11"/>
      <c r="UWH25" s="11"/>
      <c r="UWI25" s="11"/>
      <c r="UWJ25" s="11"/>
      <c r="UWK25" s="11"/>
      <c r="UWL25" s="11"/>
      <c r="UWM25" s="11"/>
      <c r="UWN25" s="11"/>
      <c r="UWO25" s="11"/>
      <c r="UWP25" s="11"/>
      <c r="UWQ25" s="11"/>
      <c r="UWR25" s="11"/>
      <c r="UWS25" s="11"/>
      <c r="UWT25" s="11"/>
      <c r="UWU25" s="11"/>
      <c r="UWV25" s="11"/>
      <c r="UWW25" s="11"/>
      <c r="UWX25" s="11"/>
      <c r="UWY25" s="11"/>
      <c r="UWZ25" s="11"/>
      <c r="UXA25" s="11"/>
      <c r="UXB25" s="11"/>
      <c r="UXC25" s="11"/>
      <c r="UXD25" s="11"/>
      <c r="UXE25" s="11"/>
      <c r="UXF25" s="11"/>
      <c r="UXG25" s="11"/>
      <c r="UXH25" s="11"/>
      <c r="UXI25" s="11"/>
      <c r="UXJ25" s="11"/>
      <c r="UXK25" s="11"/>
      <c r="UXL25" s="11"/>
      <c r="UXM25" s="11"/>
      <c r="UXN25" s="11"/>
      <c r="UXO25" s="11"/>
      <c r="UXP25" s="11"/>
      <c r="UXQ25" s="11"/>
      <c r="UXR25" s="11"/>
      <c r="UXS25" s="11"/>
      <c r="UXT25" s="11"/>
      <c r="UXU25" s="11"/>
      <c r="UXV25" s="11"/>
      <c r="UXW25" s="11"/>
      <c r="UXX25" s="11"/>
      <c r="UXY25" s="11"/>
      <c r="UXZ25" s="11"/>
      <c r="UYA25" s="11"/>
      <c r="UYB25" s="11"/>
      <c r="UYC25" s="11"/>
      <c r="UYD25" s="11"/>
      <c r="UYE25" s="11"/>
      <c r="UYF25" s="11"/>
      <c r="UYG25" s="11"/>
      <c r="UYH25" s="11"/>
      <c r="UYI25" s="11"/>
      <c r="UYJ25" s="11"/>
      <c r="UYK25" s="11"/>
      <c r="UYL25" s="11"/>
      <c r="UYM25" s="11"/>
      <c r="UYN25" s="11"/>
      <c r="UYO25" s="11"/>
      <c r="UYP25" s="11"/>
      <c r="UYQ25" s="11"/>
      <c r="UYR25" s="11"/>
      <c r="UYS25" s="11"/>
      <c r="UYT25" s="11"/>
      <c r="UYU25" s="11"/>
      <c r="UYV25" s="11"/>
      <c r="UYW25" s="11"/>
      <c r="UYX25" s="11"/>
      <c r="UYY25" s="11"/>
      <c r="UYZ25" s="11"/>
      <c r="UZA25" s="11"/>
      <c r="UZB25" s="11"/>
      <c r="UZC25" s="11"/>
      <c r="UZD25" s="11"/>
      <c r="UZE25" s="11"/>
      <c r="UZF25" s="11"/>
      <c r="UZG25" s="11"/>
      <c r="UZH25" s="11"/>
      <c r="UZI25" s="11"/>
      <c r="UZJ25" s="11"/>
      <c r="UZK25" s="11"/>
      <c r="UZL25" s="11"/>
      <c r="UZM25" s="11"/>
      <c r="UZN25" s="11"/>
      <c r="UZO25" s="11"/>
      <c r="UZP25" s="11"/>
      <c r="UZQ25" s="11"/>
      <c r="UZR25" s="11"/>
      <c r="UZS25" s="11"/>
      <c r="UZT25" s="11"/>
      <c r="UZU25" s="11"/>
      <c r="UZV25" s="11"/>
      <c r="UZW25" s="11"/>
      <c r="UZX25" s="11"/>
      <c r="UZY25" s="11"/>
      <c r="UZZ25" s="11"/>
      <c r="VAA25" s="11"/>
      <c r="VAB25" s="11"/>
      <c r="VAC25" s="11"/>
      <c r="VAD25" s="11"/>
      <c r="VAE25" s="11"/>
      <c r="VAF25" s="11"/>
      <c r="VAG25" s="11"/>
      <c r="VAH25" s="11"/>
      <c r="VAI25" s="11"/>
      <c r="VAJ25" s="11"/>
      <c r="VAK25" s="11"/>
      <c r="VAL25" s="11"/>
      <c r="VAM25" s="11"/>
      <c r="VAN25" s="11"/>
      <c r="VAO25" s="11"/>
      <c r="VAP25" s="11"/>
      <c r="VAQ25" s="11"/>
      <c r="VAR25" s="11"/>
      <c r="VAS25" s="11"/>
      <c r="VAT25" s="11"/>
      <c r="VAU25" s="11"/>
      <c r="VAV25" s="11"/>
      <c r="VAW25" s="11"/>
      <c r="VAX25" s="11"/>
      <c r="VAY25" s="11"/>
      <c r="VAZ25" s="11"/>
      <c r="VBA25" s="11"/>
      <c r="VBB25" s="11"/>
      <c r="VBC25" s="11"/>
      <c r="VBD25" s="11"/>
      <c r="VBE25" s="11"/>
      <c r="VBF25" s="11"/>
      <c r="VBG25" s="11"/>
      <c r="VBH25" s="11"/>
      <c r="VBI25" s="11"/>
      <c r="VBJ25" s="11"/>
      <c r="VBK25" s="11"/>
      <c r="VBL25" s="11"/>
      <c r="VBM25" s="11"/>
      <c r="VBN25" s="11"/>
      <c r="VBO25" s="11"/>
      <c r="VBP25" s="11"/>
      <c r="VBQ25" s="11"/>
      <c r="VBR25" s="11"/>
      <c r="VBS25" s="11"/>
      <c r="VBT25" s="11"/>
      <c r="VBU25" s="11"/>
      <c r="VBV25" s="11"/>
      <c r="VBW25" s="11"/>
      <c r="VBX25" s="11"/>
      <c r="VBY25" s="11"/>
      <c r="VBZ25" s="11"/>
      <c r="VCA25" s="11"/>
      <c r="VCB25" s="11"/>
      <c r="VCC25" s="11"/>
      <c r="VCD25" s="11"/>
      <c r="VCE25" s="11"/>
      <c r="VCF25" s="11"/>
      <c r="VCG25" s="11"/>
      <c r="VCH25" s="11"/>
      <c r="VCI25" s="11"/>
      <c r="VCJ25" s="11"/>
      <c r="VCK25" s="11"/>
      <c r="VCL25" s="11"/>
      <c r="VCM25" s="11"/>
      <c r="VCN25" s="11"/>
      <c r="VCO25" s="11"/>
      <c r="VCP25" s="11"/>
      <c r="VCQ25" s="11"/>
      <c r="VCR25" s="11"/>
      <c r="VCS25" s="11"/>
      <c r="VCT25" s="11"/>
      <c r="VCU25" s="11"/>
      <c r="VCV25" s="11"/>
      <c r="VCW25" s="11"/>
      <c r="VCX25" s="11"/>
      <c r="VCY25" s="11"/>
      <c r="VCZ25" s="11"/>
      <c r="VDA25" s="11"/>
      <c r="VDB25" s="11"/>
      <c r="VDC25" s="11"/>
      <c r="VDD25" s="11"/>
      <c r="VDE25" s="11"/>
      <c r="VDF25" s="11"/>
      <c r="VDG25" s="11"/>
      <c r="VDH25" s="11"/>
      <c r="VDI25" s="11"/>
      <c r="VDJ25" s="11"/>
      <c r="VDK25" s="11"/>
      <c r="VDL25" s="11"/>
      <c r="VDM25" s="11"/>
      <c r="VDN25" s="11"/>
      <c r="VDO25" s="11"/>
      <c r="VDP25" s="11"/>
      <c r="VDQ25" s="11"/>
      <c r="VDR25" s="11"/>
      <c r="VDS25" s="11"/>
      <c r="VDT25" s="11"/>
      <c r="VDU25" s="11"/>
      <c r="VDV25" s="11"/>
      <c r="VDW25" s="11"/>
      <c r="VDX25" s="11"/>
      <c r="VDY25" s="11"/>
      <c r="VDZ25" s="11"/>
      <c r="VEA25" s="11"/>
      <c r="VEB25" s="11"/>
      <c r="VEC25" s="11"/>
      <c r="VED25" s="11"/>
      <c r="VEE25" s="11"/>
      <c r="VEF25" s="11"/>
      <c r="VEG25" s="11"/>
      <c r="VEH25" s="11"/>
      <c r="VEI25" s="11"/>
      <c r="VEJ25" s="11"/>
      <c r="VEK25" s="11"/>
      <c r="VEL25" s="11"/>
      <c r="VEM25" s="11"/>
      <c r="VEN25" s="11"/>
      <c r="VEO25" s="11"/>
      <c r="VEP25" s="11"/>
      <c r="VEQ25" s="11"/>
      <c r="VER25" s="11"/>
      <c r="VES25" s="11"/>
      <c r="VET25" s="11"/>
      <c r="VEU25" s="11"/>
      <c r="VEV25" s="11"/>
      <c r="VEW25" s="11"/>
      <c r="VEX25" s="11"/>
      <c r="VEY25" s="11"/>
      <c r="VEZ25" s="11"/>
      <c r="VFA25" s="11"/>
      <c r="VFB25" s="11"/>
      <c r="VFC25" s="11"/>
      <c r="VFD25" s="11"/>
      <c r="VFE25" s="11"/>
      <c r="VFF25" s="11"/>
      <c r="VFG25" s="11"/>
      <c r="VFH25" s="11"/>
      <c r="VFI25" s="11"/>
      <c r="VFJ25" s="11"/>
      <c r="VFK25" s="11"/>
      <c r="VFL25" s="11"/>
      <c r="VFM25" s="11"/>
      <c r="VFN25" s="11"/>
      <c r="VFO25" s="11"/>
      <c r="VFP25" s="11"/>
      <c r="VFQ25" s="11"/>
      <c r="VFR25" s="11"/>
      <c r="VFS25" s="11"/>
      <c r="VFT25" s="11"/>
      <c r="VFU25" s="11"/>
      <c r="VFV25" s="11"/>
      <c r="VFW25" s="11"/>
      <c r="VFX25" s="11"/>
      <c r="VFY25" s="11"/>
      <c r="VFZ25" s="11"/>
      <c r="VGA25" s="11"/>
      <c r="VGB25" s="11"/>
      <c r="VGC25" s="11"/>
      <c r="VGD25" s="11"/>
      <c r="VGE25" s="11"/>
      <c r="VGF25" s="11"/>
      <c r="VGG25" s="11"/>
      <c r="VGH25" s="11"/>
      <c r="VGI25" s="11"/>
      <c r="VGJ25" s="11"/>
      <c r="VGK25" s="11"/>
      <c r="VGL25" s="11"/>
      <c r="VGM25" s="11"/>
      <c r="VGN25" s="11"/>
      <c r="VGO25" s="11"/>
      <c r="VGP25" s="11"/>
      <c r="VGQ25" s="11"/>
      <c r="VGR25" s="11"/>
      <c r="VGS25" s="11"/>
      <c r="VGT25" s="11"/>
      <c r="VGU25" s="11"/>
      <c r="VGV25" s="11"/>
      <c r="VGW25" s="11"/>
      <c r="VGX25" s="11"/>
      <c r="VGY25" s="11"/>
      <c r="VGZ25" s="11"/>
      <c r="VHA25" s="11"/>
      <c r="VHB25" s="11"/>
      <c r="VHC25" s="11"/>
      <c r="VHD25" s="11"/>
      <c r="VHE25" s="11"/>
      <c r="VHF25" s="11"/>
      <c r="VHG25" s="11"/>
      <c r="VHH25" s="11"/>
      <c r="VHI25" s="11"/>
      <c r="VHJ25" s="11"/>
      <c r="VHK25" s="11"/>
      <c r="VHL25" s="11"/>
      <c r="VHM25" s="11"/>
      <c r="VHN25" s="11"/>
      <c r="VHO25" s="11"/>
      <c r="VHP25" s="11"/>
      <c r="VHQ25" s="11"/>
      <c r="VHR25" s="11"/>
      <c r="VHS25" s="11"/>
      <c r="VHT25" s="11"/>
      <c r="VHU25" s="11"/>
      <c r="VHV25" s="11"/>
      <c r="VHW25" s="11"/>
      <c r="VHX25" s="11"/>
      <c r="VHY25" s="11"/>
      <c r="VHZ25" s="11"/>
      <c r="VIA25" s="11"/>
      <c r="VIB25" s="11"/>
      <c r="VIC25" s="11"/>
      <c r="VID25" s="11"/>
      <c r="VIE25" s="11"/>
      <c r="VIF25" s="11"/>
      <c r="VIG25" s="11"/>
      <c r="VIH25" s="11"/>
      <c r="VII25" s="11"/>
      <c r="VIJ25" s="11"/>
      <c r="VIK25" s="11"/>
      <c r="VIL25" s="11"/>
      <c r="VIM25" s="11"/>
      <c r="VIN25" s="11"/>
      <c r="VIO25" s="11"/>
      <c r="VIP25" s="11"/>
      <c r="VIQ25" s="11"/>
      <c r="VIR25" s="11"/>
      <c r="VIS25" s="11"/>
      <c r="VIT25" s="11"/>
      <c r="VIU25" s="11"/>
      <c r="VIV25" s="11"/>
      <c r="VIW25" s="11"/>
      <c r="VIX25" s="11"/>
      <c r="VIY25" s="11"/>
      <c r="VIZ25" s="11"/>
      <c r="VJA25" s="11"/>
      <c r="VJB25" s="11"/>
      <c r="VJC25" s="11"/>
      <c r="VJD25" s="11"/>
      <c r="VJE25" s="11"/>
      <c r="VJF25" s="11"/>
      <c r="VJG25" s="11"/>
      <c r="VJH25" s="11"/>
      <c r="VJI25" s="11"/>
      <c r="VJJ25" s="11"/>
      <c r="VJK25" s="11"/>
      <c r="VJL25" s="11"/>
      <c r="VJM25" s="11"/>
      <c r="VJN25" s="11"/>
      <c r="VJO25" s="11"/>
      <c r="VJP25" s="11"/>
      <c r="VJQ25" s="11"/>
      <c r="VJR25" s="11"/>
      <c r="VJS25" s="11"/>
      <c r="VJT25" s="11"/>
      <c r="VJU25" s="11"/>
      <c r="VJV25" s="11"/>
      <c r="VJW25" s="11"/>
      <c r="VJX25" s="11"/>
      <c r="VJY25" s="11"/>
      <c r="VJZ25" s="11"/>
      <c r="VKA25" s="11"/>
      <c r="VKB25" s="11"/>
      <c r="VKC25" s="11"/>
      <c r="VKD25" s="11"/>
      <c r="VKE25" s="11"/>
      <c r="VKF25" s="11"/>
      <c r="VKG25" s="11"/>
      <c r="VKH25" s="11"/>
      <c r="VKI25" s="11"/>
      <c r="VKJ25" s="11"/>
      <c r="VKK25" s="11"/>
      <c r="VKL25" s="11"/>
      <c r="VKM25" s="11"/>
      <c r="VKN25" s="11"/>
      <c r="VKO25" s="11"/>
      <c r="VKP25" s="11"/>
      <c r="VKQ25" s="11"/>
      <c r="VKR25" s="11"/>
      <c r="VKS25" s="11"/>
      <c r="VKT25" s="11"/>
      <c r="VKU25" s="11"/>
      <c r="VKV25" s="11"/>
      <c r="VKW25" s="11"/>
      <c r="VKX25" s="11"/>
      <c r="VKY25" s="11"/>
      <c r="VKZ25" s="11"/>
      <c r="VLA25" s="11"/>
      <c r="VLB25" s="11"/>
      <c r="VLC25" s="11"/>
      <c r="VLD25" s="11"/>
      <c r="VLE25" s="11"/>
      <c r="VLF25" s="11"/>
      <c r="VLG25" s="11"/>
      <c r="VLH25" s="11"/>
      <c r="VLI25" s="11"/>
      <c r="VLJ25" s="11"/>
      <c r="VLK25" s="11"/>
      <c r="VLL25" s="11"/>
      <c r="VLM25" s="11"/>
      <c r="VLN25" s="11"/>
      <c r="VLO25" s="11"/>
      <c r="VLP25" s="11"/>
      <c r="VLQ25" s="11"/>
      <c r="VLR25" s="11"/>
      <c r="VLS25" s="11"/>
      <c r="VLT25" s="11"/>
      <c r="VLU25" s="11"/>
      <c r="VLV25" s="11"/>
      <c r="VLW25" s="11"/>
      <c r="VLX25" s="11"/>
      <c r="VLY25" s="11"/>
      <c r="VLZ25" s="11"/>
      <c r="VMA25" s="11"/>
      <c r="VMB25" s="11"/>
      <c r="VMC25" s="11"/>
      <c r="VMD25" s="11"/>
      <c r="VME25" s="11"/>
      <c r="VMF25" s="11"/>
      <c r="VMG25" s="11"/>
      <c r="VMH25" s="11"/>
      <c r="VMI25" s="11"/>
      <c r="VMJ25" s="11"/>
      <c r="VMK25" s="11"/>
      <c r="VML25" s="11"/>
      <c r="VMM25" s="11"/>
      <c r="VMN25" s="11"/>
      <c r="VMO25" s="11"/>
      <c r="VMP25" s="11"/>
      <c r="VMQ25" s="11"/>
      <c r="VMR25" s="11"/>
      <c r="VMS25" s="11"/>
      <c r="VMT25" s="11"/>
      <c r="VMU25" s="11"/>
      <c r="VMV25" s="11"/>
      <c r="VMW25" s="11"/>
      <c r="VMX25" s="11"/>
      <c r="VMY25" s="11"/>
      <c r="VMZ25" s="11"/>
      <c r="VNA25" s="11"/>
      <c r="VNB25" s="11"/>
      <c r="VNC25" s="11"/>
      <c r="VND25" s="11"/>
      <c r="VNE25" s="11"/>
      <c r="VNF25" s="11"/>
      <c r="VNG25" s="11"/>
      <c r="VNH25" s="11"/>
      <c r="VNI25" s="11"/>
      <c r="VNJ25" s="11"/>
      <c r="VNK25" s="11"/>
      <c r="VNL25" s="11"/>
      <c r="VNM25" s="11"/>
      <c r="VNN25" s="11"/>
      <c r="VNO25" s="11"/>
      <c r="VNP25" s="11"/>
      <c r="VNQ25" s="11"/>
      <c r="VNR25" s="11"/>
      <c r="VNS25" s="11"/>
      <c r="VNT25" s="11"/>
      <c r="VNU25" s="11"/>
      <c r="VNV25" s="11"/>
      <c r="VNW25" s="11"/>
      <c r="VNX25" s="11"/>
      <c r="VNY25" s="11"/>
      <c r="VNZ25" s="11"/>
      <c r="VOA25" s="11"/>
      <c r="VOB25" s="11"/>
      <c r="VOC25" s="11"/>
      <c r="VOD25" s="11"/>
      <c r="VOE25" s="11"/>
      <c r="VOF25" s="11"/>
      <c r="VOG25" s="11"/>
      <c r="VOH25" s="11"/>
      <c r="VOI25" s="11"/>
      <c r="VOJ25" s="11"/>
      <c r="VOK25" s="11"/>
      <c r="VOL25" s="11"/>
      <c r="VOM25" s="11"/>
      <c r="VON25" s="11"/>
      <c r="VOO25" s="11"/>
      <c r="VOP25" s="11"/>
      <c r="VOQ25" s="11"/>
      <c r="VOR25" s="11"/>
      <c r="VOS25" s="11"/>
      <c r="VOT25" s="11"/>
      <c r="VOU25" s="11"/>
      <c r="VOV25" s="11"/>
      <c r="VOW25" s="11"/>
      <c r="VOX25" s="11"/>
      <c r="VOY25" s="11"/>
      <c r="VOZ25" s="11"/>
      <c r="VPA25" s="11"/>
      <c r="VPB25" s="11"/>
      <c r="VPC25" s="11"/>
      <c r="VPD25" s="11"/>
      <c r="VPE25" s="11"/>
      <c r="VPF25" s="11"/>
      <c r="VPG25" s="11"/>
      <c r="VPH25" s="11"/>
      <c r="VPI25" s="11"/>
      <c r="VPJ25" s="11"/>
      <c r="VPK25" s="11"/>
      <c r="VPL25" s="11"/>
      <c r="VPM25" s="11"/>
      <c r="VPN25" s="11"/>
      <c r="VPO25" s="11"/>
      <c r="VPP25" s="11"/>
      <c r="VPQ25" s="11"/>
      <c r="VPR25" s="11"/>
      <c r="VPS25" s="11"/>
      <c r="VPT25" s="11"/>
      <c r="VPU25" s="11"/>
      <c r="VPV25" s="11"/>
      <c r="VPW25" s="11"/>
      <c r="VPX25" s="11"/>
      <c r="VPY25" s="11"/>
      <c r="VPZ25" s="11"/>
      <c r="VQA25" s="11"/>
      <c r="VQB25" s="11"/>
      <c r="VQC25" s="11"/>
      <c r="VQD25" s="11"/>
      <c r="VQE25" s="11"/>
      <c r="VQF25" s="11"/>
      <c r="VQG25" s="11"/>
      <c r="VQH25" s="11"/>
      <c r="VQI25" s="11"/>
      <c r="VQJ25" s="11"/>
      <c r="VQK25" s="11"/>
      <c r="VQL25" s="11"/>
      <c r="VQM25" s="11"/>
      <c r="VQN25" s="11"/>
      <c r="VQO25" s="11"/>
      <c r="VQP25" s="11"/>
      <c r="VQQ25" s="11"/>
      <c r="VQR25" s="11"/>
      <c r="VQS25" s="11"/>
      <c r="VQT25" s="11"/>
      <c r="VQU25" s="11"/>
      <c r="VQV25" s="11"/>
      <c r="VQW25" s="11"/>
      <c r="VQX25" s="11"/>
      <c r="VQY25" s="11"/>
      <c r="VQZ25" s="11"/>
      <c r="VRA25" s="11"/>
      <c r="VRB25" s="11"/>
      <c r="VRC25" s="11"/>
      <c r="VRD25" s="11"/>
      <c r="VRE25" s="11"/>
      <c r="VRF25" s="11"/>
      <c r="VRG25" s="11"/>
      <c r="VRH25" s="11"/>
      <c r="VRI25" s="11"/>
      <c r="VRJ25" s="11"/>
      <c r="VRK25" s="11"/>
      <c r="VRL25" s="11"/>
      <c r="VRM25" s="11"/>
      <c r="VRN25" s="11"/>
      <c r="VRO25" s="11"/>
      <c r="VRP25" s="11"/>
      <c r="VRQ25" s="11"/>
      <c r="VRR25" s="11"/>
      <c r="VRS25" s="11"/>
      <c r="VRT25" s="11"/>
      <c r="VRU25" s="11"/>
      <c r="VRV25" s="11"/>
      <c r="VRW25" s="11"/>
      <c r="VRX25" s="11"/>
      <c r="VRY25" s="11"/>
      <c r="VRZ25" s="11"/>
      <c r="VSA25" s="11"/>
      <c r="VSB25" s="11"/>
      <c r="VSC25" s="11"/>
      <c r="VSD25" s="11"/>
      <c r="VSE25" s="11"/>
      <c r="VSF25" s="11"/>
      <c r="VSG25" s="11"/>
      <c r="VSH25" s="11"/>
      <c r="VSI25" s="11"/>
      <c r="VSJ25" s="11"/>
      <c r="VSK25" s="11"/>
      <c r="VSL25" s="11"/>
      <c r="VSM25" s="11"/>
      <c r="VSN25" s="11"/>
      <c r="VSO25" s="11"/>
      <c r="VSP25" s="11"/>
      <c r="VSQ25" s="11"/>
      <c r="VSR25" s="11"/>
      <c r="VSS25" s="11"/>
      <c r="VST25" s="11"/>
      <c r="VSU25" s="11"/>
      <c r="VSV25" s="11"/>
      <c r="VSW25" s="11"/>
      <c r="VSX25" s="11"/>
      <c r="VSY25" s="11"/>
      <c r="VSZ25" s="11"/>
      <c r="VTA25" s="11"/>
      <c r="VTB25" s="11"/>
      <c r="VTC25" s="11"/>
      <c r="VTD25" s="11"/>
      <c r="VTE25" s="11"/>
      <c r="VTF25" s="11"/>
      <c r="VTG25" s="11"/>
      <c r="VTH25" s="11"/>
      <c r="VTI25" s="11"/>
      <c r="VTJ25" s="11"/>
      <c r="VTK25" s="11"/>
      <c r="VTL25" s="11"/>
      <c r="VTM25" s="11"/>
      <c r="VTN25" s="11"/>
      <c r="VTO25" s="11"/>
      <c r="VTP25" s="11"/>
      <c r="VTQ25" s="11"/>
      <c r="VTR25" s="11"/>
      <c r="VTS25" s="11"/>
      <c r="VTT25" s="11"/>
      <c r="VTU25" s="11"/>
      <c r="VTV25" s="11"/>
      <c r="VTW25" s="11"/>
      <c r="VTX25" s="11"/>
      <c r="VTY25" s="11"/>
      <c r="VTZ25" s="11"/>
      <c r="VUA25" s="11"/>
      <c r="VUB25" s="11"/>
      <c r="VUC25" s="11"/>
      <c r="VUD25" s="11"/>
      <c r="VUE25" s="11"/>
      <c r="VUF25" s="11"/>
      <c r="VUG25" s="11"/>
      <c r="VUH25" s="11"/>
      <c r="VUI25" s="11"/>
      <c r="VUJ25" s="11"/>
      <c r="VUK25" s="11"/>
      <c r="VUL25" s="11"/>
      <c r="VUM25" s="11"/>
      <c r="VUN25" s="11"/>
      <c r="VUO25" s="11"/>
      <c r="VUP25" s="11"/>
      <c r="VUQ25" s="11"/>
      <c r="VUR25" s="11"/>
      <c r="VUS25" s="11"/>
      <c r="VUT25" s="11"/>
      <c r="VUU25" s="11"/>
      <c r="VUV25" s="11"/>
      <c r="VUW25" s="11"/>
      <c r="VUX25" s="11"/>
      <c r="VUY25" s="11"/>
      <c r="VUZ25" s="11"/>
      <c r="VVA25" s="11"/>
      <c r="VVB25" s="11"/>
      <c r="VVC25" s="11"/>
      <c r="VVD25" s="11"/>
      <c r="VVE25" s="11"/>
      <c r="VVF25" s="11"/>
      <c r="VVG25" s="11"/>
      <c r="VVH25" s="11"/>
      <c r="VVI25" s="11"/>
      <c r="VVJ25" s="11"/>
      <c r="VVK25" s="11"/>
      <c r="VVL25" s="11"/>
      <c r="VVM25" s="11"/>
      <c r="VVN25" s="11"/>
      <c r="VVO25" s="11"/>
      <c r="VVP25" s="11"/>
      <c r="VVQ25" s="11"/>
      <c r="VVR25" s="11"/>
      <c r="VVS25" s="11"/>
      <c r="VVT25" s="11"/>
      <c r="VVU25" s="11"/>
      <c r="VVV25" s="11"/>
      <c r="VVW25" s="11"/>
      <c r="VVX25" s="11"/>
      <c r="VVY25" s="11"/>
      <c r="VVZ25" s="11"/>
      <c r="VWA25" s="11"/>
      <c r="VWB25" s="11"/>
      <c r="VWC25" s="11"/>
      <c r="VWD25" s="11"/>
      <c r="VWE25" s="11"/>
      <c r="VWF25" s="11"/>
      <c r="VWG25" s="11"/>
      <c r="VWH25" s="11"/>
      <c r="VWI25" s="11"/>
      <c r="VWJ25" s="11"/>
      <c r="VWK25" s="11"/>
      <c r="VWL25" s="11"/>
      <c r="VWM25" s="11"/>
      <c r="VWN25" s="11"/>
      <c r="VWO25" s="11"/>
      <c r="VWP25" s="11"/>
      <c r="VWQ25" s="11"/>
      <c r="VWR25" s="11"/>
      <c r="VWS25" s="11"/>
      <c r="VWT25" s="11"/>
      <c r="VWU25" s="11"/>
      <c r="VWV25" s="11"/>
      <c r="VWW25" s="11"/>
      <c r="VWX25" s="11"/>
      <c r="VWY25" s="11"/>
      <c r="VWZ25" s="11"/>
      <c r="VXA25" s="11"/>
      <c r="VXB25" s="11"/>
      <c r="VXC25" s="11"/>
      <c r="VXD25" s="11"/>
      <c r="VXE25" s="11"/>
      <c r="VXF25" s="11"/>
      <c r="VXG25" s="11"/>
      <c r="VXH25" s="11"/>
      <c r="VXI25" s="11"/>
      <c r="VXJ25" s="11"/>
      <c r="VXK25" s="11"/>
      <c r="VXL25" s="11"/>
      <c r="VXM25" s="11"/>
      <c r="VXN25" s="11"/>
      <c r="VXO25" s="11"/>
      <c r="VXP25" s="11"/>
      <c r="VXQ25" s="11"/>
      <c r="VXR25" s="11"/>
      <c r="VXS25" s="11"/>
      <c r="VXT25" s="11"/>
      <c r="VXU25" s="11"/>
      <c r="VXV25" s="11"/>
      <c r="VXW25" s="11"/>
      <c r="VXX25" s="11"/>
      <c r="VXY25" s="11"/>
      <c r="VXZ25" s="11"/>
      <c r="VYA25" s="11"/>
      <c r="VYB25" s="11"/>
      <c r="VYC25" s="11"/>
      <c r="VYD25" s="11"/>
      <c r="VYE25" s="11"/>
      <c r="VYF25" s="11"/>
      <c r="VYG25" s="11"/>
      <c r="VYH25" s="11"/>
      <c r="VYI25" s="11"/>
      <c r="VYJ25" s="11"/>
      <c r="VYK25" s="11"/>
      <c r="VYL25" s="11"/>
      <c r="VYM25" s="11"/>
      <c r="VYN25" s="11"/>
      <c r="VYO25" s="11"/>
      <c r="VYP25" s="11"/>
      <c r="VYQ25" s="11"/>
      <c r="VYR25" s="11"/>
      <c r="VYS25" s="11"/>
      <c r="VYT25" s="11"/>
      <c r="VYU25" s="11"/>
      <c r="VYV25" s="11"/>
      <c r="VYW25" s="11"/>
      <c r="VYX25" s="11"/>
      <c r="VYY25" s="11"/>
      <c r="VYZ25" s="11"/>
      <c r="VZA25" s="11"/>
      <c r="VZB25" s="11"/>
      <c r="VZC25" s="11"/>
      <c r="VZD25" s="11"/>
      <c r="VZE25" s="11"/>
      <c r="VZF25" s="11"/>
      <c r="VZG25" s="11"/>
      <c r="VZH25" s="11"/>
      <c r="VZI25" s="11"/>
      <c r="VZJ25" s="11"/>
      <c r="VZK25" s="11"/>
      <c r="VZL25" s="11"/>
      <c r="VZM25" s="11"/>
      <c r="VZN25" s="11"/>
      <c r="VZO25" s="11"/>
      <c r="VZP25" s="11"/>
      <c r="VZQ25" s="11"/>
      <c r="VZR25" s="11"/>
      <c r="VZS25" s="11"/>
      <c r="VZT25" s="11"/>
      <c r="VZU25" s="11"/>
      <c r="VZV25" s="11"/>
      <c r="VZW25" s="11"/>
      <c r="VZX25" s="11"/>
      <c r="VZY25" s="11"/>
      <c r="VZZ25" s="11"/>
      <c r="WAA25" s="11"/>
      <c r="WAB25" s="11"/>
      <c r="WAC25" s="11"/>
      <c r="WAD25" s="11"/>
      <c r="WAE25" s="11"/>
      <c r="WAF25" s="11"/>
      <c r="WAG25" s="11"/>
      <c r="WAH25" s="11"/>
      <c r="WAI25" s="11"/>
      <c r="WAJ25" s="11"/>
      <c r="WAK25" s="11"/>
      <c r="WAL25" s="11"/>
      <c r="WAM25" s="11"/>
      <c r="WAN25" s="11"/>
      <c r="WAO25" s="11"/>
      <c r="WAP25" s="11"/>
      <c r="WAQ25" s="11"/>
      <c r="WAR25" s="11"/>
      <c r="WAS25" s="11"/>
      <c r="WAT25" s="11"/>
      <c r="WAU25" s="11"/>
      <c r="WAV25" s="11"/>
      <c r="WAW25" s="11"/>
      <c r="WAX25" s="11"/>
      <c r="WAY25" s="11"/>
      <c r="WAZ25" s="11"/>
      <c r="WBA25" s="11"/>
      <c r="WBB25" s="11"/>
      <c r="WBC25" s="11"/>
      <c r="WBD25" s="11"/>
      <c r="WBE25" s="11"/>
      <c r="WBF25" s="11"/>
      <c r="WBG25" s="11"/>
      <c r="WBH25" s="11"/>
      <c r="WBI25" s="11"/>
      <c r="WBJ25" s="11"/>
      <c r="WBK25" s="11"/>
      <c r="WBL25" s="11"/>
      <c r="WBM25" s="11"/>
      <c r="WBN25" s="11"/>
      <c r="WBO25" s="11"/>
      <c r="WBP25" s="11"/>
      <c r="WBQ25" s="11"/>
      <c r="WBR25" s="11"/>
      <c r="WBS25" s="11"/>
      <c r="WBT25" s="11"/>
      <c r="WBU25" s="11"/>
      <c r="WBV25" s="11"/>
      <c r="WBW25" s="11"/>
      <c r="WBX25" s="11"/>
      <c r="WBY25" s="11"/>
      <c r="WBZ25" s="11"/>
      <c r="WCA25" s="11"/>
      <c r="WCB25" s="11"/>
      <c r="WCC25" s="11"/>
      <c r="WCD25" s="11"/>
      <c r="WCE25" s="11"/>
      <c r="WCF25" s="11"/>
      <c r="WCG25" s="11"/>
      <c r="WCH25" s="11"/>
      <c r="WCI25" s="11"/>
      <c r="WCJ25" s="11"/>
      <c r="WCK25" s="11"/>
      <c r="WCL25" s="11"/>
      <c r="WCM25" s="11"/>
      <c r="WCN25" s="11"/>
      <c r="WCO25" s="11"/>
      <c r="WCP25" s="11"/>
      <c r="WCQ25" s="11"/>
      <c r="WCR25" s="11"/>
      <c r="WCS25" s="11"/>
      <c r="WCT25" s="11"/>
      <c r="WCU25" s="11"/>
      <c r="WCV25" s="11"/>
      <c r="WCW25" s="11"/>
      <c r="WCX25" s="11"/>
      <c r="WCY25" s="11"/>
      <c r="WCZ25" s="11"/>
      <c r="WDA25" s="11"/>
      <c r="WDB25" s="11"/>
      <c r="WDC25" s="11"/>
      <c r="WDD25" s="11"/>
      <c r="WDE25" s="11"/>
      <c r="WDF25" s="11"/>
      <c r="WDG25" s="11"/>
      <c r="WDH25" s="11"/>
      <c r="WDI25" s="11"/>
      <c r="WDJ25" s="11"/>
      <c r="WDK25" s="11"/>
      <c r="WDL25" s="11"/>
      <c r="WDM25" s="11"/>
      <c r="WDN25" s="11"/>
      <c r="WDO25" s="11"/>
      <c r="WDP25" s="11"/>
      <c r="WDQ25" s="11"/>
      <c r="WDR25" s="11"/>
      <c r="WDS25" s="11"/>
      <c r="WDT25" s="11"/>
      <c r="WDU25" s="11"/>
      <c r="WDV25" s="11"/>
      <c r="WDW25" s="11"/>
      <c r="WDX25" s="11"/>
      <c r="WDY25" s="11"/>
      <c r="WDZ25" s="11"/>
      <c r="WEA25" s="11"/>
      <c r="WEB25" s="11"/>
      <c r="WEC25" s="11"/>
      <c r="WED25" s="11"/>
      <c r="WEE25" s="11"/>
      <c r="WEF25" s="11"/>
      <c r="WEG25" s="11"/>
      <c r="WEH25" s="11"/>
      <c r="WEI25" s="11"/>
      <c r="WEJ25" s="11"/>
      <c r="WEK25" s="11"/>
      <c r="WEL25" s="11"/>
      <c r="WEM25" s="11"/>
      <c r="WEN25" s="11"/>
      <c r="WEO25" s="11"/>
      <c r="WEP25" s="11"/>
      <c r="WEQ25" s="11"/>
      <c r="WER25" s="11"/>
      <c r="WES25" s="11"/>
      <c r="WET25" s="11"/>
      <c r="WEU25" s="11"/>
      <c r="WEV25" s="11"/>
      <c r="WEW25" s="11"/>
      <c r="WEX25" s="11"/>
      <c r="WEY25" s="11"/>
      <c r="WEZ25" s="11"/>
      <c r="WFA25" s="11"/>
      <c r="WFB25" s="11"/>
      <c r="WFC25" s="11"/>
      <c r="WFD25" s="11"/>
      <c r="WFE25" s="11"/>
      <c r="WFF25" s="11"/>
      <c r="WFG25" s="11"/>
      <c r="WFH25" s="11"/>
      <c r="WFI25" s="11"/>
      <c r="WFJ25" s="11"/>
      <c r="WFK25" s="11"/>
      <c r="WFL25" s="11"/>
      <c r="WFM25" s="11"/>
      <c r="WFN25" s="11"/>
      <c r="WFO25" s="11"/>
      <c r="WFP25" s="11"/>
      <c r="WFQ25" s="11"/>
      <c r="WFR25" s="11"/>
      <c r="WFS25" s="11"/>
      <c r="WFT25" s="11"/>
      <c r="WFU25" s="11"/>
      <c r="WFV25" s="11"/>
      <c r="WFW25" s="11"/>
      <c r="WFX25" s="11"/>
      <c r="WFY25" s="11"/>
      <c r="WFZ25" s="11"/>
      <c r="WGA25" s="11"/>
      <c r="WGB25" s="11"/>
      <c r="WGC25" s="11"/>
      <c r="WGD25" s="11"/>
      <c r="WGE25" s="11"/>
      <c r="WGF25" s="11"/>
      <c r="WGG25" s="11"/>
      <c r="WGH25" s="11"/>
      <c r="WGI25" s="11"/>
      <c r="WGJ25" s="11"/>
      <c r="WGK25" s="11"/>
      <c r="WGL25" s="11"/>
      <c r="WGM25" s="11"/>
      <c r="WGN25" s="11"/>
      <c r="WGO25" s="11"/>
      <c r="WGP25" s="11"/>
      <c r="WGQ25" s="11"/>
      <c r="WGR25" s="11"/>
      <c r="WGS25" s="11"/>
      <c r="WGT25" s="11"/>
      <c r="WGU25" s="11"/>
      <c r="WGV25" s="11"/>
      <c r="WGW25" s="11"/>
      <c r="WGX25" s="11"/>
      <c r="WGY25" s="11"/>
      <c r="WGZ25" s="11"/>
      <c r="WHA25" s="11"/>
      <c r="WHB25" s="11"/>
      <c r="WHC25" s="11"/>
      <c r="WHD25" s="11"/>
      <c r="WHE25" s="11"/>
      <c r="WHF25" s="11"/>
      <c r="WHG25" s="11"/>
      <c r="WHH25" s="11"/>
      <c r="WHI25" s="11"/>
      <c r="WHJ25" s="11"/>
      <c r="WHK25" s="11"/>
      <c r="WHL25" s="11"/>
      <c r="WHM25" s="11"/>
      <c r="WHN25" s="11"/>
      <c r="WHO25" s="11"/>
      <c r="WHP25" s="11"/>
      <c r="WHQ25" s="11"/>
      <c r="WHR25" s="11"/>
      <c r="WHS25" s="11"/>
      <c r="WHT25" s="11"/>
      <c r="WHU25" s="11"/>
      <c r="WHV25" s="11"/>
      <c r="WHW25" s="11"/>
      <c r="WHX25" s="11"/>
      <c r="WHY25" s="11"/>
      <c r="WHZ25" s="11"/>
      <c r="WIA25" s="11"/>
      <c r="WIB25" s="11"/>
      <c r="WIC25" s="11"/>
      <c r="WID25" s="11"/>
      <c r="WIE25" s="11"/>
      <c r="WIF25" s="11"/>
      <c r="WIG25" s="11"/>
      <c r="WIH25" s="11"/>
      <c r="WII25" s="11"/>
      <c r="WIJ25" s="11"/>
      <c r="WIK25" s="11"/>
      <c r="WIL25" s="11"/>
      <c r="WIM25" s="11"/>
      <c r="WIN25" s="11"/>
      <c r="WIO25" s="11"/>
      <c r="WIP25" s="11"/>
      <c r="WIQ25" s="11"/>
      <c r="WIR25" s="11"/>
      <c r="WIS25" s="11"/>
      <c r="WIT25" s="11"/>
      <c r="WIU25" s="11"/>
      <c r="WIV25" s="11"/>
      <c r="WIW25" s="11"/>
      <c r="WIX25" s="11"/>
      <c r="WIY25" s="11"/>
      <c r="WIZ25" s="11"/>
      <c r="WJA25" s="11"/>
      <c r="WJB25" s="11"/>
      <c r="WJC25" s="11"/>
      <c r="WJD25" s="11"/>
      <c r="WJE25" s="11"/>
      <c r="WJF25" s="11"/>
      <c r="WJG25" s="11"/>
      <c r="WJH25" s="11"/>
      <c r="WJI25" s="11"/>
      <c r="WJJ25" s="11"/>
      <c r="WJK25" s="11"/>
      <c r="WJL25" s="11"/>
      <c r="WJM25" s="11"/>
      <c r="WJN25" s="11"/>
      <c r="WJO25" s="11"/>
      <c r="WJP25" s="11"/>
      <c r="WJQ25" s="11"/>
      <c r="WJR25" s="11"/>
      <c r="WJS25" s="11"/>
      <c r="WJT25" s="11"/>
      <c r="WJU25" s="11"/>
      <c r="WJV25" s="11"/>
      <c r="WJW25" s="11"/>
      <c r="WJX25" s="11"/>
      <c r="WJY25" s="11"/>
      <c r="WJZ25" s="11"/>
      <c r="WKA25" s="11"/>
      <c r="WKB25" s="11"/>
      <c r="WKC25" s="11"/>
      <c r="WKD25" s="11"/>
      <c r="WKE25" s="11"/>
      <c r="WKF25" s="11"/>
      <c r="WKG25" s="11"/>
      <c r="WKH25" s="11"/>
      <c r="WKI25" s="11"/>
      <c r="WKJ25" s="11"/>
      <c r="WKK25" s="11"/>
      <c r="WKL25" s="11"/>
      <c r="WKM25" s="11"/>
      <c r="WKN25" s="11"/>
      <c r="WKO25" s="11"/>
      <c r="WKP25" s="11"/>
      <c r="WKQ25" s="11"/>
      <c r="WKR25" s="11"/>
      <c r="WKS25" s="11"/>
      <c r="WKT25" s="11"/>
      <c r="WKU25" s="11"/>
      <c r="WKV25" s="11"/>
      <c r="WKW25" s="11"/>
      <c r="WKX25" s="11"/>
      <c r="WKY25" s="11"/>
      <c r="WKZ25" s="11"/>
      <c r="WLA25" s="11"/>
      <c r="WLB25" s="11"/>
      <c r="WLC25" s="11"/>
      <c r="WLD25" s="11"/>
      <c r="WLE25" s="11"/>
      <c r="WLF25" s="11"/>
      <c r="WLG25" s="11"/>
      <c r="WLH25" s="11"/>
      <c r="WLI25" s="11"/>
      <c r="WLJ25" s="11"/>
      <c r="WLK25" s="11"/>
      <c r="WLL25" s="11"/>
      <c r="WLM25" s="11"/>
      <c r="WLN25" s="11"/>
      <c r="WLO25" s="11"/>
      <c r="WLP25" s="11"/>
      <c r="WLQ25" s="11"/>
      <c r="WLR25" s="11"/>
      <c r="WLS25" s="11"/>
      <c r="WLT25" s="11"/>
      <c r="WLU25" s="11"/>
      <c r="WLV25" s="11"/>
      <c r="WLW25" s="11"/>
      <c r="WLX25" s="11"/>
      <c r="WLY25" s="11"/>
      <c r="WLZ25" s="11"/>
      <c r="WMA25" s="11"/>
      <c r="WMB25" s="11"/>
      <c r="WMC25" s="11"/>
      <c r="WMD25" s="11"/>
      <c r="WME25" s="11"/>
      <c r="WMF25" s="11"/>
      <c r="WMG25" s="11"/>
      <c r="WMH25" s="11"/>
      <c r="WMI25" s="11"/>
      <c r="WMJ25" s="11"/>
      <c r="WMK25" s="11"/>
      <c r="WML25" s="11"/>
      <c r="WMM25" s="11"/>
      <c r="WMN25" s="11"/>
      <c r="WMO25" s="11"/>
      <c r="WMP25" s="11"/>
      <c r="WMQ25" s="11"/>
      <c r="WMR25" s="11"/>
      <c r="WMS25" s="11"/>
      <c r="WMT25" s="11"/>
      <c r="WMU25" s="11"/>
      <c r="WMV25" s="11"/>
      <c r="WMW25" s="11"/>
      <c r="WMX25" s="11"/>
      <c r="WMY25" s="11"/>
      <c r="WMZ25" s="11"/>
      <c r="WNA25" s="11"/>
      <c r="WNB25" s="11"/>
      <c r="WNC25" s="11"/>
      <c r="WND25" s="11"/>
      <c r="WNE25" s="11"/>
      <c r="WNF25" s="11"/>
      <c r="WNG25" s="11"/>
      <c r="WNH25" s="11"/>
      <c r="WNI25" s="11"/>
      <c r="WNJ25" s="11"/>
      <c r="WNK25" s="11"/>
      <c r="WNL25" s="11"/>
      <c r="WNM25" s="11"/>
      <c r="WNN25" s="11"/>
      <c r="WNO25" s="11"/>
      <c r="WNP25" s="11"/>
      <c r="WNQ25" s="11"/>
      <c r="WNR25" s="11"/>
      <c r="WNS25" s="11"/>
      <c r="WNT25" s="11"/>
      <c r="WNU25" s="11"/>
      <c r="WNV25" s="11"/>
      <c r="WNW25" s="11"/>
      <c r="WNX25" s="11"/>
      <c r="WNY25" s="11"/>
      <c r="WNZ25" s="11"/>
      <c r="WOA25" s="11"/>
      <c r="WOB25" s="11"/>
      <c r="WOC25" s="11"/>
      <c r="WOD25" s="11"/>
      <c r="WOE25" s="11"/>
      <c r="WOF25" s="11"/>
      <c r="WOG25" s="11"/>
      <c r="WOH25" s="11"/>
      <c r="WOI25" s="11"/>
      <c r="WOJ25" s="11"/>
      <c r="WOK25" s="11"/>
      <c r="WOL25" s="11"/>
      <c r="WOM25" s="11"/>
      <c r="WON25" s="11"/>
      <c r="WOO25" s="11"/>
      <c r="WOP25" s="11"/>
      <c r="WOQ25" s="11"/>
      <c r="WOR25" s="11"/>
      <c r="WOS25" s="11"/>
      <c r="WOT25" s="11"/>
      <c r="WOU25" s="11"/>
      <c r="WOV25" s="11"/>
      <c r="WOW25" s="11"/>
      <c r="WOX25" s="11"/>
      <c r="WOY25" s="11"/>
      <c r="WOZ25" s="11"/>
      <c r="WPA25" s="11"/>
      <c r="WPB25" s="11"/>
      <c r="WPC25" s="11"/>
      <c r="WPD25" s="11"/>
      <c r="WPE25" s="11"/>
      <c r="WPF25" s="11"/>
      <c r="WPG25" s="11"/>
      <c r="WPH25" s="11"/>
      <c r="WPI25" s="11"/>
      <c r="WPJ25" s="11"/>
      <c r="WPK25" s="11"/>
      <c r="WPL25" s="11"/>
      <c r="WPM25" s="11"/>
      <c r="WPN25" s="11"/>
      <c r="WPO25" s="11"/>
      <c r="WPP25" s="11"/>
      <c r="WPQ25" s="11"/>
      <c r="WPR25" s="11"/>
      <c r="WPS25" s="11"/>
      <c r="WPT25" s="11"/>
      <c r="WPU25" s="11"/>
      <c r="WPV25" s="11"/>
      <c r="WPW25" s="11"/>
      <c r="WPX25" s="11"/>
      <c r="WPY25" s="11"/>
      <c r="WPZ25" s="11"/>
      <c r="WQA25" s="11"/>
      <c r="WQB25" s="11"/>
      <c r="WQC25" s="11"/>
      <c r="WQD25" s="11"/>
      <c r="WQE25" s="11"/>
      <c r="WQF25" s="11"/>
      <c r="WQG25" s="11"/>
      <c r="WQH25" s="11"/>
      <c r="WQI25" s="11"/>
      <c r="WQJ25" s="11"/>
      <c r="WQK25" s="11"/>
      <c r="WQL25" s="11"/>
      <c r="WQM25" s="11"/>
      <c r="WQN25" s="11"/>
      <c r="WQO25" s="11"/>
      <c r="WQP25" s="11"/>
      <c r="WQQ25" s="11"/>
      <c r="WQR25" s="11"/>
      <c r="WQS25" s="11"/>
      <c r="WQT25" s="11"/>
      <c r="WQU25" s="11"/>
      <c r="WQV25" s="11"/>
      <c r="WQW25" s="11"/>
      <c r="WQX25" s="11"/>
      <c r="WQY25" s="11"/>
      <c r="WQZ25" s="11"/>
      <c r="WRA25" s="11"/>
      <c r="WRB25" s="11"/>
      <c r="WRC25" s="11"/>
      <c r="WRD25" s="11"/>
      <c r="WRE25" s="11"/>
      <c r="WRF25" s="11"/>
      <c r="WRG25" s="11"/>
      <c r="WRH25" s="11"/>
      <c r="WRI25" s="11"/>
      <c r="WRJ25" s="11"/>
      <c r="WRK25" s="11"/>
      <c r="WRL25" s="11"/>
      <c r="WRM25" s="11"/>
      <c r="WRN25" s="11"/>
      <c r="WRO25" s="11"/>
      <c r="WRP25" s="11"/>
      <c r="WRQ25" s="11"/>
      <c r="WRR25" s="11"/>
      <c r="WRS25" s="11"/>
      <c r="WRT25" s="11"/>
      <c r="WRU25" s="11"/>
      <c r="WRV25" s="11"/>
      <c r="WRW25" s="11"/>
      <c r="WRX25" s="11"/>
      <c r="WRY25" s="11"/>
      <c r="WRZ25" s="11"/>
      <c r="WSA25" s="11"/>
      <c r="WSB25" s="11"/>
      <c r="WSC25" s="11"/>
      <c r="WSD25" s="11"/>
      <c r="WSE25" s="11"/>
      <c r="WSF25" s="11"/>
      <c r="WSG25" s="11"/>
      <c r="WSH25" s="11"/>
      <c r="WSI25" s="11"/>
      <c r="WSJ25" s="11"/>
      <c r="WSK25" s="11"/>
      <c r="WSL25" s="11"/>
      <c r="WSM25" s="11"/>
      <c r="WSN25" s="11"/>
      <c r="WSO25" s="11"/>
      <c r="WSP25" s="11"/>
      <c r="WSQ25" s="11"/>
      <c r="WSR25" s="11"/>
      <c r="WSS25" s="11"/>
      <c r="WST25" s="11"/>
      <c r="WSU25" s="11"/>
      <c r="WSV25" s="11"/>
      <c r="WSW25" s="11"/>
      <c r="WSX25" s="11"/>
      <c r="WSY25" s="11"/>
      <c r="WSZ25" s="11"/>
      <c r="WTA25" s="11"/>
      <c r="WTB25" s="11"/>
      <c r="WTC25" s="11"/>
      <c r="WTD25" s="11"/>
      <c r="WTE25" s="11"/>
      <c r="WTF25" s="11"/>
      <c r="WTG25" s="11"/>
      <c r="WTH25" s="11"/>
      <c r="WTI25" s="11"/>
      <c r="WTJ25" s="11"/>
      <c r="WTK25" s="11"/>
      <c r="WTL25" s="11"/>
      <c r="WTM25" s="11"/>
      <c r="WTN25" s="11"/>
      <c r="WTO25" s="11"/>
      <c r="WTP25" s="11"/>
      <c r="WTQ25" s="11"/>
      <c r="WTR25" s="11"/>
      <c r="WTS25" s="11"/>
      <c r="WTT25" s="11"/>
      <c r="WTU25" s="11"/>
      <c r="WTV25" s="11"/>
      <c r="WTW25" s="11"/>
      <c r="WTX25" s="11"/>
      <c r="WTY25" s="11"/>
      <c r="WTZ25" s="11"/>
      <c r="WUA25" s="11"/>
      <c r="WUB25" s="11"/>
      <c r="WUC25" s="11"/>
      <c r="WUD25" s="11"/>
      <c r="WUE25" s="11"/>
      <c r="WUF25" s="11"/>
      <c r="WUG25" s="11"/>
      <c r="WUH25" s="11"/>
      <c r="WUI25" s="11"/>
      <c r="WUJ25" s="11"/>
      <c r="WUK25" s="11"/>
      <c r="WUL25" s="11"/>
      <c r="WUM25" s="11"/>
      <c r="WUN25" s="11"/>
      <c r="WUO25" s="11"/>
      <c r="WUP25" s="11"/>
      <c r="WUQ25" s="11"/>
      <c r="WUR25" s="11"/>
      <c r="WUS25" s="11"/>
      <c r="WUT25" s="11"/>
      <c r="WUU25" s="11"/>
      <c r="WUV25" s="11"/>
      <c r="WUW25" s="11"/>
      <c r="WUX25" s="11"/>
      <c r="WUY25" s="11"/>
      <c r="WUZ25" s="11"/>
      <c r="WVA25" s="11"/>
      <c r="WVB25" s="11"/>
      <c r="WVC25" s="11"/>
      <c r="WVD25" s="11"/>
      <c r="WVE25" s="11"/>
      <c r="WVF25" s="11"/>
      <c r="WVG25" s="11"/>
      <c r="WVH25" s="11"/>
      <c r="WVI25" s="11"/>
      <c r="WVJ25" s="11"/>
      <c r="WVK25" s="11"/>
      <c r="WVL25" s="11"/>
      <c r="WVM25" s="11"/>
      <c r="WVN25" s="11"/>
      <c r="WVO25" s="11"/>
      <c r="WVP25" s="11"/>
      <c r="WVQ25" s="11"/>
      <c r="WVR25" s="11"/>
      <c r="WVS25" s="11"/>
      <c r="WVT25" s="11"/>
      <c r="WVU25" s="11"/>
      <c r="WVV25" s="11"/>
      <c r="WVW25" s="11"/>
      <c r="WVX25" s="11"/>
      <c r="WVY25" s="11"/>
      <c r="WVZ25" s="11"/>
      <c r="WWA25" s="11"/>
      <c r="WWB25" s="11"/>
      <c r="WWC25" s="11"/>
      <c r="WWD25" s="11"/>
      <c r="WWE25" s="11"/>
      <c r="WWF25" s="11"/>
      <c r="WWG25" s="11"/>
      <c r="WWH25" s="11"/>
      <c r="WWI25" s="11"/>
      <c r="WWJ25" s="11"/>
      <c r="WWK25" s="11"/>
      <c r="WWL25" s="11"/>
      <c r="WWM25" s="11"/>
      <c r="WWN25" s="11"/>
      <c r="WWO25" s="11"/>
      <c r="WWP25" s="11"/>
      <c r="WWQ25" s="11"/>
      <c r="WWR25" s="11"/>
      <c r="WWS25" s="11"/>
      <c r="WWT25" s="11"/>
      <c r="WWU25" s="11"/>
      <c r="WWV25" s="11"/>
      <c r="WWW25" s="11"/>
      <c r="WWX25" s="11"/>
      <c r="WWY25" s="11"/>
      <c r="WWZ25" s="11"/>
      <c r="WXA25" s="11"/>
      <c r="WXB25" s="11"/>
      <c r="WXC25" s="11"/>
      <c r="WXD25" s="11"/>
      <c r="WXE25" s="11"/>
      <c r="WXF25" s="11"/>
      <c r="WXG25" s="11"/>
      <c r="WXH25" s="11"/>
      <c r="WXI25" s="11"/>
      <c r="WXJ25" s="11"/>
      <c r="WXK25" s="11"/>
      <c r="WXL25" s="11"/>
      <c r="WXM25" s="11"/>
      <c r="WXN25" s="11"/>
      <c r="WXO25" s="11"/>
      <c r="WXP25" s="11"/>
      <c r="WXQ25" s="11"/>
      <c r="WXR25" s="11"/>
      <c r="WXS25" s="11"/>
      <c r="WXT25" s="11"/>
      <c r="WXU25" s="11"/>
      <c r="WXV25" s="11"/>
      <c r="WXW25" s="11"/>
      <c r="WXX25" s="11"/>
      <c r="WXY25" s="11"/>
      <c r="WXZ25" s="11"/>
      <c r="WYA25" s="11"/>
      <c r="WYB25" s="11"/>
      <c r="WYC25" s="11"/>
      <c r="WYD25" s="11"/>
      <c r="WYE25" s="11"/>
      <c r="WYF25" s="11"/>
      <c r="WYG25" s="11"/>
      <c r="WYH25" s="11"/>
      <c r="WYI25" s="11"/>
      <c r="WYJ25" s="11"/>
      <c r="WYK25" s="11"/>
      <c r="WYL25" s="11"/>
      <c r="WYM25" s="11"/>
      <c r="WYN25" s="11"/>
      <c r="WYO25" s="11"/>
      <c r="WYP25" s="11"/>
      <c r="WYQ25" s="11"/>
      <c r="WYR25" s="11"/>
      <c r="WYS25" s="11"/>
      <c r="WYT25" s="11"/>
      <c r="WYU25" s="11"/>
      <c r="WYV25" s="11"/>
      <c r="WYW25" s="11"/>
      <c r="WYX25" s="11"/>
      <c r="WYY25" s="11"/>
      <c r="WYZ25" s="11"/>
      <c r="WZA25" s="11"/>
      <c r="WZB25" s="11"/>
      <c r="WZC25" s="11"/>
      <c r="WZD25" s="11"/>
      <c r="WZE25" s="11"/>
      <c r="WZF25" s="11"/>
      <c r="WZG25" s="11"/>
      <c r="WZH25" s="11"/>
      <c r="WZI25" s="11"/>
      <c r="WZJ25" s="11"/>
      <c r="WZK25" s="11"/>
      <c r="WZL25" s="11"/>
      <c r="WZM25" s="11"/>
      <c r="WZN25" s="11"/>
      <c r="WZO25" s="11"/>
      <c r="WZP25" s="11"/>
      <c r="WZQ25" s="11"/>
      <c r="WZR25" s="11"/>
      <c r="WZS25" s="11"/>
      <c r="WZT25" s="11"/>
      <c r="WZU25" s="11"/>
      <c r="WZV25" s="11"/>
      <c r="WZW25" s="11"/>
      <c r="WZX25" s="11"/>
      <c r="WZY25" s="11"/>
      <c r="WZZ25" s="11"/>
      <c r="XAA25" s="11"/>
      <c r="XAB25" s="11"/>
      <c r="XAC25" s="11"/>
      <c r="XAD25" s="11"/>
      <c r="XAE25" s="11"/>
      <c r="XAF25" s="11"/>
      <c r="XAG25" s="11"/>
      <c r="XAH25" s="11"/>
      <c r="XAI25" s="11"/>
      <c r="XAJ25" s="11"/>
      <c r="XAK25" s="11"/>
      <c r="XAL25" s="11"/>
      <c r="XAM25" s="11"/>
      <c r="XAN25" s="11"/>
      <c r="XAO25" s="11"/>
      <c r="XAP25" s="11"/>
      <c r="XAQ25" s="11"/>
      <c r="XAR25" s="11"/>
      <c r="XAS25" s="11"/>
      <c r="XAT25" s="11"/>
      <c r="XAU25" s="11"/>
      <c r="XAV25" s="11"/>
      <c r="XAW25" s="11"/>
      <c r="XAX25" s="11"/>
      <c r="XAY25" s="11"/>
      <c r="XAZ25" s="11"/>
      <c r="XBA25" s="11"/>
      <c r="XBB25" s="11"/>
      <c r="XBC25" s="11"/>
      <c r="XBD25" s="11"/>
      <c r="XBE25" s="11"/>
      <c r="XBF25" s="11"/>
      <c r="XBG25" s="11"/>
      <c r="XBH25" s="11"/>
      <c r="XBI25" s="11"/>
      <c r="XBJ25" s="11"/>
      <c r="XBK25" s="11"/>
      <c r="XBL25" s="11"/>
      <c r="XBM25" s="11"/>
      <c r="XBN25" s="11"/>
      <c r="XBO25" s="11"/>
      <c r="XBP25" s="11"/>
      <c r="XBQ25" s="11"/>
      <c r="XBR25" s="11"/>
      <c r="XBS25" s="11"/>
      <c r="XBT25" s="11"/>
      <c r="XBU25" s="11"/>
      <c r="XBV25" s="11"/>
      <c r="XBW25" s="11"/>
      <c r="XBX25" s="11"/>
      <c r="XBY25" s="11"/>
      <c r="XBZ25" s="11"/>
      <c r="XCA25" s="11"/>
      <c r="XCB25" s="11"/>
      <c r="XCC25" s="11"/>
      <c r="XCD25" s="11"/>
      <c r="XCE25" s="11"/>
      <c r="XCF25" s="11"/>
      <c r="XCG25" s="11"/>
      <c r="XCH25" s="11"/>
      <c r="XCI25" s="11"/>
      <c r="XCJ25" s="11"/>
      <c r="XCK25" s="11"/>
      <c r="XCL25" s="11"/>
      <c r="XCM25" s="11"/>
      <c r="XCN25" s="11"/>
      <c r="XCO25" s="11"/>
      <c r="XCP25" s="11"/>
    </row>
    <row r="26" spans="1:16318" s="55" customFormat="1" x14ac:dyDescent="0.25">
      <c r="A26" s="97" t="s">
        <v>185</v>
      </c>
      <c r="B26" s="98" t="s">
        <v>100</v>
      </c>
      <c r="C26" s="99">
        <v>374.35</v>
      </c>
      <c r="D26" s="99">
        <v>374.65000000000003</v>
      </c>
      <c r="E26" s="100">
        <v>545133.88993199996</v>
      </c>
      <c r="F26" s="100">
        <v>6730754.0776190003</v>
      </c>
      <c r="G26" s="100">
        <v>-111.71425600000001</v>
      </c>
      <c r="H26" s="100" t="s">
        <v>73</v>
      </c>
      <c r="I26" s="101" t="s">
        <v>174</v>
      </c>
      <c r="J26" s="101" t="s">
        <v>186</v>
      </c>
      <c r="K26" s="102">
        <f>(T26/'Volatile free'!$AN13)*'Volatile free'!K13-(14.574*LN(T26)+0.2586)</f>
        <v>4.625422824011693</v>
      </c>
      <c r="L26" s="102">
        <f>(T26/'Volatile free'!$AN13)*'Volatile free'!M13-(2566.2*(T26^-1.327))</f>
        <v>0.42305049983202103</v>
      </c>
      <c r="M26" s="102">
        <f>(T26/'Volatile free'!$AN13)*'Volatile free'!N13-(44.042*EXP(-0.025*(T26)))</f>
        <v>-9.336938562321595E-2</v>
      </c>
      <c r="N26" s="102">
        <f>(T26/'Volatile free'!$AN13)*'Volatile free'!O13-(9.9739*EXP(-0.013*T26))</f>
        <v>0.33526853236891707</v>
      </c>
      <c r="O26" s="102">
        <f>(T26/'Volatile free'!$AN13)*'Volatile free'!P13-(0.0013*T26 + 3.5357)</f>
        <v>-0.46050978146471921</v>
      </c>
      <c r="P26" s="102">
        <f>(T26/'Volatile free'!$AN13)*'Volatile free'!Q13-(0.0181*T26 - 0.1803)</f>
        <v>0.84340293639256725</v>
      </c>
      <c r="Q26" s="102">
        <f>(T26/'Volatile free'!$AN13)*'Volatile free'!T13-(199.9*(T26^-1.609))</f>
        <v>5.4206510380277163E-2</v>
      </c>
      <c r="R26" s="102">
        <f>(T26/'Volatile free'!$AN13)*'Volatile free'!R13-(-1.105*LN(T26)+5.7669)</f>
        <v>0.10280056532357976</v>
      </c>
      <c r="S26" s="102">
        <f>'Volatile free'!AN13/'Volatile free'!R13/10000</f>
        <v>8.3631578947368432E-2</v>
      </c>
      <c r="T26" s="103">
        <f t="shared" si="0"/>
        <v>168.88182044329952</v>
      </c>
      <c r="U26" s="102">
        <f>'Volatile free'!L13/'Volatile free'!AN13</f>
        <v>7.6274386406544992E-2</v>
      </c>
      <c r="V26" s="102">
        <f t="shared" si="1"/>
        <v>-0.12524124909580214</v>
      </c>
      <c r="W26" s="102">
        <f t="shared" si="2"/>
        <v>0.32968111420880508</v>
      </c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D26" s="97"/>
      <c r="BE26" s="97"/>
      <c r="BF26" s="97"/>
      <c r="BG26" s="97"/>
      <c r="BH26" s="97"/>
      <c r="BI26" s="97"/>
      <c r="BJ26" s="97"/>
      <c r="BK26" s="97"/>
      <c r="BL26" s="97"/>
      <c r="BM26" s="97"/>
      <c r="BN26" s="97"/>
      <c r="BO26" s="97"/>
      <c r="BP26" s="97"/>
      <c r="BQ26" s="97"/>
      <c r="BR26" s="97"/>
      <c r="BS26" s="97"/>
      <c r="BT26" s="97"/>
      <c r="BU26" s="97"/>
      <c r="BV26" s="97"/>
      <c r="BW26" s="97"/>
      <c r="BX26" s="97"/>
      <c r="BY26" s="97"/>
      <c r="BZ26" s="97"/>
      <c r="CA26" s="97"/>
      <c r="CB26" s="97"/>
      <c r="CC26" s="97"/>
      <c r="CD26" s="97"/>
      <c r="CE26" s="97"/>
      <c r="CF26" s="97"/>
      <c r="CG26" s="97"/>
      <c r="CH26" s="97"/>
      <c r="CI26" s="97"/>
      <c r="CJ26" s="97"/>
      <c r="CK26" s="97"/>
      <c r="CL26" s="97"/>
      <c r="CM26" s="97"/>
      <c r="CN26" s="97"/>
      <c r="CO26" s="97"/>
      <c r="CP26" s="97"/>
      <c r="CQ26" s="97"/>
      <c r="CR26" s="97"/>
      <c r="CS26" s="97"/>
      <c r="CT26" s="97"/>
      <c r="CU26" s="97"/>
      <c r="CV26" s="97"/>
      <c r="CW26" s="97"/>
      <c r="CX26" s="97"/>
      <c r="CY26" s="97"/>
      <c r="CZ26" s="97"/>
      <c r="DA26" s="97"/>
      <c r="DB26" s="97"/>
      <c r="DC26" s="97"/>
      <c r="DD26" s="97"/>
      <c r="DE26" s="97"/>
      <c r="DF26" s="97"/>
      <c r="DG26" s="97"/>
      <c r="DH26" s="97"/>
      <c r="DI26" s="97"/>
      <c r="DJ26" s="97"/>
      <c r="DK26" s="97"/>
      <c r="DL26" s="97"/>
      <c r="DM26" s="97"/>
      <c r="DN26" s="97"/>
      <c r="DO26" s="97"/>
      <c r="DP26" s="97"/>
      <c r="DQ26" s="97"/>
      <c r="DR26" s="97"/>
      <c r="DS26" s="97"/>
      <c r="DT26" s="97"/>
      <c r="DU26" s="97"/>
      <c r="DV26" s="97"/>
      <c r="DW26" s="97"/>
      <c r="DX26" s="97"/>
      <c r="DY26" s="97"/>
      <c r="DZ26" s="97"/>
      <c r="EA26" s="97"/>
      <c r="EB26" s="97"/>
      <c r="EC26" s="97"/>
      <c r="ED26" s="97"/>
      <c r="EE26" s="97"/>
      <c r="EF26" s="97"/>
      <c r="EG26" s="97"/>
      <c r="EH26" s="97"/>
      <c r="EI26" s="97"/>
      <c r="EJ26" s="97"/>
      <c r="EK26" s="97"/>
      <c r="EL26" s="97"/>
      <c r="EM26" s="97"/>
      <c r="EN26" s="97"/>
      <c r="EO26" s="97"/>
      <c r="EP26" s="97"/>
      <c r="EQ26" s="97"/>
      <c r="ER26" s="97"/>
      <c r="ES26" s="97"/>
      <c r="ET26" s="97"/>
      <c r="EU26" s="97"/>
      <c r="EV26" s="97"/>
      <c r="EW26" s="97"/>
      <c r="EX26" s="97"/>
      <c r="EY26" s="97"/>
      <c r="EZ26" s="97"/>
      <c r="FA26" s="97"/>
      <c r="FB26" s="97"/>
      <c r="FC26" s="97"/>
      <c r="FD26" s="97"/>
      <c r="FE26" s="97"/>
      <c r="FF26" s="97"/>
      <c r="FG26" s="97"/>
      <c r="FH26" s="97"/>
      <c r="FI26" s="97"/>
      <c r="FJ26" s="97"/>
      <c r="FK26" s="97"/>
      <c r="FL26" s="97"/>
      <c r="FM26" s="97"/>
      <c r="FN26" s="97"/>
      <c r="FO26" s="97"/>
      <c r="FP26" s="97"/>
      <c r="FQ26" s="97"/>
      <c r="FR26" s="97"/>
      <c r="FS26" s="97"/>
      <c r="FT26" s="97"/>
      <c r="FU26" s="97"/>
      <c r="FV26" s="97"/>
      <c r="FW26" s="97"/>
      <c r="FX26" s="97"/>
      <c r="FY26" s="97"/>
      <c r="FZ26" s="97"/>
      <c r="GA26" s="97"/>
      <c r="GB26" s="97"/>
      <c r="GC26" s="97"/>
      <c r="GD26" s="97"/>
      <c r="GE26" s="97"/>
      <c r="GF26" s="97"/>
      <c r="GG26" s="97"/>
      <c r="GH26" s="97"/>
      <c r="GI26" s="97"/>
      <c r="GJ26" s="97"/>
      <c r="GK26" s="97"/>
      <c r="GL26" s="97"/>
      <c r="GM26" s="97"/>
      <c r="GN26" s="97"/>
      <c r="GO26" s="97"/>
      <c r="GP26" s="97"/>
      <c r="GQ26" s="97"/>
      <c r="GR26" s="97"/>
      <c r="GS26" s="97"/>
      <c r="GT26" s="97"/>
      <c r="GU26" s="97"/>
      <c r="GV26" s="97"/>
      <c r="GW26" s="97"/>
      <c r="GX26" s="97"/>
      <c r="GY26" s="97"/>
      <c r="GZ26" s="97"/>
      <c r="HA26" s="97"/>
      <c r="HB26" s="97"/>
      <c r="HC26" s="97"/>
      <c r="HD26" s="97"/>
      <c r="HE26" s="97"/>
      <c r="HF26" s="97"/>
      <c r="HG26" s="97"/>
      <c r="HH26" s="97"/>
      <c r="HI26" s="97"/>
      <c r="HJ26" s="97"/>
      <c r="HK26" s="97"/>
      <c r="HL26" s="97"/>
      <c r="HM26" s="97"/>
      <c r="HN26" s="97"/>
      <c r="HO26" s="97"/>
      <c r="HP26" s="97"/>
      <c r="HQ26" s="97"/>
      <c r="HR26" s="97"/>
      <c r="HS26" s="97"/>
      <c r="HT26" s="97"/>
      <c r="HU26" s="97"/>
      <c r="HV26" s="97"/>
      <c r="HW26" s="97"/>
      <c r="HX26" s="97"/>
      <c r="HY26" s="97"/>
      <c r="HZ26" s="97"/>
      <c r="IA26" s="97"/>
      <c r="IB26" s="97"/>
      <c r="IC26" s="97"/>
      <c r="ID26" s="97"/>
      <c r="IE26" s="97"/>
      <c r="IF26" s="97"/>
      <c r="IG26" s="97"/>
      <c r="IH26" s="97"/>
      <c r="II26" s="97"/>
      <c r="IJ26" s="97"/>
      <c r="IK26" s="97"/>
      <c r="IL26" s="97"/>
      <c r="IM26" s="97"/>
      <c r="IN26" s="97"/>
      <c r="IO26" s="97"/>
      <c r="IP26" s="97"/>
      <c r="IQ26" s="97"/>
      <c r="IR26" s="97"/>
      <c r="IS26" s="97"/>
      <c r="IT26" s="97"/>
      <c r="IU26" s="97"/>
      <c r="IV26" s="97"/>
      <c r="IW26" s="97"/>
      <c r="IX26" s="97"/>
      <c r="IY26" s="97"/>
      <c r="IZ26" s="97"/>
      <c r="JA26" s="97"/>
      <c r="JB26" s="97"/>
      <c r="JC26" s="97"/>
      <c r="JD26" s="97"/>
      <c r="JE26" s="97"/>
      <c r="JF26" s="97"/>
      <c r="JG26" s="97"/>
      <c r="JH26" s="97"/>
      <c r="JI26" s="97"/>
      <c r="JJ26" s="97"/>
      <c r="JK26" s="97"/>
      <c r="JL26" s="97"/>
      <c r="JM26" s="97"/>
      <c r="JN26" s="97"/>
      <c r="JO26" s="97"/>
      <c r="JP26" s="97"/>
      <c r="JQ26" s="97"/>
      <c r="JR26" s="97"/>
      <c r="JS26" s="97"/>
      <c r="JT26" s="97"/>
      <c r="JU26" s="97"/>
      <c r="JV26" s="97"/>
      <c r="JW26" s="97"/>
      <c r="JX26" s="97"/>
      <c r="JY26" s="97"/>
      <c r="JZ26" s="97"/>
      <c r="KA26" s="97"/>
      <c r="KB26" s="97"/>
      <c r="KC26" s="97"/>
      <c r="KD26" s="97"/>
      <c r="KE26" s="97"/>
      <c r="KF26" s="97"/>
      <c r="KG26" s="97"/>
      <c r="KH26" s="97"/>
      <c r="KI26" s="97"/>
      <c r="KJ26" s="97"/>
      <c r="KK26" s="97"/>
      <c r="KL26" s="97"/>
      <c r="KM26" s="97"/>
      <c r="KN26" s="97"/>
      <c r="KO26" s="97"/>
      <c r="KP26" s="97"/>
      <c r="KQ26" s="97"/>
      <c r="KR26" s="97"/>
      <c r="KS26" s="97"/>
      <c r="KT26" s="97"/>
      <c r="KU26" s="97"/>
      <c r="KV26" s="97"/>
      <c r="KW26" s="97"/>
      <c r="KX26" s="97"/>
      <c r="KY26" s="97"/>
      <c r="KZ26" s="97"/>
      <c r="LA26" s="97"/>
      <c r="LB26" s="97"/>
      <c r="LC26" s="97"/>
      <c r="LD26" s="97"/>
      <c r="LE26" s="97"/>
      <c r="LF26" s="97"/>
      <c r="LG26" s="97"/>
      <c r="LH26" s="97"/>
      <c r="LI26" s="97"/>
      <c r="LJ26" s="97"/>
      <c r="LK26" s="97"/>
      <c r="LL26" s="97"/>
      <c r="LM26" s="97"/>
      <c r="LN26" s="97"/>
      <c r="LO26" s="97"/>
      <c r="LP26" s="97"/>
      <c r="LQ26" s="97"/>
      <c r="LR26" s="97"/>
      <c r="LS26" s="97"/>
      <c r="LT26" s="97"/>
      <c r="LU26" s="97"/>
      <c r="LV26" s="97"/>
      <c r="LW26" s="97"/>
      <c r="LX26" s="97"/>
      <c r="LY26" s="97"/>
      <c r="LZ26" s="97"/>
      <c r="MA26" s="97"/>
      <c r="MB26" s="97"/>
      <c r="MC26" s="97"/>
      <c r="MD26" s="97"/>
      <c r="ME26" s="97"/>
      <c r="MF26" s="97"/>
      <c r="MG26" s="97"/>
      <c r="MH26" s="97"/>
      <c r="MI26" s="97"/>
      <c r="MJ26" s="97"/>
      <c r="MK26" s="97"/>
      <c r="ML26" s="97"/>
      <c r="MM26" s="97"/>
      <c r="MN26" s="97"/>
      <c r="MO26" s="97"/>
      <c r="MP26" s="97"/>
      <c r="MQ26" s="97"/>
      <c r="MR26" s="97"/>
      <c r="MS26" s="97"/>
      <c r="MT26" s="97"/>
      <c r="MU26" s="97"/>
      <c r="MV26" s="97"/>
      <c r="MW26" s="97"/>
      <c r="MX26" s="97"/>
      <c r="MY26" s="97"/>
      <c r="MZ26" s="97"/>
      <c r="NA26" s="97"/>
      <c r="NB26" s="97"/>
      <c r="NC26" s="97"/>
      <c r="ND26" s="97"/>
      <c r="NE26" s="97"/>
      <c r="NF26" s="97"/>
      <c r="NG26" s="97"/>
      <c r="NH26" s="97"/>
      <c r="NI26" s="97"/>
      <c r="NJ26" s="97"/>
      <c r="NK26" s="97"/>
      <c r="NL26" s="97"/>
      <c r="NM26" s="97"/>
      <c r="NN26" s="97"/>
      <c r="NO26" s="97"/>
      <c r="NP26" s="97"/>
      <c r="NQ26" s="97"/>
      <c r="NR26" s="97"/>
      <c r="NS26" s="97"/>
      <c r="NT26" s="97"/>
      <c r="NU26" s="97"/>
      <c r="NV26" s="97"/>
      <c r="NW26" s="97"/>
      <c r="NX26" s="97"/>
      <c r="NY26" s="97"/>
      <c r="NZ26" s="97"/>
      <c r="OA26" s="97"/>
      <c r="OB26" s="97"/>
      <c r="OC26" s="97"/>
      <c r="OD26" s="97"/>
      <c r="OE26" s="97"/>
      <c r="OF26" s="97"/>
      <c r="OG26" s="97"/>
      <c r="OH26" s="97"/>
      <c r="OI26" s="97"/>
      <c r="OJ26" s="97"/>
      <c r="OK26" s="97"/>
      <c r="OL26" s="97"/>
      <c r="OM26" s="97"/>
      <c r="ON26" s="97"/>
      <c r="OO26" s="97"/>
      <c r="OP26" s="97"/>
      <c r="OQ26" s="97"/>
      <c r="OR26" s="97"/>
      <c r="OS26" s="97"/>
      <c r="OT26" s="97"/>
      <c r="OU26" s="97"/>
      <c r="OV26" s="97"/>
      <c r="OW26" s="97"/>
      <c r="OX26" s="97"/>
      <c r="OY26" s="97"/>
      <c r="OZ26" s="97"/>
      <c r="PA26" s="97"/>
      <c r="PB26" s="97"/>
      <c r="PC26" s="97"/>
      <c r="PD26" s="97"/>
      <c r="PE26" s="97"/>
      <c r="PF26" s="97"/>
      <c r="PG26" s="97"/>
      <c r="PH26" s="97"/>
      <c r="PI26" s="97"/>
      <c r="PJ26" s="97"/>
      <c r="PK26" s="97"/>
      <c r="PL26" s="97"/>
      <c r="PM26" s="97"/>
      <c r="PN26" s="97"/>
      <c r="PO26" s="97"/>
      <c r="PP26" s="97"/>
      <c r="PQ26" s="97"/>
      <c r="PR26" s="97"/>
      <c r="PS26" s="97"/>
      <c r="PT26" s="97"/>
      <c r="PU26" s="97"/>
      <c r="PV26" s="97"/>
      <c r="PW26" s="97"/>
      <c r="PX26" s="97"/>
      <c r="PY26" s="97"/>
      <c r="PZ26" s="97"/>
      <c r="QA26" s="97"/>
      <c r="QB26" s="97"/>
      <c r="QC26" s="97"/>
      <c r="QD26" s="97"/>
      <c r="QE26" s="97"/>
      <c r="QF26" s="97"/>
      <c r="QG26" s="97"/>
      <c r="QH26" s="97"/>
      <c r="QI26" s="97"/>
      <c r="QJ26" s="97"/>
      <c r="QK26" s="97"/>
      <c r="QL26" s="97"/>
      <c r="QM26" s="97"/>
      <c r="QN26" s="97"/>
      <c r="QO26" s="97"/>
      <c r="QP26" s="97"/>
      <c r="QQ26" s="97"/>
      <c r="QR26" s="97"/>
      <c r="QS26" s="97"/>
      <c r="QT26" s="97"/>
      <c r="QU26" s="97"/>
      <c r="QV26" s="97"/>
      <c r="QW26" s="97"/>
      <c r="QX26" s="97"/>
      <c r="QY26" s="97"/>
      <c r="QZ26" s="97"/>
      <c r="RA26" s="97"/>
      <c r="RB26" s="97"/>
      <c r="RC26" s="97"/>
      <c r="RD26" s="97"/>
      <c r="RE26" s="97"/>
      <c r="RF26" s="97"/>
      <c r="RG26" s="97"/>
      <c r="RH26" s="97"/>
      <c r="RI26" s="97"/>
      <c r="RJ26" s="97"/>
      <c r="RK26" s="97"/>
      <c r="RL26" s="97"/>
      <c r="RM26" s="97"/>
      <c r="RN26" s="97"/>
      <c r="RO26" s="97"/>
      <c r="RP26" s="97"/>
      <c r="RQ26" s="97"/>
      <c r="RR26" s="97"/>
      <c r="RS26" s="97"/>
      <c r="RT26" s="97"/>
      <c r="RU26" s="97"/>
      <c r="RV26" s="97"/>
      <c r="RW26" s="97"/>
      <c r="RX26" s="97"/>
      <c r="RY26" s="97"/>
      <c r="RZ26" s="97"/>
      <c r="SA26" s="97"/>
      <c r="SB26" s="97"/>
      <c r="SC26" s="97"/>
      <c r="SD26" s="97"/>
      <c r="SE26" s="97"/>
      <c r="SF26" s="97"/>
      <c r="SG26" s="97"/>
      <c r="SH26" s="97"/>
      <c r="SI26" s="97"/>
      <c r="SJ26" s="97"/>
      <c r="SK26" s="97"/>
      <c r="SL26" s="97"/>
      <c r="SM26" s="97"/>
      <c r="SN26" s="97"/>
      <c r="SO26" s="97"/>
      <c r="SP26" s="97"/>
      <c r="SQ26" s="97"/>
      <c r="SR26" s="97"/>
      <c r="SS26" s="97"/>
      <c r="ST26" s="97"/>
      <c r="SU26" s="97"/>
      <c r="SV26" s="97"/>
      <c r="SW26" s="97"/>
      <c r="SX26" s="97"/>
      <c r="SY26" s="97"/>
      <c r="SZ26" s="97"/>
      <c r="TA26" s="97"/>
      <c r="TB26" s="97"/>
      <c r="TC26" s="97"/>
      <c r="TD26" s="97"/>
      <c r="TE26" s="97"/>
      <c r="TF26" s="97"/>
      <c r="TG26" s="97"/>
      <c r="TH26" s="97"/>
      <c r="TI26" s="97"/>
      <c r="TJ26" s="97"/>
      <c r="TK26" s="97"/>
      <c r="TL26" s="97"/>
      <c r="TM26" s="97"/>
      <c r="TN26" s="97"/>
      <c r="TO26" s="97"/>
      <c r="TP26" s="97"/>
      <c r="TQ26" s="97"/>
      <c r="TR26" s="97"/>
      <c r="TS26" s="97"/>
      <c r="TT26" s="97"/>
      <c r="TU26" s="97"/>
      <c r="TV26" s="97"/>
      <c r="TW26" s="97"/>
      <c r="TX26" s="97"/>
      <c r="TY26" s="97"/>
      <c r="TZ26" s="97"/>
      <c r="UA26" s="97"/>
      <c r="UB26" s="97"/>
      <c r="UC26" s="97"/>
      <c r="UD26" s="97"/>
      <c r="UE26" s="97"/>
      <c r="UF26" s="97"/>
      <c r="UG26" s="97"/>
      <c r="UH26" s="97"/>
      <c r="UI26" s="97"/>
      <c r="UJ26" s="97"/>
      <c r="UK26" s="97"/>
      <c r="UL26" s="97"/>
      <c r="UM26" s="97"/>
      <c r="UN26" s="97"/>
      <c r="UO26" s="97"/>
      <c r="UP26" s="97"/>
      <c r="UQ26" s="97"/>
      <c r="UR26" s="97"/>
      <c r="US26" s="97"/>
      <c r="UT26" s="97"/>
      <c r="UU26" s="97"/>
      <c r="UV26" s="97"/>
      <c r="UW26" s="97"/>
      <c r="UX26" s="97"/>
      <c r="UY26" s="97"/>
      <c r="UZ26" s="97"/>
      <c r="VA26" s="97"/>
      <c r="VB26" s="97"/>
      <c r="VC26" s="97"/>
      <c r="VD26" s="97"/>
      <c r="VE26" s="97"/>
      <c r="VF26" s="97"/>
      <c r="VG26" s="97"/>
      <c r="VH26" s="97"/>
      <c r="VI26" s="97"/>
      <c r="VJ26" s="97"/>
      <c r="VK26" s="97"/>
      <c r="VL26" s="97"/>
      <c r="VM26" s="97"/>
      <c r="VN26" s="97"/>
      <c r="VO26" s="97"/>
      <c r="VP26" s="97"/>
      <c r="VQ26" s="97"/>
      <c r="VR26" s="97"/>
      <c r="VS26" s="97"/>
      <c r="VT26" s="97"/>
      <c r="VU26" s="97"/>
      <c r="VV26" s="97"/>
      <c r="VW26" s="97"/>
      <c r="VX26" s="97"/>
      <c r="VY26" s="97"/>
      <c r="VZ26" s="97"/>
      <c r="WA26" s="97"/>
      <c r="WB26" s="97"/>
      <c r="WC26" s="97"/>
      <c r="WD26" s="97"/>
      <c r="WE26" s="97"/>
      <c r="WF26" s="97"/>
      <c r="WG26" s="97"/>
      <c r="WH26" s="97"/>
      <c r="WI26" s="97"/>
      <c r="WJ26" s="97"/>
      <c r="WK26" s="97"/>
      <c r="WL26" s="97"/>
      <c r="WM26" s="97"/>
      <c r="WN26" s="97"/>
      <c r="WO26" s="97"/>
      <c r="WP26" s="97"/>
      <c r="WQ26" s="97"/>
      <c r="WR26" s="97"/>
      <c r="WS26" s="97"/>
      <c r="WT26" s="97"/>
      <c r="WU26" s="97"/>
      <c r="WV26" s="97"/>
      <c r="WW26" s="97"/>
      <c r="WX26" s="97"/>
      <c r="WY26" s="97"/>
      <c r="WZ26" s="97"/>
      <c r="XA26" s="97"/>
      <c r="XB26" s="97"/>
      <c r="XC26" s="97"/>
      <c r="XD26" s="97"/>
      <c r="XE26" s="97"/>
      <c r="XF26" s="97"/>
      <c r="XG26" s="97"/>
      <c r="XH26" s="97"/>
      <c r="XI26" s="97"/>
      <c r="XJ26" s="97"/>
      <c r="XK26" s="97"/>
      <c r="XL26" s="97"/>
      <c r="XM26" s="97"/>
      <c r="XN26" s="97"/>
      <c r="XO26" s="97"/>
      <c r="XP26" s="97"/>
      <c r="XQ26" s="97"/>
      <c r="XR26" s="97"/>
      <c r="XS26" s="97"/>
      <c r="XT26" s="97"/>
      <c r="XU26" s="97"/>
      <c r="XV26" s="97"/>
      <c r="XW26" s="97"/>
      <c r="XX26" s="97"/>
      <c r="XY26" s="97"/>
      <c r="XZ26" s="97"/>
      <c r="YA26" s="97"/>
      <c r="YB26" s="97"/>
      <c r="YC26" s="97"/>
      <c r="YD26" s="97"/>
      <c r="YE26" s="97"/>
      <c r="YF26" s="97"/>
      <c r="YG26" s="97"/>
      <c r="YH26" s="97"/>
      <c r="YI26" s="97"/>
      <c r="YJ26" s="97"/>
      <c r="YK26" s="97"/>
      <c r="YL26" s="97"/>
      <c r="YM26" s="97"/>
      <c r="YN26" s="97"/>
      <c r="YO26" s="97"/>
      <c r="YP26" s="97"/>
      <c r="YQ26" s="97"/>
      <c r="YR26" s="97"/>
      <c r="YS26" s="97"/>
      <c r="YT26" s="97"/>
      <c r="YU26" s="97"/>
      <c r="YV26" s="97"/>
      <c r="YW26" s="97"/>
      <c r="YX26" s="97"/>
      <c r="YY26" s="97"/>
      <c r="YZ26" s="97"/>
      <c r="ZA26" s="97"/>
      <c r="ZB26" s="97"/>
      <c r="ZC26" s="97"/>
      <c r="ZD26" s="97"/>
      <c r="ZE26" s="97"/>
      <c r="ZF26" s="97"/>
      <c r="ZG26" s="97"/>
      <c r="ZH26" s="97"/>
      <c r="ZI26" s="97"/>
      <c r="ZJ26" s="97"/>
      <c r="ZK26" s="97"/>
      <c r="ZL26" s="97"/>
      <c r="ZM26" s="97"/>
      <c r="ZN26" s="97"/>
      <c r="ZO26" s="97"/>
      <c r="ZP26" s="97"/>
      <c r="ZQ26" s="97"/>
      <c r="ZR26" s="97"/>
      <c r="ZS26" s="97"/>
      <c r="ZT26" s="97"/>
      <c r="ZU26" s="97"/>
      <c r="ZV26" s="97"/>
      <c r="ZW26" s="97"/>
      <c r="ZX26" s="97"/>
      <c r="ZY26" s="97"/>
      <c r="ZZ26" s="97"/>
      <c r="AAA26" s="97"/>
      <c r="AAB26" s="97"/>
      <c r="AAC26" s="97"/>
      <c r="AAD26" s="97"/>
      <c r="AAE26" s="97"/>
      <c r="AAF26" s="97"/>
      <c r="AAG26" s="97"/>
      <c r="AAH26" s="97"/>
      <c r="AAI26" s="97"/>
      <c r="AAJ26" s="97"/>
      <c r="AAK26" s="97"/>
      <c r="AAL26" s="97"/>
      <c r="AAM26" s="97"/>
      <c r="AAN26" s="97"/>
      <c r="AAO26" s="97"/>
      <c r="AAP26" s="97"/>
      <c r="AAQ26" s="97"/>
      <c r="AAR26" s="97"/>
      <c r="AAS26" s="97"/>
      <c r="AAT26" s="97"/>
      <c r="AAU26" s="97"/>
      <c r="AAV26" s="97"/>
      <c r="AAW26" s="97"/>
      <c r="AAX26" s="97"/>
      <c r="AAY26" s="97"/>
      <c r="AAZ26" s="97"/>
      <c r="ABA26" s="97"/>
      <c r="ABB26" s="97"/>
      <c r="ABC26" s="97"/>
      <c r="ABD26" s="97"/>
      <c r="ABE26" s="97"/>
      <c r="ABF26" s="97"/>
      <c r="ABG26" s="97"/>
      <c r="ABH26" s="97"/>
      <c r="ABI26" s="97"/>
      <c r="ABJ26" s="97"/>
      <c r="ABK26" s="97"/>
      <c r="ABL26" s="97"/>
      <c r="ABM26" s="97"/>
      <c r="ABN26" s="97"/>
      <c r="ABO26" s="97"/>
      <c r="ABP26" s="97"/>
      <c r="ABQ26" s="97"/>
      <c r="ABR26" s="97"/>
      <c r="ABS26" s="97"/>
      <c r="ABT26" s="97"/>
      <c r="ABU26" s="97"/>
      <c r="ABV26" s="97"/>
      <c r="ABW26" s="97"/>
      <c r="ABX26" s="97"/>
      <c r="ABY26" s="97"/>
      <c r="ABZ26" s="97"/>
      <c r="ACA26" s="97"/>
      <c r="ACB26" s="97"/>
      <c r="ACC26" s="97"/>
      <c r="ACD26" s="97"/>
      <c r="ACE26" s="97"/>
      <c r="ACF26" s="97"/>
      <c r="ACG26" s="97"/>
      <c r="ACH26" s="97"/>
      <c r="ACI26" s="97"/>
      <c r="ACJ26" s="97"/>
      <c r="ACK26" s="97"/>
      <c r="ACL26" s="97"/>
      <c r="ACM26" s="97"/>
      <c r="ACN26" s="97"/>
      <c r="ACO26" s="97"/>
      <c r="ACP26" s="97"/>
      <c r="ACQ26" s="97"/>
      <c r="ACR26" s="97"/>
      <c r="ACS26" s="97"/>
      <c r="ACT26" s="97"/>
      <c r="ACU26" s="97"/>
      <c r="ACV26" s="97"/>
      <c r="ACW26" s="97"/>
      <c r="ACX26" s="97"/>
      <c r="ACY26" s="97"/>
      <c r="ACZ26" s="97"/>
      <c r="ADA26" s="97"/>
      <c r="ADB26" s="97"/>
      <c r="ADC26" s="97"/>
      <c r="ADD26" s="97"/>
      <c r="ADE26" s="97"/>
      <c r="ADF26" s="97"/>
      <c r="ADG26" s="97"/>
      <c r="ADH26" s="97"/>
      <c r="ADI26" s="97"/>
      <c r="ADJ26" s="97"/>
      <c r="ADK26" s="97"/>
      <c r="ADL26" s="97"/>
      <c r="ADM26" s="97"/>
      <c r="ADN26" s="97"/>
      <c r="ADO26" s="97"/>
      <c r="ADP26" s="97"/>
      <c r="ADQ26" s="97"/>
      <c r="ADR26" s="97"/>
      <c r="ADS26" s="97"/>
      <c r="ADT26" s="97"/>
      <c r="ADU26" s="97"/>
      <c r="ADV26" s="97"/>
      <c r="ADW26" s="97"/>
      <c r="ADX26" s="97"/>
      <c r="ADY26" s="97"/>
      <c r="ADZ26" s="97"/>
      <c r="AEA26" s="97"/>
      <c r="AEB26" s="97"/>
      <c r="AEC26" s="97"/>
      <c r="AED26" s="97"/>
      <c r="AEE26" s="97"/>
      <c r="AEF26" s="97"/>
      <c r="AEG26" s="97"/>
      <c r="AEH26" s="97"/>
      <c r="AEI26" s="97"/>
      <c r="AEJ26" s="97"/>
      <c r="AEK26" s="97"/>
      <c r="AEL26" s="97"/>
      <c r="AEM26" s="97"/>
      <c r="AEN26" s="97"/>
      <c r="AEO26" s="97"/>
      <c r="AEP26" s="97"/>
      <c r="AEQ26" s="97"/>
      <c r="AER26" s="97"/>
      <c r="AES26" s="97"/>
      <c r="AET26" s="97"/>
      <c r="AEU26" s="97"/>
      <c r="AEV26" s="97"/>
      <c r="AEW26" s="97"/>
      <c r="AEX26" s="97"/>
      <c r="AEY26" s="97"/>
      <c r="AEZ26" s="97"/>
      <c r="AFA26" s="97"/>
      <c r="AFB26" s="97"/>
      <c r="AFC26" s="97"/>
      <c r="AFD26" s="97"/>
      <c r="AFE26" s="97"/>
      <c r="AFF26" s="97"/>
      <c r="AFG26" s="97"/>
      <c r="AFH26" s="97"/>
      <c r="AFI26" s="97"/>
      <c r="AFJ26" s="97"/>
      <c r="AFK26" s="97"/>
      <c r="AFL26" s="97"/>
      <c r="AFM26" s="97"/>
      <c r="AFN26" s="97"/>
      <c r="AFO26" s="97"/>
      <c r="AFP26" s="97"/>
      <c r="AFQ26" s="97"/>
      <c r="AFR26" s="97"/>
      <c r="AFS26" s="97"/>
      <c r="AFT26" s="97"/>
      <c r="AFU26" s="97"/>
      <c r="AFV26" s="97"/>
      <c r="AFW26" s="97"/>
      <c r="AFX26" s="97"/>
      <c r="AFY26" s="97"/>
      <c r="AFZ26" s="97"/>
      <c r="AGA26" s="97"/>
      <c r="AGB26" s="97"/>
      <c r="AGC26" s="97"/>
      <c r="AGD26" s="97"/>
      <c r="AGE26" s="97"/>
      <c r="AGF26" s="97"/>
      <c r="AGG26" s="97"/>
      <c r="AGH26" s="97"/>
      <c r="AGI26" s="97"/>
      <c r="AGJ26" s="97"/>
      <c r="AGK26" s="97"/>
      <c r="AGL26" s="97"/>
      <c r="AGM26" s="97"/>
      <c r="AGN26" s="97"/>
      <c r="AGO26" s="97"/>
      <c r="AGP26" s="97"/>
      <c r="AGQ26" s="97"/>
      <c r="AGR26" s="97"/>
      <c r="AGS26" s="97"/>
      <c r="AGT26" s="97"/>
      <c r="AGU26" s="97"/>
      <c r="AGV26" s="97"/>
      <c r="AGW26" s="97"/>
      <c r="AGX26" s="97"/>
      <c r="AGY26" s="97"/>
      <c r="AGZ26" s="97"/>
      <c r="AHA26" s="97"/>
      <c r="AHB26" s="97"/>
      <c r="AHC26" s="97"/>
      <c r="AHD26" s="97"/>
      <c r="AHE26" s="97"/>
      <c r="AHF26" s="97"/>
      <c r="AHG26" s="97"/>
      <c r="AHH26" s="97"/>
      <c r="AHI26" s="97"/>
      <c r="AHJ26" s="97"/>
      <c r="AHK26" s="97"/>
      <c r="AHL26" s="97"/>
      <c r="AHM26" s="97"/>
      <c r="AHN26" s="97"/>
      <c r="AHO26" s="97"/>
      <c r="AHP26" s="97"/>
      <c r="AHQ26" s="97"/>
      <c r="AHR26" s="97"/>
      <c r="AHS26" s="97"/>
      <c r="AHT26" s="97"/>
      <c r="AHU26" s="97"/>
      <c r="AHV26" s="97"/>
      <c r="AHW26" s="97"/>
      <c r="AHX26" s="97"/>
      <c r="AHY26" s="97"/>
      <c r="AHZ26" s="97"/>
      <c r="AIA26" s="97"/>
      <c r="AIB26" s="97"/>
      <c r="AIC26" s="97"/>
      <c r="AID26" s="97"/>
      <c r="AIE26" s="97"/>
      <c r="AIF26" s="97"/>
      <c r="AIG26" s="97"/>
      <c r="AIH26" s="97"/>
      <c r="AII26" s="97"/>
      <c r="AIJ26" s="97"/>
      <c r="AIK26" s="97"/>
      <c r="AIL26" s="97"/>
      <c r="AIM26" s="97"/>
      <c r="AIN26" s="97"/>
      <c r="AIO26" s="97"/>
      <c r="AIP26" s="97"/>
      <c r="AIQ26" s="97"/>
      <c r="AIR26" s="97"/>
      <c r="AIS26" s="97"/>
      <c r="AIT26" s="97"/>
      <c r="AIU26" s="97"/>
      <c r="AIV26" s="97"/>
      <c r="AIW26" s="97"/>
      <c r="AIX26" s="97"/>
      <c r="AIY26" s="97"/>
      <c r="AIZ26" s="97"/>
      <c r="AJA26" s="97"/>
      <c r="AJB26" s="97"/>
      <c r="AJC26" s="97"/>
      <c r="AJD26" s="97"/>
      <c r="AJE26" s="97"/>
      <c r="AJF26" s="97"/>
      <c r="AJG26" s="97"/>
      <c r="AJH26" s="97"/>
      <c r="AJI26" s="97"/>
      <c r="AJJ26" s="97"/>
      <c r="AJK26" s="97"/>
      <c r="AJL26" s="97"/>
      <c r="AJM26" s="97"/>
      <c r="AJN26" s="97"/>
      <c r="AJO26" s="97"/>
      <c r="AJP26" s="97"/>
      <c r="AJQ26" s="97"/>
      <c r="AJR26" s="97"/>
      <c r="AJS26" s="97"/>
      <c r="AJT26" s="97"/>
      <c r="AJU26" s="97"/>
      <c r="AJV26" s="97"/>
      <c r="AJW26" s="97"/>
      <c r="AJX26" s="97"/>
      <c r="AJY26" s="97"/>
      <c r="AJZ26" s="97"/>
      <c r="AKA26" s="97"/>
      <c r="AKB26" s="97"/>
      <c r="AKC26" s="97"/>
      <c r="AKD26" s="97"/>
      <c r="AKE26" s="97"/>
      <c r="AKF26" s="97"/>
      <c r="AKG26" s="97"/>
      <c r="AKH26" s="97"/>
      <c r="AKI26" s="97"/>
      <c r="AKJ26" s="97"/>
      <c r="AKK26" s="97"/>
      <c r="AKL26" s="97"/>
      <c r="AKM26" s="97"/>
      <c r="AKN26" s="97"/>
      <c r="AKO26" s="97"/>
      <c r="AKP26" s="97"/>
      <c r="AKQ26" s="97"/>
      <c r="AKR26" s="97"/>
      <c r="AKS26" s="97"/>
      <c r="AKT26" s="97"/>
      <c r="AKU26" s="97"/>
      <c r="AKV26" s="97"/>
      <c r="AKW26" s="97"/>
      <c r="AKX26" s="97"/>
      <c r="AKY26" s="97"/>
      <c r="AKZ26" s="97"/>
      <c r="ALA26" s="97"/>
      <c r="ALB26" s="97"/>
      <c r="ALC26" s="97"/>
      <c r="ALD26" s="97"/>
      <c r="ALE26" s="97"/>
      <c r="ALF26" s="97"/>
      <c r="ALG26" s="97"/>
      <c r="ALH26" s="97"/>
      <c r="ALI26" s="97"/>
      <c r="ALJ26" s="97"/>
      <c r="ALK26" s="97"/>
      <c r="ALL26" s="97"/>
      <c r="ALM26" s="97"/>
      <c r="ALN26" s="97"/>
      <c r="ALO26" s="97"/>
      <c r="ALP26" s="97"/>
      <c r="ALQ26" s="97"/>
      <c r="ALR26" s="97"/>
      <c r="ALS26" s="97"/>
      <c r="ALT26" s="97"/>
      <c r="ALU26" s="97"/>
      <c r="ALV26" s="97"/>
      <c r="ALW26" s="97"/>
      <c r="ALX26" s="97"/>
      <c r="ALY26" s="97"/>
      <c r="ALZ26" s="97"/>
      <c r="AMA26" s="97"/>
      <c r="AMB26" s="97"/>
      <c r="AMC26" s="97"/>
      <c r="AMD26" s="97"/>
      <c r="AME26" s="97"/>
      <c r="AMF26" s="97"/>
      <c r="AMG26" s="97"/>
      <c r="AMH26" s="97"/>
      <c r="AMI26" s="97"/>
      <c r="AMJ26" s="97"/>
      <c r="AMK26" s="97"/>
      <c r="AML26" s="97"/>
      <c r="AMM26" s="97"/>
      <c r="AMN26" s="97"/>
      <c r="AMO26" s="97"/>
      <c r="AMP26" s="97"/>
      <c r="AMQ26" s="97"/>
      <c r="AMR26" s="97"/>
      <c r="AMS26" s="97"/>
      <c r="AMT26" s="97"/>
      <c r="AMU26" s="97"/>
      <c r="AMV26" s="97"/>
      <c r="AMW26" s="97"/>
      <c r="AMX26" s="97"/>
      <c r="AMY26" s="97"/>
      <c r="AMZ26" s="97"/>
      <c r="ANA26" s="97"/>
      <c r="ANB26" s="97"/>
      <c r="ANC26" s="97"/>
      <c r="AND26" s="97"/>
      <c r="ANE26" s="97"/>
      <c r="ANF26" s="97"/>
      <c r="ANG26" s="97"/>
      <c r="ANH26" s="97"/>
      <c r="ANI26" s="97"/>
      <c r="ANJ26" s="97"/>
      <c r="ANK26" s="97"/>
      <c r="ANL26" s="97"/>
      <c r="ANM26" s="97"/>
      <c r="ANN26" s="97"/>
      <c r="ANO26" s="97"/>
      <c r="ANP26" s="97"/>
      <c r="ANQ26" s="97"/>
      <c r="ANR26" s="97"/>
      <c r="ANS26" s="97"/>
      <c r="ANT26" s="97"/>
      <c r="ANU26" s="97"/>
      <c r="ANV26" s="97"/>
      <c r="ANW26" s="97"/>
      <c r="ANX26" s="97"/>
      <c r="ANY26" s="97"/>
      <c r="ANZ26" s="97"/>
      <c r="AOA26" s="97"/>
      <c r="AOB26" s="97"/>
      <c r="AOC26" s="97"/>
      <c r="AOD26" s="97"/>
      <c r="AOE26" s="97"/>
      <c r="AOF26" s="97"/>
      <c r="AOG26" s="97"/>
      <c r="AOH26" s="97"/>
      <c r="AOI26" s="97"/>
      <c r="AOJ26" s="97"/>
      <c r="AOK26" s="97"/>
      <c r="AOL26" s="97"/>
      <c r="AOM26" s="97"/>
      <c r="AON26" s="97"/>
      <c r="AOO26" s="97"/>
      <c r="AOP26" s="97"/>
      <c r="AOQ26" s="97"/>
      <c r="AOR26" s="97"/>
      <c r="AOS26" s="97"/>
      <c r="AOT26" s="97"/>
      <c r="AOU26" s="97"/>
      <c r="AOV26" s="97"/>
      <c r="AOW26" s="97"/>
      <c r="AOX26" s="97"/>
      <c r="AOY26" s="97"/>
      <c r="AOZ26" s="97"/>
      <c r="APA26" s="97"/>
      <c r="APB26" s="97"/>
      <c r="APC26" s="97"/>
      <c r="APD26" s="97"/>
      <c r="APE26" s="97"/>
      <c r="APF26" s="97"/>
      <c r="APG26" s="97"/>
      <c r="APH26" s="97"/>
      <c r="API26" s="97"/>
      <c r="APJ26" s="97"/>
      <c r="APK26" s="97"/>
      <c r="APL26" s="97"/>
      <c r="APM26" s="97"/>
      <c r="APN26" s="97"/>
      <c r="APO26" s="97"/>
      <c r="APP26" s="97"/>
      <c r="APQ26" s="97"/>
      <c r="APR26" s="97"/>
      <c r="APS26" s="97"/>
      <c r="APT26" s="97"/>
      <c r="APU26" s="97"/>
      <c r="APV26" s="97"/>
      <c r="APW26" s="97"/>
      <c r="APX26" s="97"/>
      <c r="APY26" s="97"/>
      <c r="APZ26" s="97"/>
      <c r="AQA26" s="97"/>
      <c r="AQB26" s="97"/>
      <c r="AQC26" s="97"/>
      <c r="AQD26" s="97"/>
      <c r="AQE26" s="97"/>
      <c r="AQF26" s="97"/>
      <c r="AQG26" s="97"/>
      <c r="AQH26" s="97"/>
      <c r="AQI26" s="97"/>
      <c r="AQJ26" s="97"/>
      <c r="AQK26" s="97"/>
      <c r="AQL26" s="97"/>
      <c r="AQM26" s="97"/>
      <c r="AQN26" s="97"/>
      <c r="AQO26" s="97"/>
      <c r="AQP26" s="97"/>
      <c r="AQQ26" s="97"/>
      <c r="AQR26" s="97"/>
      <c r="AQS26" s="97"/>
      <c r="AQT26" s="97"/>
      <c r="AQU26" s="97"/>
      <c r="AQV26" s="97"/>
      <c r="AQW26" s="97"/>
      <c r="AQX26" s="97"/>
      <c r="AQY26" s="97"/>
      <c r="AQZ26" s="97"/>
      <c r="ARA26" s="97"/>
      <c r="ARB26" s="97"/>
      <c r="ARC26" s="97"/>
      <c r="ARD26" s="97"/>
      <c r="ARE26" s="97"/>
      <c r="ARF26" s="97"/>
      <c r="ARG26" s="97"/>
      <c r="ARH26" s="97"/>
      <c r="ARI26" s="97"/>
      <c r="ARJ26" s="97"/>
      <c r="ARK26" s="97"/>
      <c r="ARL26" s="97"/>
      <c r="ARM26" s="97"/>
      <c r="ARN26" s="97"/>
      <c r="ARO26" s="97"/>
      <c r="ARP26" s="97"/>
      <c r="ARQ26" s="97"/>
      <c r="ARR26" s="97"/>
      <c r="ARS26" s="97"/>
      <c r="ART26" s="97"/>
      <c r="ARU26" s="97"/>
      <c r="ARV26" s="97"/>
      <c r="ARW26" s="97"/>
      <c r="ARX26" s="97"/>
      <c r="ARY26" s="97"/>
      <c r="ARZ26" s="97"/>
      <c r="ASA26" s="97"/>
      <c r="ASB26" s="97"/>
      <c r="ASC26" s="97"/>
      <c r="ASD26" s="97"/>
      <c r="ASE26" s="97"/>
      <c r="ASF26" s="97"/>
      <c r="ASG26" s="97"/>
      <c r="ASH26" s="97"/>
      <c r="ASI26" s="97"/>
      <c r="ASJ26" s="97"/>
      <c r="ASK26" s="97"/>
      <c r="ASL26" s="97"/>
      <c r="ASM26" s="97"/>
      <c r="ASN26" s="97"/>
      <c r="ASO26" s="97"/>
      <c r="ASP26" s="97"/>
      <c r="ASQ26" s="97"/>
      <c r="ASR26" s="97"/>
      <c r="ASS26" s="97"/>
      <c r="AST26" s="97"/>
      <c r="ASU26" s="97"/>
      <c r="ASV26" s="97"/>
      <c r="ASW26" s="97"/>
      <c r="ASX26" s="97"/>
      <c r="ASY26" s="97"/>
      <c r="ASZ26" s="97"/>
      <c r="ATA26" s="97"/>
      <c r="ATB26" s="97"/>
      <c r="ATC26" s="97"/>
      <c r="ATD26" s="97"/>
      <c r="ATE26" s="97"/>
      <c r="ATF26" s="97"/>
      <c r="ATG26" s="97"/>
      <c r="ATH26" s="97"/>
      <c r="ATI26" s="97"/>
      <c r="ATJ26" s="97"/>
      <c r="ATK26" s="97"/>
      <c r="ATL26" s="97"/>
      <c r="ATM26" s="97"/>
      <c r="ATN26" s="97"/>
      <c r="ATO26" s="97"/>
      <c r="ATP26" s="97"/>
      <c r="ATQ26" s="97"/>
      <c r="ATR26" s="97"/>
      <c r="ATS26" s="97"/>
      <c r="ATT26" s="97"/>
      <c r="ATU26" s="97"/>
      <c r="ATV26" s="97"/>
      <c r="ATW26" s="97"/>
      <c r="ATX26" s="97"/>
      <c r="ATY26" s="97"/>
      <c r="ATZ26" s="97"/>
      <c r="AUA26" s="97"/>
      <c r="AUB26" s="97"/>
      <c r="AUC26" s="97"/>
      <c r="AUD26" s="97"/>
      <c r="AUE26" s="97"/>
      <c r="AUF26" s="97"/>
      <c r="AUG26" s="97"/>
      <c r="AUH26" s="97"/>
      <c r="AUI26" s="97"/>
      <c r="AUJ26" s="97"/>
      <c r="AUK26" s="97"/>
      <c r="AUL26" s="97"/>
      <c r="AUM26" s="97"/>
      <c r="AUN26" s="97"/>
      <c r="AUO26" s="97"/>
      <c r="AUP26" s="97"/>
      <c r="AUQ26" s="97"/>
      <c r="AUR26" s="97"/>
      <c r="AUS26" s="97"/>
      <c r="AUT26" s="97"/>
      <c r="AUU26" s="97"/>
      <c r="AUV26" s="97"/>
      <c r="AUW26" s="97"/>
      <c r="AUX26" s="97"/>
      <c r="AUY26" s="97"/>
      <c r="AUZ26" s="97"/>
      <c r="AVA26" s="97"/>
      <c r="AVB26" s="97"/>
      <c r="AVC26" s="97"/>
      <c r="AVD26" s="97"/>
      <c r="AVE26" s="97"/>
      <c r="AVF26" s="97"/>
      <c r="AVG26" s="97"/>
      <c r="AVH26" s="97"/>
      <c r="AVI26" s="97"/>
      <c r="AVJ26" s="97"/>
      <c r="AVK26" s="97"/>
      <c r="AVL26" s="97"/>
      <c r="AVM26" s="97"/>
      <c r="AVN26" s="97"/>
      <c r="AVO26" s="97"/>
      <c r="AVP26" s="97"/>
      <c r="AVQ26" s="97"/>
      <c r="AVR26" s="97"/>
      <c r="AVS26" s="97"/>
      <c r="AVT26" s="97"/>
      <c r="AVU26" s="97"/>
      <c r="AVV26" s="97"/>
      <c r="AVW26" s="97"/>
      <c r="AVX26" s="97"/>
      <c r="AVY26" s="97"/>
      <c r="AVZ26" s="97"/>
      <c r="AWA26" s="97"/>
      <c r="AWB26" s="97"/>
      <c r="AWC26" s="97"/>
      <c r="AWD26" s="97"/>
      <c r="AWE26" s="97"/>
      <c r="AWF26" s="97"/>
      <c r="AWG26" s="97"/>
      <c r="AWH26" s="97"/>
      <c r="AWI26" s="97"/>
      <c r="AWJ26" s="97"/>
      <c r="AWK26" s="97"/>
      <c r="AWL26" s="97"/>
      <c r="AWM26" s="97"/>
      <c r="AWN26" s="97"/>
      <c r="AWO26" s="97"/>
      <c r="AWP26" s="97"/>
      <c r="AWQ26" s="97"/>
      <c r="AWR26" s="97"/>
      <c r="AWS26" s="97"/>
      <c r="AWT26" s="97"/>
      <c r="AWU26" s="97"/>
      <c r="AWV26" s="97"/>
      <c r="AWW26" s="97"/>
      <c r="AWX26" s="97"/>
      <c r="AWY26" s="97"/>
      <c r="AWZ26" s="97"/>
      <c r="AXA26" s="97"/>
      <c r="AXB26" s="97"/>
      <c r="AXC26" s="97"/>
      <c r="AXD26" s="97"/>
      <c r="AXE26" s="97"/>
      <c r="AXF26" s="97"/>
      <c r="AXG26" s="97"/>
      <c r="AXH26" s="97"/>
      <c r="AXI26" s="97"/>
      <c r="AXJ26" s="97"/>
      <c r="AXK26" s="97"/>
      <c r="AXL26" s="97"/>
      <c r="AXM26" s="97"/>
      <c r="AXN26" s="97"/>
      <c r="AXO26" s="97"/>
      <c r="AXP26" s="97"/>
      <c r="AXQ26" s="97"/>
      <c r="AXR26" s="97"/>
      <c r="AXS26" s="97"/>
      <c r="AXT26" s="97"/>
      <c r="AXU26" s="97"/>
      <c r="AXV26" s="97"/>
      <c r="AXW26" s="97"/>
      <c r="AXX26" s="97"/>
      <c r="AXY26" s="97"/>
      <c r="AXZ26" s="97"/>
      <c r="AYA26" s="97"/>
      <c r="AYB26" s="97"/>
      <c r="AYC26" s="97"/>
      <c r="AYD26" s="97"/>
      <c r="AYE26" s="97"/>
      <c r="AYF26" s="97"/>
      <c r="AYG26" s="97"/>
      <c r="AYH26" s="97"/>
      <c r="AYI26" s="97"/>
      <c r="AYJ26" s="97"/>
      <c r="AYK26" s="97"/>
      <c r="AYL26" s="97"/>
      <c r="AYM26" s="97"/>
      <c r="AYN26" s="97"/>
      <c r="AYO26" s="97"/>
      <c r="AYP26" s="97"/>
      <c r="AYQ26" s="97"/>
      <c r="AYR26" s="97"/>
      <c r="AYS26" s="97"/>
      <c r="AYT26" s="97"/>
      <c r="AYU26" s="97"/>
      <c r="AYV26" s="97"/>
      <c r="AYW26" s="97"/>
      <c r="AYX26" s="97"/>
      <c r="AYY26" s="97"/>
      <c r="AYZ26" s="97"/>
      <c r="AZA26" s="97"/>
      <c r="AZB26" s="97"/>
      <c r="AZC26" s="97"/>
      <c r="AZD26" s="97"/>
      <c r="AZE26" s="97"/>
      <c r="AZF26" s="97"/>
      <c r="AZG26" s="97"/>
      <c r="AZH26" s="97"/>
      <c r="AZI26" s="97"/>
      <c r="AZJ26" s="97"/>
      <c r="AZK26" s="97"/>
      <c r="AZL26" s="97"/>
      <c r="AZM26" s="97"/>
      <c r="AZN26" s="97"/>
      <c r="AZO26" s="97"/>
      <c r="AZP26" s="97"/>
      <c r="AZQ26" s="97"/>
      <c r="AZR26" s="97"/>
      <c r="AZS26" s="97"/>
      <c r="AZT26" s="97"/>
      <c r="AZU26" s="97"/>
      <c r="AZV26" s="97"/>
      <c r="AZW26" s="97"/>
      <c r="AZX26" s="97"/>
      <c r="AZY26" s="97"/>
      <c r="AZZ26" s="97"/>
      <c r="BAA26" s="97"/>
      <c r="BAB26" s="97"/>
      <c r="BAC26" s="97"/>
      <c r="BAD26" s="97"/>
      <c r="BAE26" s="97"/>
      <c r="BAF26" s="97"/>
      <c r="BAG26" s="97"/>
      <c r="BAH26" s="97"/>
      <c r="BAI26" s="97"/>
      <c r="BAJ26" s="97"/>
      <c r="BAK26" s="97"/>
      <c r="BAL26" s="97"/>
      <c r="BAM26" s="97"/>
      <c r="BAN26" s="97"/>
      <c r="BAO26" s="97"/>
      <c r="BAP26" s="97"/>
      <c r="BAQ26" s="97"/>
      <c r="BAR26" s="97"/>
      <c r="BAS26" s="97"/>
      <c r="BAT26" s="97"/>
      <c r="BAU26" s="97"/>
      <c r="BAV26" s="97"/>
      <c r="BAW26" s="97"/>
      <c r="BAX26" s="97"/>
      <c r="BAY26" s="97"/>
      <c r="BAZ26" s="97"/>
      <c r="BBA26" s="97"/>
      <c r="BBB26" s="97"/>
      <c r="BBC26" s="97"/>
      <c r="BBD26" s="97"/>
      <c r="BBE26" s="97"/>
      <c r="BBF26" s="97"/>
      <c r="BBG26" s="97"/>
      <c r="BBH26" s="97"/>
      <c r="BBI26" s="97"/>
      <c r="BBJ26" s="97"/>
      <c r="BBK26" s="97"/>
      <c r="BBL26" s="97"/>
      <c r="BBM26" s="97"/>
      <c r="BBN26" s="97"/>
      <c r="BBO26" s="97"/>
      <c r="BBP26" s="97"/>
      <c r="BBQ26" s="97"/>
      <c r="BBR26" s="97"/>
      <c r="BBS26" s="97"/>
      <c r="BBT26" s="97"/>
      <c r="BBU26" s="97"/>
      <c r="BBV26" s="97"/>
      <c r="BBW26" s="97"/>
      <c r="BBX26" s="97"/>
      <c r="BBY26" s="97"/>
      <c r="BBZ26" s="97"/>
      <c r="BCA26" s="97"/>
      <c r="BCB26" s="97"/>
      <c r="BCC26" s="97"/>
      <c r="BCD26" s="97"/>
      <c r="BCE26" s="97"/>
      <c r="BCF26" s="97"/>
      <c r="BCG26" s="97"/>
      <c r="BCH26" s="97"/>
      <c r="BCI26" s="97"/>
      <c r="BCJ26" s="97"/>
      <c r="BCK26" s="97"/>
      <c r="BCL26" s="97"/>
      <c r="BCM26" s="97"/>
      <c r="BCN26" s="97"/>
      <c r="BCO26" s="97"/>
      <c r="BCP26" s="97"/>
      <c r="BCQ26" s="97"/>
      <c r="BCR26" s="97"/>
      <c r="BCS26" s="97"/>
      <c r="BCT26" s="97"/>
      <c r="BCU26" s="97"/>
      <c r="BCV26" s="97"/>
      <c r="BCW26" s="97"/>
      <c r="BCX26" s="97"/>
      <c r="BCY26" s="97"/>
      <c r="BCZ26" s="97"/>
      <c r="BDA26" s="97"/>
      <c r="BDB26" s="97"/>
      <c r="BDC26" s="97"/>
      <c r="BDD26" s="97"/>
      <c r="BDE26" s="97"/>
      <c r="BDF26" s="97"/>
      <c r="BDG26" s="97"/>
      <c r="BDH26" s="97"/>
      <c r="BDI26" s="97"/>
      <c r="BDJ26" s="97"/>
      <c r="BDK26" s="97"/>
      <c r="BDL26" s="97"/>
      <c r="BDM26" s="97"/>
      <c r="BDN26" s="97"/>
      <c r="BDO26" s="97"/>
      <c r="BDP26" s="97"/>
      <c r="BDQ26" s="97"/>
      <c r="BDR26" s="97"/>
      <c r="BDS26" s="97"/>
      <c r="BDT26" s="97"/>
      <c r="BDU26" s="97"/>
      <c r="BDV26" s="97"/>
      <c r="BDW26" s="97"/>
      <c r="BDX26" s="97"/>
      <c r="BDY26" s="97"/>
      <c r="BDZ26" s="97"/>
      <c r="BEA26" s="97"/>
      <c r="BEB26" s="97"/>
      <c r="BEC26" s="97"/>
      <c r="BED26" s="97"/>
      <c r="BEE26" s="97"/>
      <c r="BEF26" s="97"/>
      <c r="BEG26" s="97"/>
      <c r="BEH26" s="97"/>
      <c r="BEI26" s="97"/>
      <c r="BEJ26" s="97"/>
      <c r="BEK26" s="97"/>
      <c r="BEL26" s="97"/>
      <c r="BEM26" s="97"/>
      <c r="BEN26" s="97"/>
      <c r="BEO26" s="97"/>
      <c r="BEP26" s="97"/>
      <c r="BEQ26" s="97"/>
      <c r="BER26" s="97"/>
      <c r="BES26" s="97"/>
      <c r="BET26" s="97"/>
      <c r="BEU26" s="97"/>
      <c r="BEV26" s="97"/>
      <c r="BEW26" s="97"/>
      <c r="BEX26" s="97"/>
      <c r="BEY26" s="97"/>
      <c r="BEZ26" s="97"/>
      <c r="BFA26" s="97"/>
      <c r="BFB26" s="97"/>
      <c r="BFC26" s="97"/>
      <c r="BFD26" s="97"/>
      <c r="BFE26" s="97"/>
      <c r="BFF26" s="97"/>
      <c r="BFG26" s="97"/>
      <c r="BFH26" s="97"/>
      <c r="BFI26" s="97"/>
      <c r="BFJ26" s="97"/>
      <c r="BFK26" s="97"/>
      <c r="BFL26" s="97"/>
      <c r="BFM26" s="97"/>
      <c r="BFN26" s="97"/>
      <c r="BFO26" s="97"/>
      <c r="BFP26" s="97"/>
      <c r="BFQ26" s="97"/>
      <c r="BFR26" s="97"/>
      <c r="BFS26" s="97"/>
      <c r="BFT26" s="97"/>
      <c r="BFU26" s="97"/>
      <c r="BFV26" s="97"/>
      <c r="BFW26" s="97"/>
      <c r="BFX26" s="97"/>
      <c r="BFY26" s="97"/>
      <c r="BFZ26" s="97"/>
      <c r="BGA26" s="97"/>
      <c r="BGB26" s="97"/>
      <c r="BGC26" s="97"/>
      <c r="BGD26" s="97"/>
      <c r="BGE26" s="97"/>
      <c r="BGF26" s="97"/>
      <c r="BGG26" s="97"/>
      <c r="BGH26" s="97"/>
      <c r="BGI26" s="97"/>
      <c r="BGJ26" s="97"/>
      <c r="BGK26" s="97"/>
      <c r="BGL26" s="97"/>
      <c r="BGM26" s="97"/>
      <c r="BGN26" s="97"/>
      <c r="BGO26" s="97"/>
      <c r="BGP26" s="97"/>
      <c r="BGQ26" s="97"/>
      <c r="BGR26" s="97"/>
      <c r="BGS26" s="97"/>
      <c r="BGT26" s="97"/>
      <c r="BGU26" s="97"/>
      <c r="BGV26" s="97"/>
      <c r="BGW26" s="97"/>
      <c r="BGX26" s="97"/>
      <c r="BGY26" s="97"/>
      <c r="BGZ26" s="97"/>
      <c r="BHA26" s="97"/>
      <c r="BHB26" s="97"/>
      <c r="BHC26" s="97"/>
      <c r="BHD26" s="97"/>
      <c r="BHE26" s="97"/>
      <c r="BHF26" s="97"/>
      <c r="BHG26" s="97"/>
      <c r="BHH26" s="97"/>
      <c r="BHI26" s="97"/>
      <c r="BHJ26" s="97"/>
      <c r="BHK26" s="97"/>
      <c r="BHL26" s="97"/>
      <c r="BHM26" s="97"/>
      <c r="BHN26" s="97"/>
      <c r="BHO26" s="97"/>
      <c r="BHP26" s="97"/>
      <c r="BHQ26" s="97"/>
      <c r="BHR26" s="97"/>
      <c r="BHS26" s="97"/>
      <c r="BHT26" s="97"/>
      <c r="BHU26" s="97"/>
      <c r="BHV26" s="97"/>
      <c r="BHW26" s="97"/>
      <c r="BHX26" s="97"/>
      <c r="BHY26" s="97"/>
      <c r="BHZ26" s="97"/>
      <c r="BIA26" s="97"/>
      <c r="BIB26" s="97"/>
      <c r="BIC26" s="97"/>
      <c r="BID26" s="97"/>
      <c r="BIE26" s="97"/>
      <c r="BIF26" s="97"/>
      <c r="BIG26" s="97"/>
      <c r="BIH26" s="97"/>
      <c r="BII26" s="97"/>
      <c r="BIJ26" s="97"/>
      <c r="BIK26" s="97"/>
      <c r="BIL26" s="97"/>
      <c r="BIM26" s="97"/>
      <c r="BIN26" s="97"/>
      <c r="BIO26" s="97"/>
      <c r="BIP26" s="97"/>
      <c r="BIQ26" s="97"/>
      <c r="BIR26" s="97"/>
      <c r="BIS26" s="97"/>
      <c r="BIT26" s="97"/>
      <c r="BIU26" s="97"/>
      <c r="BIV26" s="97"/>
      <c r="BIW26" s="97"/>
      <c r="BIX26" s="97"/>
      <c r="BIY26" s="97"/>
      <c r="BIZ26" s="97"/>
      <c r="BJA26" s="97"/>
      <c r="BJB26" s="97"/>
      <c r="BJC26" s="97"/>
      <c r="BJD26" s="97"/>
      <c r="BJE26" s="97"/>
      <c r="BJF26" s="97"/>
      <c r="BJG26" s="97"/>
      <c r="BJH26" s="97"/>
      <c r="BJI26" s="97"/>
      <c r="BJJ26" s="97"/>
      <c r="BJK26" s="97"/>
      <c r="BJL26" s="97"/>
      <c r="BJM26" s="97"/>
      <c r="BJN26" s="97"/>
      <c r="BJO26" s="97"/>
      <c r="BJP26" s="97"/>
      <c r="BJQ26" s="97"/>
      <c r="BJR26" s="97"/>
      <c r="BJS26" s="97"/>
      <c r="BJT26" s="97"/>
      <c r="BJU26" s="97"/>
      <c r="BJV26" s="97"/>
      <c r="BJW26" s="97"/>
      <c r="BJX26" s="97"/>
      <c r="BJY26" s="97"/>
      <c r="BJZ26" s="97"/>
      <c r="BKA26" s="97"/>
      <c r="BKB26" s="97"/>
      <c r="BKC26" s="97"/>
      <c r="BKD26" s="97"/>
      <c r="BKE26" s="97"/>
      <c r="BKF26" s="97"/>
      <c r="BKG26" s="97"/>
      <c r="BKH26" s="97"/>
      <c r="BKI26" s="97"/>
      <c r="BKJ26" s="97"/>
      <c r="BKK26" s="97"/>
      <c r="BKL26" s="97"/>
      <c r="BKM26" s="97"/>
      <c r="BKN26" s="97"/>
      <c r="BKO26" s="97"/>
      <c r="BKP26" s="97"/>
      <c r="BKQ26" s="97"/>
      <c r="BKR26" s="97"/>
      <c r="BKS26" s="97"/>
      <c r="BKT26" s="97"/>
      <c r="BKU26" s="97"/>
      <c r="BKV26" s="97"/>
      <c r="BKW26" s="97"/>
      <c r="BKX26" s="97"/>
      <c r="BKY26" s="97"/>
      <c r="BKZ26" s="97"/>
      <c r="BLA26" s="97"/>
      <c r="BLB26" s="97"/>
      <c r="BLC26" s="97"/>
      <c r="BLD26" s="97"/>
      <c r="BLE26" s="97"/>
      <c r="BLF26" s="97"/>
      <c r="BLG26" s="97"/>
      <c r="BLH26" s="97"/>
      <c r="BLI26" s="97"/>
      <c r="BLJ26" s="97"/>
      <c r="BLK26" s="97"/>
      <c r="BLL26" s="97"/>
      <c r="BLM26" s="97"/>
      <c r="BLN26" s="97"/>
      <c r="BLO26" s="97"/>
      <c r="BLP26" s="97"/>
      <c r="BLQ26" s="97"/>
      <c r="BLR26" s="97"/>
      <c r="BLS26" s="97"/>
      <c r="BLT26" s="97"/>
      <c r="BLU26" s="97"/>
      <c r="BLV26" s="97"/>
      <c r="BLW26" s="97"/>
      <c r="BLX26" s="97"/>
      <c r="BLY26" s="97"/>
      <c r="BLZ26" s="97"/>
      <c r="BMA26" s="97"/>
      <c r="BMB26" s="97"/>
      <c r="BMC26" s="97"/>
      <c r="BMD26" s="97"/>
      <c r="BME26" s="97"/>
      <c r="BMF26" s="97"/>
      <c r="BMG26" s="97"/>
      <c r="BMH26" s="97"/>
      <c r="BMI26" s="97"/>
      <c r="BMJ26" s="97"/>
      <c r="BMK26" s="97"/>
      <c r="BML26" s="97"/>
      <c r="BMM26" s="97"/>
      <c r="BMN26" s="97"/>
      <c r="BMO26" s="97"/>
      <c r="BMP26" s="97"/>
      <c r="BMQ26" s="97"/>
      <c r="BMR26" s="97"/>
      <c r="BMS26" s="97"/>
      <c r="BMT26" s="97"/>
      <c r="BMU26" s="97"/>
      <c r="BMV26" s="97"/>
      <c r="BMW26" s="97"/>
      <c r="BMX26" s="97"/>
      <c r="BMY26" s="97"/>
      <c r="BMZ26" s="97"/>
      <c r="BNA26" s="97"/>
      <c r="BNB26" s="97"/>
      <c r="BNC26" s="97"/>
      <c r="BND26" s="97"/>
      <c r="BNE26" s="97"/>
      <c r="BNF26" s="97"/>
      <c r="BNG26" s="97"/>
      <c r="BNH26" s="97"/>
      <c r="BNI26" s="97"/>
      <c r="BNJ26" s="97"/>
      <c r="BNK26" s="97"/>
      <c r="BNL26" s="97"/>
      <c r="BNM26" s="97"/>
      <c r="BNN26" s="97"/>
      <c r="BNO26" s="97"/>
      <c r="BNP26" s="97"/>
      <c r="BNQ26" s="97"/>
      <c r="BNR26" s="97"/>
      <c r="BNS26" s="97"/>
      <c r="BNT26" s="97"/>
      <c r="BNU26" s="97"/>
      <c r="BNV26" s="97"/>
      <c r="BNW26" s="97"/>
      <c r="BNX26" s="97"/>
      <c r="BNY26" s="97"/>
      <c r="BNZ26" s="97"/>
      <c r="BOA26" s="97"/>
      <c r="BOB26" s="97"/>
      <c r="BOC26" s="97"/>
      <c r="BOD26" s="97"/>
      <c r="BOE26" s="97"/>
      <c r="BOF26" s="97"/>
      <c r="BOG26" s="97"/>
      <c r="BOH26" s="97"/>
      <c r="BOI26" s="97"/>
      <c r="BOJ26" s="97"/>
      <c r="BOK26" s="97"/>
      <c r="BOL26" s="97"/>
      <c r="BOM26" s="97"/>
      <c r="BON26" s="97"/>
      <c r="BOO26" s="97"/>
      <c r="BOP26" s="97"/>
      <c r="BOQ26" s="97"/>
      <c r="BOR26" s="97"/>
      <c r="BOS26" s="97"/>
      <c r="BOT26" s="97"/>
      <c r="BOU26" s="97"/>
      <c r="BOV26" s="97"/>
      <c r="BOW26" s="97"/>
      <c r="BOX26" s="97"/>
      <c r="BOY26" s="97"/>
      <c r="BOZ26" s="97"/>
      <c r="BPA26" s="97"/>
      <c r="BPB26" s="97"/>
      <c r="BPC26" s="97"/>
      <c r="BPD26" s="97"/>
      <c r="BPE26" s="97"/>
      <c r="BPF26" s="97"/>
      <c r="BPG26" s="97"/>
      <c r="BPH26" s="97"/>
      <c r="BPI26" s="97"/>
      <c r="BPJ26" s="97"/>
      <c r="BPK26" s="97"/>
      <c r="BPL26" s="97"/>
      <c r="BPM26" s="97"/>
      <c r="BPN26" s="97"/>
      <c r="BPO26" s="97"/>
      <c r="BPP26" s="97"/>
      <c r="BPQ26" s="97"/>
      <c r="BPR26" s="97"/>
      <c r="BPS26" s="97"/>
      <c r="BPT26" s="97"/>
      <c r="BPU26" s="97"/>
      <c r="BPV26" s="97"/>
      <c r="BPW26" s="97"/>
      <c r="BPX26" s="97"/>
      <c r="BPY26" s="97"/>
      <c r="BPZ26" s="97"/>
      <c r="BQA26" s="97"/>
      <c r="BQB26" s="97"/>
      <c r="BQC26" s="97"/>
      <c r="BQD26" s="97"/>
      <c r="BQE26" s="97"/>
      <c r="BQF26" s="97"/>
      <c r="BQG26" s="97"/>
      <c r="BQH26" s="97"/>
      <c r="BQI26" s="97"/>
      <c r="BQJ26" s="97"/>
      <c r="BQK26" s="97"/>
      <c r="BQL26" s="97"/>
      <c r="BQM26" s="97"/>
      <c r="BQN26" s="97"/>
      <c r="BQO26" s="97"/>
      <c r="BQP26" s="97"/>
      <c r="BQQ26" s="97"/>
      <c r="BQR26" s="97"/>
      <c r="BQS26" s="97"/>
      <c r="BQT26" s="97"/>
      <c r="BQU26" s="97"/>
      <c r="BQV26" s="97"/>
      <c r="BQW26" s="97"/>
      <c r="BQX26" s="97"/>
      <c r="BQY26" s="97"/>
      <c r="BQZ26" s="97"/>
      <c r="BRA26" s="97"/>
      <c r="BRB26" s="97"/>
      <c r="BRC26" s="97"/>
      <c r="BRD26" s="97"/>
      <c r="BRE26" s="97"/>
      <c r="BRF26" s="97"/>
      <c r="BRG26" s="97"/>
      <c r="BRH26" s="97"/>
      <c r="BRI26" s="97"/>
      <c r="BRJ26" s="97"/>
      <c r="BRK26" s="97"/>
      <c r="BRL26" s="97"/>
      <c r="BRM26" s="97"/>
      <c r="BRN26" s="97"/>
      <c r="BRO26" s="97"/>
      <c r="BRP26" s="97"/>
      <c r="BRQ26" s="97"/>
      <c r="BRR26" s="97"/>
      <c r="BRS26" s="97"/>
      <c r="BRT26" s="97"/>
      <c r="BRU26" s="97"/>
      <c r="BRV26" s="97"/>
      <c r="BRW26" s="97"/>
      <c r="BRX26" s="97"/>
      <c r="BRY26" s="97"/>
      <c r="BRZ26" s="97"/>
      <c r="BSA26" s="97"/>
      <c r="BSB26" s="97"/>
      <c r="BSC26" s="97"/>
      <c r="BSD26" s="97"/>
      <c r="BSE26" s="97"/>
      <c r="BSF26" s="97"/>
      <c r="BSG26" s="97"/>
      <c r="BSH26" s="97"/>
      <c r="BSI26" s="97"/>
      <c r="BSJ26" s="97"/>
      <c r="BSK26" s="97"/>
      <c r="BSL26" s="97"/>
      <c r="BSM26" s="97"/>
      <c r="BSN26" s="97"/>
      <c r="BSO26" s="97"/>
      <c r="BSP26" s="97"/>
      <c r="BSQ26" s="97"/>
      <c r="BSR26" s="97"/>
      <c r="BSS26" s="97"/>
      <c r="BST26" s="97"/>
      <c r="BSU26" s="97"/>
      <c r="BSV26" s="97"/>
      <c r="BSW26" s="97"/>
      <c r="BSX26" s="97"/>
      <c r="BSY26" s="97"/>
      <c r="BSZ26" s="97"/>
      <c r="BTA26" s="97"/>
      <c r="BTB26" s="97"/>
      <c r="BTC26" s="97"/>
      <c r="BTD26" s="97"/>
      <c r="BTE26" s="97"/>
      <c r="BTF26" s="97"/>
      <c r="BTG26" s="97"/>
      <c r="BTH26" s="97"/>
      <c r="BTI26" s="97"/>
      <c r="BTJ26" s="97"/>
      <c r="BTK26" s="97"/>
      <c r="BTL26" s="97"/>
      <c r="BTM26" s="97"/>
      <c r="BTN26" s="97"/>
      <c r="BTO26" s="97"/>
      <c r="BTP26" s="97"/>
      <c r="BTQ26" s="97"/>
      <c r="BTR26" s="97"/>
      <c r="BTS26" s="97"/>
      <c r="BTT26" s="97"/>
      <c r="BTU26" s="97"/>
      <c r="BTV26" s="97"/>
      <c r="BTW26" s="97"/>
      <c r="BTX26" s="97"/>
      <c r="BTY26" s="97"/>
      <c r="BTZ26" s="97"/>
      <c r="BUA26" s="97"/>
      <c r="BUB26" s="97"/>
      <c r="BUC26" s="97"/>
      <c r="BUD26" s="97"/>
      <c r="BUE26" s="97"/>
      <c r="BUF26" s="97"/>
      <c r="BUG26" s="97"/>
      <c r="BUH26" s="97"/>
      <c r="BUI26" s="97"/>
      <c r="BUJ26" s="97"/>
      <c r="BUK26" s="97"/>
      <c r="BUL26" s="97"/>
      <c r="BUM26" s="97"/>
      <c r="BUN26" s="97"/>
      <c r="BUO26" s="97"/>
      <c r="BUP26" s="97"/>
      <c r="BUQ26" s="97"/>
      <c r="BUR26" s="97"/>
      <c r="BUS26" s="97"/>
      <c r="BUT26" s="97"/>
      <c r="BUU26" s="97"/>
      <c r="BUV26" s="97"/>
      <c r="BUW26" s="97"/>
      <c r="BUX26" s="97"/>
      <c r="BUY26" s="97"/>
      <c r="BUZ26" s="97"/>
      <c r="BVA26" s="97"/>
      <c r="BVB26" s="97"/>
      <c r="BVC26" s="97"/>
      <c r="BVD26" s="97"/>
      <c r="BVE26" s="97"/>
      <c r="BVF26" s="97"/>
      <c r="BVG26" s="97"/>
      <c r="BVH26" s="97"/>
      <c r="BVI26" s="97"/>
      <c r="BVJ26" s="97"/>
      <c r="BVK26" s="97"/>
      <c r="BVL26" s="97"/>
      <c r="BVM26" s="97"/>
      <c r="BVN26" s="97"/>
      <c r="BVO26" s="97"/>
      <c r="BVP26" s="97"/>
      <c r="BVQ26" s="97"/>
      <c r="BVR26" s="97"/>
      <c r="BVS26" s="97"/>
      <c r="BVT26" s="97"/>
      <c r="BVU26" s="97"/>
      <c r="BVV26" s="97"/>
      <c r="BVW26" s="97"/>
      <c r="BVX26" s="97"/>
      <c r="BVY26" s="97"/>
      <c r="BVZ26" s="97"/>
      <c r="BWA26" s="97"/>
      <c r="BWB26" s="97"/>
      <c r="BWC26" s="97"/>
      <c r="BWD26" s="97"/>
      <c r="BWE26" s="97"/>
      <c r="BWF26" s="97"/>
      <c r="BWG26" s="97"/>
      <c r="BWH26" s="97"/>
      <c r="BWI26" s="97"/>
      <c r="BWJ26" s="97"/>
      <c r="BWK26" s="97"/>
      <c r="BWL26" s="97"/>
      <c r="BWM26" s="97"/>
      <c r="BWN26" s="97"/>
      <c r="BWO26" s="97"/>
      <c r="BWP26" s="97"/>
      <c r="BWQ26" s="97"/>
      <c r="BWR26" s="97"/>
      <c r="BWS26" s="97"/>
      <c r="BWT26" s="97"/>
      <c r="BWU26" s="97"/>
      <c r="BWV26" s="97"/>
      <c r="BWW26" s="97"/>
      <c r="BWX26" s="97"/>
      <c r="BWY26" s="97"/>
      <c r="BWZ26" s="97"/>
      <c r="BXA26" s="97"/>
      <c r="BXB26" s="97"/>
      <c r="BXC26" s="97"/>
      <c r="BXD26" s="97"/>
      <c r="BXE26" s="97"/>
      <c r="BXF26" s="97"/>
      <c r="BXG26" s="97"/>
      <c r="BXH26" s="97"/>
      <c r="BXI26" s="97"/>
      <c r="BXJ26" s="97"/>
      <c r="BXK26" s="97"/>
      <c r="BXL26" s="97"/>
      <c r="BXM26" s="97"/>
      <c r="BXN26" s="97"/>
      <c r="BXO26" s="97"/>
      <c r="BXP26" s="97"/>
      <c r="BXQ26" s="97"/>
      <c r="BXR26" s="97"/>
      <c r="BXS26" s="97"/>
      <c r="BXT26" s="97"/>
      <c r="BXU26" s="97"/>
      <c r="BXV26" s="97"/>
      <c r="BXW26" s="97"/>
      <c r="BXX26" s="97"/>
      <c r="BXY26" s="97"/>
      <c r="BXZ26" s="97"/>
      <c r="BYA26" s="97"/>
      <c r="BYB26" s="97"/>
      <c r="BYC26" s="97"/>
      <c r="BYD26" s="97"/>
      <c r="BYE26" s="97"/>
      <c r="BYF26" s="97"/>
      <c r="BYG26" s="97"/>
      <c r="BYH26" s="97"/>
      <c r="BYI26" s="97"/>
      <c r="BYJ26" s="97"/>
      <c r="BYK26" s="97"/>
      <c r="BYL26" s="97"/>
      <c r="BYM26" s="97"/>
      <c r="BYN26" s="97"/>
      <c r="BYO26" s="97"/>
      <c r="BYP26" s="97"/>
      <c r="BYQ26" s="97"/>
      <c r="BYR26" s="97"/>
      <c r="BYS26" s="97"/>
      <c r="BYT26" s="97"/>
      <c r="BYU26" s="97"/>
      <c r="BYV26" s="97"/>
      <c r="BYW26" s="97"/>
      <c r="BYX26" s="97"/>
      <c r="BYY26" s="97"/>
      <c r="BYZ26" s="97"/>
      <c r="BZA26" s="97"/>
      <c r="BZB26" s="97"/>
      <c r="BZC26" s="97"/>
      <c r="BZD26" s="97"/>
      <c r="BZE26" s="97"/>
      <c r="BZF26" s="97"/>
      <c r="BZG26" s="97"/>
      <c r="BZH26" s="97"/>
      <c r="BZI26" s="97"/>
      <c r="BZJ26" s="97"/>
      <c r="BZK26" s="97"/>
      <c r="BZL26" s="97"/>
      <c r="BZM26" s="97"/>
      <c r="BZN26" s="97"/>
      <c r="BZO26" s="97"/>
      <c r="BZP26" s="97"/>
      <c r="BZQ26" s="97"/>
      <c r="BZR26" s="97"/>
      <c r="BZS26" s="97"/>
      <c r="BZT26" s="97"/>
      <c r="BZU26" s="97"/>
      <c r="BZV26" s="97"/>
      <c r="BZW26" s="97"/>
      <c r="BZX26" s="97"/>
      <c r="BZY26" s="97"/>
      <c r="BZZ26" s="97"/>
      <c r="CAA26" s="97"/>
      <c r="CAB26" s="97"/>
      <c r="CAC26" s="97"/>
      <c r="CAD26" s="97"/>
      <c r="CAE26" s="97"/>
      <c r="CAF26" s="97"/>
      <c r="CAG26" s="97"/>
      <c r="CAH26" s="97"/>
      <c r="CAI26" s="97"/>
      <c r="CAJ26" s="97"/>
      <c r="CAK26" s="97"/>
      <c r="CAL26" s="97"/>
      <c r="CAM26" s="97"/>
      <c r="CAN26" s="97"/>
      <c r="CAO26" s="97"/>
      <c r="CAP26" s="97"/>
      <c r="CAQ26" s="97"/>
      <c r="CAR26" s="97"/>
      <c r="CAS26" s="97"/>
      <c r="CAT26" s="97"/>
      <c r="CAU26" s="97"/>
      <c r="CAV26" s="97"/>
      <c r="CAW26" s="97"/>
      <c r="CAX26" s="97"/>
      <c r="CAY26" s="97"/>
      <c r="CAZ26" s="97"/>
      <c r="CBA26" s="97"/>
      <c r="CBB26" s="97"/>
      <c r="CBC26" s="97"/>
      <c r="CBD26" s="97"/>
      <c r="CBE26" s="97"/>
      <c r="CBF26" s="97"/>
      <c r="CBG26" s="97"/>
      <c r="CBH26" s="97"/>
      <c r="CBI26" s="97"/>
      <c r="CBJ26" s="97"/>
      <c r="CBK26" s="97"/>
      <c r="CBL26" s="97"/>
      <c r="CBM26" s="97"/>
      <c r="CBN26" s="97"/>
      <c r="CBO26" s="97"/>
      <c r="CBP26" s="97"/>
      <c r="CBQ26" s="97"/>
      <c r="CBR26" s="97"/>
      <c r="CBS26" s="97"/>
      <c r="CBT26" s="97"/>
      <c r="CBU26" s="97"/>
      <c r="CBV26" s="97"/>
      <c r="CBW26" s="97"/>
      <c r="CBX26" s="97"/>
      <c r="CBY26" s="97"/>
      <c r="CBZ26" s="97"/>
      <c r="CCA26" s="97"/>
      <c r="CCB26" s="97"/>
      <c r="CCC26" s="97"/>
      <c r="CCD26" s="97"/>
      <c r="CCE26" s="97"/>
      <c r="CCF26" s="97"/>
      <c r="CCG26" s="97"/>
      <c r="CCH26" s="97"/>
      <c r="CCI26" s="97"/>
      <c r="CCJ26" s="97"/>
      <c r="CCK26" s="97"/>
      <c r="CCL26" s="97"/>
      <c r="CCM26" s="97"/>
      <c r="CCN26" s="97"/>
      <c r="CCO26" s="97"/>
      <c r="CCP26" s="97"/>
      <c r="CCQ26" s="97"/>
      <c r="CCR26" s="97"/>
      <c r="CCS26" s="97"/>
      <c r="CCT26" s="97"/>
      <c r="CCU26" s="97"/>
      <c r="CCV26" s="97"/>
      <c r="CCW26" s="97"/>
      <c r="CCX26" s="97"/>
      <c r="CCY26" s="97"/>
      <c r="CCZ26" s="97"/>
      <c r="CDA26" s="97"/>
      <c r="CDB26" s="97"/>
      <c r="CDC26" s="97"/>
      <c r="CDD26" s="97"/>
      <c r="CDE26" s="97"/>
      <c r="CDF26" s="97"/>
      <c r="CDG26" s="97"/>
      <c r="CDH26" s="97"/>
      <c r="CDI26" s="97"/>
      <c r="CDJ26" s="97"/>
      <c r="CDK26" s="97"/>
      <c r="CDL26" s="97"/>
      <c r="CDM26" s="97"/>
      <c r="CDN26" s="97"/>
      <c r="CDO26" s="97"/>
      <c r="CDP26" s="97"/>
      <c r="CDQ26" s="97"/>
      <c r="CDR26" s="97"/>
      <c r="CDS26" s="97"/>
      <c r="CDT26" s="97"/>
      <c r="CDU26" s="97"/>
      <c r="CDV26" s="97"/>
      <c r="CDW26" s="97"/>
      <c r="CDX26" s="97"/>
      <c r="CDY26" s="97"/>
      <c r="CDZ26" s="97"/>
      <c r="CEA26" s="97"/>
      <c r="CEB26" s="97"/>
      <c r="CEC26" s="97"/>
      <c r="CED26" s="97"/>
      <c r="CEE26" s="97"/>
      <c r="CEF26" s="97"/>
      <c r="CEG26" s="97"/>
      <c r="CEH26" s="97"/>
      <c r="CEI26" s="97"/>
      <c r="CEJ26" s="97"/>
      <c r="CEK26" s="97"/>
      <c r="CEL26" s="97"/>
      <c r="CEM26" s="97"/>
      <c r="CEN26" s="97"/>
      <c r="CEO26" s="97"/>
      <c r="CEP26" s="97"/>
      <c r="CEQ26" s="97"/>
      <c r="CER26" s="97"/>
      <c r="CES26" s="97"/>
      <c r="CET26" s="97"/>
      <c r="CEU26" s="97"/>
      <c r="CEV26" s="97"/>
      <c r="CEW26" s="97"/>
      <c r="CEX26" s="97"/>
      <c r="CEY26" s="97"/>
      <c r="CEZ26" s="97"/>
      <c r="CFA26" s="97"/>
      <c r="CFB26" s="97"/>
      <c r="CFC26" s="97"/>
      <c r="CFD26" s="97"/>
      <c r="CFE26" s="97"/>
      <c r="CFF26" s="97"/>
      <c r="CFG26" s="97"/>
      <c r="CFH26" s="97"/>
      <c r="CFI26" s="97"/>
      <c r="CFJ26" s="97"/>
      <c r="CFK26" s="97"/>
      <c r="CFL26" s="97"/>
      <c r="CFM26" s="97"/>
      <c r="CFN26" s="97"/>
      <c r="CFO26" s="97"/>
      <c r="CFP26" s="97"/>
      <c r="CFQ26" s="97"/>
      <c r="CFR26" s="97"/>
      <c r="CFS26" s="97"/>
      <c r="CFT26" s="97"/>
      <c r="CFU26" s="97"/>
      <c r="CFV26" s="97"/>
      <c r="CFW26" s="97"/>
      <c r="CFX26" s="97"/>
      <c r="CFY26" s="97"/>
      <c r="CFZ26" s="97"/>
      <c r="CGA26" s="97"/>
      <c r="CGB26" s="97"/>
      <c r="CGC26" s="97"/>
      <c r="CGD26" s="97"/>
      <c r="CGE26" s="97"/>
      <c r="CGF26" s="97"/>
      <c r="CGG26" s="97"/>
      <c r="CGH26" s="97"/>
      <c r="CGI26" s="97"/>
      <c r="CGJ26" s="97"/>
      <c r="CGK26" s="97"/>
      <c r="CGL26" s="97"/>
      <c r="CGM26" s="97"/>
      <c r="CGN26" s="97"/>
      <c r="CGO26" s="97"/>
      <c r="CGP26" s="97"/>
      <c r="CGQ26" s="97"/>
      <c r="CGR26" s="97"/>
      <c r="CGS26" s="97"/>
      <c r="CGT26" s="97"/>
      <c r="CGU26" s="97"/>
      <c r="CGV26" s="97"/>
      <c r="CGW26" s="97"/>
      <c r="CGX26" s="97"/>
      <c r="CGY26" s="97"/>
      <c r="CGZ26" s="97"/>
      <c r="CHA26" s="97"/>
      <c r="CHB26" s="97"/>
      <c r="CHC26" s="97"/>
      <c r="CHD26" s="97"/>
      <c r="CHE26" s="97"/>
      <c r="CHF26" s="97"/>
      <c r="CHG26" s="97"/>
      <c r="CHH26" s="97"/>
      <c r="CHI26" s="97"/>
      <c r="CHJ26" s="97"/>
      <c r="CHK26" s="97"/>
      <c r="CHL26" s="97"/>
      <c r="CHM26" s="97"/>
      <c r="CHN26" s="97"/>
      <c r="CHO26" s="97"/>
      <c r="CHP26" s="97"/>
      <c r="CHQ26" s="97"/>
      <c r="CHR26" s="97"/>
      <c r="CHS26" s="97"/>
      <c r="CHT26" s="97"/>
      <c r="CHU26" s="97"/>
      <c r="CHV26" s="97"/>
      <c r="CHW26" s="97"/>
      <c r="CHX26" s="97"/>
      <c r="CHY26" s="97"/>
      <c r="CHZ26" s="97"/>
      <c r="CIA26" s="97"/>
      <c r="CIB26" s="97"/>
      <c r="CIC26" s="97"/>
      <c r="CID26" s="97"/>
      <c r="CIE26" s="97"/>
      <c r="CIF26" s="97"/>
      <c r="CIG26" s="97"/>
      <c r="CIH26" s="97"/>
      <c r="CII26" s="97"/>
      <c r="CIJ26" s="97"/>
      <c r="CIK26" s="97"/>
      <c r="CIL26" s="97"/>
      <c r="CIM26" s="97"/>
      <c r="CIN26" s="97"/>
      <c r="CIO26" s="97"/>
      <c r="CIP26" s="97"/>
      <c r="CIQ26" s="97"/>
      <c r="CIR26" s="97"/>
      <c r="CIS26" s="97"/>
      <c r="CIT26" s="97"/>
      <c r="CIU26" s="97"/>
      <c r="CIV26" s="97"/>
      <c r="CIW26" s="97"/>
      <c r="CIX26" s="97"/>
      <c r="CIY26" s="97"/>
      <c r="CIZ26" s="97"/>
      <c r="CJA26" s="97"/>
      <c r="CJB26" s="97"/>
      <c r="CJC26" s="97"/>
      <c r="CJD26" s="97"/>
      <c r="CJE26" s="97"/>
      <c r="CJF26" s="97"/>
      <c r="CJG26" s="97"/>
      <c r="CJH26" s="97"/>
      <c r="CJI26" s="97"/>
      <c r="CJJ26" s="97"/>
      <c r="CJK26" s="97"/>
      <c r="CJL26" s="97"/>
      <c r="CJM26" s="97"/>
      <c r="CJN26" s="97"/>
      <c r="CJO26" s="97"/>
      <c r="CJP26" s="97"/>
      <c r="CJQ26" s="97"/>
      <c r="CJR26" s="97"/>
      <c r="CJS26" s="97"/>
      <c r="CJT26" s="97"/>
      <c r="CJU26" s="97"/>
      <c r="CJV26" s="97"/>
      <c r="CJW26" s="97"/>
      <c r="CJX26" s="97"/>
      <c r="CJY26" s="97"/>
      <c r="CJZ26" s="97"/>
      <c r="CKA26" s="97"/>
      <c r="CKB26" s="97"/>
      <c r="CKC26" s="97"/>
      <c r="CKD26" s="97"/>
      <c r="CKE26" s="97"/>
      <c r="CKF26" s="97"/>
      <c r="CKG26" s="97"/>
      <c r="CKH26" s="97"/>
      <c r="CKI26" s="97"/>
      <c r="CKJ26" s="97"/>
      <c r="CKK26" s="97"/>
      <c r="CKL26" s="97"/>
      <c r="CKM26" s="97"/>
      <c r="CKN26" s="97"/>
      <c r="CKO26" s="97"/>
      <c r="CKP26" s="97"/>
      <c r="CKQ26" s="97"/>
      <c r="CKR26" s="97"/>
      <c r="CKS26" s="97"/>
      <c r="CKT26" s="97"/>
      <c r="CKU26" s="97"/>
      <c r="CKV26" s="97"/>
      <c r="CKW26" s="97"/>
      <c r="CKX26" s="97"/>
      <c r="CKY26" s="97"/>
      <c r="CKZ26" s="97"/>
      <c r="CLA26" s="97"/>
      <c r="CLB26" s="97"/>
      <c r="CLC26" s="97"/>
      <c r="CLD26" s="97"/>
      <c r="CLE26" s="97"/>
      <c r="CLF26" s="97"/>
      <c r="CLG26" s="97"/>
      <c r="CLH26" s="97"/>
      <c r="CLI26" s="97"/>
      <c r="CLJ26" s="97"/>
      <c r="CLK26" s="97"/>
      <c r="CLL26" s="97"/>
      <c r="CLM26" s="97"/>
      <c r="CLN26" s="97"/>
      <c r="CLO26" s="97"/>
      <c r="CLP26" s="97"/>
      <c r="CLQ26" s="97"/>
      <c r="CLR26" s="97"/>
      <c r="CLS26" s="97"/>
      <c r="CLT26" s="97"/>
      <c r="CLU26" s="97"/>
      <c r="CLV26" s="97"/>
      <c r="CLW26" s="97"/>
      <c r="CLX26" s="97"/>
      <c r="CLY26" s="97"/>
      <c r="CLZ26" s="97"/>
      <c r="CMA26" s="97"/>
      <c r="CMB26" s="97"/>
      <c r="CMC26" s="97"/>
      <c r="CMD26" s="97"/>
      <c r="CME26" s="97"/>
      <c r="CMF26" s="97"/>
      <c r="CMG26" s="97"/>
      <c r="CMH26" s="97"/>
      <c r="CMI26" s="97"/>
      <c r="CMJ26" s="97"/>
      <c r="CMK26" s="97"/>
      <c r="CML26" s="97"/>
      <c r="CMM26" s="97"/>
      <c r="CMN26" s="97"/>
      <c r="CMO26" s="97"/>
      <c r="CMP26" s="97"/>
      <c r="CMQ26" s="97"/>
      <c r="CMR26" s="97"/>
      <c r="CMS26" s="97"/>
      <c r="CMT26" s="97"/>
      <c r="CMU26" s="97"/>
      <c r="CMV26" s="97"/>
      <c r="CMW26" s="97"/>
      <c r="CMX26" s="97"/>
      <c r="CMY26" s="97"/>
      <c r="CMZ26" s="97"/>
      <c r="CNA26" s="97"/>
      <c r="CNB26" s="97"/>
      <c r="CNC26" s="97"/>
      <c r="CND26" s="97"/>
      <c r="CNE26" s="97"/>
      <c r="CNF26" s="97"/>
      <c r="CNG26" s="97"/>
      <c r="CNH26" s="97"/>
      <c r="CNI26" s="97"/>
      <c r="CNJ26" s="97"/>
      <c r="CNK26" s="97"/>
      <c r="CNL26" s="97"/>
      <c r="CNM26" s="97"/>
      <c r="CNN26" s="97"/>
      <c r="CNO26" s="97"/>
      <c r="CNP26" s="97"/>
      <c r="CNQ26" s="97"/>
      <c r="CNR26" s="97"/>
      <c r="CNS26" s="97"/>
      <c r="CNT26" s="97"/>
      <c r="CNU26" s="97"/>
      <c r="CNV26" s="97"/>
      <c r="CNW26" s="97"/>
      <c r="CNX26" s="97"/>
      <c r="CNY26" s="97"/>
      <c r="CNZ26" s="97"/>
      <c r="COA26" s="97"/>
      <c r="COB26" s="97"/>
      <c r="COC26" s="97"/>
      <c r="COD26" s="97"/>
      <c r="COE26" s="97"/>
      <c r="COF26" s="97"/>
      <c r="COG26" s="97"/>
      <c r="COH26" s="97"/>
      <c r="COI26" s="97"/>
      <c r="COJ26" s="97"/>
      <c r="COK26" s="97"/>
      <c r="COL26" s="97"/>
      <c r="COM26" s="97"/>
      <c r="CON26" s="97"/>
      <c r="COO26" s="97"/>
      <c r="COP26" s="97"/>
      <c r="COQ26" s="97"/>
      <c r="COR26" s="97"/>
      <c r="COS26" s="97"/>
      <c r="COT26" s="97"/>
      <c r="COU26" s="97"/>
      <c r="COV26" s="97"/>
      <c r="COW26" s="97"/>
      <c r="COX26" s="97"/>
      <c r="COY26" s="97"/>
      <c r="COZ26" s="97"/>
      <c r="CPA26" s="97"/>
      <c r="CPB26" s="97"/>
      <c r="CPC26" s="97"/>
      <c r="CPD26" s="97"/>
      <c r="CPE26" s="97"/>
      <c r="CPF26" s="97"/>
      <c r="CPG26" s="97"/>
      <c r="CPH26" s="97"/>
      <c r="CPI26" s="97"/>
      <c r="CPJ26" s="97"/>
      <c r="CPK26" s="97"/>
      <c r="CPL26" s="97"/>
      <c r="CPM26" s="97"/>
      <c r="CPN26" s="97"/>
      <c r="CPO26" s="97"/>
      <c r="CPP26" s="97"/>
      <c r="CPQ26" s="97"/>
      <c r="CPR26" s="97"/>
      <c r="CPS26" s="97"/>
      <c r="CPT26" s="97"/>
      <c r="CPU26" s="97"/>
      <c r="CPV26" s="97"/>
      <c r="CPW26" s="97"/>
      <c r="CPX26" s="97"/>
      <c r="CPY26" s="97"/>
      <c r="CPZ26" s="97"/>
      <c r="CQA26" s="97"/>
      <c r="CQB26" s="97"/>
      <c r="CQC26" s="97"/>
      <c r="CQD26" s="97"/>
      <c r="CQE26" s="97"/>
      <c r="CQF26" s="97"/>
      <c r="CQG26" s="97"/>
      <c r="CQH26" s="97"/>
      <c r="CQI26" s="97"/>
      <c r="CQJ26" s="97"/>
      <c r="CQK26" s="97"/>
      <c r="CQL26" s="97"/>
      <c r="CQM26" s="97"/>
      <c r="CQN26" s="97"/>
      <c r="CQO26" s="97"/>
      <c r="CQP26" s="97"/>
      <c r="CQQ26" s="97"/>
      <c r="CQR26" s="97"/>
      <c r="CQS26" s="97"/>
      <c r="CQT26" s="97"/>
      <c r="CQU26" s="97"/>
      <c r="CQV26" s="97"/>
      <c r="CQW26" s="97"/>
      <c r="CQX26" s="97"/>
      <c r="CQY26" s="97"/>
      <c r="CQZ26" s="97"/>
      <c r="CRA26" s="97"/>
      <c r="CRB26" s="97"/>
      <c r="CRC26" s="97"/>
      <c r="CRD26" s="97"/>
      <c r="CRE26" s="97"/>
      <c r="CRF26" s="97"/>
      <c r="CRG26" s="97"/>
      <c r="CRH26" s="97"/>
      <c r="CRI26" s="97"/>
      <c r="CRJ26" s="97"/>
      <c r="CRK26" s="97"/>
      <c r="CRL26" s="97"/>
      <c r="CRM26" s="97"/>
      <c r="CRN26" s="97"/>
      <c r="CRO26" s="97"/>
      <c r="CRP26" s="97"/>
      <c r="CRQ26" s="97"/>
      <c r="CRR26" s="97"/>
      <c r="CRS26" s="97"/>
      <c r="CRT26" s="97"/>
      <c r="CRU26" s="97"/>
      <c r="CRV26" s="97"/>
      <c r="CRW26" s="97"/>
      <c r="CRX26" s="97"/>
      <c r="CRY26" s="97"/>
      <c r="CRZ26" s="97"/>
      <c r="CSA26" s="97"/>
      <c r="CSB26" s="97"/>
      <c r="CSC26" s="97"/>
      <c r="CSD26" s="97"/>
      <c r="CSE26" s="97"/>
      <c r="CSF26" s="97"/>
      <c r="CSG26" s="97"/>
      <c r="CSH26" s="97"/>
      <c r="CSI26" s="97"/>
      <c r="CSJ26" s="97"/>
      <c r="CSK26" s="97"/>
      <c r="CSL26" s="97"/>
      <c r="CSM26" s="97"/>
      <c r="CSN26" s="97"/>
      <c r="CSO26" s="97"/>
      <c r="CSP26" s="97"/>
      <c r="CSQ26" s="97"/>
      <c r="CSR26" s="97"/>
      <c r="CSS26" s="97"/>
      <c r="CST26" s="97"/>
      <c r="CSU26" s="97"/>
      <c r="CSV26" s="97"/>
      <c r="CSW26" s="97"/>
      <c r="CSX26" s="97"/>
      <c r="CSY26" s="97"/>
      <c r="CSZ26" s="97"/>
      <c r="CTA26" s="97"/>
      <c r="CTB26" s="97"/>
      <c r="CTC26" s="97"/>
      <c r="CTD26" s="97"/>
      <c r="CTE26" s="97"/>
      <c r="CTF26" s="97"/>
      <c r="CTG26" s="97"/>
      <c r="CTH26" s="97"/>
      <c r="CTI26" s="97"/>
      <c r="CTJ26" s="97"/>
      <c r="CTK26" s="97"/>
      <c r="CTL26" s="97"/>
      <c r="CTM26" s="97"/>
      <c r="CTN26" s="97"/>
      <c r="CTO26" s="97"/>
      <c r="CTP26" s="97"/>
      <c r="CTQ26" s="97"/>
      <c r="CTR26" s="97"/>
      <c r="CTS26" s="97"/>
      <c r="CTT26" s="97"/>
      <c r="CTU26" s="97"/>
      <c r="CTV26" s="97"/>
      <c r="CTW26" s="97"/>
      <c r="CTX26" s="97"/>
      <c r="CTY26" s="97"/>
      <c r="CTZ26" s="97"/>
      <c r="CUA26" s="97"/>
      <c r="CUB26" s="97"/>
      <c r="CUC26" s="97"/>
      <c r="CUD26" s="97"/>
      <c r="CUE26" s="97"/>
      <c r="CUF26" s="97"/>
      <c r="CUG26" s="97"/>
      <c r="CUH26" s="97"/>
      <c r="CUI26" s="97"/>
      <c r="CUJ26" s="97"/>
      <c r="CUK26" s="97"/>
      <c r="CUL26" s="97"/>
      <c r="CUM26" s="97"/>
      <c r="CUN26" s="97"/>
      <c r="CUO26" s="97"/>
      <c r="CUP26" s="97"/>
      <c r="CUQ26" s="97"/>
      <c r="CUR26" s="97"/>
      <c r="CUS26" s="97"/>
      <c r="CUT26" s="97"/>
      <c r="CUU26" s="97"/>
      <c r="CUV26" s="97"/>
      <c r="CUW26" s="97"/>
      <c r="CUX26" s="97"/>
      <c r="CUY26" s="97"/>
      <c r="CUZ26" s="97"/>
      <c r="CVA26" s="97"/>
      <c r="CVB26" s="97"/>
      <c r="CVC26" s="97"/>
      <c r="CVD26" s="97"/>
      <c r="CVE26" s="97"/>
      <c r="CVF26" s="97"/>
      <c r="CVG26" s="97"/>
      <c r="CVH26" s="97"/>
      <c r="CVI26" s="97"/>
      <c r="CVJ26" s="97"/>
      <c r="CVK26" s="97"/>
      <c r="CVL26" s="97"/>
      <c r="CVM26" s="97"/>
      <c r="CVN26" s="97"/>
      <c r="CVO26" s="97"/>
      <c r="CVP26" s="97"/>
      <c r="CVQ26" s="97"/>
      <c r="CVR26" s="97"/>
      <c r="CVS26" s="97"/>
      <c r="CVT26" s="97"/>
      <c r="CVU26" s="97"/>
      <c r="CVV26" s="97"/>
      <c r="CVW26" s="97"/>
      <c r="CVX26" s="97"/>
      <c r="CVY26" s="97"/>
      <c r="CVZ26" s="97"/>
      <c r="CWA26" s="97"/>
      <c r="CWB26" s="97"/>
      <c r="CWC26" s="97"/>
      <c r="CWD26" s="97"/>
      <c r="CWE26" s="97"/>
      <c r="CWF26" s="97"/>
      <c r="CWG26" s="97"/>
      <c r="CWH26" s="97"/>
      <c r="CWI26" s="97"/>
      <c r="CWJ26" s="97"/>
      <c r="CWK26" s="97"/>
      <c r="CWL26" s="97"/>
      <c r="CWM26" s="97"/>
      <c r="CWN26" s="97"/>
      <c r="CWO26" s="97"/>
      <c r="CWP26" s="97"/>
      <c r="CWQ26" s="97"/>
      <c r="CWR26" s="97"/>
      <c r="CWS26" s="97"/>
      <c r="CWT26" s="97"/>
      <c r="CWU26" s="97"/>
      <c r="CWV26" s="97"/>
      <c r="CWW26" s="97"/>
      <c r="CWX26" s="97"/>
      <c r="CWY26" s="97"/>
      <c r="CWZ26" s="97"/>
      <c r="CXA26" s="97"/>
      <c r="CXB26" s="97"/>
      <c r="CXC26" s="97"/>
      <c r="CXD26" s="97"/>
      <c r="CXE26" s="97"/>
      <c r="CXF26" s="97"/>
      <c r="CXG26" s="97"/>
      <c r="CXH26" s="97"/>
      <c r="CXI26" s="97"/>
      <c r="CXJ26" s="97"/>
      <c r="CXK26" s="97"/>
      <c r="CXL26" s="97"/>
      <c r="CXM26" s="97"/>
      <c r="CXN26" s="97"/>
      <c r="CXO26" s="97"/>
      <c r="CXP26" s="97"/>
      <c r="CXQ26" s="97"/>
      <c r="CXR26" s="97"/>
      <c r="CXS26" s="97"/>
      <c r="CXT26" s="97"/>
      <c r="CXU26" s="97"/>
      <c r="CXV26" s="97"/>
      <c r="CXW26" s="97"/>
      <c r="CXX26" s="97"/>
      <c r="CXY26" s="97"/>
      <c r="CXZ26" s="97"/>
      <c r="CYA26" s="97"/>
      <c r="CYB26" s="97"/>
      <c r="CYC26" s="97"/>
      <c r="CYD26" s="97"/>
      <c r="CYE26" s="97"/>
      <c r="CYF26" s="97"/>
      <c r="CYG26" s="97"/>
      <c r="CYH26" s="97"/>
      <c r="CYI26" s="97"/>
      <c r="CYJ26" s="97"/>
      <c r="CYK26" s="97"/>
      <c r="CYL26" s="97"/>
      <c r="CYM26" s="97"/>
      <c r="CYN26" s="97"/>
      <c r="CYO26" s="97"/>
      <c r="CYP26" s="97"/>
      <c r="CYQ26" s="97"/>
      <c r="CYR26" s="97"/>
      <c r="CYS26" s="97"/>
      <c r="CYT26" s="97"/>
      <c r="CYU26" s="97"/>
      <c r="CYV26" s="97"/>
      <c r="CYW26" s="97"/>
      <c r="CYX26" s="97"/>
      <c r="CYY26" s="97"/>
      <c r="CYZ26" s="97"/>
      <c r="CZA26" s="97"/>
      <c r="CZB26" s="97"/>
      <c r="CZC26" s="97"/>
      <c r="CZD26" s="97"/>
      <c r="CZE26" s="97"/>
      <c r="CZF26" s="97"/>
      <c r="CZG26" s="97"/>
      <c r="CZH26" s="97"/>
      <c r="CZI26" s="97"/>
      <c r="CZJ26" s="97"/>
      <c r="CZK26" s="97"/>
      <c r="CZL26" s="97"/>
      <c r="CZM26" s="97"/>
      <c r="CZN26" s="97"/>
      <c r="CZO26" s="97"/>
      <c r="CZP26" s="97"/>
      <c r="CZQ26" s="97"/>
      <c r="CZR26" s="97"/>
      <c r="CZS26" s="97"/>
      <c r="CZT26" s="97"/>
      <c r="CZU26" s="97"/>
      <c r="CZV26" s="97"/>
      <c r="CZW26" s="97"/>
      <c r="CZX26" s="97"/>
      <c r="CZY26" s="97"/>
      <c r="CZZ26" s="97"/>
      <c r="DAA26" s="97"/>
      <c r="DAB26" s="97"/>
      <c r="DAC26" s="97"/>
      <c r="DAD26" s="97"/>
      <c r="DAE26" s="97"/>
      <c r="DAF26" s="97"/>
      <c r="DAG26" s="97"/>
      <c r="DAH26" s="97"/>
      <c r="DAI26" s="97"/>
      <c r="DAJ26" s="97"/>
      <c r="DAK26" s="97"/>
      <c r="DAL26" s="97"/>
      <c r="DAM26" s="97"/>
      <c r="DAN26" s="97"/>
      <c r="DAO26" s="97"/>
      <c r="DAP26" s="97"/>
      <c r="DAQ26" s="97"/>
      <c r="DAR26" s="97"/>
      <c r="DAS26" s="97"/>
      <c r="DAT26" s="97"/>
      <c r="DAU26" s="97"/>
      <c r="DAV26" s="97"/>
      <c r="DAW26" s="97"/>
      <c r="DAX26" s="97"/>
      <c r="DAY26" s="97"/>
      <c r="DAZ26" s="97"/>
      <c r="DBA26" s="97"/>
      <c r="DBB26" s="97"/>
      <c r="DBC26" s="97"/>
      <c r="DBD26" s="97"/>
      <c r="DBE26" s="97"/>
      <c r="DBF26" s="97"/>
      <c r="DBG26" s="97"/>
      <c r="DBH26" s="97"/>
      <c r="DBI26" s="97"/>
      <c r="DBJ26" s="97"/>
      <c r="DBK26" s="97"/>
      <c r="DBL26" s="97"/>
      <c r="DBM26" s="97"/>
      <c r="DBN26" s="97"/>
      <c r="DBO26" s="97"/>
      <c r="DBP26" s="97"/>
      <c r="DBQ26" s="97"/>
      <c r="DBR26" s="97"/>
      <c r="DBS26" s="97"/>
      <c r="DBT26" s="97"/>
      <c r="DBU26" s="97"/>
      <c r="DBV26" s="97"/>
      <c r="DBW26" s="97"/>
      <c r="DBX26" s="97"/>
      <c r="DBY26" s="97"/>
      <c r="DBZ26" s="97"/>
      <c r="DCA26" s="97"/>
      <c r="DCB26" s="97"/>
      <c r="DCC26" s="97"/>
      <c r="DCD26" s="97"/>
      <c r="DCE26" s="97"/>
      <c r="DCF26" s="97"/>
      <c r="DCG26" s="97"/>
      <c r="DCH26" s="97"/>
      <c r="DCI26" s="97"/>
      <c r="DCJ26" s="97"/>
      <c r="DCK26" s="97"/>
      <c r="DCL26" s="97"/>
      <c r="DCM26" s="97"/>
      <c r="DCN26" s="97"/>
      <c r="DCO26" s="97"/>
      <c r="DCP26" s="97"/>
      <c r="DCQ26" s="97"/>
      <c r="DCR26" s="97"/>
      <c r="DCS26" s="97"/>
      <c r="DCT26" s="97"/>
      <c r="DCU26" s="97"/>
      <c r="DCV26" s="97"/>
      <c r="DCW26" s="97"/>
      <c r="DCX26" s="97"/>
      <c r="DCY26" s="97"/>
      <c r="DCZ26" s="97"/>
      <c r="DDA26" s="97"/>
      <c r="DDB26" s="97"/>
      <c r="DDC26" s="97"/>
      <c r="DDD26" s="97"/>
      <c r="DDE26" s="97"/>
      <c r="DDF26" s="97"/>
      <c r="DDG26" s="97"/>
      <c r="DDH26" s="97"/>
      <c r="DDI26" s="97"/>
      <c r="DDJ26" s="97"/>
      <c r="DDK26" s="97"/>
      <c r="DDL26" s="97"/>
      <c r="DDM26" s="97"/>
      <c r="DDN26" s="97"/>
      <c r="DDO26" s="97"/>
      <c r="DDP26" s="97"/>
      <c r="DDQ26" s="97"/>
      <c r="DDR26" s="97"/>
      <c r="DDS26" s="97"/>
      <c r="DDT26" s="97"/>
      <c r="DDU26" s="97"/>
      <c r="DDV26" s="97"/>
      <c r="DDW26" s="97"/>
      <c r="DDX26" s="97"/>
      <c r="DDY26" s="97"/>
      <c r="DDZ26" s="97"/>
      <c r="DEA26" s="97"/>
      <c r="DEB26" s="97"/>
      <c r="DEC26" s="97"/>
      <c r="DED26" s="97"/>
      <c r="DEE26" s="97"/>
      <c r="DEF26" s="97"/>
      <c r="DEG26" s="97"/>
      <c r="DEH26" s="97"/>
      <c r="DEI26" s="97"/>
      <c r="DEJ26" s="97"/>
      <c r="DEK26" s="97"/>
      <c r="DEL26" s="97"/>
      <c r="DEM26" s="97"/>
      <c r="DEN26" s="97"/>
      <c r="DEO26" s="97"/>
      <c r="DEP26" s="97"/>
      <c r="DEQ26" s="97"/>
      <c r="DER26" s="97"/>
      <c r="DES26" s="97"/>
      <c r="DET26" s="97"/>
      <c r="DEU26" s="97"/>
      <c r="DEV26" s="97"/>
      <c r="DEW26" s="97"/>
      <c r="DEX26" s="97"/>
      <c r="DEY26" s="97"/>
      <c r="DEZ26" s="97"/>
      <c r="DFA26" s="97"/>
      <c r="DFB26" s="97"/>
      <c r="DFC26" s="97"/>
      <c r="DFD26" s="97"/>
      <c r="DFE26" s="97"/>
      <c r="DFF26" s="97"/>
      <c r="DFG26" s="97"/>
      <c r="DFH26" s="97"/>
      <c r="DFI26" s="97"/>
      <c r="DFJ26" s="97"/>
      <c r="DFK26" s="97"/>
      <c r="DFL26" s="97"/>
      <c r="DFM26" s="97"/>
      <c r="DFN26" s="97"/>
      <c r="DFO26" s="97"/>
      <c r="DFP26" s="97"/>
      <c r="DFQ26" s="97"/>
      <c r="DFR26" s="97"/>
      <c r="DFS26" s="97"/>
      <c r="DFT26" s="97"/>
      <c r="DFU26" s="97"/>
      <c r="DFV26" s="97"/>
      <c r="DFW26" s="97"/>
      <c r="DFX26" s="97"/>
      <c r="DFY26" s="97"/>
      <c r="DFZ26" s="97"/>
      <c r="DGA26" s="97"/>
      <c r="DGB26" s="97"/>
      <c r="DGC26" s="97"/>
      <c r="DGD26" s="97"/>
      <c r="DGE26" s="97"/>
      <c r="DGF26" s="97"/>
      <c r="DGG26" s="97"/>
      <c r="DGH26" s="97"/>
      <c r="DGI26" s="97"/>
      <c r="DGJ26" s="97"/>
      <c r="DGK26" s="97"/>
      <c r="DGL26" s="97"/>
      <c r="DGM26" s="97"/>
      <c r="DGN26" s="97"/>
      <c r="DGO26" s="97"/>
      <c r="DGP26" s="97"/>
      <c r="DGQ26" s="97"/>
      <c r="DGR26" s="97"/>
      <c r="DGS26" s="97"/>
      <c r="DGT26" s="97"/>
      <c r="DGU26" s="97"/>
      <c r="DGV26" s="97"/>
      <c r="DGW26" s="97"/>
      <c r="DGX26" s="97"/>
      <c r="DGY26" s="97"/>
      <c r="DGZ26" s="97"/>
      <c r="DHA26" s="97"/>
      <c r="DHB26" s="97"/>
      <c r="DHC26" s="97"/>
      <c r="DHD26" s="97"/>
      <c r="DHE26" s="97"/>
      <c r="DHF26" s="97"/>
      <c r="DHG26" s="97"/>
      <c r="DHH26" s="97"/>
      <c r="DHI26" s="97"/>
      <c r="DHJ26" s="97"/>
      <c r="DHK26" s="97"/>
      <c r="DHL26" s="97"/>
      <c r="DHM26" s="97"/>
      <c r="DHN26" s="97"/>
      <c r="DHO26" s="97"/>
      <c r="DHP26" s="97"/>
      <c r="DHQ26" s="97"/>
      <c r="DHR26" s="97"/>
      <c r="DHS26" s="97"/>
      <c r="DHT26" s="97"/>
      <c r="DHU26" s="97"/>
      <c r="DHV26" s="97"/>
      <c r="DHW26" s="97"/>
      <c r="DHX26" s="97"/>
      <c r="DHY26" s="97"/>
      <c r="DHZ26" s="97"/>
      <c r="DIA26" s="97"/>
      <c r="DIB26" s="97"/>
      <c r="DIC26" s="97"/>
      <c r="DID26" s="97"/>
      <c r="DIE26" s="97"/>
      <c r="DIF26" s="97"/>
      <c r="DIG26" s="97"/>
      <c r="DIH26" s="97"/>
      <c r="DII26" s="97"/>
      <c r="DIJ26" s="97"/>
      <c r="DIK26" s="97"/>
      <c r="DIL26" s="97"/>
      <c r="DIM26" s="97"/>
      <c r="DIN26" s="97"/>
      <c r="DIO26" s="97"/>
      <c r="DIP26" s="97"/>
      <c r="DIQ26" s="97"/>
      <c r="DIR26" s="97"/>
      <c r="DIS26" s="97"/>
      <c r="DIT26" s="97"/>
      <c r="DIU26" s="97"/>
      <c r="DIV26" s="97"/>
      <c r="DIW26" s="97"/>
      <c r="DIX26" s="97"/>
      <c r="DIY26" s="97"/>
      <c r="DIZ26" s="97"/>
      <c r="DJA26" s="97"/>
      <c r="DJB26" s="97"/>
      <c r="DJC26" s="97"/>
      <c r="DJD26" s="97"/>
      <c r="DJE26" s="97"/>
      <c r="DJF26" s="97"/>
      <c r="DJG26" s="97"/>
      <c r="DJH26" s="97"/>
      <c r="DJI26" s="97"/>
      <c r="DJJ26" s="97"/>
      <c r="DJK26" s="97"/>
      <c r="DJL26" s="97"/>
      <c r="DJM26" s="97"/>
      <c r="DJN26" s="97"/>
      <c r="DJO26" s="97"/>
      <c r="DJP26" s="97"/>
      <c r="DJQ26" s="97"/>
      <c r="DJR26" s="97"/>
      <c r="DJS26" s="97"/>
      <c r="DJT26" s="97"/>
      <c r="DJU26" s="97"/>
      <c r="DJV26" s="97"/>
      <c r="DJW26" s="97"/>
      <c r="DJX26" s="97"/>
      <c r="DJY26" s="97"/>
      <c r="DJZ26" s="97"/>
      <c r="DKA26" s="97"/>
      <c r="DKB26" s="97"/>
      <c r="DKC26" s="97"/>
      <c r="DKD26" s="97"/>
      <c r="DKE26" s="97"/>
      <c r="DKF26" s="97"/>
      <c r="DKG26" s="97"/>
      <c r="DKH26" s="97"/>
      <c r="DKI26" s="97"/>
      <c r="DKJ26" s="97"/>
      <c r="DKK26" s="97"/>
      <c r="DKL26" s="97"/>
      <c r="DKM26" s="97"/>
      <c r="DKN26" s="97"/>
      <c r="DKO26" s="97"/>
      <c r="DKP26" s="97"/>
      <c r="DKQ26" s="97"/>
      <c r="DKR26" s="97"/>
      <c r="DKS26" s="97"/>
      <c r="DKT26" s="97"/>
      <c r="DKU26" s="97"/>
      <c r="DKV26" s="97"/>
      <c r="DKW26" s="97"/>
      <c r="DKX26" s="97"/>
      <c r="DKY26" s="97"/>
      <c r="DKZ26" s="97"/>
      <c r="DLA26" s="97"/>
      <c r="DLB26" s="97"/>
      <c r="DLC26" s="97"/>
      <c r="DLD26" s="97"/>
      <c r="DLE26" s="97"/>
      <c r="DLF26" s="97"/>
      <c r="DLG26" s="97"/>
      <c r="DLH26" s="97"/>
      <c r="DLI26" s="97"/>
      <c r="DLJ26" s="97"/>
      <c r="DLK26" s="97"/>
      <c r="DLL26" s="97"/>
      <c r="DLM26" s="97"/>
      <c r="DLN26" s="97"/>
      <c r="DLO26" s="97"/>
      <c r="DLP26" s="97"/>
      <c r="DLQ26" s="97"/>
      <c r="DLR26" s="97"/>
      <c r="DLS26" s="97"/>
      <c r="DLT26" s="97"/>
      <c r="DLU26" s="97"/>
      <c r="DLV26" s="97"/>
      <c r="DLW26" s="97"/>
      <c r="DLX26" s="97"/>
      <c r="DLY26" s="97"/>
      <c r="DLZ26" s="97"/>
      <c r="DMA26" s="97"/>
      <c r="DMB26" s="97"/>
      <c r="DMC26" s="97"/>
      <c r="DMD26" s="97"/>
      <c r="DME26" s="97"/>
      <c r="DMF26" s="97"/>
      <c r="DMG26" s="97"/>
      <c r="DMH26" s="97"/>
      <c r="DMI26" s="97"/>
      <c r="DMJ26" s="97"/>
      <c r="DMK26" s="97"/>
      <c r="DML26" s="97"/>
      <c r="DMM26" s="97"/>
      <c r="DMN26" s="97"/>
      <c r="DMO26" s="97"/>
      <c r="DMP26" s="97"/>
      <c r="DMQ26" s="97"/>
      <c r="DMR26" s="97"/>
      <c r="DMS26" s="97"/>
      <c r="DMT26" s="97"/>
      <c r="DMU26" s="97"/>
      <c r="DMV26" s="97"/>
      <c r="DMW26" s="97"/>
      <c r="DMX26" s="97"/>
      <c r="DMY26" s="97"/>
      <c r="DMZ26" s="97"/>
      <c r="DNA26" s="97"/>
      <c r="DNB26" s="97"/>
      <c r="DNC26" s="97"/>
      <c r="DND26" s="97"/>
      <c r="DNE26" s="97"/>
      <c r="DNF26" s="97"/>
      <c r="DNG26" s="97"/>
      <c r="DNH26" s="97"/>
      <c r="DNI26" s="97"/>
      <c r="DNJ26" s="97"/>
      <c r="DNK26" s="97"/>
      <c r="DNL26" s="97"/>
      <c r="DNM26" s="97"/>
      <c r="DNN26" s="97"/>
      <c r="DNO26" s="97"/>
      <c r="DNP26" s="97"/>
      <c r="DNQ26" s="97"/>
      <c r="DNR26" s="97"/>
      <c r="DNS26" s="97"/>
      <c r="DNT26" s="97"/>
      <c r="DNU26" s="97"/>
      <c r="DNV26" s="97"/>
      <c r="DNW26" s="97"/>
      <c r="DNX26" s="97"/>
      <c r="DNY26" s="97"/>
      <c r="DNZ26" s="97"/>
      <c r="DOA26" s="97"/>
      <c r="DOB26" s="97"/>
      <c r="DOC26" s="97"/>
      <c r="DOD26" s="97"/>
      <c r="DOE26" s="97"/>
      <c r="DOF26" s="97"/>
      <c r="DOG26" s="97"/>
      <c r="DOH26" s="97"/>
      <c r="DOI26" s="97"/>
      <c r="DOJ26" s="97"/>
      <c r="DOK26" s="97"/>
      <c r="DOL26" s="97"/>
      <c r="DOM26" s="97"/>
      <c r="DON26" s="97"/>
      <c r="DOO26" s="97"/>
      <c r="DOP26" s="97"/>
      <c r="DOQ26" s="97"/>
      <c r="DOR26" s="97"/>
      <c r="DOS26" s="97"/>
      <c r="DOT26" s="97"/>
      <c r="DOU26" s="97"/>
      <c r="DOV26" s="97"/>
      <c r="DOW26" s="97"/>
      <c r="DOX26" s="97"/>
      <c r="DOY26" s="97"/>
      <c r="DOZ26" s="97"/>
      <c r="DPA26" s="97"/>
      <c r="DPB26" s="97"/>
      <c r="DPC26" s="97"/>
      <c r="DPD26" s="97"/>
      <c r="DPE26" s="97"/>
      <c r="DPF26" s="97"/>
      <c r="DPG26" s="97"/>
      <c r="DPH26" s="97"/>
      <c r="DPI26" s="97"/>
      <c r="DPJ26" s="97"/>
      <c r="DPK26" s="97"/>
      <c r="DPL26" s="97"/>
      <c r="DPM26" s="97"/>
      <c r="DPN26" s="97"/>
      <c r="DPO26" s="97"/>
      <c r="DPP26" s="97"/>
      <c r="DPQ26" s="97"/>
      <c r="DPR26" s="97"/>
      <c r="DPS26" s="97"/>
      <c r="DPT26" s="97"/>
      <c r="DPU26" s="97"/>
      <c r="DPV26" s="97"/>
      <c r="DPW26" s="97"/>
      <c r="DPX26" s="97"/>
      <c r="DPY26" s="97"/>
      <c r="DPZ26" s="97"/>
      <c r="DQA26" s="97"/>
      <c r="DQB26" s="97"/>
      <c r="DQC26" s="97"/>
      <c r="DQD26" s="97"/>
      <c r="DQE26" s="97"/>
      <c r="DQF26" s="97"/>
      <c r="DQG26" s="97"/>
      <c r="DQH26" s="97"/>
      <c r="DQI26" s="97"/>
      <c r="DQJ26" s="97"/>
      <c r="DQK26" s="97"/>
      <c r="DQL26" s="97"/>
      <c r="DQM26" s="97"/>
      <c r="DQN26" s="97"/>
      <c r="DQO26" s="97"/>
      <c r="DQP26" s="97"/>
      <c r="DQQ26" s="97"/>
      <c r="DQR26" s="97"/>
      <c r="DQS26" s="97"/>
      <c r="DQT26" s="97"/>
      <c r="DQU26" s="97"/>
      <c r="DQV26" s="97"/>
      <c r="DQW26" s="97"/>
      <c r="DQX26" s="97"/>
      <c r="DQY26" s="97"/>
      <c r="DQZ26" s="97"/>
      <c r="DRA26" s="97"/>
      <c r="DRB26" s="97"/>
      <c r="DRC26" s="97"/>
      <c r="DRD26" s="97"/>
      <c r="DRE26" s="97"/>
      <c r="DRF26" s="97"/>
      <c r="DRG26" s="97"/>
      <c r="DRH26" s="97"/>
      <c r="DRI26" s="97"/>
      <c r="DRJ26" s="97"/>
      <c r="DRK26" s="97"/>
      <c r="DRL26" s="97"/>
      <c r="DRM26" s="97"/>
      <c r="DRN26" s="97"/>
      <c r="DRO26" s="97"/>
      <c r="DRP26" s="97"/>
      <c r="DRQ26" s="97"/>
      <c r="DRR26" s="97"/>
      <c r="DRS26" s="97"/>
      <c r="DRT26" s="97"/>
      <c r="DRU26" s="97"/>
      <c r="DRV26" s="97"/>
      <c r="DRW26" s="97"/>
      <c r="DRX26" s="97"/>
      <c r="DRY26" s="97"/>
      <c r="DRZ26" s="97"/>
      <c r="DSA26" s="97"/>
      <c r="DSB26" s="97"/>
      <c r="DSC26" s="97"/>
      <c r="DSD26" s="97"/>
      <c r="DSE26" s="97"/>
      <c r="DSF26" s="97"/>
      <c r="DSG26" s="97"/>
      <c r="DSH26" s="97"/>
      <c r="DSI26" s="97"/>
      <c r="DSJ26" s="97"/>
      <c r="DSK26" s="97"/>
      <c r="DSL26" s="97"/>
      <c r="DSM26" s="97"/>
      <c r="DSN26" s="97"/>
      <c r="DSO26" s="97"/>
      <c r="DSP26" s="97"/>
      <c r="DSQ26" s="97"/>
      <c r="DSR26" s="97"/>
      <c r="DSS26" s="97"/>
      <c r="DST26" s="97"/>
      <c r="DSU26" s="97"/>
      <c r="DSV26" s="97"/>
      <c r="DSW26" s="97"/>
      <c r="DSX26" s="97"/>
      <c r="DSY26" s="97"/>
      <c r="DSZ26" s="97"/>
      <c r="DTA26" s="97"/>
      <c r="DTB26" s="97"/>
      <c r="DTC26" s="97"/>
      <c r="DTD26" s="97"/>
      <c r="DTE26" s="97"/>
      <c r="DTF26" s="97"/>
      <c r="DTG26" s="97"/>
      <c r="DTH26" s="97"/>
      <c r="DTI26" s="97"/>
      <c r="DTJ26" s="97"/>
      <c r="DTK26" s="97"/>
      <c r="DTL26" s="97"/>
      <c r="DTM26" s="97"/>
      <c r="DTN26" s="97"/>
      <c r="DTO26" s="97"/>
      <c r="DTP26" s="97"/>
      <c r="DTQ26" s="97"/>
      <c r="DTR26" s="97"/>
      <c r="DTS26" s="97"/>
      <c r="DTT26" s="97"/>
      <c r="DTU26" s="97"/>
      <c r="DTV26" s="97"/>
      <c r="DTW26" s="97"/>
      <c r="DTX26" s="97"/>
      <c r="DTY26" s="97"/>
      <c r="DTZ26" s="97"/>
      <c r="DUA26" s="97"/>
      <c r="DUB26" s="97"/>
      <c r="DUC26" s="97"/>
      <c r="DUD26" s="97"/>
      <c r="DUE26" s="97"/>
      <c r="DUF26" s="97"/>
      <c r="DUG26" s="97"/>
      <c r="DUH26" s="97"/>
      <c r="DUI26" s="97"/>
      <c r="DUJ26" s="97"/>
      <c r="DUK26" s="97"/>
      <c r="DUL26" s="97"/>
      <c r="DUM26" s="97"/>
      <c r="DUN26" s="97"/>
      <c r="DUO26" s="97"/>
      <c r="DUP26" s="97"/>
      <c r="DUQ26" s="97"/>
      <c r="DUR26" s="97"/>
      <c r="DUS26" s="97"/>
      <c r="DUT26" s="97"/>
      <c r="DUU26" s="97"/>
      <c r="DUV26" s="97"/>
      <c r="DUW26" s="97"/>
      <c r="DUX26" s="97"/>
      <c r="DUY26" s="97"/>
      <c r="DUZ26" s="97"/>
      <c r="DVA26" s="97"/>
      <c r="DVB26" s="97"/>
      <c r="DVC26" s="97"/>
      <c r="DVD26" s="97"/>
      <c r="DVE26" s="97"/>
      <c r="DVF26" s="97"/>
      <c r="DVG26" s="97"/>
      <c r="DVH26" s="97"/>
      <c r="DVI26" s="97"/>
      <c r="DVJ26" s="97"/>
      <c r="DVK26" s="97"/>
      <c r="DVL26" s="97"/>
      <c r="DVM26" s="97"/>
      <c r="DVN26" s="97"/>
      <c r="DVO26" s="97"/>
      <c r="DVP26" s="97"/>
      <c r="DVQ26" s="97"/>
      <c r="DVR26" s="97"/>
      <c r="DVS26" s="97"/>
      <c r="DVT26" s="97"/>
      <c r="DVU26" s="97"/>
      <c r="DVV26" s="97"/>
      <c r="DVW26" s="97"/>
      <c r="DVX26" s="97"/>
      <c r="DVY26" s="97"/>
      <c r="DVZ26" s="97"/>
      <c r="DWA26" s="97"/>
      <c r="DWB26" s="97"/>
      <c r="DWC26" s="97"/>
      <c r="DWD26" s="97"/>
      <c r="DWE26" s="97"/>
      <c r="DWF26" s="97"/>
      <c r="DWG26" s="97"/>
      <c r="DWH26" s="97"/>
      <c r="DWI26" s="97"/>
      <c r="DWJ26" s="97"/>
      <c r="DWK26" s="97"/>
      <c r="DWL26" s="97"/>
      <c r="DWM26" s="97"/>
      <c r="DWN26" s="97"/>
      <c r="DWO26" s="97"/>
      <c r="DWP26" s="97"/>
      <c r="DWQ26" s="97"/>
      <c r="DWR26" s="97"/>
      <c r="DWS26" s="97"/>
      <c r="DWT26" s="97"/>
      <c r="DWU26" s="97"/>
      <c r="DWV26" s="97"/>
      <c r="DWW26" s="97"/>
      <c r="DWX26" s="97"/>
      <c r="DWY26" s="97"/>
      <c r="DWZ26" s="97"/>
      <c r="DXA26" s="97"/>
      <c r="DXB26" s="97"/>
      <c r="DXC26" s="97"/>
      <c r="DXD26" s="97"/>
      <c r="DXE26" s="97"/>
      <c r="DXF26" s="97"/>
      <c r="DXG26" s="97"/>
      <c r="DXH26" s="97"/>
      <c r="DXI26" s="97"/>
      <c r="DXJ26" s="97"/>
      <c r="DXK26" s="97"/>
      <c r="DXL26" s="97"/>
      <c r="DXM26" s="97"/>
      <c r="DXN26" s="97"/>
      <c r="DXO26" s="97"/>
      <c r="DXP26" s="97"/>
      <c r="DXQ26" s="97"/>
      <c r="DXR26" s="97"/>
      <c r="DXS26" s="97"/>
      <c r="DXT26" s="97"/>
      <c r="DXU26" s="97"/>
      <c r="DXV26" s="97"/>
      <c r="DXW26" s="97"/>
      <c r="DXX26" s="97"/>
      <c r="DXY26" s="97"/>
      <c r="DXZ26" s="97"/>
      <c r="DYA26" s="97"/>
      <c r="DYB26" s="97"/>
      <c r="DYC26" s="97"/>
      <c r="DYD26" s="97"/>
      <c r="DYE26" s="97"/>
      <c r="DYF26" s="97"/>
      <c r="DYG26" s="97"/>
      <c r="DYH26" s="97"/>
      <c r="DYI26" s="97"/>
      <c r="DYJ26" s="97"/>
      <c r="DYK26" s="97"/>
      <c r="DYL26" s="97"/>
      <c r="DYM26" s="97"/>
      <c r="DYN26" s="97"/>
      <c r="DYO26" s="97"/>
      <c r="DYP26" s="97"/>
      <c r="DYQ26" s="97"/>
      <c r="DYR26" s="97"/>
      <c r="DYS26" s="97"/>
      <c r="DYT26" s="97"/>
      <c r="DYU26" s="97"/>
      <c r="DYV26" s="97"/>
      <c r="DYW26" s="97"/>
      <c r="DYX26" s="97"/>
      <c r="DYY26" s="97"/>
      <c r="DYZ26" s="97"/>
      <c r="DZA26" s="97"/>
      <c r="DZB26" s="97"/>
      <c r="DZC26" s="97"/>
      <c r="DZD26" s="97"/>
      <c r="DZE26" s="97"/>
      <c r="DZF26" s="97"/>
      <c r="DZG26" s="97"/>
      <c r="DZH26" s="97"/>
      <c r="DZI26" s="97"/>
      <c r="DZJ26" s="97"/>
      <c r="DZK26" s="97"/>
      <c r="DZL26" s="97"/>
      <c r="DZM26" s="97"/>
      <c r="DZN26" s="97"/>
      <c r="DZO26" s="97"/>
      <c r="DZP26" s="97"/>
      <c r="DZQ26" s="97"/>
      <c r="DZR26" s="97"/>
      <c r="DZS26" s="97"/>
      <c r="DZT26" s="97"/>
      <c r="DZU26" s="97"/>
      <c r="DZV26" s="97"/>
      <c r="DZW26" s="97"/>
      <c r="DZX26" s="97"/>
      <c r="DZY26" s="97"/>
      <c r="DZZ26" s="97"/>
      <c r="EAA26" s="97"/>
      <c r="EAB26" s="97"/>
      <c r="EAC26" s="97"/>
      <c r="EAD26" s="97"/>
      <c r="EAE26" s="97"/>
      <c r="EAF26" s="97"/>
      <c r="EAG26" s="97"/>
      <c r="EAH26" s="97"/>
      <c r="EAI26" s="97"/>
      <c r="EAJ26" s="97"/>
      <c r="EAK26" s="97"/>
      <c r="EAL26" s="97"/>
      <c r="EAM26" s="97"/>
      <c r="EAN26" s="97"/>
      <c r="EAO26" s="97"/>
      <c r="EAP26" s="97"/>
      <c r="EAQ26" s="97"/>
      <c r="EAR26" s="97"/>
      <c r="EAS26" s="97"/>
      <c r="EAT26" s="97"/>
      <c r="EAU26" s="97"/>
      <c r="EAV26" s="97"/>
      <c r="EAW26" s="97"/>
      <c r="EAX26" s="97"/>
      <c r="EAY26" s="97"/>
      <c r="EAZ26" s="97"/>
      <c r="EBA26" s="97"/>
      <c r="EBB26" s="97"/>
      <c r="EBC26" s="97"/>
      <c r="EBD26" s="97"/>
      <c r="EBE26" s="97"/>
      <c r="EBF26" s="97"/>
      <c r="EBG26" s="97"/>
      <c r="EBH26" s="97"/>
      <c r="EBI26" s="97"/>
      <c r="EBJ26" s="97"/>
      <c r="EBK26" s="97"/>
      <c r="EBL26" s="97"/>
      <c r="EBM26" s="97"/>
      <c r="EBN26" s="97"/>
      <c r="EBO26" s="97"/>
      <c r="EBP26" s="97"/>
      <c r="EBQ26" s="97"/>
      <c r="EBR26" s="97"/>
      <c r="EBS26" s="97"/>
      <c r="EBT26" s="97"/>
      <c r="EBU26" s="97"/>
      <c r="EBV26" s="97"/>
      <c r="EBW26" s="97"/>
      <c r="EBX26" s="97"/>
      <c r="EBY26" s="97"/>
      <c r="EBZ26" s="97"/>
      <c r="ECA26" s="97"/>
      <c r="ECB26" s="97"/>
      <c r="ECC26" s="97"/>
      <c r="ECD26" s="97"/>
      <c r="ECE26" s="97"/>
      <c r="ECF26" s="97"/>
      <c r="ECG26" s="97"/>
      <c r="ECH26" s="97"/>
      <c r="ECI26" s="97"/>
      <c r="ECJ26" s="97"/>
      <c r="ECK26" s="97"/>
      <c r="ECL26" s="97"/>
      <c r="ECM26" s="97"/>
      <c r="ECN26" s="97"/>
      <c r="ECO26" s="97"/>
      <c r="ECP26" s="97"/>
      <c r="ECQ26" s="97"/>
      <c r="ECR26" s="97"/>
      <c r="ECS26" s="97"/>
      <c r="ECT26" s="97"/>
      <c r="ECU26" s="97"/>
      <c r="ECV26" s="97"/>
      <c r="ECW26" s="97"/>
      <c r="ECX26" s="97"/>
      <c r="ECY26" s="97"/>
      <c r="ECZ26" s="97"/>
      <c r="EDA26" s="97"/>
      <c r="EDB26" s="97"/>
      <c r="EDC26" s="97"/>
      <c r="EDD26" s="97"/>
      <c r="EDE26" s="97"/>
      <c r="EDF26" s="97"/>
      <c r="EDG26" s="97"/>
      <c r="EDH26" s="97"/>
      <c r="EDI26" s="97"/>
      <c r="EDJ26" s="97"/>
      <c r="EDK26" s="97"/>
      <c r="EDL26" s="97"/>
      <c r="EDM26" s="97"/>
      <c r="EDN26" s="97"/>
      <c r="EDO26" s="97"/>
      <c r="EDP26" s="97"/>
      <c r="EDQ26" s="97"/>
      <c r="EDR26" s="97"/>
      <c r="EDS26" s="97"/>
      <c r="EDT26" s="97"/>
      <c r="EDU26" s="97"/>
      <c r="EDV26" s="97"/>
      <c r="EDW26" s="97"/>
      <c r="EDX26" s="97"/>
      <c r="EDY26" s="97"/>
      <c r="EDZ26" s="97"/>
      <c r="EEA26" s="97"/>
      <c r="EEB26" s="97"/>
      <c r="EEC26" s="97"/>
      <c r="EED26" s="97"/>
      <c r="EEE26" s="97"/>
      <c r="EEF26" s="97"/>
      <c r="EEG26" s="97"/>
      <c r="EEH26" s="97"/>
      <c r="EEI26" s="97"/>
      <c r="EEJ26" s="97"/>
      <c r="EEK26" s="97"/>
      <c r="EEL26" s="97"/>
      <c r="EEM26" s="97"/>
      <c r="EEN26" s="97"/>
      <c r="EEO26" s="97"/>
      <c r="EEP26" s="97"/>
      <c r="EEQ26" s="97"/>
      <c r="EER26" s="97"/>
      <c r="EES26" s="97"/>
      <c r="EET26" s="97"/>
      <c r="EEU26" s="97"/>
      <c r="EEV26" s="97"/>
      <c r="EEW26" s="97"/>
      <c r="EEX26" s="97"/>
      <c r="EEY26" s="97"/>
      <c r="EEZ26" s="97"/>
      <c r="EFA26" s="97"/>
      <c r="EFB26" s="97"/>
      <c r="EFC26" s="97"/>
      <c r="EFD26" s="97"/>
      <c r="EFE26" s="97"/>
      <c r="EFF26" s="97"/>
      <c r="EFG26" s="97"/>
      <c r="EFH26" s="97"/>
      <c r="EFI26" s="97"/>
      <c r="EFJ26" s="97"/>
      <c r="EFK26" s="97"/>
      <c r="EFL26" s="97"/>
      <c r="EFM26" s="97"/>
      <c r="EFN26" s="97"/>
      <c r="EFO26" s="97"/>
      <c r="EFP26" s="97"/>
      <c r="EFQ26" s="97"/>
      <c r="EFR26" s="97"/>
      <c r="EFS26" s="97"/>
      <c r="EFT26" s="97"/>
      <c r="EFU26" s="97"/>
      <c r="EFV26" s="97"/>
      <c r="EFW26" s="97"/>
      <c r="EFX26" s="97"/>
      <c r="EFY26" s="97"/>
      <c r="EFZ26" s="97"/>
      <c r="EGA26" s="97"/>
      <c r="EGB26" s="97"/>
      <c r="EGC26" s="97"/>
      <c r="EGD26" s="97"/>
      <c r="EGE26" s="97"/>
      <c r="EGF26" s="97"/>
      <c r="EGG26" s="97"/>
      <c r="EGH26" s="97"/>
      <c r="EGI26" s="97"/>
      <c r="EGJ26" s="97"/>
      <c r="EGK26" s="97"/>
      <c r="EGL26" s="97"/>
      <c r="EGM26" s="97"/>
      <c r="EGN26" s="97"/>
      <c r="EGO26" s="97"/>
      <c r="EGP26" s="97"/>
      <c r="EGQ26" s="97"/>
      <c r="EGR26" s="97"/>
      <c r="EGS26" s="97"/>
      <c r="EGT26" s="97"/>
      <c r="EGU26" s="97"/>
      <c r="EGV26" s="97"/>
      <c r="EGW26" s="97"/>
      <c r="EGX26" s="97"/>
      <c r="EGY26" s="97"/>
      <c r="EGZ26" s="97"/>
      <c r="EHA26" s="97"/>
      <c r="EHB26" s="97"/>
      <c r="EHC26" s="97"/>
      <c r="EHD26" s="97"/>
      <c r="EHE26" s="97"/>
      <c r="EHF26" s="97"/>
      <c r="EHG26" s="97"/>
      <c r="EHH26" s="97"/>
      <c r="EHI26" s="97"/>
      <c r="EHJ26" s="97"/>
      <c r="EHK26" s="97"/>
      <c r="EHL26" s="97"/>
      <c r="EHM26" s="97"/>
      <c r="EHN26" s="97"/>
      <c r="EHO26" s="97"/>
      <c r="EHP26" s="97"/>
      <c r="EHQ26" s="97"/>
      <c r="EHR26" s="97"/>
      <c r="EHS26" s="97"/>
      <c r="EHT26" s="97"/>
      <c r="EHU26" s="97"/>
      <c r="EHV26" s="97"/>
      <c r="EHW26" s="97"/>
      <c r="EHX26" s="97"/>
      <c r="EHY26" s="97"/>
      <c r="EHZ26" s="97"/>
      <c r="EIA26" s="97"/>
      <c r="EIB26" s="97"/>
      <c r="EIC26" s="97"/>
      <c r="EID26" s="97"/>
      <c r="EIE26" s="97"/>
      <c r="EIF26" s="97"/>
      <c r="EIG26" s="97"/>
      <c r="EIH26" s="97"/>
      <c r="EII26" s="97"/>
      <c r="EIJ26" s="97"/>
      <c r="EIK26" s="97"/>
      <c r="EIL26" s="97"/>
      <c r="EIM26" s="97"/>
      <c r="EIN26" s="97"/>
      <c r="EIO26" s="97"/>
      <c r="EIP26" s="97"/>
      <c r="EIQ26" s="97"/>
      <c r="EIR26" s="97"/>
      <c r="EIS26" s="97"/>
      <c r="EIT26" s="97"/>
      <c r="EIU26" s="97"/>
      <c r="EIV26" s="97"/>
      <c r="EIW26" s="97"/>
      <c r="EIX26" s="97"/>
      <c r="EIY26" s="97"/>
      <c r="EIZ26" s="97"/>
      <c r="EJA26" s="97"/>
      <c r="EJB26" s="97"/>
      <c r="EJC26" s="97"/>
      <c r="EJD26" s="97"/>
      <c r="EJE26" s="97"/>
      <c r="EJF26" s="97"/>
      <c r="EJG26" s="97"/>
      <c r="EJH26" s="97"/>
      <c r="EJI26" s="97"/>
      <c r="EJJ26" s="97"/>
      <c r="EJK26" s="97"/>
      <c r="EJL26" s="97"/>
      <c r="EJM26" s="97"/>
      <c r="EJN26" s="97"/>
      <c r="EJO26" s="97"/>
      <c r="EJP26" s="97"/>
      <c r="EJQ26" s="97"/>
      <c r="EJR26" s="97"/>
      <c r="EJS26" s="97"/>
      <c r="EJT26" s="97"/>
      <c r="EJU26" s="97"/>
      <c r="EJV26" s="97"/>
      <c r="EJW26" s="97"/>
      <c r="EJX26" s="97"/>
      <c r="EJY26" s="97"/>
      <c r="EJZ26" s="97"/>
      <c r="EKA26" s="97"/>
      <c r="EKB26" s="97"/>
      <c r="EKC26" s="97"/>
      <c r="EKD26" s="97"/>
      <c r="EKE26" s="97"/>
      <c r="EKF26" s="97"/>
      <c r="EKG26" s="97"/>
      <c r="EKH26" s="97"/>
      <c r="EKI26" s="97"/>
      <c r="EKJ26" s="97"/>
      <c r="EKK26" s="97"/>
      <c r="EKL26" s="97"/>
      <c r="EKM26" s="97"/>
      <c r="EKN26" s="97"/>
      <c r="EKO26" s="97"/>
      <c r="EKP26" s="97"/>
      <c r="EKQ26" s="97"/>
      <c r="EKR26" s="97"/>
      <c r="EKS26" s="97"/>
      <c r="EKT26" s="97"/>
      <c r="EKU26" s="97"/>
      <c r="EKV26" s="97"/>
      <c r="EKW26" s="97"/>
      <c r="EKX26" s="97"/>
      <c r="EKY26" s="97"/>
      <c r="EKZ26" s="97"/>
      <c r="ELA26" s="97"/>
      <c r="ELB26" s="97"/>
      <c r="ELC26" s="97"/>
      <c r="ELD26" s="97"/>
      <c r="ELE26" s="97"/>
      <c r="ELF26" s="97"/>
      <c r="ELG26" s="97"/>
      <c r="ELH26" s="97"/>
      <c r="ELI26" s="97"/>
      <c r="ELJ26" s="97"/>
      <c r="ELK26" s="97"/>
      <c r="ELL26" s="97"/>
      <c r="ELM26" s="97"/>
      <c r="ELN26" s="97"/>
      <c r="ELO26" s="97"/>
      <c r="ELP26" s="97"/>
      <c r="ELQ26" s="97"/>
      <c r="ELR26" s="97"/>
      <c r="ELS26" s="97"/>
      <c r="ELT26" s="97"/>
      <c r="ELU26" s="97"/>
      <c r="ELV26" s="97"/>
      <c r="ELW26" s="97"/>
      <c r="ELX26" s="97"/>
      <c r="ELY26" s="97"/>
      <c r="ELZ26" s="97"/>
      <c r="EMA26" s="97"/>
      <c r="EMB26" s="97"/>
      <c r="EMC26" s="97"/>
      <c r="EMD26" s="97"/>
      <c r="EME26" s="97"/>
      <c r="EMF26" s="97"/>
      <c r="EMG26" s="97"/>
      <c r="EMH26" s="97"/>
      <c r="EMI26" s="97"/>
      <c r="EMJ26" s="97"/>
      <c r="EMK26" s="97"/>
      <c r="EML26" s="97"/>
      <c r="EMM26" s="97"/>
      <c r="EMN26" s="97"/>
      <c r="EMO26" s="97"/>
      <c r="EMP26" s="97"/>
      <c r="EMQ26" s="97"/>
      <c r="EMR26" s="97"/>
      <c r="EMS26" s="97"/>
      <c r="EMT26" s="97"/>
      <c r="EMU26" s="97"/>
      <c r="EMV26" s="97"/>
      <c r="EMW26" s="97"/>
      <c r="EMX26" s="97"/>
      <c r="EMY26" s="97"/>
      <c r="EMZ26" s="97"/>
      <c r="ENA26" s="97"/>
      <c r="ENB26" s="97"/>
      <c r="ENC26" s="97"/>
      <c r="END26" s="97"/>
      <c r="ENE26" s="97"/>
      <c r="ENF26" s="97"/>
      <c r="ENG26" s="97"/>
      <c r="ENH26" s="97"/>
      <c r="ENI26" s="97"/>
      <c r="ENJ26" s="97"/>
      <c r="ENK26" s="97"/>
      <c r="ENL26" s="97"/>
      <c r="ENM26" s="97"/>
      <c r="ENN26" s="97"/>
      <c r="ENO26" s="97"/>
      <c r="ENP26" s="97"/>
      <c r="ENQ26" s="97"/>
      <c r="ENR26" s="97"/>
      <c r="ENS26" s="97"/>
      <c r="ENT26" s="97"/>
      <c r="ENU26" s="97"/>
      <c r="ENV26" s="97"/>
      <c r="ENW26" s="97"/>
      <c r="ENX26" s="97"/>
      <c r="ENY26" s="97"/>
      <c r="ENZ26" s="97"/>
      <c r="EOA26" s="97"/>
      <c r="EOB26" s="97"/>
      <c r="EOC26" s="97"/>
      <c r="EOD26" s="97"/>
      <c r="EOE26" s="97"/>
      <c r="EOF26" s="97"/>
      <c r="EOG26" s="97"/>
      <c r="EOH26" s="97"/>
      <c r="EOI26" s="97"/>
      <c r="EOJ26" s="97"/>
      <c r="EOK26" s="97"/>
      <c r="EOL26" s="97"/>
      <c r="EOM26" s="97"/>
      <c r="EON26" s="97"/>
      <c r="EOO26" s="97"/>
      <c r="EOP26" s="97"/>
      <c r="EOQ26" s="97"/>
      <c r="EOR26" s="97"/>
      <c r="EOS26" s="97"/>
      <c r="EOT26" s="97"/>
      <c r="EOU26" s="97"/>
      <c r="EOV26" s="97"/>
      <c r="EOW26" s="97"/>
      <c r="EOX26" s="97"/>
      <c r="EOY26" s="97"/>
      <c r="EOZ26" s="97"/>
      <c r="EPA26" s="97"/>
      <c r="EPB26" s="97"/>
      <c r="EPC26" s="97"/>
      <c r="EPD26" s="97"/>
      <c r="EPE26" s="97"/>
      <c r="EPF26" s="97"/>
      <c r="EPG26" s="97"/>
      <c r="EPH26" s="97"/>
      <c r="EPI26" s="97"/>
      <c r="EPJ26" s="97"/>
      <c r="EPK26" s="97"/>
      <c r="EPL26" s="97"/>
      <c r="EPM26" s="97"/>
      <c r="EPN26" s="97"/>
      <c r="EPO26" s="97"/>
      <c r="EPP26" s="97"/>
      <c r="EPQ26" s="97"/>
      <c r="EPR26" s="97"/>
      <c r="EPS26" s="97"/>
      <c r="EPT26" s="97"/>
      <c r="EPU26" s="97"/>
      <c r="EPV26" s="97"/>
      <c r="EPW26" s="97"/>
      <c r="EPX26" s="97"/>
      <c r="EPY26" s="97"/>
      <c r="EPZ26" s="97"/>
      <c r="EQA26" s="97"/>
      <c r="EQB26" s="97"/>
      <c r="EQC26" s="97"/>
      <c r="EQD26" s="97"/>
      <c r="EQE26" s="97"/>
      <c r="EQF26" s="97"/>
      <c r="EQG26" s="97"/>
      <c r="EQH26" s="97"/>
      <c r="EQI26" s="97"/>
      <c r="EQJ26" s="97"/>
      <c r="EQK26" s="97"/>
      <c r="EQL26" s="97"/>
      <c r="EQM26" s="97"/>
      <c r="EQN26" s="97"/>
      <c r="EQO26" s="97"/>
      <c r="EQP26" s="97"/>
      <c r="EQQ26" s="97"/>
      <c r="EQR26" s="97"/>
      <c r="EQS26" s="97"/>
      <c r="EQT26" s="97"/>
      <c r="EQU26" s="97"/>
      <c r="EQV26" s="97"/>
      <c r="EQW26" s="97"/>
      <c r="EQX26" s="97"/>
      <c r="EQY26" s="97"/>
      <c r="EQZ26" s="97"/>
      <c r="ERA26" s="97"/>
      <c r="ERB26" s="97"/>
      <c r="ERC26" s="97"/>
      <c r="ERD26" s="97"/>
      <c r="ERE26" s="97"/>
      <c r="ERF26" s="97"/>
      <c r="ERG26" s="97"/>
      <c r="ERH26" s="97"/>
      <c r="ERI26" s="97"/>
      <c r="ERJ26" s="97"/>
      <c r="ERK26" s="97"/>
      <c r="ERL26" s="97"/>
      <c r="ERM26" s="97"/>
      <c r="ERN26" s="97"/>
      <c r="ERO26" s="97"/>
      <c r="ERP26" s="97"/>
      <c r="ERQ26" s="97"/>
      <c r="ERR26" s="97"/>
      <c r="ERS26" s="97"/>
      <c r="ERT26" s="97"/>
      <c r="ERU26" s="97"/>
      <c r="ERV26" s="97"/>
      <c r="ERW26" s="97"/>
      <c r="ERX26" s="97"/>
      <c r="ERY26" s="97"/>
      <c r="ERZ26" s="97"/>
      <c r="ESA26" s="97"/>
      <c r="ESB26" s="97"/>
      <c r="ESC26" s="97"/>
      <c r="ESD26" s="97"/>
      <c r="ESE26" s="97"/>
      <c r="ESF26" s="97"/>
      <c r="ESG26" s="97"/>
      <c r="ESH26" s="97"/>
      <c r="ESI26" s="97"/>
      <c r="ESJ26" s="97"/>
      <c r="ESK26" s="97"/>
      <c r="ESL26" s="97"/>
      <c r="ESM26" s="97"/>
      <c r="ESN26" s="97"/>
      <c r="ESO26" s="97"/>
      <c r="ESP26" s="97"/>
      <c r="ESQ26" s="97"/>
      <c r="ESR26" s="97"/>
      <c r="ESS26" s="97"/>
      <c r="EST26" s="97"/>
      <c r="ESU26" s="97"/>
      <c r="ESV26" s="97"/>
      <c r="ESW26" s="97"/>
      <c r="ESX26" s="97"/>
      <c r="ESY26" s="97"/>
      <c r="ESZ26" s="97"/>
      <c r="ETA26" s="97"/>
      <c r="ETB26" s="97"/>
      <c r="ETC26" s="97"/>
      <c r="ETD26" s="97"/>
      <c r="ETE26" s="97"/>
      <c r="ETF26" s="97"/>
      <c r="ETG26" s="97"/>
      <c r="ETH26" s="97"/>
      <c r="ETI26" s="97"/>
      <c r="ETJ26" s="97"/>
      <c r="ETK26" s="97"/>
      <c r="ETL26" s="97"/>
      <c r="ETM26" s="97"/>
      <c r="ETN26" s="97"/>
      <c r="ETO26" s="97"/>
      <c r="ETP26" s="97"/>
      <c r="ETQ26" s="97"/>
      <c r="ETR26" s="97"/>
      <c r="ETS26" s="97"/>
      <c r="ETT26" s="97"/>
      <c r="ETU26" s="97"/>
      <c r="ETV26" s="97"/>
      <c r="ETW26" s="97"/>
      <c r="ETX26" s="97"/>
      <c r="ETY26" s="97"/>
      <c r="ETZ26" s="97"/>
      <c r="EUA26" s="97"/>
      <c r="EUB26" s="97"/>
      <c r="EUC26" s="97"/>
      <c r="EUD26" s="97"/>
      <c r="EUE26" s="97"/>
      <c r="EUF26" s="97"/>
      <c r="EUG26" s="97"/>
      <c r="EUH26" s="97"/>
      <c r="EUI26" s="97"/>
      <c r="EUJ26" s="97"/>
      <c r="EUK26" s="97"/>
      <c r="EUL26" s="97"/>
      <c r="EUM26" s="97"/>
      <c r="EUN26" s="97"/>
      <c r="EUO26" s="97"/>
      <c r="EUP26" s="97"/>
      <c r="EUQ26" s="97"/>
      <c r="EUR26" s="97"/>
      <c r="EUS26" s="97"/>
      <c r="EUT26" s="97"/>
      <c r="EUU26" s="97"/>
      <c r="EUV26" s="97"/>
      <c r="EUW26" s="97"/>
      <c r="EUX26" s="97"/>
      <c r="EUY26" s="97"/>
      <c r="EUZ26" s="97"/>
      <c r="EVA26" s="97"/>
      <c r="EVB26" s="97"/>
      <c r="EVC26" s="97"/>
      <c r="EVD26" s="97"/>
      <c r="EVE26" s="97"/>
      <c r="EVF26" s="97"/>
      <c r="EVG26" s="97"/>
      <c r="EVH26" s="97"/>
      <c r="EVI26" s="97"/>
      <c r="EVJ26" s="97"/>
      <c r="EVK26" s="97"/>
      <c r="EVL26" s="97"/>
      <c r="EVM26" s="97"/>
      <c r="EVN26" s="97"/>
      <c r="EVO26" s="97"/>
      <c r="EVP26" s="97"/>
      <c r="EVQ26" s="97"/>
      <c r="EVR26" s="97"/>
      <c r="EVS26" s="97"/>
      <c r="EVT26" s="97"/>
      <c r="EVU26" s="97"/>
      <c r="EVV26" s="97"/>
      <c r="EVW26" s="97"/>
      <c r="EVX26" s="97"/>
      <c r="EVY26" s="97"/>
      <c r="EVZ26" s="97"/>
      <c r="EWA26" s="97"/>
      <c r="EWB26" s="97"/>
      <c r="EWC26" s="97"/>
      <c r="EWD26" s="97"/>
      <c r="EWE26" s="97"/>
      <c r="EWF26" s="97"/>
      <c r="EWG26" s="97"/>
      <c r="EWH26" s="97"/>
      <c r="EWI26" s="97"/>
      <c r="EWJ26" s="97"/>
      <c r="EWK26" s="97"/>
      <c r="EWL26" s="97"/>
      <c r="EWM26" s="97"/>
      <c r="EWN26" s="97"/>
      <c r="EWO26" s="97"/>
      <c r="EWP26" s="97"/>
      <c r="EWQ26" s="97"/>
      <c r="EWR26" s="97"/>
      <c r="EWS26" s="97"/>
      <c r="EWT26" s="97"/>
      <c r="EWU26" s="97"/>
      <c r="EWV26" s="97"/>
      <c r="EWW26" s="97"/>
      <c r="EWX26" s="97"/>
      <c r="EWY26" s="97"/>
      <c r="EWZ26" s="97"/>
      <c r="EXA26" s="97"/>
      <c r="EXB26" s="97"/>
      <c r="EXC26" s="97"/>
      <c r="EXD26" s="97"/>
      <c r="EXE26" s="97"/>
      <c r="EXF26" s="97"/>
      <c r="EXG26" s="97"/>
      <c r="EXH26" s="97"/>
      <c r="EXI26" s="97"/>
      <c r="EXJ26" s="97"/>
      <c r="EXK26" s="97"/>
      <c r="EXL26" s="97"/>
      <c r="EXM26" s="97"/>
      <c r="EXN26" s="97"/>
      <c r="EXO26" s="97"/>
      <c r="EXP26" s="97"/>
      <c r="EXQ26" s="97"/>
      <c r="EXR26" s="97"/>
      <c r="EXS26" s="97"/>
      <c r="EXT26" s="97"/>
      <c r="EXU26" s="97"/>
      <c r="EXV26" s="97"/>
      <c r="EXW26" s="97"/>
      <c r="EXX26" s="97"/>
      <c r="EXY26" s="97"/>
      <c r="EXZ26" s="97"/>
      <c r="EYA26" s="97"/>
      <c r="EYB26" s="97"/>
      <c r="EYC26" s="97"/>
      <c r="EYD26" s="97"/>
      <c r="EYE26" s="97"/>
      <c r="EYF26" s="97"/>
      <c r="EYG26" s="97"/>
      <c r="EYH26" s="97"/>
      <c r="EYI26" s="97"/>
      <c r="EYJ26" s="97"/>
      <c r="EYK26" s="97"/>
      <c r="EYL26" s="97"/>
      <c r="EYM26" s="97"/>
      <c r="EYN26" s="97"/>
      <c r="EYO26" s="97"/>
      <c r="EYP26" s="97"/>
      <c r="EYQ26" s="97"/>
      <c r="EYR26" s="97"/>
      <c r="EYS26" s="97"/>
      <c r="EYT26" s="97"/>
      <c r="EYU26" s="97"/>
      <c r="EYV26" s="97"/>
      <c r="EYW26" s="97"/>
      <c r="EYX26" s="97"/>
      <c r="EYY26" s="97"/>
      <c r="EYZ26" s="97"/>
      <c r="EZA26" s="97"/>
      <c r="EZB26" s="97"/>
      <c r="EZC26" s="97"/>
      <c r="EZD26" s="97"/>
      <c r="EZE26" s="97"/>
      <c r="EZF26" s="97"/>
      <c r="EZG26" s="97"/>
      <c r="EZH26" s="97"/>
      <c r="EZI26" s="97"/>
      <c r="EZJ26" s="97"/>
      <c r="EZK26" s="97"/>
      <c r="EZL26" s="97"/>
      <c r="EZM26" s="97"/>
      <c r="EZN26" s="97"/>
      <c r="EZO26" s="97"/>
      <c r="EZP26" s="97"/>
      <c r="EZQ26" s="97"/>
      <c r="EZR26" s="97"/>
      <c r="EZS26" s="97"/>
      <c r="EZT26" s="97"/>
      <c r="EZU26" s="97"/>
      <c r="EZV26" s="97"/>
      <c r="EZW26" s="97"/>
      <c r="EZX26" s="97"/>
      <c r="EZY26" s="97"/>
      <c r="EZZ26" s="97"/>
      <c r="FAA26" s="97"/>
      <c r="FAB26" s="97"/>
      <c r="FAC26" s="97"/>
      <c r="FAD26" s="97"/>
      <c r="FAE26" s="97"/>
      <c r="FAF26" s="97"/>
      <c r="FAG26" s="97"/>
      <c r="FAH26" s="97"/>
      <c r="FAI26" s="97"/>
      <c r="FAJ26" s="97"/>
      <c r="FAK26" s="97"/>
      <c r="FAL26" s="97"/>
      <c r="FAM26" s="97"/>
      <c r="FAN26" s="97"/>
      <c r="FAO26" s="97"/>
      <c r="FAP26" s="97"/>
      <c r="FAQ26" s="97"/>
      <c r="FAR26" s="97"/>
      <c r="FAS26" s="97"/>
      <c r="FAT26" s="97"/>
      <c r="FAU26" s="97"/>
      <c r="FAV26" s="97"/>
      <c r="FAW26" s="97"/>
      <c r="FAX26" s="97"/>
      <c r="FAY26" s="97"/>
      <c r="FAZ26" s="97"/>
      <c r="FBA26" s="97"/>
      <c r="FBB26" s="97"/>
      <c r="FBC26" s="97"/>
      <c r="FBD26" s="97"/>
      <c r="FBE26" s="97"/>
      <c r="FBF26" s="97"/>
      <c r="FBG26" s="97"/>
      <c r="FBH26" s="97"/>
      <c r="FBI26" s="97"/>
      <c r="FBJ26" s="97"/>
      <c r="FBK26" s="97"/>
      <c r="FBL26" s="97"/>
      <c r="FBM26" s="97"/>
      <c r="FBN26" s="97"/>
      <c r="FBO26" s="97"/>
      <c r="FBP26" s="97"/>
      <c r="FBQ26" s="97"/>
      <c r="FBR26" s="97"/>
      <c r="FBS26" s="97"/>
      <c r="FBT26" s="97"/>
      <c r="FBU26" s="97"/>
      <c r="FBV26" s="97"/>
      <c r="FBW26" s="97"/>
      <c r="FBX26" s="97"/>
      <c r="FBY26" s="97"/>
      <c r="FBZ26" s="97"/>
      <c r="FCA26" s="97"/>
      <c r="FCB26" s="97"/>
      <c r="FCC26" s="97"/>
      <c r="FCD26" s="97"/>
      <c r="FCE26" s="97"/>
      <c r="FCF26" s="97"/>
      <c r="FCG26" s="97"/>
      <c r="FCH26" s="97"/>
      <c r="FCI26" s="97"/>
      <c r="FCJ26" s="97"/>
      <c r="FCK26" s="97"/>
      <c r="FCL26" s="97"/>
      <c r="FCM26" s="97"/>
      <c r="FCN26" s="97"/>
      <c r="FCO26" s="97"/>
      <c r="FCP26" s="97"/>
      <c r="FCQ26" s="97"/>
      <c r="FCR26" s="97"/>
      <c r="FCS26" s="97"/>
      <c r="FCT26" s="97"/>
      <c r="FCU26" s="97"/>
      <c r="FCV26" s="97"/>
      <c r="FCW26" s="97"/>
      <c r="FCX26" s="97"/>
      <c r="FCY26" s="97"/>
      <c r="FCZ26" s="97"/>
      <c r="FDA26" s="97"/>
      <c r="FDB26" s="97"/>
      <c r="FDC26" s="97"/>
      <c r="FDD26" s="97"/>
      <c r="FDE26" s="97"/>
      <c r="FDF26" s="97"/>
      <c r="FDG26" s="97"/>
      <c r="FDH26" s="97"/>
      <c r="FDI26" s="97"/>
      <c r="FDJ26" s="97"/>
      <c r="FDK26" s="97"/>
      <c r="FDL26" s="97"/>
      <c r="FDM26" s="97"/>
      <c r="FDN26" s="97"/>
      <c r="FDO26" s="97"/>
      <c r="FDP26" s="97"/>
      <c r="FDQ26" s="97"/>
      <c r="FDR26" s="97"/>
      <c r="FDS26" s="97"/>
      <c r="FDT26" s="97"/>
      <c r="FDU26" s="97"/>
      <c r="FDV26" s="97"/>
      <c r="FDW26" s="97"/>
      <c r="FDX26" s="97"/>
      <c r="FDY26" s="97"/>
      <c r="FDZ26" s="97"/>
      <c r="FEA26" s="97"/>
      <c r="FEB26" s="97"/>
      <c r="FEC26" s="97"/>
      <c r="FED26" s="97"/>
      <c r="FEE26" s="97"/>
      <c r="FEF26" s="97"/>
      <c r="FEG26" s="97"/>
      <c r="FEH26" s="97"/>
      <c r="FEI26" s="97"/>
      <c r="FEJ26" s="97"/>
      <c r="FEK26" s="97"/>
      <c r="FEL26" s="97"/>
      <c r="FEM26" s="97"/>
      <c r="FEN26" s="97"/>
      <c r="FEO26" s="97"/>
      <c r="FEP26" s="97"/>
      <c r="FEQ26" s="97"/>
      <c r="FER26" s="97"/>
      <c r="FES26" s="97"/>
      <c r="FET26" s="97"/>
      <c r="FEU26" s="97"/>
      <c r="FEV26" s="97"/>
      <c r="FEW26" s="97"/>
      <c r="FEX26" s="97"/>
      <c r="FEY26" s="97"/>
      <c r="FEZ26" s="97"/>
      <c r="FFA26" s="97"/>
      <c r="FFB26" s="97"/>
      <c r="FFC26" s="97"/>
      <c r="FFD26" s="97"/>
      <c r="FFE26" s="97"/>
      <c r="FFF26" s="97"/>
      <c r="FFG26" s="97"/>
      <c r="FFH26" s="97"/>
      <c r="FFI26" s="97"/>
      <c r="FFJ26" s="97"/>
      <c r="FFK26" s="97"/>
      <c r="FFL26" s="97"/>
      <c r="FFM26" s="97"/>
      <c r="FFN26" s="97"/>
      <c r="FFO26" s="97"/>
      <c r="FFP26" s="97"/>
      <c r="FFQ26" s="97"/>
      <c r="FFR26" s="97"/>
      <c r="FFS26" s="97"/>
      <c r="FFT26" s="97"/>
      <c r="FFU26" s="97"/>
      <c r="FFV26" s="97"/>
      <c r="FFW26" s="97"/>
      <c r="FFX26" s="97"/>
      <c r="FFY26" s="97"/>
      <c r="FFZ26" s="97"/>
      <c r="FGA26" s="97"/>
      <c r="FGB26" s="97"/>
      <c r="FGC26" s="97"/>
      <c r="FGD26" s="97"/>
      <c r="FGE26" s="97"/>
      <c r="FGF26" s="97"/>
      <c r="FGG26" s="97"/>
      <c r="FGH26" s="97"/>
      <c r="FGI26" s="97"/>
      <c r="FGJ26" s="97"/>
      <c r="FGK26" s="97"/>
      <c r="FGL26" s="97"/>
      <c r="FGM26" s="97"/>
      <c r="FGN26" s="97"/>
      <c r="FGO26" s="97"/>
      <c r="FGP26" s="97"/>
      <c r="FGQ26" s="97"/>
      <c r="FGR26" s="97"/>
      <c r="FGS26" s="97"/>
      <c r="FGT26" s="97"/>
      <c r="FGU26" s="97"/>
      <c r="FGV26" s="97"/>
      <c r="FGW26" s="97"/>
      <c r="FGX26" s="97"/>
      <c r="FGY26" s="97"/>
      <c r="FGZ26" s="97"/>
      <c r="FHA26" s="97"/>
      <c r="FHB26" s="97"/>
      <c r="FHC26" s="97"/>
      <c r="FHD26" s="97"/>
      <c r="FHE26" s="97"/>
      <c r="FHF26" s="97"/>
      <c r="FHG26" s="97"/>
      <c r="FHH26" s="97"/>
      <c r="FHI26" s="97"/>
      <c r="FHJ26" s="97"/>
      <c r="FHK26" s="97"/>
      <c r="FHL26" s="97"/>
      <c r="FHM26" s="97"/>
      <c r="FHN26" s="97"/>
      <c r="FHO26" s="97"/>
      <c r="FHP26" s="97"/>
      <c r="FHQ26" s="97"/>
      <c r="FHR26" s="97"/>
      <c r="FHS26" s="97"/>
      <c r="FHT26" s="97"/>
      <c r="FHU26" s="97"/>
      <c r="FHV26" s="97"/>
      <c r="FHW26" s="97"/>
      <c r="FHX26" s="97"/>
      <c r="FHY26" s="97"/>
      <c r="FHZ26" s="97"/>
      <c r="FIA26" s="97"/>
      <c r="FIB26" s="97"/>
      <c r="FIC26" s="97"/>
      <c r="FID26" s="97"/>
      <c r="FIE26" s="97"/>
      <c r="FIF26" s="97"/>
      <c r="FIG26" s="97"/>
      <c r="FIH26" s="97"/>
      <c r="FII26" s="97"/>
      <c r="FIJ26" s="97"/>
      <c r="FIK26" s="97"/>
      <c r="FIL26" s="97"/>
      <c r="FIM26" s="97"/>
      <c r="FIN26" s="97"/>
      <c r="FIO26" s="97"/>
      <c r="FIP26" s="97"/>
      <c r="FIQ26" s="97"/>
      <c r="FIR26" s="97"/>
      <c r="FIS26" s="97"/>
      <c r="FIT26" s="97"/>
      <c r="FIU26" s="97"/>
      <c r="FIV26" s="97"/>
      <c r="FIW26" s="97"/>
      <c r="FIX26" s="97"/>
      <c r="FIY26" s="97"/>
      <c r="FIZ26" s="97"/>
      <c r="FJA26" s="97"/>
      <c r="FJB26" s="97"/>
      <c r="FJC26" s="97"/>
      <c r="FJD26" s="97"/>
      <c r="FJE26" s="97"/>
      <c r="FJF26" s="97"/>
      <c r="FJG26" s="97"/>
      <c r="FJH26" s="97"/>
      <c r="FJI26" s="97"/>
      <c r="FJJ26" s="97"/>
      <c r="FJK26" s="97"/>
      <c r="FJL26" s="97"/>
      <c r="FJM26" s="97"/>
      <c r="FJN26" s="97"/>
      <c r="FJO26" s="97"/>
      <c r="FJP26" s="97"/>
      <c r="FJQ26" s="97"/>
      <c r="FJR26" s="97"/>
      <c r="FJS26" s="97"/>
      <c r="FJT26" s="97"/>
      <c r="FJU26" s="97"/>
      <c r="FJV26" s="97"/>
      <c r="FJW26" s="97"/>
      <c r="FJX26" s="97"/>
      <c r="FJY26" s="97"/>
      <c r="FJZ26" s="97"/>
      <c r="FKA26" s="97"/>
      <c r="FKB26" s="97"/>
      <c r="FKC26" s="97"/>
      <c r="FKD26" s="97"/>
      <c r="FKE26" s="97"/>
      <c r="FKF26" s="97"/>
      <c r="FKG26" s="97"/>
      <c r="FKH26" s="97"/>
      <c r="FKI26" s="97"/>
      <c r="FKJ26" s="97"/>
      <c r="FKK26" s="97"/>
      <c r="FKL26" s="97"/>
      <c r="FKM26" s="97"/>
      <c r="FKN26" s="97"/>
      <c r="FKO26" s="97"/>
      <c r="FKP26" s="97"/>
      <c r="FKQ26" s="97"/>
      <c r="FKR26" s="97"/>
      <c r="FKS26" s="97"/>
      <c r="FKT26" s="97"/>
      <c r="FKU26" s="97"/>
      <c r="FKV26" s="97"/>
      <c r="FKW26" s="97"/>
      <c r="FKX26" s="97"/>
      <c r="FKY26" s="97"/>
      <c r="FKZ26" s="97"/>
      <c r="FLA26" s="97"/>
      <c r="FLB26" s="97"/>
      <c r="FLC26" s="97"/>
      <c r="FLD26" s="97"/>
      <c r="FLE26" s="97"/>
      <c r="FLF26" s="97"/>
      <c r="FLG26" s="97"/>
      <c r="FLH26" s="97"/>
      <c r="FLI26" s="97"/>
      <c r="FLJ26" s="97"/>
      <c r="FLK26" s="97"/>
      <c r="FLL26" s="97"/>
      <c r="FLM26" s="97"/>
      <c r="FLN26" s="97"/>
      <c r="FLO26" s="97"/>
      <c r="FLP26" s="97"/>
      <c r="FLQ26" s="97"/>
      <c r="FLR26" s="97"/>
      <c r="FLS26" s="97"/>
      <c r="FLT26" s="97"/>
      <c r="FLU26" s="97"/>
      <c r="FLV26" s="97"/>
      <c r="FLW26" s="97"/>
      <c r="FLX26" s="97"/>
      <c r="FLY26" s="97"/>
      <c r="FLZ26" s="97"/>
      <c r="FMA26" s="97"/>
      <c r="FMB26" s="97"/>
      <c r="FMC26" s="97"/>
      <c r="FMD26" s="97"/>
      <c r="FME26" s="97"/>
      <c r="FMF26" s="97"/>
      <c r="FMG26" s="97"/>
      <c r="FMH26" s="97"/>
      <c r="FMI26" s="97"/>
      <c r="FMJ26" s="97"/>
      <c r="FMK26" s="97"/>
      <c r="FML26" s="97"/>
      <c r="FMM26" s="97"/>
      <c r="FMN26" s="97"/>
      <c r="FMO26" s="97"/>
      <c r="FMP26" s="97"/>
      <c r="FMQ26" s="97"/>
      <c r="FMR26" s="97"/>
      <c r="FMS26" s="97"/>
      <c r="FMT26" s="97"/>
      <c r="FMU26" s="97"/>
      <c r="FMV26" s="97"/>
      <c r="FMW26" s="97"/>
      <c r="FMX26" s="97"/>
      <c r="FMY26" s="97"/>
      <c r="FMZ26" s="97"/>
      <c r="FNA26" s="97"/>
      <c r="FNB26" s="97"/>
      <c r="FNC26" s="97"/>
      <c r="FND26" s="97"/>
      <c r="FNE26" s="97"/>
      <c r="FNF26" s="97"/>
      <c r="FNG26" s="97"/>
      <c r="FNH26" s="97"/>
      <c r="FNI26" s="97"/>
      <c r="FNJ26" s="97"/>
      <c r="FNK26" s="97"/>
      <c r="FNL26" s="97"/>
      <c r="FNM26" s="97"/>
      <c r="FNN26" s="97"/>
      <c r="FNO26" s="97"/>
      <c r="FNP26" s="97"/>
      <c r="FNQ26" s="97"/>
      <c r="FNR26" s="97"/>
      <c r="FNS26" s="97"/>
      <c r="FNT26" s="97"/>
      <c r="FNU26" s="97"/>
      <c r="FNV26" s="97"/>
      <c r="FNW26" s="97"/>
      <c r="FNX26" s="97"/>
      <c r="FNY26" s="97"/>
      <c r="FNZ26" s="97"/>
      <c r="FOA26" s="97"/>
      <c r="FOB26" s="97"/>
      <c r="FOC26" s="97"/>
      <c r="FOD26" s="97"/>
      <c r="FOE26" s="97"/>
      <c r="FOF26" s="97"/>
      <c r="FOG26" s="97"/>
      <c r="FOH26" s="97"/>
      <c r="FOI26" s="97"/>
      <c r="FOJ26" s="97"/>
      <c r="FOK26" s="97"/>
      <c r="FOL26" s="97"/>
      <c r="FOM26" s="97"/>
      <c r="FON26" s="97"/>
      <c r="FOO26" s="97"/>
      <c r="FOP26" s="97"/>
      <c r="FOQ26" s="97"/>
      <c r="FOR26" s="97"/>
      <c r="FOS26" s="97"/>
      <c r="FOT26" s="97"/>
      <c r="FOU26" s="97"/>
      <c r="FOV26" s="97"/>
      <c r="FOW26" s="97"/>
      <c r="FOX26" s="97"/>
      <c r="FOY26" s="97"/>
      <c r="FOZ26" s="97"/>
      <c r="FPA26" s="97"/>
      <c r="FPB26" s="97"/>
      <c r="FPC26" s="97"/>
      <c r="FPD26" s="97"/>
      <c r="FPE26" s="97"/>
      <c r="FPF26" s="97"/>
      <c r="FPG26" s="97"/>
      <c r="FPH26" s="97"/>
      <c r="FPI26" s="97"/>
      <c r="FPJ26" s="97"/>
      <c r="FPK26" s="97"/>
      <c r="FPL26" s="97"/>
      <c r="FPM26" s="97"/>
      <c r="FPN26" s="97"/>
      <c r="FPO26" s="97"/>
      <c r="FPP26" s="97"/>
      <c r="FPQ26" s="97"/>
      <c r="FPR26" s="97"/>
      <c r="FPS26" s="97"/>
      <c r="FPT26" s="97"/>
      <c r="FPU26" s="97"/>
      <c r="FPV26" s="97"/>
      <c r="FPW26" s="97"/>
      <c r="FPX26" s="97"/>
      <c r="FPY26" s="97"/>
      <c r="FPZ26" s="97"/>
      <c r="FQA26" s="97"/>
      <c r="FQB26" s="97"/>
      <c r="FQC26" s="97"/>
      <c r="FQD26" s="97"/>
      <c r="FQE26" s="97"/>
      <c r="FQF26" s="97"/>
      <c r="FQG26" s="97"/>
      <c r="FQH26" s="97"/>
      <c r="FQI26" s="97"/>
      <c r="FQJ26" s="97"/>
      <c r="FQK26" s="97"/>
      <c r="FQL26" s="97"/>
      <c r="FQM26" s="97"/>
      <c r="FQN26" s="97"/>
      <c r="FQO26" s="97"/>
      <c r="FQP26" s="97"/>
      <c r="FQQ26" s="97"/>
      <c r="FQR26" s="97"/>
      <c r="FQS26" s="97"/>
      <c r="FQT26" s="97"/>
      <c r="FQU26" s="97"/>
      <c r="FQV26" s="97"/>
      <c r="FQW26" s="97"/>
      <c r="FQX26" s="97"/>
      <c r="FQY26" s="97"/>
      <c r="FQZ26" s="97"/>
      <c r="FRA26" s="97"/>
      <c r="FRB26" s="97"/>
      <c r="FRC26" s="97"/>
      <c r="FRD26" s="97"/>
      <c r="FRE26" s="97"/>
      <c r="FRF26" s="97"/>
      <c r="FRG26" s="97"/>
      <c r="FRH26" s="97"/>
      <c r="FRI26" s="97"/>
      <c r="FRJ26" s="97"/>
      <c r="FRK26" s="97"/>
      <c r="FRL26" s="97"/>
      <c r="FRM26" s="97"/>
      <c r="FRN26" s="97"/>
      <c r="FRO26" s="97"/>
      <c r="FRP26" s="97"/>
      <c r="FRQ26" s="97"/>
      <c r="FRR26" s="97"/>
      <c r="FRS26" s="97"/>
      <c r="FRT26" s="97"/>
      <c r="FRU26" s="97"/>
      <c r="FRV26" s="97"/>
      <c r="FRW26" s="97"/>
      <c r="FRX26" s="97"/>
      <c r="FRY26" s="97"/>
      <c r="FRZ26" s="97"/>
      <c r="FSA26" s="97"/>
      <c r="FSB26" s="97"/>
      <c r="FSC26" s="97"/>
      <c r="FSD26" s="97"/>
      <c r="FSE26" s="97"/>
      <c r="FSF26" s="97"/>
      <c r="FSG26" s="97"/>
      <c r="FSH26" s="97"/>
      <c r="FSI26" s="97"/>
      <c r="FSJ26" s="97"/>
      <c r="FSK26" s="97"/>
      <c r="FSL26" s="97"/>
      <c r="FSM26" s="97"/>
      <c r="FSN26" s="97"/>
      <c r="FSO26" s="97"/>
      <c r="FSP26" s="97"/>
      <c r="FSQ26" s="97"/>
      <c r="FSR26" s="97"/>
      <c r="FSS26" s="97"/>
      <c r="FST26" s="97"/>
      <c r="FSU26" s="97"/>
      <c r="FSV26" s="97"/>
      <c r="FSW26" s="97"/>
      <c r="FSX26" s="97"/>
      <c r="FSY26" s="97"/>
      <c r="FSZ26" s="97"/>
      <c r="FTA26" s="97"/>
      <c r="FTB26" s="97"/>
      <c r="FTC26" s="97"/>
      <c r="FTD26" s="97"/>
      <c r="FTE26" s="97"/>
      <c r="FTF26" s="97"/>
      <c r="FTG26" s="97"/>
      <c r="FTH26" s="97"/>
      <c r="FTI26" s="97"/>
      <c r="FTJ26" s="97"/>
      <c r="FTK26" s="97"/>
      <c r="FTL26" s="97"/>
      <c r="FTM26" s="97"/>
      <c r="FTN26" s="97"/>
      <c r="FTO26" s="97"/>
      <c r="FTP26" s="97"/>
      <c r="FTQ26" s="97"/>
      <c r="FTR26" s="97"/>
      <c r="FTS26" s="97"/>
      <c r="FTT26" s="97"/>
      <c r="FTU26" s="97"/>
      <c r="FTV26" s="97"/>
      <c r="FTW26" s="97"/>
      <c r="FTX26" s="97"/>
      <c r="FTY26" s="97"/>
      <c r="FTZ26" s="97"/>
      <c r="FUA26" s="97"/>
      <c r="FUB26" s="97"/>
      <c r="FUC26" s="97"/>
      <c r="FUD26" s="97"/>
      <c r="FUE26" s="97"/>
      <c r="FUF26" s="97"/>
      <c r="FUG26" s="97"/>
      <c r="FUH26" s="97"/>
      <c r="FUI26" s="97"/>
      <c r="FUJ26" s="97"/>
      <c r="FUK26" s="97"/>
      <c r="FUL26" s="97"/>
      <c r="FUM26" s="97"/>
      <c r="FUN26" s="97"/>
      <c r="FUO26" s="97"/>
      <c r="FUP26" s="97"/>
      <c r="FUQ26" s="97"/>
      <c r="FUR26" s="97"/>
      <c r="FUS26" s="97"/>
      <c r="FUT26" s="97"/>
      <c r="FUU26" s="97"/>
      <c r="FUV26" s="97"/>
      <c r="FUW26" s="97"/>
      <c r="FUX26" s="97"/>
      <c r="FUY26" s="97"/>
      <c r="FUZ26" s="97"/>
      <c r="FVA26" s="97"/>
      <c r="FVB26" s="97"/>
      <c r="FVC26" s="97"/>
      <c r="FVD26" s="97"/>
      <c r="FVE26" s="97"/>
      <c r="FVF26" s="97"/>
      <c r="FVG26" s="97"/>
      <c r="FVH26" s="97"/>
      <c r="FVI26" s="97"/>
      <c r="FVJ26" s="97"/>
      <c r="FVK26" s="97"/>
      <c r="FVL26" s="97"/>
      <c r="FVM26" s="97"/>
      <c r="FVN26" s="97"/>
      <c r="FVO26" s="97"/>
      <c r="FVP26" s="97"/>
      <c r="FVQ26" s="97"/>
      <c r="FVR26" s="97"/>
      <c r="FVS26" s="97"/>
      <c r="FVT26" s="97"/>
      <c r="FVU26" s="97"/>
      <c r="FVV26" s="97"/>
      <c r="FVW26" s="97"/>
      <c r="FVX26" s="97"/>
      <c r="FVY26" s="97"/>
      <c r="FVZ26" s="97"/>
      <c r="FWA26" s="97"/>
      <c r="FWB26" s="97"/>
      <c r="FWC26" s="97"/>
      <c r="FWD26" s="97"/>
      <c r="FWE26" s="97"/>
      <c r="FWF26" s="97"/>
      <c r="FWG26" s="97"/>
      <c r="FWH26" s="97"/>
      <c r="FWI26" s="97"/>
      <c r="FWJ26" s="97"/>
      <c r="FWK26" s="97"/>
      <c r="FWL26" s="97"/>
      <c r="FWM26" s="97"/>
      <c r="FWN26" s="97"/>
      <c r="FWO26" s="97"/>
      <c r="FWP26" s="97"/>
      <c r="FWQ26" s="97"/>
      <c r="FWR26" s="97"/>
      <c r="FWS26" s="97"/>
      <c r="FWT26" s="97"/>
      <c r="FWU26" s="97"/>
      <c r="FWV26" s="97"/>
      <c r="FWW26" s="97"/>
      <c r="FWX26" s="97"/>
      <c r="FWY26" s="97"/>
      <c r="FWZ26" s="97"/>
      <c r="FXA26" s="97"/>
      <c r="FXB26" s="97"/>
      <c r="FXC26" s="97"/>
      <c r="FXD26" s="97"/>
      <c r="FXE26" s="97"/>
      <c r="FXF26" s="97"/>
      <c r="FXG26" s="97"/>
      <c r="FXH26" s="97"/>
      <c r="FXI26" s="97"/>
      <c r="FXJ26" s="97"/>
      <c r="FXK26" s="97"/>
      <c r="FXL26" s="97"/>
      <c r="FXM26" s="97"/>
      <c r="FXN26" s="97"/>
      <c r="FXO26" s="97"/>
      <c r="FXP26" s="97"/>
      <c r="FXQ26" s="97"/>
      <c r="FXR26" s="97"/>
      <c r="FXS26" s="97"/>
      <c r="FXT26" s="97"/>
      <c r="FXU26" s="97"/>
      <c r="FXV26" s="97"/>
      <c r="FXW26" s="97"/>
      <c r="FXX26" s="97"/>
      <c r="FXY26" s="97"/>
      <c r="FXZ26" s="97"/>
      <c r="FYA26" s="97"/>
      <c r="FYB26" s="97"/>
      <c r="FYC26" s="97"/>
      <c r="FYD26" s="97"/>
      <c r="FYE26" s="97"/>
      <c r="FYF26" s="97"/>
      <c r="FYG26" s="97"/>
      <c r="FYH26" s="97"/>
      <c r="FYI26" s="97"/>
      <c r="FYJ26" s="97"/>
      <c r="FYK26" s="97"/>
      <c r="FYL26" s="97"/>
      <c r="FYM26" s="97"/>
      <c r="FYN26" s="97"/>
      <c r="FYO26" s="97"/>
      <c r="FYP26" s="97"/>
      <c r="FYQ26" s="97"/>
      <c r="FYR26" s="97"/>
      <c r="FYS26" s="97"/>
      <c r="FYT26" s="97"/>
      <c r="FYU26" s="97"/>
      <c r="FYV26" s="97"/>
      <c r="FYW26" s="97"/>
      <c r="FYX26" s="97"/>
      <c r="FYY26" s="97"/>
      <c r="FYZ26" s="97"/>
      <c r="FZA26" s="97"/>
      <c r="FZB26" s="97"/>
      <c r="FZC26" s="97"/>
      <c r="FZD26" s="97"/>
      <c r="FZE26" s="97"/>
      <c r="FZF26" s="97"/>
      <c r="FZG26" s="97"/>
      <c r="FZH26" s="97"/>
      <c r="FZI26" s="97"/>
      <c r="FZJ26" s="97"/>
      <c r="FZK26" s="97"/>
      <c r="FZL26" s="97"/>
      <c r="FZM26" s="97"/>
      <c r="FZN26" s="97"/>
      <c r="FZO26" s="97"/>
      <c r="FZP26" s="97"/>
      <c r="FZQ26" s="97"/>
      <c r="FZR26" s="97"/>
      <c r="FZS26" s="97"/>
      <c r="FZT26" s="97"/>
      <c r="FZU26" s="97"/>
      <c r="FZV26" s="97"/>
      <c r="FZW26" s="97"/>
      <c r="FZX26" s="97"/>
      <c r="FZY26" s="97"/>
      <c r="FZZ26" s="97"/>
      <c r="GAA26" s="97"/>
      <c r="GAB26" s="97"/>
      <c r="GAC26" s="97"/>
      <c r="GAD26" s="97"/>
      <c r="GAE26" s="97"/>
      <c r="GAF26" s="97"/>
      <c r="GAG26" s="97"/>
      <c r="GAH26" s="97"/>
      <c r="GAI26" s="97"/>
      <c r="GAJ26" s="97"/>
      <c r="GAK26" s="97"/>
      <c r="GAL26" s="97"/>
      <c r="GAM26" s="97"/>
      <c r="GAN26" s="97"/>
      <c r="GAO26" s="97"/>
      <c r="GAP26" s="97"/>
      <c r="GAQ26" s="97"/>
      <c r="GAR26" s="97"/>
      <c r="GAS26" s="97"/>
      <c r="GAT26" s="97"/>
      <c r="GAU26" s="97"/>
      <c r="GAV26" s="97"/>
      <c r="GAW26" s="97"/>
      <c r="GAX26" s="97"/>
      <c r="GAY26" s="97"/>
      <c r="GAZ26" s="97"/>
      <c r="GBA26" s="97"/>
      <c r="GBB26" s="97"/>
      <c r="GBC26" s="97"/>
      <c r="GBD26" s="97"/>
      <c r="GBE26" s="97"/>
      <c r="GBF26" s="97"/>
      <c r="GBG26" s="97"/>
      <c r="GBH26" s="97"/>
      <c r="GBI26" s="97"/>
      <c r="GBJ26" s="97"/>
      <c r="GBK26" s="97"/>
      <c r="GBL26" s="97"/>
      <c r="GBM26" s="97"/>
      <c r="GBN26" s="97"/>
      <c r="GBO26" s="97"/>
      <c r="GBP26" s="97"/>
      <c r="GBQ26" s="97"/>
      <c r="GBR26" s="97"/>
      <c r="GBS26" s="97"/>
      <c r="GBT26" s="97"/>
      <c r="GBU26" s="97"/>
      <c r="GBV26" s="97"/>
      <c r="GBW26" s="97"/>
      <c r="GBX26" s="97"/>
      <c r="GBY26" s="97"/>
      <c r="GBZ26" s="97"/>
      <c r="GCA26" s="97"/>
      <c r="GCB26" s="97"/>
      <c r="GCC26" s="97"/>
      <c r="GCD26" s="97"/>
      <c r="GCE26" s="97"/>
      <c r="GCF26" s="97"/>
      <c r="GCG26" s="97"/>
      <c r="GCH26" s="97"/>
      <c r="GCI26" s="97"/>
      <c r="GCJ26" s="97"/>
      <c r="GCK26" s="97"/>
      <c r="GCL26" s="97"/>
      <c r="GCM26" s="97"/>
      <c r="GCN26" s="97"/>
      <c r="GCO26" s="97"/>
      <c r="GCP26" s="97"/>
      <c r="GCQ26" s="97"/>
      <c r="GCR26" s="97"/>
      <c r="GCS26" s="97"/>
      <c r="GCT26" s="97"/>
      <c r="GCU26" s="97"/>
      <c r="GCV26" s="97"/>
      <c r="GCW26" s="97"/>
      <c r="GCX26" s="97"/>
      <c r="GCY26" s="97"/>
      <c r="GCZ26" s="97"/>
      <c r="GDA26" s="97"/>
      <c r="GDB26" s="97"/>
      <c r="GDC26" s="97"/>
      <c r="GDD26" s="97"/>
      <c r="GDE26" s="97"/>
      <c r="GDF26" s="97"/>
      <c r="GDG26" s="97"/>
      <c r="GDH26" s="97"/>
      <c r="GDI26" s="97"/>
      <c r="GDJ26" s="97"/>
      <c r="GDK26" s="97"/>
      <c r="GDL26" s="97"/>
      <c r="GDM26" s="97"/>
      <c r="GDN26" s="97"/>
      <c r="GDO26" s="97"/>
      <c r="GDP26" s="97"/>
      <c r="GDQ26" s="97"/>
      <c r="GDR26" s="97"/>
      <c r="GDS26" s="97"/>
      <c r="GDT26" s="97"/>
      <c r="GDU26" s="97"/>
      <c r="GDV26" s="97"/>
      <c r="GDW26" s="97"/>
      <c r="GDX26" s="97"/>
      <c r="GDY26" s="97"/>
      <c r="GDZ26" s="97"/>
      <c r="GEA26" s="97"/>
      <c r="GEB26" s="97"/>
      <c r="GEC26" s="97"/>
      <c r="GED26" s="97"/>
      <c r="GEE26" s="97"/>
      <c r="GEF26" s="97"/>
      <c r="GEG26" s="97"/>
      <c r="GEH26" s="97"/>
      <c r="GEI26" s="97"/>
      <c r="GEJ26" s="97"/>
      <c r="GEK26" s="97"/>
      <c r="GEL26" s="97"/>
      <c r="GEM26" s="97"/>
      <c r="GEN26" s="97"/>
      <c r="GEO26" s="97"/>
      <c r="GEP26" s="97"/>
      <c r="GEQ26" s="97"/>
      <c r="GER26" s="97"/>
      <c r="GES26" s="97"/>
      <c r="GET26" s="97"/>
      <c r="GEU26" s="97"/>
      <c r="GEV26" s="97"/>
      <c r="GEW26" s="97"/>
      <c r="GEX26" s="97"/>
      <c r="GEY26" s="97"/>
      <c r="GEZ26" s="97"/>
      <c r="GFA26" s="97"/>
      <c r="GFB26" s="97"/>
      <c r="GFC26" s="97"/>
      <c r="GFD26" s="97"/>
      <c r="GFE26" s="97"/>
      <c r="GFF26" s="97"/>
      <c r="GFG26" s="97"/>
      <c r="GFH26" s="97"/>
      <c r="GFI26" s="97"/>
      <c r="GFJ26" s="97"/>
      <c r="GFK26" s="97"/>
      <c r="GFL26" s="97"/>
      <c r="GFM26" s="97"/>
      <c r="GFN26" s="97"/>
      <c r="GFO26" s="97"/>
      <c r="GFP26" s="97"/>
      <c r="GFQ26" s="97"/>
      <c r="GFR26" s="97"/>
      <c r="GFS26" s="97"/>
      <c r="GFT26" s="97"/>
      <c r="GFU26" s="97"/>
      <c r="GFV26" s="97"/>
      <c r="GFW26" s="97"/>
      <c r="GFX26" s="97"/>
      <c r="GFY26" s="97"/>
      <c r="GFZ26" s="97"/>
      <c r="GGA26" s="97"/>
      <c r="GGB26" s="97"/>
      <c r="GGC26" s="97"/>
      <c r="GGD26" s="97"/>
      <c r="GGE26" s="97"/>
      <c r="GGF26" s="97"/>
      <c r="GGG26" s="97"/>
      <c r="GGH26" s="97"/>
      <c r="GGI26" s="97"/>
      <c r="GGJ26" s="97"/>
      <c r="GGK26" s="97"/>
      <c r="GGL26" s="97"/>
      <c r="GGM26" s="97"/>
      <c r="GGN26" s="97"/>
      <c r="GGO26" s="97"/>
      <c r="GGP26" s="97"/>
      <c r="GGQ26" s="97"/>
      <c r="GGR26" s="97"/>
      <c r="GGS26" s="97"/>
      <c r="GGT26" s="97"/>
      <c r="GGU26" s="97"/>
      <c r="GGV26" s="97"/>
      <c r="GGW26" s="97"/>
      <c r="GGX26" s="97"/>
      <c r="GGY26" s="97"/>
      <c r="GGZ26" s="97"/>
      <c r="GHA26" s="97"/>
      <c r="GHB26" s="97"/>
      <c r="GHC26" s="97"/>
      <c r="GHD26" s="97"/>
      <c r="GHE26" s="97"/>
      <c r="GHF26" s="97"/>
      <c r="GHG26" s="97"/>
      <c r="GHH26" s="97"/>
      <c r="GHI26" s="97"/>
      <c r="GHJ26" s="97"/>
      <c r="GHK26" s="97"/>
      <c r="GHL26" s="97"/>
      <c r="GHM26" s="97"/>
      <c r="GHN26" s="97"/>
      <c r="GHO26" s="97"/>
      <c r="GHP26" s="97"/>
      <c r="GHQ26" s="97"/>
      <c r="GHR26" s="97"/>
      <c r="GHS26" s="97"/>
      <c r="GHT26" s="97"/>
      <c r="GHU26" s="97"/>
      <c r="GHV26" s="97"/>
      <c r="GHW26" s="97"/>
      <c r="GHX26" s="97"/>
      <c r="GHY26" s="97"/>
      <c r="GHZ26" s="97"/>
      <c r="GIA26" s="97"/>
      <c r="GIB26" s="97"/>
      <c r="GIC26" s="97"/>
      <c r="GID26" s="97"/>
      <c r="GIE26" s="97"/>
      <c r="GIF26" s="97"/>
      <c r="GIG26" s="97"/>
      <c r="GIH26" s="97"/>
      <c r="GII26" s="97"/>
      <c r="GIJ26" s="97"/>
      <c r="GIK26" s="97"/>
      <c r="GIL26" s="97"/>
      <c r="GIM26" s="97"/>
      <c r="GIN26" s="97"/>
      <c r="GIO26" s="97"/>
      <c r="GIP26" s="97"/>
      <c r="GIQ26" s="97"/>
      <c r="GIR26" s="97"/>
      <c r="GIS26" s="97"/>
      <c r="GIT26" s="97"/>
      <c r="GIU26" s="97"/>
      <c r="GIV26" s="97"/>
      <c r="GIW26" s="97"/>
      <c r="GIX26" s="97"/>
      <c r="GIY26" s="97"/>
      <c r="GIZ26" s="97"/>
      <c r="GJA26" s="97"/>
      <c r="GJB26" s="97"/>
      <c r="GJC26" s="97"/>
      <c r="GJD26" s="97"/>
      <c r="GJE26" s="97"/>
      <c r="GJF26" s="97"/>
      <c r="GJG26" s="97"/>
      <c r="GJH26" s="97"/>
      <c r="GJI26" s="97"/>
      <c r="GJJ26" s="97"/>
      <c r="GJK26" s="97"/>
      <c r="GJL26" s="97"/>
      <c r="GJM26" s="97"/>
      <c r="GJN26" s="97"/>
      <c r="GJO26" s="97"/>
      <c r="GJP26" s="97"/>
      <c r="GJQ26" s="97"/>
      <c r="GJR26" s="97"/>
      <c r="GJS26" s="97"/>
      <c r="GJT26" s="97"/>
      <c r="GJU26" s="97"/>
      <c r="GJV26" s="97"/>
      <c r="GJW26" s="97"/>
      <c r="GJX26" s="97"/>
      <c r="GJY26" s="97"/>
      <c r="GJZ26" s="97"/>
      <c r="GKA26" s="97"/>
      <c r="GKB26" s="97"/>
      <c r="GKC26" s="97"/>
      <c r="GKD26" s="97"/>
      <c r="GKE26" s="97"/>
      <c r="GKF26" s="97"/>
      <c r="GKG26" s="97"/>
      <c r="GKH26" s="97"/>
      <c r="GKI26" s="97"/>
      <c r="GKJ26" s="97"/>
      <c r="GKK26" s="97"/>
      <c r="GKL26" s="97"/>
      <c r="GKM26" s="97"/>
      <c r="GKN26" s="97"/>
      <c r="GKO26" s="97"/>
      <c r="GKP26" s="97"/>
      <c r="GKQ26" s="97"/>
      <c r="GKR26" s="97"/>
      <c r="GKS26" s="97"/>
      <c r="GKT26" s="97"/>
      <c r="GKU26" s="97"/>
      <c r="GKV26" s="97"/>
      <c r="GKW26" s="97"/>
      <c r="GKX26" s="97"/>
      <c r="GKY26" s="97"/>
      <c r="GKZ26" s="97"/>
      <c r="GLA26" s="97"/>
      <c r="GLB26" s="97"/>
      <c r="GLC26" s="97"/>
      <c r="GLD26" s="97"/>
      <c r="GLE26" s="97"/>
      <c r="GLF26" s="97"/>
      <c r="GLG26" s="97"/>
      <c r="GLH26" s="97"/>
      <c r="GLI26" s="97"/>
      <c r="GLJ26" s="97"/>
      <c r="GLK26" s="97"/>
      <c r="GLL26" s="97"/>
      <c r="GLM26" s="97"/>
      <c r="GLN26" s="97"/>
      <c r="GLO26" s="97"/>
      <c r="GLP26" s="97"/>
      <c r="GLQ26" s="97"/>
      <c r="GLR26" s="97"/>
      <c r="GLS26" s="97"/>
      <c r="GLT26" s="97"/>
      <c r="GLU26" s="97"/>
      <c r="GLV26" s="97"/>
      <c r="GLW26" s="97"/>
      <c r="GLX26" s="97"/>
      <c r="GLY26" s="97"/>
      <c r="GLZ26" s="97"/>
      <c r="GMA26" s="97"/>
      <c r="GMB26" s="97"/>
      <c r="GMC26" s="97"/>
      <c r="GMD26" s="97"/>
      <c r="GME26" s="97"/>
      <c r="GMF26" s="97"/>
      <c r="GMG26" s="97"/>
      <c r="GMH26" s="97"/>
      <c r="GMI26" s="97"/>
      <c r="GMJ26" s="97"/>
      <c r="GMK26" s="97"/>
      <c r="GML26" s="97"/>
      <c r="GMM26" s="97"/>
      <c r="GMN26" s="97"/>
      <c r="GMO26" s="97"/>
      <c r="GMP26" s="97"/>
      <c r="GMQ26" s="97"/>
      <c r="GMR26" s="97"/>
      <c r="GMS26" s="97"/>
      <c r="GMT26" s="97"/>
      <c r="GMU26" s="97"/>
      <c r="GMV26" s="97"/>
      <c r="GMW26" s="97"/>
      <c r="GMX26" s="97"/>
      <c r="GMY26" s="97"/>
      <c r="GMZ26" s="97"/>
      <c r="GNA26" s="97"/>
      <c r="GNB26" s="97"/>
      <c r="GNC26" s="97"/>
      <c r="GND26" s="97"/>
      <c r="GNE26" s="97"/>
      <c r="GNF26" s="97"/>
      <c r="GNG26" s="97"/>
      <c r="GNH26" s="97"/>
      <c r="GNI26" s="97"/>
      <c r="GNJ26" s="97"/>
      <c r="GNK26" s="97"/>
      <c r="GNL26" s="97"/>
      <c r="GNM26" s="97"/>
      <c r="GNN26" s="97"/>
      <c r="GNO26" s="97"/>
      <c r="GNP26" s="97"/>
      <c r="GNQ26" s="97"/>
      <c r="GNR26" s="97"/>
      <c r="GNS26" s="97"/>
      <c r="GNT26" s="97"/>
      <c r="GNU26" s="97"/>
      <c r="GNV26" s="97"/>
      <c r="GNW26" s="97"/>
      <c r="GNX26" s="97"/>
      <c r="GNY26" s="97"/>
      <c r="GNZ26" s="97"/>
      <c r="GOA26" s="97"/>
      <c r="GOB26" s="97"/>
      <c r="GOC26" s="97"/>
      <c r="GOD26" s="97"/>
      <c r="GOE26" s="97"/>
      <c r="GOF26" s="97"/>
      <c r="GOG26" s="97"/>
      <c r="GOH26" s="97"/>
      <c r="GOI26" s="97"/>
      <c r="GOJ26" s="97"/>
      <c r="GOK26" s="97"/>
      <c r="GOL26" s="97"/>
      <c r="GOM26" s="97"/>
      <c r="GON26" s="97"/>
      <c r="GOO26" s="97"/>
      <c r="GOP26" s="97"/>
      <c r="GOQ26" s="97"/>
      <c r="GOR26" s="97"/>
      <c r="GOS26" s="97"/>
      <c r="GOT26" s="97"/>
      <c r="GOU26" s="97"/>
      <c r="GOV26" s="97"/>
      <c r="GOW26" s="97"/>
      <c r="GOX26" s="97"/>
      <c r="GOY26" s="97"/>
      <c r="GOZ26" s="97"/>
      <c r="GPA26" s="97"/>
      <c r="GPB26" s="97"/>
      <c r="GPC26" s="97"/>
      <c r="GPD26" s="97"/>
      <c r="GPE26" s="97"/>
      <c r="GPF26" s="97"/>
      <c r="GPG26" s="97"/>
      <c r="GPH26" s="97"/>
      <c r="GPI26" s="97"/>
      <c r="GPJ26" s="97"/>
      <c r="GPK26" s="97"/>
      <c r="GPL26" s="97"/>
      <c r="GPM26" s="97"/>
      <c r="GPN26" s="97"/>
      <c r="GPO26" s="97"/>
      <c r="GPP26" s="97"/>
      <c r="GPQ26" s="97"/>
      <c r="GPR26" s="97"/>
      <c r="GPS26" s="97"/>
      <c r="GPT26" s="97"/>
      <c r="GPU26" s="97"/>
      <c r="GPV26" s="97"/>
      <c r="GPW26" s="97"/>
      <c r="GPX26" s="97"/>
      <c r="GPY26" s="97"/>
      <c r="GPZ26" s="97"/>
      <c r="GQA26" s="97"/>
      <c r="GQB26" s="97"/>
      <c r="GQC26" s="97"/>
      <c r="GQD26" s="97"/>
      <c r="GQE26" s="97"/>
      <c r="GQF26" s="97"/>
      <c r="GQG26" s="97"/>
      <c r="GQH26" s="97"/>
      <c r="GQI26" s="97"/>
      <c r="GQJ26" s="97"/>
      <c r="GQK26" s="97"/>
      <c r="GQL26" s="97"/>
      <c r="GQM26" s="97"/>
      <c r="GQN26" s="97"/>
      <c r="GQO26" s="97"/>
      <c r="GQP26" s="97"/>
      <c r="GQQ26" s="97"/>
      <c r="GQR26" s="97"/>
      <c r="GQS26" s="97"/>
      <c r="GQT26" s="97"/>
      <c r="GQU26" s="97"/>
      <c r="GQV26" s="97"/>
      <c r="GQW26" s="97"/>
      <c r="GQX26" s="97"/>
      <c r="GQY26" s="97"/>
      <c r="GQZ26" s="97"/>
      <c r="GRA26" s="97"/>
      <c r="GRB26" s="97"/>
      <c r="GRC26" s="97"/>
      <c r="GRD26" s="97"/>
      <c r="GRE26" s="97"/>
      <c r="GRF26" s="97"/>
      <c r="GRG26" s="97"/>
      <c r="GRH26" s="97"/>
      <c r="GRI26" s="97"/>
      <c r="GRJ26" s="97"/>
      <c r="GRK26" s="97"/>
      <c r="GRL26" s="97"/>
      <c r="GRM26" s="97"/>
      <c r="GRN26" s="97"/>
      <c r="GRO26" s="97"/>
      <c r="GRP26" s="97"/>
      <c r="GRQ26" s="97"/>
      <c r="GRR26" s="97"/>
      <c r="GRS26" s="97"/>
      <c r="GRT26" s="97"/>
      <c r="GRU26" s="97"/>
      <c r="GRV26" s="97"/>
      <c r="GRW26" s="97"/>
      <c r="GRX26" s="97"/>
      <c r="GRY26" s="97"/>
      <c r="GRZ26" s="97"/>
      <c r="GSA26" s="97"/>
      <c r="GSB26" s="97"/>
      <c r="GSC26" s="97"/>
      <c r="GSD26" s="97"/>
      <c r="GSE26" s="97"/>
      <c r="GSF26" s="97"/>
      <c r="GSG26" s="97"/>
      <c r="GSH26" s="97"/>
      <c r="GSI26" s="97"/>
      <c r="GSJ26" s="97"/>
      <c r="GSK26" s="97"/>
      <c r="GSL26" s="97"/>
      <c r="GSM26" s="97"/>
      <c r="GSN26" s="97"/>
      <c r="GSO26" s="97"/>
      <c r="GSP26" s="97"/>
      <c r="GSQ26" s="97"/>
      <c r="GSR26" s="97"/>
      <c r="GSS26" s="97"/>
      <c r="GST26" s="97"/>
      <c r="GSU26" s="97"/>
      <c r="GSV26" s="97"/>
      <c r="GSW26" s="97"/>
      <c r="GSX26" s="97"/>
      <c r="GSY26" s="97"/>
      <c r="GSZ26" s="97"/>
      <c r="GTA26" s="97"/>
      <c r="GTB26" s="97"/>
      <c r="GTC26" s="97"/>
      <c r="GTD26" s="97"/>
      <c r="GTE26" s="97"/>
      <c r="GTF26" s="97"/>
      <c r="GTG26" s="97"/>
      <c r="GTH26" s="97"/>
      <c r="GTI26" s="97"/>
      <c r="GTJ26" s="97"/>
      <c r="GTK26" s="97"/>
      <c r="GTL26" s="97"/>
      <c r="GTM26" s="97"/>
      <c r="GTN26" s="97"/>
      <c r="GTO26" s="97"/>
      <c r="GTP26" s="97"/>
      <c r="GTQ26" s="97"/>
      <c r="GTR26" s="97"/>
      <c r="GTS26" s="97"/>
      <c r="GTT26" s="97"/>
      <c r="GTU26" s="97"/>
      <c r="GTV26" s="97"/>
      <c r="GTW26" s="97"/>
      <c r="GTX26" s="97"/>
      <c r="GTY26" s="97"/>
      <c r="GTZ26" s="97"/>
      <c r="GUA26" s="97"/>
      <c r="GUB26" s="97"/>
      <c r="GUC26" s="97"/>
      <c r="GUD26" s="97"/>
      <c r="GUE26" s="97"/>
      <c r="GUF26" s="97"/>
      <c r="GUG26" s="97"/>
      <c r="GUH26" s="97"/>
      <c r="GUI26" s="97"/>
      <c r="GUJ26" s="97"/>
      <c r="GUK26" s="97"/>
      <c r="GUL26" s="97"/>
      <c r="GUM26" s="97"/>
      <c r="GUN26" s="97"/>
      <c r="GUO26" s="97"/>
      <c r="GUP26" s="97"/>
      <c r="GUQ26" s="97"/>
      <c r="GUR26" s="97"/>
      <c r="GUS26" s="97"/>
      <c r="GUT26" s="97"/>
      <c r="GUU26" s="97"/>
      <c r="GUV26" s="97"/>
      <c r="GUW26" s="97"/>
      <c r="GUX26" s="97"/>
      <c r="GUY26" s="97"/>
      <c r="GUZ26" s="97"/>
      <c r="GVA26" s="97"/>
      <c r="GVB26" s="97"/>
      <c r="GVC26" s="97"/>
      <c r="GVD26" s="97"/>
      <c r="GVE26" s="97"/>
      <c r="GVF26" s="97"/>
      <c r="GVG26" s="97"/>
      <c r="GVH26" s="97"/>
      <c r="GVI26" s="97"/>
      <c r="GVJ26" s="97"/>
      <c r="GVK26" s="97"/>
      <c r="GVL26" s="97"/>
      <c r="GVM26" s="97"/>
      <c r="GVN26" s="97"/>
      <c r="GVO26" s="97"/>
      <c r="GVP26" s="97"/>
      <c r="GVQ26" s="97"/>
      <c r="GVR26" s="97"/>
      <c r="GVS26" s="97"/>
      <c r="GVT26" s="97"/>
      <c r="GVU26" s="97"/>
      <c r="GVV26" s="97"/>
      <c r="GVW26" s="97"/>
      <c r="GVX26" s="97"/>
      <c r="GVY26" s="97"/>
      <c r="GVZ26" s="97"/>
      <c r="GWA26" s="97"/>
      <c r="GWB26" s="97"/>
      <c r="GWC26" s="97"/>
      <c r="GWD26" s="97"/>
      <c r="GWE26" s="97"/>
      <c r="GWF26" s="97"/>
      <c r="GWG26" s="97"/>
      <c r="GWH26" s="97"/>
      <c r="GWI26" s="97"/>
      <c r="GWJ26" s="97"/>
      <c r="GWK26" s="97"/>
      <c r="GWL26" s="97"/>
      <c r="GWM26" s="97"/>
      <c r="GWN26" s="97"/>
      <c r="GWO26" s="97"/>
      <c r="GWP26" s="97"/>
      <c r="GWQ26" s="97"/>
      <c r="GWR26" s="97"/>
      <c r="GWS26" s="97"/>
      <c r="GWT26" s="97"/>
      <c r="GWU26" s="97"/>
      <c r="GWV26" s="97"/>
      <c r="GWW26" s="97"/>
      <c r="GWX26" s="97"/>
      <c r="GWY26" s="97"/>
      <c r="GWZ26" s="97"/>
      <c r="GXA26" s="97"/>
      <c r="GXB26" s="97"/>
      <c r="GXC26" s="97"/>
      <c r="GXD26" s="97"/>
      <c r="GXE26" s="97"/>
      <c r="GXF26" s="97"/>
      <c r="GXG26" s="97"/>
      <c r="GXH26" s="97"/>
      <c r="GXI26" s="97"/>
      <c r="GXJ26" s="97"/>
      <c r="GXK26" s="97"/>
      <c r="GXL26" s="97"/>
      <c r="GXM26" s="97"/>
      <c r="GXN26" s="97"/>
      <c r="GXO26" s="97"/>
      <c r="GXP26" s="97"/>
      <c r="GXQ26" s="97"/>
      <c r="GXR26" s="97"/>
      <c r="GXS26" s="97"/>
      <c r="GXT26" s="97"/>
      <c r="GXU26" s="97"/>
      <c r="GXV26" s="97"/>
      <c r="GXW26" s="97"/>
      <c r="GXX26" s="97"/>
      <c r="GXY26" s="97"/>
      <c r="GXZ26" s="97"/>
      <c r="GYA26" s="97"/>
      <c r="GYB26" s="97"/>
      <c r="GYC26" s="97"/>
      <c r="GYD26" s="97"/>
      <c r="GYE26" s="97"/>
      <c r="GYF26" s="97"/>
      <c r="GYG26" s="97"/>
      <c r="GYH26" s="97"/>
      <c r="GYI26" s="97"/>
      <c r="GYJ26" s="97"/>
      <c r="GYK26" s="97"/>
      <c r="GYL26" s="97"/>
      <c r="GYM26" s="97"/>
      <c r="GYN26" s="97"/>
      <c r="GYO26" s="97"/>
      <c r="GYP26" s="97"/>
      <c r="GYQ26" s="97"/>
      <c r="GYR26" s="97"/>
      <c r="GYS26" s="97"/>
      <c r="GYT26" s="97"/>
      <c r="GYU26" s="97"/>
      <c r="GYV26" s="97"/>
      <c r="GYW26" s="97"/>
      <c r="GYX26" s="97"/>
      <c r="GYY26" s="97"/>
      <c r="GYZ26" s="97"/>
      <c r="GZA26" s="97"/>
      <c r="GZB26" s="97"/>
      <c r="GZC26" s="97"/>
      <c r="GZD26" s="97"/>
      <c r="GZE26" s="97"/>
      <c r="GZF26" s="97"/>
      <c r="GZG26" s="97"/>
      <c r="GZH26" s="97"/>
      <c r="GZI26" s="97"/>
      <c r="GZJ26" s="97"/>
      <c r="GZK26" s="97"/>
      <c r="GZL26" s="97"/>
      <c r="GZM26" s="97"/>
      <c r="GZN26" s="97"/>
      <c r="GZO26" s="97"/>
      <c r="GZP26" s="97"/>
      <c r="GZQ26" s="97"/>
      <c r="GZR26" s="97"/>
      <c r="GZS26" s="97"/>
      <c r="GZT26" s="97"/>
      <c r="GZU26" s="97"/>
      <c r="GZV26" s="97"/>
      <c r="GZW26" s="97"/>
      <c r="GZX26" s="97"/>
      <c r="GZY26" s="97"/>
      <c r="GZZ26" s="97"/>
      <c r="HAA26" s="97"/>
      <c r="HAB26" s="97"/>
      <c r="HAC26" s="97"/>
      <c r="HAD26" s="97"/>
      <c r="HAE26" s="97"/>
      <c r="HAF26" s="97"/>
      <c r="HAG26" s="97"/>
      <c r="HAH26" s="97"/>
      <c r="HAI26" s="97"/>
      <c r="HAJ26" s="97"/>
      <c r="HAK26" s="97"/>
      <c r="HAL26" s="97"/>
      <c r="HAM26" s="97"/>
      <c r="HAN26" s="97"/>
      <c r="HAO26" s="97"/>
      <c r="HAP26" s="97"/>
      <c r="HAQ26" s="97"/>
      <c r="HAR26" s="97"/>
      <c r="HAS26" s="97"/>
      <c r="HAT26" s="97"/>
      <c r="HAU26" s="97"/>
      <c r="HAV26" s="97"/>
      <c r="HAW26" s="97"/>
      <c r="HAX26" s="97"/>
      <c r="HAY26" s="97"/>
      <c r="HAZ26" s="97"/>
      <c r="HBA26" s="97"/>
      <c r="HBB26" s="97"/>
      <c r="HBC26" s="97"/>
      <c r="HBD26" s="97"/>
      <c r="HBE26" s="97"/>
      <c r="HBF26" s="97"/>
      <c r="HBG26" s="97"/>
      <c r="HBH26" s="97"/>
      <c r="HBI26" s="97"/>
      <c r="HBJ26" s="97"/>
      <c r="HBK26" s="97"/>
      <c r="HBL26" s="97"/>
      <c r="HBM26" s="97"/>
      <c r="HBN26" s="97"/>
      <c r="HBO26" s="97"/>
      <c r="HBP26" s="97"/>
      <c r="HBQ26" s="97"/>
      <c r="HBR26" s="97"/>
      <c r="HBS26" s="97"/>
      <c r="HBT26" s="97"/>
      <c r="HBU26" s="97"/>
      <c r="HBV26" s="97"/>
      <c r="HBW26" s="97"/>
      <c r="HBX26" s="97"/>
      <c r="HBY26" s="97"/>
      <c r="HBZ26" s="97"/>
      <c r="HCA26" s="97"/>
      <c r="HCB26" s="97"/>
      <c r="HCC26" s="97"/>
      <c r="HCD26" s="97"/>
      <c r="HCE26" s="97"/>
      <c r="HCF26" s="97"/>
      <c r="HCG26" s="97"/>
      <c r="HCH26" s="97"/>
      <c r="HCI26" s="97"/>
      <c r="HCJ26" s="97"/>
      <c r="HCK26" s="97"/>
      <c r="HCL26" s="97"/>
      <c r="HCM26" s="97"/>
      <c r="HCN26" s="97"/>
      <c r="HCO26" s="97"/>
      <c r="HCP26" s="97"/>
      <c r="HCQ26" s="97"/>
      <c r="HCR26" s="97"/>
      <c r="HCS26" s="97"/>
      <c r="HCT26" s="97"/>
      <c r="HCU26" s="97"/>
      <c r="HCV26" s="97"/>
      <c r="HCW26" s="97"/>
      <c r="HCX26" s="97"/>
      <c r="HCY26" s="97"/>
      <c r="HCZ26" s="97"/>
      <c r="HDA26" s="97"/>
      <c r="HDB26" s="97"/>
      <c r="HDC26" s="97"/>
      <c r="HDD26" s="97"/>
      <c r="HDE26" s="97"/>
      <c r="HDF26" s="97"/>
      <c r="HDG26" s="97"/>
      <c r="HDH26" s="97"/>
      <c r="HDI26" s="97"/>
      <c r="HDJ26" s="97"/>
      <c r="HDK26" s="97"/>
      <c r="HDL26" s="97"/>
      <c r="HDM26" s="97"/>
      <c r="HDN26" s="97"/>
      <c r="HDO26" s="97"/>
      <c r="HDP26" s="97"/>
      <c r="HDQ26" s="97"/>
      <c r="HDR26" s="97"/>
      <c r="HDS26" s="97"/>
      <c r="HDT26" s="97"/>
      <c r="HDU26" s="97"/>
      <c r="HDV26" s="97"/>
      <c r="HDW26" s="97"/>
      <c r="HDX26" s="97"/>
      <c r="HDY26" s="97"/>
      <c r="HDZ26" s="97"/>
      <c r="HEA26" s="97"/>
      <c r="HEB26" s="97"/>
      <c r="HEC26" s="97"/>
      <c r="HED26" s="97"/>
      <c r="HEE26" s="97"/>
      <c r="HEF26" s="97"/>
      <c r="HEG26" s="97"/>
      <c r="HEH26" s="97"/>
      <c r="HEI26" s="97"/>
      <c r="HEJ26" s="97"/>
      <c r="HEK26" s="97"/>
      <c r="HEL26" s="97"/>
      <c r="HEM26" s="97"/>
      <c r="HEN26" s="97"/>
      <c r="HEO26" s="97"/>
      <c r="HEP26" s="97"/>
      <c r="HEQ26" s="97"/>
      <c r="HER26" s="97"/>
      <c r="HES26" s="97"/>
      <c r="HET26" s="97"/>
      <c r="HEU26" s="97"/>
      <c r="HEV26" s="97"/>
      <c r="HEW26" s="97"/>
      <c r="HEX26" s="97"/>
      <c r="HEY26" s="97"/>
      <c r="HEZ26" s="97"/>
      <c r="HFA26" s="97"/>
      <c r="HFB26" s="97"/>
      <c r="HFC26" s="97"/>
      <c r="HFD26" s="97"/>
      <c r="HFE26" s="97"/>
      <c r="HFF26" s="97"/>
      <c r="HFG26" s="97"/>
      <c r="HFH26" s="97"/>
      <c r="HFI26" s="97"/>
      <c r="HFJ26" s="97"/>
      <c r="HFK26" s="97"/>
      <c r="HFL26" s="97"/>
      <c r="HFM26" s="97"/>
      <c r="HFN26" s="97"/>
      <c r="HFO26" s="97"/>
      <c r="HFP26" s="97"/>
      <c r="HFQ26" s="97"/>
      <c r="HFR26" s="97"/>
      <c r="HFS26" s="97"/>
      <c r="HFT26" s="97"/>
      <c r="HFU26" s="97"/>
      <c r="HFV26" s="97"/>
      <c r="HFW26" s="97"/>
      <c r="HFX26" s="97"/>
      <c r="HFY26" s="97"/>
      <c r="HFZ26" s="97"/>
      <c r="HGA26" s="97"/>
      <c r="HGB26" s="97"/>
      <c r="HGC26" s="97"/>
      <c r="HGD26" s="97"/>
      <c r="HGE26" s="97"/>
      <c r="HGF26" s="97"/>
      <c r="HGG26" s="97"/>
      <c r="HGH26" s="97"/>
      <c r="HGI26" s="97"/>
      <c r="HGJ26" s="97"/>
      <c r="HGK26" s="97"/>
      <c r="HGL26" s="97"/>
      <c r="HGM26" s="97"/>
      <c r="HGN26" s="97"/>
      <c r="HGO26" s="97"/>
      <c r="HGP26" s="97"/>
      <c r="HGQ26" s="97"/>
      <c r="HGR26" s="97"/>
      <c r="HGS26" s="97"/>
      <c r="HGT26" s="97"/>
      <c r="HGU26" s="97"/>
      <c r="HGV26" s="97"/>
      <c r="HGW26" s="97"/>
      <c r="HGX26" s="97"/>
      <c r="HGY26" s="97"/>
      <c r="HGZ26" s="97"/>
      <c r="HHA26" s="97"/>
      <c r="HHB26" s="97"/>
      <c r="HHC26" s="97"/>
      <c r="HHD26" s="97"/>
      <c r="HHE26" s="97"/>
      <c r="HHF26" s="97"/>
      <c r="HHG26" s="97"/>
      <c r="HHH26" s="97"/>
      <c r="HHI26" s="97"/>
      <c r="HHJ26" s="97"/>
      <c r="HHK26" s="97"/>
      <c r="HHL26" s="97"/>
      <c r="HHM26" s="97"/>
      <c r="HHN26" s="97"/>
      <c r="HHO26" s="97"/>
      <c r="HHP26" s="97"/>
      <c r="HHQ26" s="97"/>
      <c r="HHR26" s="97"/>
      <c r="HHS26" s="97"/>
      <c r="HHT26" s="97"/>
      <c r="HHU26" s="97"/>
      <c r="HHV26" s="97"/>
      <c r="HHW26" s="97"/>
      <c r="HHX26" s="97"/>
      <c r="HHY26" s="97"/>
      <c r="HHZ26" s="97"/>
      <c r="HIA26" s="97"/>
      <c r="HIB26" s="97"/>
      <c r="HIC26" s="97"/>
      <c r="HID26" s="97"/>
      <c r="HIE26" s="97"/>
      <c r="HIF26" s="97"/>
      <c r="HIG26" s="97"/>
      <c r="HIH26" s="97"/>
      <c r="HII26" s="97"/>
      <c r="HIJ26" s="97"/>
      <c r="HIK26" s="97"/>
      <c r="HIL26" s="97"/>
      <c r="HIM26" s="97"/>
      <c r="HIN26" s="97"/>
      <c r="HIO26" s="97"/>
      <c r="HIP26" s="97"/>
      <c r="HIQ26" s="97"/>
      <c r="HIR26" s="97"/>
      <c r="HIS26" s="97"/>
      <c r="HIT26" s="97"/>
      <c r="HIU26" s="97"/>
      <c r="HIV26" s="97"/>
      <c r="HIW26" s="97"/>
      <c r="HIX26" s="97"/>
      <c r="HIY26" s="97"/>
      <c r="HIZ26" s="97"/>
      <c r="HJA26" s="97"/>
      <c r="HJB26" s="97"/>
      <c r="HJC26" s="97"/>
      <c r="HJD26" s="97"/>
      <c r="HJE26" s="97"/>
      <c r="HJF26" s="97"/>
      <c r="HJG26" s="97"/>
      <c r="HJH26" s="97"/>
      <c r="HJI26" s="97"/>
      <c r="HJJ26" s="97"/>
      <c r="HJK26" s="97"/>
      <c r="HJL26" s="97"/>
      <c r="HJM26" s="97"/>
      <c r="HJN26" s="97"/>
      <c r="HJO26" s="97"/>
      <c r="HJP26" s="97"/>
      <c r="HJQ26" s="97"/>
      <c r="HJR26" s="97"/>
      <c r="HJS26" s="97"/>
      <c r="HJT26" s="97"/>
      <c r="HJU26" s="97"/>
      <c r="HJV26" s="97"/>
      <c r="HJW26" s="97"/>
      <c r="HJX26" s="97"/>
      <c r="HJY26" s="97"/>
      <c r="HJZ26" s="97"/>
      <c r="HKA26" s="97"/>
      <c r="HKB26" s="97"/>
      <c r="HKC26" s="97"/>
      <c r="HKD26" s="97"/>
      <c r="HKE26" s="97"/>
      <c r="HKF26" s="97"/>
      <c r="HKG26" s="97"/>
      <c r="HKH26" s="97"/>
      <c r="HKI26" s="97"/>
      <c r="HKJ26" s="97"/>
      <c r="HKK26" s="97"/>
      <c r="HKL26" s="97"/>
      <c r="HKM26" s="97"/>
      <c r="HKN26" s="97"/>
      <c r="HKO26" s="97"/>
      <c r="HKP26" s="97"/>
      <c r="HKQ26" s="97"/>
      <c r="HKR26" s="97"/>
      <c r="HKS26" s="97"/>
      <c r="HKT26" s="97"/>
      <c r="HKU26" s="97"/>
      <c r="HKV26" s="97"/>
      <c r="HKW26" s="97"/>
      <c r="HKX26" s="97"/>
      <c r="HKY26" s="97"/>
      <c r="HKZ26" s="97"/>
      <c r="HLA26" s="97"/>
      <c r="HLB26" s="97"/>
      <c r="HLC26" s="97"/>
      <c r="HLD26" s="97"/>
      <c r="HLE26" s="97"/>
      <c r="HLF26" s="97"/>
      <c r="HLG26" s="97"/>
      <c r="HLH26" s="97"/>
      <c r="HLI26" s="97"/>
      <c r="HLJ26" s="97"/>
      <c r="HLK26" s="97"/>
      <c r="HLL26" s="97"/>
      <c r="HLM26" s="97"/>
      <c r="HLN26" s="97"/>
      <c r="HLO26" s="97"/>
      <c r="HLP26" s="97"/>
      <c r="HLQ26" s="97"/>
      <c r="HLR26" s="97"/>
      <c r="HLS26" s="97"/>
      <c r="HLT26" s="97"/>
      <c r="HLU26" s="97"/>
      <c r="HLV26" s="97"/>
      <c r="HLW26" s="97"/>
      <c r="HLX26" s="97"/>
      <c r="HLY26" s="97"/>
      <c r="HLZ26" s="97"/>
      <c r="HMA26" s="97"/>
      <c r="HMB26" s="97"/>
      <c r="HMC26" s="97"/>
      <c r="HMD26" s="97"/>
      <c r="HME26" s="97"/>
      <c r="HMF26" s="97"/>
      <c r="HMG26" s="97"/>
      <c r="HMH26" s="97"/>
      <c r="HMI26" s="97"/>
      <c r="HMJ26" s="97"/>
      <c r="HMK26" s="97"/>
      <c r="HML26" s="97"/>
      <c r="HMM26" s="97"/>
      <c r="HMN26" s="97"/>
      <c r="HMO26" s="97"/>
      <c r="HMP26" s="97"/>
      <c r="HMQ26" s="97"/>
      <c r="HMR26" s="97"/>
      <c r="HMS26" s="97"/>
      <c r="HMT26" s="97"/>
      <c r="HMU26" s="97"/>
      <c r="HMV26" s="97"/>
      <c r="HMW26" s="97"/>
      <c r="HMX26" s="97"/>
      <c r="HMY26" s="97"/>
      <c r="HMZ26" s="97"/>
      <c r="HNA26" s="97"/>
      <c r="HNB26" s="97"/>
      <c r="HNC26" s="97"/>
      <c r="HND26" s="97"/>
      <c r="HNE26" s="97"/>
      <c r="HNF26" s="97"/>
      <c r="HNG26" s="97"/>
      <c r="HNH26" s="97"/>
      <c r="HNI26" s="97"/>
      <c r="HNJ26" s="97"/>
      <c r="HNK26" s="97"/>
      <c r="HNL26" s="97"/>
      <c r="HNM26" s="97"/>
      <c r="HNN26" s="97"/>
      <c r="HNO26" s="97"/>
      <c r="HNP26" s="97"/>
      <c r="HNQ26" s="97"/>
      <c r="HNR26" s="97"/>
      <c r="HNS26" s="97"/>
      <c r="HNT26" s="97"/>
      <c r="HNU26" s="97"/>
      <c r="HNV26" s="97"/>
      <c r="HNW26" s="97"/>
      <c r="HNX26" s="97"/>
      <c r="HNY26" s="97"/>
      <c r="HNZ26" s="97"/>
      <c r="HOA26" s="97"/>
      <c r="HOB26" s="97"/>
      <c r="HOC26" s="97"/>
      <c r="HOD26" s="97"/>
      <c r="HOE26" s="97"/>
      <c r="HOF26" s="97"/>
      <c r="HOG26" s="97"/>
      <c r="HOH26" s="97"/>
      <c r="HOI26" s="97"/>
      <c r="HOJ26" s="97"/>
      <c r="HOK26" s="97"/>
      <c r="HOL26" s="97"/>
      <c r="HOM26" s="97"/>
      <c r="HON26" s="97"/>
      <c r="HOO26" s="97"/>
      <c r="HOP26" s="97"/>
      <c r="HOQ26" s="97"/>
      <c r="HOR26" s="97"/>
      <c r="HOS26" s="97"/>
      <c r="HOT26" s="97"/>
      <c r="HOU26" s="97"/>
      <c r="HOV26" s="97"/>
      <c r="HOW26" s="97"/>
      <c r="HOX26" s="97"/>
      <c r="HOY26" s="97"/>
      <c r="HOZ26" s="97"/>
      <c r="HPA26" s="97"/>
      <c r="HPB26" s="97"/>
      <c r="HPC26" s="97"/>
      <c r="HPD26" s="97"/>
      <c r="HPE26" s="97"/>
      <c r="HPF26" s="97"/>
      <c r="HPG26" s="97"/>
      <c r="HPH26" s="97"/>
      <c r="HPI26" s="97"/>
      <c r="HPJ26" s="97"/>
      <c r="HPK26" s="97"/>
      <c r="HPL26" s="97"/>
      <c r="HPM26" s="97"/>
      <c r="HPN26" s="97"/>
      <c r="HPO26" s="97"/>
      <c r="HPP26" s="97"/>
      <c r="HPQ26" s="97"/>
      <c r="HPR26" s="97"/>
      <c r="HPS26" s="97"/>
      <c r="HPT26" s="97"/>
      <c r="HPU26" s="97"/>
      <c r="HPV26" s="97"/>
      <c r="HPW26" s="97"/>
      <c r="HPX26" s="97"/>
      <c r="HPY26" s="97"/>
      <c r="HPZ26" s="97"/>
      <c r="HQA26" s="97"/>
      <c r="HQB26" s="97"/>
      <c r="HQC26" s="97"/>
      <c r="HQD26" s="97"/>
      <c r="HQE26" s="97"/>
      <c r="HQF26" s="97"/>
      <c r="HQG26" s="97"/>
      <c r="HQH26" s="97"/>
      <c r="HQI26" s="97"/>
      <c r="HQJ26" s="97"/>
      <c r="HQK26" s="97"/>
      <c r="HQL26" s="97"/>
      <c r="HQM26" s="97"/>
      <c r="HQN26" s="97"/>
      <c r="HQO26" s="97"/>
      <c r="HQP26" s="97"/>
      <c r="HQQ26" s="97"/>
      <c r="HQR26" s="97"/>
      <c r="HQS26" s="97"/>
      <c r="HQT26" s="97"/>
      <c r="HQU26" s="97"/>
      <c r="HQV26" s="97"/>
      <c r="HQW26" s="97"/>
      <c r="HQX26" s="97"/>
      <c r="HQY26" s="97"/>
      <c r="HQZ26" s="97"/>
      <c r="HRA26" s="97"/>
      <c r="HRB26" s="97"/>
      <c r="HRC26" s="97"/>
      <c r="HRD26" s="97"/>
      <c r="HRE26" s="97"/>
      <c r="HRF26" s="97"/>
      <c r="HRG26" s="97"/>
      <c r="HRH26" s="97"/>
      <c r="HRI26" s="97"/>
      <c r="HRJ26" s="97"/>
      <c r="HRK26" s="97"/>
      <c r="HRL26" s="97"/>
      <c r="HRM26" s="97"/>
      <c r="HRN26" s="97"/>
      <c r="HRO26" s="97"/>
      <c r="HRP26" s="97"/>
      <c r="HRQ26" s="97"/>
      <c r="HRR26" s="97"/>
      <c r="HRS26" s="97"/>
      <c r="HRT26" s="97"/>
      <c r="HRU26" s="97"/>
      <c r="HRV26" s="97"/>
      <c r="HRW26" s="97"/>
      <c r="HRX26" s="97"/>
      <c r="HRY26" s="97"/>
      <c r="HRZ26" s="97"/>
      <c r="HSA26" s="97"/>
      <c r="HSB26" s="97"/>
      <c r="HSC26" s="97"/>
      <c r="HSD26" s="97"/>
      <c r="HSE26" s="97"/>
      <c r="HSF26" s="97"/>
      <c r="HSG26" s="97"/>
      <c r="HSH26" s="97"/>
      <c r="HSI26" s="97"/>
      <c r="HSJ26" s="97"/>
      <c r="HSK26" s="97"/>
      <c r="HSL26" s="97"/>
      <c r="HSM26" s="97"/>
      <c r="HSN26" s="97"/>
      <c r="HSO26" s="97"/>
      <c r="HSP26" s="97"/>
      <c r="HSQ26" s="97"/>
      <c r="HSR26" s="97"/>
      <c r="HSS26" s="97"/>
      <c r="HST26" s="97"/>
      <c r="HSU26" s="97"/>
      <c r="HSV26" s="97"/>
      <c r="HSW26" s="97"/>
      <c r="HSX26" s="97"/>
      <c r="HSY26" s="97"/>
      <c r="HSZ26" s="97"/>
      <c r="HTA26" s="97"/>
      <c r="HTB26" s="97"/>
      <c r="HTC26" s="97"/>
      <c r="HTD26" s="97"/>
      <c r="HTE26" s="97"/>
      <c r="HTF26" s="97"/>
      <c r="HTG26" s="97"/>
      <c r="HTH26" s="97"/>
      <c r="HTI26" s="97"/>
      <c r="HTJ26" s="97"/>
      <c r="HTK26" s="97"/>
      <c r="HTL26" s="97"/>
      <c r="HTM26" s="97"/>
      <c r="HTN26" s="97"/>
      <c r="HTO26" s="97"/>
      <c r="HTP26" s="97"/>
      <c r="HTQ26" s="97"/>
      <c r="HTR26" s="97"/>
      <c r="HTS26" s="97"/>
      <c r="HTT26" s="97"/>
      <c r="HTU26" s="97"/>
      <c r="HTV26" s="97"/>
      <c r="HTW26" s="97"/>
      <c r="HTX26" s="97"/>
      <c r="HTY26" s="97"/>
      <c r="HTZ26" s="97"/>
      <c r="HUA26" s="97"/>
      <c r="HUB26" s="97"/>
      <c r="HUC26" s="97"/>
      <c r="HUD26" s="97"/>
      <c r="HUE26" s="97"/>
      <c r="HUF26" s="97"/>
      <c r="HUG26" s="97"/>
      <c r="HUH26" s="97"/>
      <c r="HUI26" s="97"/>
      <c r="HUJ26" s="97"/>
      <c r="HUK26" s="97"/>
      <c r="HUL26" s="97"/>
      <c r="HUM26" s="97"/>
      <c r="HUN26" s="97"/>
      <c r="HUO26" s="97"/>
      <c r="HUP26" s="97"/>
      <c r="HUQ26" s="97"/>
      <c r="HUR26" s="97"/>
      <c r="HUS26" s="97"/>
      <c r="HUT26" s="97"/>
      <c r="HUU26" s="97"/>
      <c r="HUV26" s="97"/>
      <c r="HUW26" s="97"/>
      <c r="HUX26" s="97"/>
      <c r="HUY26" s="97"/>
      <c r="HUZ26" s="97"/>
      <c r="HVA26" s="97"/>
      <c r="HVB26" s="97"/>
      <c r="HVC26" s="97"/>
      <c r="HVD26" s="97"/>
      <c r="HVE26" s="97"/>
      <c r="HVF26" s="97"/>
      <c r="HVG26" s="97"/>
      <c r="HVH26" s="97"/>
      <c r="HVI26" s="97"/>
      <c r="HVJ26" s="97"/>
      <c r="HVK26" s="97"/>
      <c r="HVL26" s="97"/>
      <c r="HVM26" s="97"/>
      <c r="HVN26" s="97"/>
      <c r="HVO26" s="97"/>
      <c r="HVP26" s="97"/>
      <c r="HVQ26" s="97"/>
      <c r="HVR26" s="97"/>
      <c r="HVS26" s="97"/>
      <c r="HVT26" s="97"/>
      <c r="HVU26" s="97"/>
      <c r="HVV26" s="97"/>
      <c r="HVW26" s="97"/>
      <c r="HVX26" s="97"/>
      <c r="HVY26" s="97"/>
      <c r="HVZ26" s="97"/>
      <c r="HWA26" s="97"/>
      <c r="HWB26" s="97"/>
      <c r="HWC26" s="97"/>
      <c r="HWD26" s="97"/>
      <c r="HWE26" s="97"/>
      <c r="HWF26" s="97"/>
      <c r="HWG26" s="97"/>
      <c r="HWH26" s="97"/>
      <c r="HWI26" s="97"/>
      <c r="HWJ26" s="97"/>
      <c r="HWK26" s="97"/>
      <c r="HWL26" s="97"/>
      <c r="HWM26" s="97"/>
      <c r="HWN26" s="97"/>
      <c r="HWO26" s="97"/>
      <c r="HWP26" s="97"/>
      <c r="HWQ26" s="97"/>
      <c r="HWR26" s="97"/>
      <c r="HWS26" s="97"/>
      <c r="HWT26" s="97"/>
      <c r="HWU26" s="97"/>
      <c r="HWV26" s="97"/>
      <c r="HWW26" s="97"/>
      <c r="HWX26" s="97"/>
      <c r="HWY26" s="97"/>
      <c r="HWZ26" s="97"/>
      <c r="HXA26" s="97"/>
      <c r="HXB26" s="97"/>
      <c r="HXC26" s="97"/>
      <c r="HXD26" s="97"/>
      <c r="HXE26" s="97"/>
      <c r="HXF26" s="97"/>
      <c r="HXG26" s="97"/>
      <c r="HXH26" s="97"/>
      <c r="HXI26" s="97"/>
      <c r="HXJ26" s="97"/>
      <c r="HXK26" s="97"/>
      <c r="HXL26" s="97"/>
      <c r="HXM26" s="97"/>
      <c r="HXN26" s="97"/>
      <c r="HXO26" s="97"/>
      <c r="HXP26" s="97"/>
      <c r="HXQ26" s="97"/>
      <c r="HXR26" s="97"/>
      <c r="HXS26" s="97"/>
      <c r="HXT26" s="97"/>
      <c r="HXU26" s="97"/>
      <c r="HXV26" s="97"/>
      <c r="HXW26" s="97"/>
      <c r="HXX26" s="97"/>
      <c r="HXY26" s="97"/>
      <c r="HXZ26" s="97"/>
      <c r="HYA26" s="97"/>
      <c r="HYB26" s="97"/>
      <c r="HYC26" s="97"/>
      <c r="HYD26" s="97"/>
      <c r="HYE26" s="97"/>
      <c r="HYF26" s="97"/>
      <c r="HYG26" s="97"/>
      <c r="HYH26" s="97"/>
      <c r="HYI26" s="97"/>
      <c r="HYJ26" s="97"/>
      <c r="HYK26" s="97"/>
      <c r="HYL26" s="97"/>
      <c r="HYM26" s="97"/>
      <c r="HYN26" s="97"/>
      <c r="HYO26" s="97"/>
      <c r="HYP26" s="97"/>
      <c r="HYQ26" s="97"/>
      <c r="HYR26" s="97"/>
      <c r="HYS26" s="97"/>
      <c r="HYT26" s="97"/>
      <c r="HYU26" s="97"/>
      <c r="HYV26" s="97"/>
      <c r="HYW26" s="97"/>
      <c r="HYX26" s="97"/>
      <c r="HYY26" s="97"/>
      <c r="HYZ26" s="97"/>
      <c r="HZA26" s="97"/>
      <c r="HZB26" s="97"/>
      <c r="HZC26" s="97"/>
      <c r="HZD26" s="97"/>
      <c r="HZE26" s="97"/>
      <c r="HZF26" s="97"/>
      <c r="HZG26" s="97"/>
      <c r="HZH26" s="97"/>
      <c r="HZI26" s="97"/>
      <c r="HZJ26" s="97"/>
      <c r="HZK26" s="97"/>
      <c r="HZL26" s="97"/>
      <c r="HZM26" s="97"/>
      <c r="HZN26" s="97"/>
      <c r="HZO26" s="97"/>
      <c r="HZP26" s="97"/>
      <c r="HZQ26" s="97"/>
      <c r="HZR26" s="97"/>
      <c r="HZS26" s="97"/>
      <c r="HZT26" s="97"/>
      <c r="HZU26" s="97"/>
      <c r="HZV26" s="97"/>
      <c r="HZW26" s="97"/>
      <c r="HZX26" s="97"/>
      <c r="HZY26" s="97"/>
      <c r="HZZ26" s="97"/>
      <c r="IAA26" s="97"/>
      <c r="IAB26" s="97"/>
      <c r="IAC26" s="97"/>
      <c r="IAD26" s="97"/>
      <c r="IAE26" s="97"/>
      <c r="IAF26" s="97"/>
      <c r="IAG26" s="97"/>
      <c r="IAH26" s="97"/>
      <c r="IAI26" s="97"/>
      <c r="IAJ26" s="97"/>
      <c r="IAK26" s="97"/>
      <c r="IAL26" s="97"/>
      <c r="IAM26" s="97"/>
      <c r="IAN26" s="97"/>
      <c r="IAO26" s="97"/>
      <c r="IAP26" s="97"/>
      <c r="IAQ26" s="97"/>
      <c r="IAR26" s="97"/>
      <c r="IAS26" s="97"/>
      <c r="IAT26" s="97"/>
      <c r="IAU26" s="97"/>
      <c r="IAV26" s="97"/>
      <c r="IAW26" s="97"/>
      <c r="IAX26" s="97"/>
      <c r="IAY26" s="97"/>
      <c r="IAZ26" s="97"/>
      <c r="IBA26" s="97"/>
      <c r="IBB26" s="97"/>
      <c r="IBC26" s="97"/>
      <c r="IBD26" s="97"/>
      <c r="IBE26" s="97"/>
      <c r="IBF26" s="97"/>
      <c r="IBG26" s="97"/>
      <c r="IBH26" s="97"/>
      <c r="IBI26" s="97"/>
      <c r="IBJ26" s="97"/>
      <c r="IBK26" s="97"/>
      <c r="IBL26" s="97"/>
      <c r="IBM26" s="97"/>
      <c r="IBN26" s="97"/>
      <c r="IBO26" s="97"/>
      <c r="IBP26" s="97"/>
      <c r="IBQ26" s="97"/>
      <c r="IBR26" s="97"/>
      <c r="IBS26" s="97"/>
      <c r="IBT26" s="97"/>
      <c r="IBU26" s="97"/>
      <c r="IBV26" s="97"/>
      <c r="IBW26" s="97"/>
      <c r="IBX26" s="97"/>
      <c r="IBY26" s="97"/>
      <c r="IBZ26" s="97"/>
      <c r="ICA26" s="97"/>
      <c r="ICB26" s="97"/>
      <c r="ICC26" s="97"/>
      <c r="ICD26" s="97"/>
      <c r="ICE26" s="97"/>
      <c r="ICF26" s="97"/>
      <c r="ICG26" s="97"/>
      <c r="ICH26" s="97"/>
      <c r="ICI26" s="97"/>
      <c r="ICJ26" s="97"/>
      <c r="ICK26" s="97"/>
      <c r="ICL26" s="97"/>
      <c r="ICM26" s="97"/>
      <c r="ICN26" s="97"/>
      <c r="ICO26" s="97"/>
      <c r="ICP26" s="97"/>
      <c r="ICQ26" s="97"/>
      <c r="ICR26" s="97"/>
      <c r="ICS26" s="97"/>
      <c r="ICT26" s="97"/>
      <c r="ICU26" s="97"/>
      <c r="ICV26" s="97"/>
      <c r="ICW26" s="97"/>
      <c r="ICX26" s="97"/>
      <c r="ICY26" s="97"/>
      <c r="ICZ26" s="97"/>
      <c r="IDA26" s="97"/>
      <c r="IDB26" s="97"/>
      <c r="IDC26" s="97"/>
      <c r="IDD26" s="97"/>
      <c r="IDE26" s="97"/>
      <c r="IDF26" s="97"/>
      <c r="IDG26" s="97"/>
      <c r="IDH26" s="97"/>
      <c r="IDI26" s="97"/>
      <c r="IDJ26" s="97"/>
      <c r="IDK26" s="97"/>
      <c r="IDL26" s="97"/>
      <c r="IDM26" s="97"/>
      <c r="IDN26" s="97"/>
      <c r="IDO26" s="97"/>
      <c r="IDP26" s="97"/>
      <c r="IDQ26" s="97"/>
      <c r="IDR26" s="97"/>
      <c r="IDS26" s="97"/>
      <c r="IDT26" s="97"/>
      <c r="IDU26" s="97"/>
      <c r="IDV26" s="97"/>
      <c r="IDW26" s="97"/>
      <c r="IDX26" s="97"/>
      <c r="IDY26" s="97"/>
      <c r="IDZ26" s="97"/>
      <c r="IEA26" s="97"/>
      <c r="IEB26" s="97"/>
      <c r="IEC26" s="97"/>
      <c r="IED26" s="97"/>
      <c r="IEE26" s="97"/>
      <c r="IEF26" s="97"/>
      <c r="IEG26" s="97"/>
      <c r="IEH26" s="97"/>
      <c r="IEI26" s="97"/>
      <c r="IEJ26" s="97"/>
      <c r="IEK26" s="97"/>
      <c r="IEL26" s="97"/>
      <c r="IEM26" s="97"/>
      <c r="IEN26" s="97"/>
      <c r="IEO26" s="97"/>
      <c r="IEP26" s="97"/>
      <c r="IEQ26" s="97"/>
      <c r="IER26" s="97"/>
      <c r="IES26" s="97"/>
      <c r="IET26" s="97"/>
      <c r="IEU26" s="97"/>
      <c r="IEV26" s="97"/>
      <c r="IEW26" s="97"/>
      <c r="IEX26" s="97"/>
      <c r="IEY26" s="97"/>
      <c r="IEZ26" s="97"/>
      <c r="IFA26" s="97"/>
      <c r="IFB26" s="97"/>
      <c r="IFC26" s="97"/>
      <c r="IFD26" s="97"/>
      <c r="IFE26" s="97"/>
      <c r="IFF26" s="97"/>
      <c r="IFG26" s="97"/>
      <c r="IFH26" s="97"/>
      <c r="IFI26" s="97"/>
      <c r="IFJ26" s="97"/>
      <c r="IFK26" s="97"/>
      <c r="IFL26" s="97"/>
      <c r="IFM26" s="97"/>
      <c r="IFN26" s="97"/>
      <c r="IFO26" s="97"/>
      <c r="IFP26" s="97"/>
      <c r="IFQ26" s="97"/>
      <c r="IFR26" s="97"/>
      <c r="IFS26" s="97"/>
      <c r="IFT26" s="97"/>
      <c r="IFU26" s="97"/>
      <c r="IFV26" s="97"/>
      <c r="IFW26" s="97"/>
      <c r="IFX26" s="97"/>
      <c r="IFY26" s="97"/>
      <c r="IFZ26" s="97"/>
      <c r="IGA26" s="97"/>
      <c r="IGB26" s="97"/>
      <c r="IGC26" s="97"/>
      <c r="IGD26" s="97"/>
      <c r="IGE26" s="97"/>
      <c r="IGF26" s="97"/>
      <c r="IGG26" s="97"/>
      <c r="IGH26" s="97"/>
      <c r="IGI26" s="97"/>
      <c r="IGJ26" s="97"/>
      <c r="IGK26" s="97"/>
      <c r="IGL26" s="97"/>
      <c r="IGM26" s="97"/>
      <c r="IGN26" s="97"/>
      <c r="IGO26" s="97"/>
      <c r="IGP26" s="97"/>
      <c r="IGQ26" s="97"/>
      <c r="IGR26" s="97"/>
      <c r="IGS26" s="97"/>
      <c r="IGT26" s="97"/>
      <c r="IGU26" s="97"/>
      <c r="IGV26" s="97"/>
      <c r="IGW26" s="97"/>
      <c r="IGX26" s="97"/>
      <c r="IGY26" s="97"/>
      <c r="IGZ26" s="97"/>
      <c r="IHA26" s="97"/>
      <c r="IHB26" s="97"/>
      <c r="IHC26" s="97"/>
      <c r="IHD26" s="97"/>
      <c r="IHE26" s="97"/>
      <c r="IHF26" s="97"/>
      <c r="IHG26" s="97"/>
      <c r="IHH26" s="97"/>
      <c r="IHI26" s="97"/>
      <c r="IHJ26" s="97"/>
      <c r="IHK26" s="97"/>
      <c r="IHL26" s="97"/>
      <c r="IHM26" s="97"/>
      <c r="IHN26" s="97"/>
      <c r="IHO26" s="97"/>
      <c r="IHP26" s="97"/>
      <c r="IHQ26" s="97"/>
      <c r="IHR26" s="97"/>
      <c r="IHS26" s="97"/>
      <c r="IHT26" s="97"/>
      <c r="IHU26" s="97"/>
      <c r="IHV26" s="97"/>
      <c r="IHW26" s="97"/>
      <c r="IHX26" s="97"/>
      <c r="IHY26" s="97"/>
      <c r="IHZ26" s="97"/>
      <c r="IIA26" s="97"/>
      <c r="IIB26" s="97"/>
      <c r="IIC26" s="97"/>
      <c r="IID26" s="97"/>
      <c r="IIE26" s="97"/>
      <c r="IIF26" s="97"/>
      <c r="IIG26" s="97"/>
      <c r="IIH26" s="97"/>
      <c r="III26" s="97"/>
      <c r="IIJ26" s="97"/>
      <c r="IIK26" s="97"/>
      <c r="IIL26" s="97"/>
      <c r="IIM26" s="97"/>
      <c r="IIN26" s="97"/>
      <c r="IIO26" s="97"/>
      <c r="IIP26" s="97"/>
      <c r="IIQ26" s="97"/>
      <c r="IIR26" s="97"/>
      <c r="IIS26" s="97"/>
      <c r="IIT26" s="97"/>
      <c r="IIU26" s="97"/>
      <c r="IIV26" s="97"/>
      <c r="IIW26" s="97"/>
      <c r="IIX26" s="97"/>
      <c r="IIY26" s="97"/>
      <c r="IIZ26" s="97"/>
      <c r="IJA26" s="97"/>
      <c r="IJB26" s="97"/>
      <c r="IJC26" s="97"/>
      <c r="IJD26" s="97"/>
      <c r="IJE26" s="97"/>
      <c r="IJF26" s="97"/>
      <c r="IJG26" s="97"/>
      <c r="IJH26" s="97"/>
      <c r="IJI26" s="97"/>
      <c r="IJJ26" s="97"/>
      <c r="IJK26" s="97"/>
      <c r="IJL26" s="97"/>
      <c r="IJM26" s="97"/>
      <c r="IJN26" s="97"/>
      <c r="IJO26" s="97"/>
      <c r="IJP26" s="97"/>
      <c r="IJQ26" s="97"/>
      <c r="IJR26" s="97"/>
      <c r="IJS26" s="97"/>
      <c r="IJT26" s="97"/>
      <c r="IJU26" s="97"/>
      <c r="IJV26" s="97"/>
      <c r="IJW26" s="97"/>
      <c r="IJX26" s="97"/>
      <c r="IJY26" s="97"/>
      <c r="IJZ26" s="97"/>
      <c r="IKA26" s="97"/>
      <c r="IKB26" s="97"/>
      <c r="IKC26" s="97"/>
      <c r="IKD26" s="97"/>
      <c r="IKE26" s="97"/>
      <c r="IKF26" s="97"/>
      <c r="IKG26" s="97"/>
      <c r="IKH26" s="97"/>
      <c r="IKI26" s="97"/>
      <c r="IKJ26" s="97"/>
      <c r="IKK26" s="97"/>
      <c r="IKL26" s="97"/>
      <c r="IKM26" s="97"/>
      <c r="IKN26" s="97"/>
      <c r="IKO26" s="97"/>
      <c r="IKP26" s="97"/>
      <c r="IKQ26" s="97"/>
      <c r="IKR26" s="97"/>
      <c r="IKS26" s="97"/>
      <c r="IKT26" s="97"/>
      <c r="IKU26" s="97"/>
      <c r="IKV26" s="97"/>
      <c r="IKW26" s="97"/>
      <c r="IKX26" s="97"/>
      <c r="IKY26" s="97"/>
      <c r="IKZ26" s="97"/>
      <c r="ILA26" s="97"/>
      <c r="ILB26" s="97"/>
      <c r="ILC26" s="97"/>
      <c r="ILD26" s="97"/>
      <c r="ILE26" s="97"/>
      <c r="ILF26" s="97"/>
      <c r="ILG26" s="97"/>
      <c r="ILH26" s="97"/>
      <c r="ILI26" s="97"/>
      <c r="ILJ26" s="97"/>
      <c r="ILK26" s="97"/>
      <c r="ILL26" s="97"/>
      <c r="ILM26" s="97"/>
      <c r="ILN26" s="97"/>
      <c r="ILO26" s="97"/>
      <c r="ILP26" s="97"/>
      <c r="ILQ26" s="97"/>
      <c r="ILR26" s="97"/>
      <c r="ILS26" s="97"/>
      <c r="ILT26" s="97"/>
      <c r="ILU26" s="97"/>
      <c r="ILV26" s="97"/>
      <c r="ILW26" s="97"/>
      <c r="ILX26" s="97"/>
      <c r="ILY26" s="97"/>
      <c r="ILZ26" s="97"/>
      <c r="IMA26" s="97"/>
      <c r="IMB26" s="97"/>
      <c r="IMC26" s="97"/>
      <c r="IMD26" s="97"/>
      <c r="IME26" s="97"/>
      <c r="IMF26" s="97"/>
      <c r="IMG26" s="97"/>
      <c r="IMH26" s="97"/>
      <c r="IMI26" s="97"/>
      <c r="IMJ26" s="97"/>
      <c r="IMK26" s="97"/>
      <c r="IML26" s="97"/>
      <c r="IMM26" s="97"/>
      <c r="IMN26" s="97"/>
      <c r="IMO26" s="97"/>
      <c r="IMP26" s="97"/>
      <c r="IMQ26" s="97"/>
      <c r="IMR26" s="97"/>
      <c r="IMS26" s="97"/>
      <c r="IMT26" s="97"/>
      <c r="IMU26" s="97"/>
      <c r="IMV26" s="97"/>
      <c r="IMW26" s="97"/>
      <c r="IMX26" s="97"/>
      <c r="IMY26" s="97"/>
      <c r="IMZ26" s="97"/>
      <c r="INA26" s="97"/>
      <c r="INB26" s="97"/>
      <c r="INC26" s="97"/>
      <c r="IND26" s="97"/>
      <c r="INE26" s="97"/>
      <c r="INF26" s="97"/>
      <c r="ING26" s="97"/>
      <c r="INH26" s="97"/>
      <c r="INI26" s="97"/>
      <c r="INJ26" s="97"/>
      <c r="INK26" s="97"/>
      <c r="INL26" s="97"/>
      <c r="INM26" s="97"/>
      <c r="INN26" s="97"/>
      <c r="INO26" s="97"/>
      <c r="INP26" s="97"/>
      <c r="INQ26" s="97"/>
      <c r="INR26" s="97"/>
      <c r="INS26" s="97"/>
      <c r="INT26" s="97"/>
      <c r="INU26" s="97"/>
      <c r="INV26" s="97"/>
      <c r="INW26" s="97"/>
      <c r="INX26" s="97"/>
      <c r="INY26" s="97"/>
      <c r="INZ26" s="97"/>
      <c r="IOA26" s="97"/>
      <c r="IOB26" s="97"/>
      <c r="IOC26" s="97"/>
      <c r="IOD26" s="97"/>
      <c r="IOE26" s="97"/>
      <c r="IOF26" s="97"/>
      <c r="IOG26" s="97"/>
      <c r="IOH26" s="97"/>
      <c r="IOI26" s="97"/>
      <c r="IOJ26" s="97"/>
      <c r="IOK26" s="97"/>
      <c r="IOL26" s="97"/>
      <c r="IOM26" s="97"/>
      <c r="ION26" s="97"/>
      <c r="IOO26" s="97"/>
      <c r="IOP26" s="97"/>
      <c r="IOQ26" s="97"/>
      <c r="IOR26" s="97"/>
      <c r="IOS26" s="97"/>
      <c r="IOT26" s="97"/>
      <c r="IOU26" s="97"/>
      <c r="IOV26" s="97"/>
      <c r="IOW26" s="97"/>
      <c r="IOX26" s="97"/>
      <c r="IOY26" s="97"/>
      <c r="IOZ26" s="97"/>
      <c r="IPA26" s="97"/>
      <c r="IPB26" s="97"/>
      <c r="IPC26" s="97"/>
      <c r="IPD26" s="97"/>
      <c r="IPE26" s="97"/>
      <c r="IPF26" s="97"/>
      <c r="IPG26" s="97"/>
      <c r="IPH26" s="97"/>
      <c r="IPI26" s="97"/>
      <c r="IPJ26" s="97"/>
      <c r="IPK26" s="97"/>
      <c r="IPL26" s="97"/>
      <c r="IPM26" s="97"/>
      <c r="IPN26" s="97"/>
      <c r="IPO26" s="97"/>
      <c r="IPP26" s="97"/>
      <c r="IPQ26" s="97"/>
      <c r="IPR26" s="97"/>
      <c r="IPS26" s="97"/>
      <c r="IPT26" s="97"/>
      <c r="IPU26" s="97"/>
      <c r="IPV26" s="97"/>
      <c r="IPW26" s="97"/>
      <c r="IPX26" s="97"/>
      <c r="IPY26" s="97"/>
      <c r="IPZ26" s="97"/>
      <c r="IQA26" s="97"/>
      <c r="IQB26" s="97"/>
      <c r="IQC26" s="97"/>
      <c r="IQD26" s="97"/>
      <c r="IQE26" s="97"/>
      <c r="IQF26" s="97"/>
      <c r="IQG26" s="97"/>
      <c r="IQH26" s="97"/>
      <c r="IQI26" s="97"/>
      <c r="IQJ26" s="97"/>
      <c r="IQK26" s="97"/>
      <c r="IQL26" s="97"/>
      <c r="IQM26" s="97"/>
      <c r="IQN26" s="97"/>
      <c r="IQO26" s="97"/>
      <c r="IQP26" s="97"/>
      <c r="IQQ26" s="97"/>
      <c r="IQR26" s="97"/>
      <c r="IQS26" s="97"/>
      <c r="IQT26" s="97"/>
      <c r="IQU26" s="97"/>
      <c r="IQV26" s="97"/>
      <c r="IQW26" s="97"/>
      <c r="IQX26" s="97"/>
      <c r="IQY26" s="97"/>
      <c r="IQZ26" s="97"/>
      <c r="IRA26" s="97"/>
      <c r="IRB26" s="97"/>
      <c r="IRC26" s="97"/>
      <c r="IRD26" s="97"/>
      <c r="IRE26" s="97"/>
      <c r="IRF26" s="97"/>
      <c r="IRG26" s="97"/>
      <c r="IRH26" s="97"/>
      <c r="IRI26" s="97"/>
      <c r="IRJ26" s="97"/>
      <c r="IRK26" s="97"/>
      <c r="IRL26" s="97"/>
      <c r="IRM26" s="97"/>
      <c r="IRN26" s="97"/>
      <c r="IRO26" s="97"/>
      <c r="IRP26" s="97"/>
      <c r="IRQ26" s="97"/>
      <c r="IRR26" s="97"/>
      <c r="IRS26" s="97"/>
      <c r="IRT26" s="97"/>
      <c r="IRU26" s="97"/>
      <c r="IRV26" s="97"/>
      <c r="IRW26" s="97"/>
      <c r="IRX26" s="97"/>
      <c r="IRY26" s="97"/>
      <c r="IRZ26" s="97"/>
      <c r="ISA26" s="97"/>
      <c r="ISB26" s="97"/>
      <c r="ISC26" s="97"/>
      <c r="ISD26" s="97"/>
      <c r="ISE26" s="97"/>
      <c r="ISF26" s="97"/>
      <c r="ISG26" s="97"/>
      <c r="ISH26" s="97"/>
      <c r="ISI26" s="97"/>
      <c r="ISJ26" s="97"/>
      <c r="ISK26" s="97"/>
      <c r="ISL26" s="97"/>
      <c r="ISM26" s="97"/>
      <c r="ISN26" s="97"/>
      <c r="ISO26" s="97"/>
      <c r="ISP26" s="97"/>
      <c r="ISQ26" s="97"/>
      <c r="ISR26" s="97"/>
      <c r="ISS26" s="97"/>
      <c r="IST26" s="97"/>
      <c r="ISU26" s="97"/>
      <c r="ISV26" s="97"/>
      <c r="ISW26" s="97"/>
      <c r="ISX26" s="97"/>
      <c r="ISY26" s="97"/>
      <c r="ISZ26" s="97"/>
      <c r="ITA26" s="97"/>
      <c r="ITB26" s="97"/>
      <c r="ITC26" s="97"/>
      <c r="ITD26" s="97"/>
      <c r="ITE26" s="97"/>
      <c r="ITF26" s="97"/>
      <c r="ITG26" s="97"/>
      <c r="ITH26" s="97"/>
      <c r="ITI26" s="97"/>
      <c r="ITJ26" s="97"/>
      <c r="ITK26" s="97"/>
      <c r="ITL26" s="97"/>
      <c r="ITM26" s="97"/>
      <c r="ITN26" s="97"/>
      <c r="ITO26" s="97"/>
      <c r="ITP26" s="97"/>
      <c r="ITQ26" s="97"/>
      <c r="ITR26" s="97"/>
      <c r="ITS26" s="97"/>
      <c r="ITT26" s="97"/>
      <c r="ITU26" s="97"/>
      <c r="ITV26" s="97"/>
      <c r="ITW26" s="97"/>
      <c r="ITX26" s="97"/>
      <c r="ITY26" s="97"/>
      <c r="ITZ26" s="97"/>
      <c r="IUA26" s="97"/>
      <c r="IUB26" s="97"/>
      <c r="IUC26" s="97"/>
      <c r="IUD26" s="97"/>
      <c r="IUE26" s="97"/>
      <c r="IUF26" s="97"/>
      <c r="IUG26" s="97"/>
      <c r="IUH26" s="97"/>
      <c r="IUI26" s="97"/>
      <c r="IUJ26" s="97"/>
      <c r="IUK26" s="97"/>
      <c r="IUL26" s="97"/>
      <c r="IUM26" s="97"/>
      <c r="IUN26" s="97"/>
      <c r="IUO26" s="97"/>
      <c r="IUP26" s="97"/>
      <c r="IUQ26" s="97"/>
      <c r="IUR26" s="97"/>
      <c r="IUS26" s="97"/>
      <c r="IUT26" s="97"/>
      <c r="IUU26" s="97"/>
      <c r="IUV26" s="97"/>
      <c r="IUW26" s="97"/>
      <c r="IUX26" s="97"/>
      <c r="IUY26" s="97"/>
      <c r="IUZ26" s="97"/>
      <c r="IVA26" s="97"/>
      <c r="IVB26" s="97"/>
      <c r="IVC26" s="97"/>
      <c r="IVD26" s="97"/>
      <c r="IVE26" s="97"/>
      <c r="IVF26" s="97"/>
      <c r="IVG26" s="97"/>
      <c r="IVH26" s="97"/>
      <c r="IVI26" s="97"/>
      <c r="IVJ26" s="97"/>
      <c r="IVK26" s="97"/>
      <c r="IVL26" s="97"/>
      <c r="IVM26" s="97"/>
      <c r="IVN26" s="97"/>
      <c r="IVO26" s="97"/>
      <c r="IVP26" s="97"/>
      <c r="IVQ26" s="97"/>
      <c r="IVR26" s="97"/>
      <c r="IVS26" s="97"/>
      <c r="IVT26" s="97"/>
      <c r="IVU26" s="97"/>
      <c r="IVV26" s="97"/>
      <c r="IVW26" s="97"/>
      <c r="IVX26" s="97"/>
      <c r="IVY26" s="97"/>
      <c r="IVZ26" s="97"/>
      <c r="IWA26" s="97"/>
      <c r="IWB26" s="97"/>
      <c r="IWC26" s="97"/>
      <c r="IWD26" s="97"/>
      <c r="IWE26" s="97"/>
      <c r="IWF26" s="97"/>
      <c r="IWG26" s="97"/>
      <c r="IWH26" s="97"/>
      <c r="IWI26" s="97"/>
      <c r="IWJ26" s="97"/>
      <c r="IWK26" s="97"/>
      <c r="IWL26" s="97"/>
      <c r="IWM26" s="97"/>
      <c r="IWN26" s="97"/>
      <c r="IWO26" s="97"/>
      <c r="IWP26" s="97"/>
      <c r="IWQ26" s="97"/>
      <c r="IWR26" s="97"/>
      <c r="IWS26" s="97"/>
      <c r="IWT26" s="97"/>
      <c r="IWU26" s="97"/>
      <c r="IWV26" s="97"/>
      <c r="IWW26" s="97"/>
      <c r="IWX26" s="97"/>
      <c r="IWY26" s="97"/>
      <c r="IWZ26" s="97"/>
      <c r="IXA26" s="97"/>
      <c r="IXB26" s="97"/>
      <c r="IXC26" s="97"/>
      <c r="IXD26" s="97"/>
      <c r="IXE26" s="97"/>
      <c r="IXF26" s="97"/>
      <c r="IXG26" s="97"/>
      <c r="IXH26" s="97"/>
      <c r="IXI26" s="97"/>
      <c r="IXJ26" s="97"/>
      <c r="IXK26" s="97"/>
      <c r="IXL26" s="97"/>
      <c r="IXM26" s="97"/>
      <c r="IXN26" s="97"/>
      <c r="IXO26" s="97"/>
      <c r="IXP26" s="97"/>
      <c r="IXQ26" s="97"/>
      <c r="IXR26" s="97"/>
      <c r="IXS26" s="97"/>
      <c r="IXT26" s="97"/>
      <c r="IXU26" s="97"/>
      <c r="IXV26" s="97"/>
      <c r="IXW26" s="97"/>
      <c r="IXX26" s="97"/>
      <c r="IXY26" s="97"/>
      <c r="IXZ26" s="97"/>
      <c r="IYA26" s="97"/>
      <c r="IYB26" s="97"/>
      <c r="IYC26" s="97"/>
      <c r="IYD26" s="97"/>
      <c r="IYE26" s="97"/>
      <c r="IYF26" s="97"/>
      <c r="IYG26" s="97"/>
      <c r="IYH26" s="97"/>
      <c r="IYI26" s="97"/>
      <c r="IYJ26" s="97"/>
      <c r="IYK26" s="97"/>
      <c r="IYL26" s="97"/>
      <c r="IYM26" s="97"/>
      <c r="IYN26" s="97"/>
      <c r="IYO26" s="97"/>
      <c r="IYP26" s="97"/>
      <c r="IYQ26" s="97"/>
      <c r="IYR26" s="97"/>
      <c r="IYS26" s="97"/>
      <c r="IYT26" s="97"/>
      <c r="IYU26" s="97"/>
      <c r="IYV26" s="97"/>
      <c r="IYW26" s="97"/>
      <c r="IYX26" s="97"/>
      <c r="IYY26" s="97"/>
      <c r="IYZ26" s="97"/>
      <c r="IZA26" s="97"/>
      <c r="IZB26" s="97"/>
      <c r="IZC26" s="97"/>
      <c r="IZD26" s="97"/>
      <c r="IZE26" s="97"/>
      <c r="IZF26" s="97"/>
      <c r="IZG26" s="97"/>
      <c r="IZH26" s="97"/>
      <c r="IZI26" s="97"/>
      <c r="IZJ26" s="97"/>
      <c r="IZK26" s="97"/>
      <c r="IZL26" s="97"/>
      <c r="IZM26" s="97"/>
      <c r="IZN26" s="97"/>
      <c r="IZO26" s="97"/>
      <c r="IZP26" s="97"/>
      <c r="IZQ26" s="97"/>
      <c r="IZR26" s="97"/>
      <c r="IZS26" s="97"/>
      <c r="IZT26" s="97"/>
      <c r="IZU26" s="97"/>
      <c r="IZV26" s="97"/>
      <c r="IZW26" s="97"/>
      <c r="IZX26" s="97"/>
      <c r="IZY26" s="97"/>
      <c r="IZZ26" s="97"/>
      <c r="JAA26" s="97"/>
      <c r="JAB26" s="97"/>
      <c r="JAC26" s="97"/>
      <c r="JAD26" s="97"/>
      <c r="JAE26" s="97"/>
      <c r="JAF26" s="97"/>
      <c r="JAG26" s="97"/>
      <c r="JAH26" s="97"/>
      <c r="JAI26" s="97"/>
      <c r="JAJ26" s="97"/>
      <c r="JAK26" s="97"/>
      <c r="JAL26" s="97"/>
      <c r="JAM26" s="97"/>
      <c r="JAN26" s="97"/>
      <c r="JAO26" s="97"/>
      <c r="JAP26" s="97"/>
      <c r="JAQ26" s="97"/>
      <c r="JAR26" s="97"/>
      <c r="JAS26" s="97"/>
      <c r="JAT26" s="97"/>
      <c r="JAU26" s="97"/>
      <c r="JAV26" s="97"/>
      <c r="JAW26" s="97"/>
      <c r="JAX26" s="97"/>
      <c r="JAY26" s="97"/>
      <c r="JAZ26" s="97"/>
      <c r="JBA26" s="97"/>
      <c r="JBB26" s="97"/>
      <c r="JBC26" s="97"/>
      <c r="JBD26" s="97"/>
      <c r="JBE26" s="97"/>
      <c r="JBF26" s="97"/>
      <c r="JBG26" s="97"/>
      <c r="JBH26" s="97"/>
      <c r="JBI26" s="97"/>
      <c r="JBJ26" s="97"/>
      <c r="JBK26" s="97"/>
      <c r="JBL26" s="97"/>
      <c r="JBM26" s="97"/>
      <c r="JBN26" s="97"/>
      <c r="JBO26" s="97"/>
      <c r="JBP26" s="97"/>
      <c r="JBQ26" s="97"/>
      <c r="JBR26" s="97"/>
      <c r="JBS26" s="97"/>
      <c r="JBT26" s="97"/>
      <c r="JBU26" s="97"/>
      <c r="JBV26" s="97"/>
      <c r="JBW26" s="97"/>
      <c r="JBX26" s="97"/>
      <c r="JBY26" s="97"/>
      <c r="JBZ26" s="97"/>
      <c r="JCA26" s="97"/>
      <c r="JCB26" s="97"/>
      <c r="JCC26" s="97"/>
      <c r="JCD26" s="97"/>
      <c r="JCE26" s="97"/>
      <c r="JCF26" s="97"/>
      <c r="JCG26" s="97"/>
      <c r="JCH26" s="97"/>
      <c r="JCI26" s="97"/>
      <c r="JCJ26" s="97"/>
      <c r="JCK26" s="97"/>
      <c r="JCL26" s="97"/>
      <c r="JCM26" s="97"/>
      <c r="JCN26" s="97"/>
      <c r="JCO26" s="97"/>
      <c r="JCP26" s="97"/>
      <c r="JCQ26" s="97"/>
      <c r="JCR26" s="97"/>
      <c r="JCS26" s="97"/>
      <c r="JCT26" s="97"/>
      <c r="JCU26" s="97"/>
      <c r="JCV26" s="97"/>
      <c r="JCW26" s="97"/>
      <c r="JCX26" s="97"/>
      <c r="JCY26" s="97"/>
      <c r="JCZ26" s="97"/>
      <c r="JDA26" s="97"/>
      <c r="JDB26" s="97"/>
      <c r="JDC26" s="97"/>
      <c r="JDD26" s="97"/>
      <c r="JDE26" s="97"/>
      <c r="JDF26" s="97"/>
      <c r="JDG26" s="97"/>
      <c r="JDH26" s="97"/>
      <c r="JDI26" s="97"/>
      <c r="JDJ26" s="97"/>
      <c r="JDK26" s="97"/>
      <c r="JDL26" s="97"/>
      <c r="JDM26" s="97"/>
      <c r="JDN26" s="97"/>
      <c r="JDO26" s="97"/>
      <c r="JDP26" s="97"/>
      <c r="JDQ26" s="97"/>
      <c r="JDR26" s="97"/>
      <c r="JDS26" s="97"/>
      <c r="JDT26" s="97"/>
      <c r="JDU26" s="97"/>
      <c r="JDV26" s="97"/>
      <c r="JDW26" s="97"/>
      <c r="JDX26" s="97"/>
      <c r="JDY26" s="97"/>
      <c r="JDZ26" s="97"/>
      <c r="JEA26" s="97"/>
      <c r="JEB26" s="97"/>
      <c r="JEC26" s="97"/>
      <c r="JED26" s="97"/>
      <c r="JEE26" s="97"/>
      <c r="JEF26" s="97"/>
      <c r="JEG26" s="97"/>
      <c r="JEH26" s="97"/>
      <c r="JEI26" s="97"/>
      <c r="JEJ26" s="97"/>
      <c r="JEK26" s="97"/>
      <c r="JEL26" s="97"/>
      <c r="JEM26" s="97"/>
      <c r="JEN26" s="97"/>
      <c r="JEO26" s="97"/>
      <c r="JEP26" s="97"/>
      <c r="JEQ26" s="97"/>
      <c r="JER26" s="97"/>
      <c r="JES26" s="97"/>
      <c r="JET26" s="97"/>
      <c r="JEU26" s="97"/>
      <c r="JEV26" s="97"/>
      <c r="JEW26" s="97"/>
      <c r="JEX26" s="97"/>
      <c r="JEY26" s="97"/>
      <c r="JEZ26" s="97"/>
      <c r="JFA26" s="97"/>
      <c r="JFB26" s="97"/>
      <c r="JFC26" s="97"/>
      <c r="JFD26" s="97"/>
      <c r="JFE26" s="97"/>
      <c r="JFF26" s="97"/>
      <c r="JFG26" s="97"/>
      <c r="JFH26" s="97"/>
      <c r="JFI26" s="97"/>
      <c r="JFJ26" s="97"/>
      <c r="JFK26" s="97"/>
      <c r="JFL26" s="97"/>
      <c r="JFM26" s="97"/>
      <c r="JFN26" s="97"/>
      <c r="JFO26" s="97"/>
      <c r="JFP26" s="97"/>
      <c r="JFQ26" s="97"/>
      <c r="JFR26" s="97"/>
      <c r="JFS26" s="97"/>
      <c r="JFT26" s="97"/>
      <c r="JFU26" s="97"/>
      <c r="JFV26" s="97"/>
      <c r="JFW26" s="97"/>
      <c r="JFX26" s="97"/>
      <c r="JFY26" s="97"/>
      <c r="JFZ26" s="97"/>
      <c r="JGA26" s="97"/>
      <c r="JGB26" s="97"/>
      <c r="JGC26" s="97"/>
      <c r="JGD26" s="97"/>
      <c r="JGE26" s="97"/>
      <c r="JGF26" s="97"/>
      <c r="JGG26" s="97"/>
      <c r="JGH26" s="97"/>
      <c r="JGI26" s="97"/>
      <c r="JGJ26" s="97"/>
      <c r="JGK26" s="97"/>
      <c r="JGL26" s="97"/>
      <c r="JGM26" s="97"/>
      <c r="JGN26" s="97"/>
      <c r="JGO26" s="97"/>
      <c r="JGP26" s="97"/>
      <c r="JGQ26" s="97"/>
      <c r="JGR26" s="97"/>
      <c r="JGS26" s="97"/>
      <c r="JGT26" s="97"/>
      <c r="JGU26" s="97"/>
      <c r="JGV26" s="97"/>
      <c r="JGW26" s="97"/>
      <c r="JGX26" s="97"/>
      <c r="JGY26" s="97"/>
      <c r="JGZ26" s="97"/>
      <c r="JHA26" s="97"/>
      <c r="JHB26" s="97"/>
      <c r="JHC26" s="97"/>
      <c r="JHD26" s="97"/>
      <c r="JHE26" s="97"/>
      <c r="JHF26" s="97"/>
      <c r="JHG26" s="97"/>
      <c r="JHH26" s="97"/>
      <c r="JHI26" s="97"/>
      <c r="JHJ26" s="97"/>
      <c r="JHK26" s="97"/>
      <c r="JHL26" s="97"/>
      <c r="JHM26" s="97"/>
      <c r="JHN26" s="97"/>
      <c r="JHO26" s="97"/>
      <c r="JHP26" s="97"/>
      <c r="JHQ26" s="97"/>
      <c r="JHR26" s="97"/>
      <c r="JHS26" s="97"/>
      <c r="JHT26" s="97"/>
      <c r="JHU26" s="97"/>
      <c r="JHV26" s="97"/>
      <c r="JHW26" s="97"/>
      <c r="JHX26" s="97"/>
      <c r="JHY26" s="97"/>
      <c r="JHZ26" s="97"/>
      <c r="JIA26" s="97"/>
      <c r="JIB26" s="97"/>
      <c r="JIC26" s="97"/>
      <c r="JID26" s="97"/>
      <c r="JIE26" s="97"/>
      <c r="JIF26" s="97"/>
      <c r="JIG26" s="97"/>
      <c r="JIH26" s="97"/>
      <c r="JII26" s="97"/>
      <c r="JIJ26" s="97"/>
      <c r="JIK26" s="97"/>
      <c r="JIL26" s="97"/>
      <c r="JIM26" s="97"/>
      <c r="JIN26" s="97"/>
      <c r="JIO26" s="97"/>
      <c r="JIP26" s="97"/>
      <c r="JIQ26" s="97"/>
      <c r="JIR26" s="97"/>
      <c r="JIS26" s="97"/>
      <c r="JIT26" s="97"/>
      <c r="JIU26" s="97"/>
      <c r="JIV26" s="97"/>
      <c r="JIW26" s="97"/>
      <c r="JIX26" s="97"/>
      <c r="JIY26" s="97"/>
      <c r="JIZ26" s="97"/>
      <c r="JJA26" s="97"/>
      <c r="JJB26" s="97"/>
      <c r="JJC26" s="97"/>
      <c r="JJD26" s="97"/>
      <c r="JJE26" s="97"/>
      <c r="JJF26" s="97"/>
      <c r="JJG26" s="97"/>
      <c r="JJH26" s="97"/>
      <c r="JJI26" s="97"/>
      <c r="JJJ26" s="97"/>
      <c r="JJK26" s="97"/>
      <c r="JJL26" s="97"/>
      <c r="JJM26" s="97"/>
      <c r="JJN26" s="97"/>
      <c r="JJO26" s="97"/>
      <c r="JJP26" s="97"/>
      <c r="JJQ26" s="97"/>
      <c r="JJR26" s="97"/>
      <c r="JJS26" s="97"/>
      <c r="JJT26" s="97"/>
      <c r="JJU26" s="97"/>
      <c r="JJV26" s="97"/>
      <c r="JJW26" s="97"/>
      <c r="JJX26" s="97"/>
      <c r="JJY26" s="97"/>
      <c r="JJZ26" s="97"/>
      <c r="JKA26" s="97"/>
      <c r="JKB26" s="97"/>
      <c r="JKC26" s="97"/>
      <c r="JKD26" s="97"/>
      <c r="JKE26" s="97"/>
      <c r="JKF26" s="97"/>
      <c r="JKG26" s="97"/>
      <c r="JKH26" s="97"/>
      <c r="JKI26" s="97"/>
      <c r="JKJ26" s="97"/>
      <c r="JKK26" s="97"/>
      <c r="JKL26" s="97"/>
      <c r="JKM26" s="97"/>
      <c r="JKN26" s="97"/>
      <c r="JKO26" s="97"/>
      <c r="JKP26" s="97"/>
      <c r="JKQ26" s="97"/>
      <c r="JKR26" s="97"/>
      <c r="JKS26" s="97"/>
      <c r="JKT26" s="97"/>
      <c r="JKU26" s="97"/>
      <c r="JKV26" s="97"/>
      <c r="JKW26" s="97"/>
      <c r="JKX26" s="97"/>
      <c r="JKY26" s="97"/>
      <c r="JKZ26" s="97"/>
      <c r="JLA26" s="97"/>
      <c r="JLB26" s="97"/>
      <c r="JLC26" s="97"/>
      <c r="JLD26" s="97"/>
      <c r="JLE26" s="97"/>
      <c r="JLF26" s="97"/>
      <c r="JLG26" s="97"/>
      <c r="JLH26" s="97"/>
      <c r="JLI26" s="97"/>
      <c r="JLJ26" s="97"/>
      <c r="JLK26" s="97"/>
      <c r="JLL26" s="97"/>
      <c r="JLM26" s="97"/>
      <c r="JLN26" s="97"/>
      <c r="JLO26" s="97"/>
      <c r="JLP26" s="97"/>
      <c r="JLQ26" s="97"/>
      <c r="JLR26" s="97"/>
      <c r="JLS26" s="97"/>
      <c r="JLT26" s="97"/>
      <c r="JLU26" s="97"/>
      <c r="JLV26" s="97"/>
      <c r="JLW26" s="97"/>
      <c r="JLX26" s="97"/>
      <c r="JLY26" s="97"/>
      <c r="JLZ26" s="97"/>
      <c r="JMA26" s="97"/>
      <c r="JMB26" s="97"/>
      <c r="JMC26" s="97"/>
      <c r="JMD26" s="97"/>
      <c r="JME26" s="97"/>
      <c r="JMF26" s="97"/>
      <c r="JMG26" s="97"/>
      <c r="JMH26" s="97"/>
      <c r="JMI26" s="97"/>
      <c r="JMJ26" s="97"/>
      <c r="JMK26" s="97"/>
      <c r="JML26" s="97"/>
      <c r="JMM26" s="97"/>
      <c r="JMN26" s="97"/>
      <c r="JMO26" s="97"/>
      <c r="JMP26" s="97"/>
      <c r="JMQ26" s="97"/>
      <c r="JMR26" s="97"/>
      <c r="JMS26" s="97"/>
      <c r="JMT26" s="97"/>
      <c r="JMU26" s="97"/>
      <c r="JMV26" s="97"/>
      <c r="JMW26" s="97"/>
      <c r="JMX26" s="97"/>
      <c r="JMY26" s="97"/>
      <c r="JMZ26" s="97"/>
      <c r="JNA26" s="97"/>
      <c r="JNB26" s="97"/>
      <c r="JNC26" s="97"/>
      <c r="JND26" s="97"/>
      <c r="JNE26" s="97"/>
      <c r="JNF26" s="97"/>
      <c r="JNG26" s="97"/>
      <c r="JNH26" s="97"/>
      <c r="JNI26" s="97"/>
      <c r="JNJ26" s="97"/>
      <c r="JNK26" s="97"/>
      <c r="JNL26" s="97"/>
      <c r="JNM26" s="97"/>
      <c r="JNN26" s="97"/>
      <c r="JNO26" s="97"/>
      <c r="JNP26" s="97"/>
      <c r="JNQ26" s="97"/>
      <c r="JNR26" s="97"/>
      <c r="JNS26" s="97"/>
      <c r="JNT26" s="97"/>
      <c r="JNU26" s="97"/>
      <c r="JNV26" s="97"/>
      <c r="JNW26" s="97"/>
      <c r="JNX26" s="97"/>
      <c r="JNY26" s="97"/>
      <c r="JNZ26" s="97"/>
      <c r="JOA26" s="97"/>
      <c r="JOB26" s="97"/>
      <c r="JOC26" s="97"/>
      <c r="JOD26" s="97"/>
      <c r="JOE26" s="97"/>
      <c r="JOF26" s="97"/>
      <c r="JOG26" s="97"/>
      <c r="JOH26" s="97"/>
      <c r="JOI26" s="97"/>
      <c r="JOJ26" s="97"/>
      <c r="JOK26" s="97"/>
      <c r="JOL26" s="97"/>
      <c r="JOM26" s="97"/>
      <c r="JON26" s="97"/>
      <c r="JOO26" s="97"/>
      <c r="JOP26" s="97"/>
      <c r="JOQ26" s="97"/>
      <c r="JOR26" s="97"/>
      <c r="JOS26" s="97"/>
      <c r="JOT26" s="97"/>
      <c r="JOU26" s="97"/>
      <c r="JOV26" s="97"/>
      <c r="JOW26" s="97"/>
      <c r="JOX26" s="97"/>
      <c r="JOY26" s="97"/>
      <c r="JOZ26" s="97"/>
      <c r="JPA26" s="97"/>
      <c r="JPB26" s="97"/>
      <c r="JPC26" s="97"/>
      <c r="JPD26" s="97"/>
      <c r="JPE26" s="97"/>
      <c r="JPF26" s="97"/>
      <c r="JPG26" s="97"/>
      <c r="JPH26" s="97"/>
      <c r="JPI26" s="97"/>
      <c r="JPJ26" s="97"/>
      <c r="JPK26" s="97"/>
      <c r="JPL26" s="97"/>
      <c r="JPM26" s="97"/>
      <c r="JPN26" s="97"/>
      <c r="JPO26" s="97"/>
      <c r="JPP26" s="97"/>
      <c r="JPQ26" s="97"/>
      <c r="JPR26" s="97"/>
      <c r="JPS26" s="97"/>
      <c r="JPT26" s="97"/>
      <c r="JPU26" s="97"/>
      <c r="JPV26" s="97"/>
      <c r="JPW26" s="97"/>
      <c r="JPX26" s="97"/>
      <c r="JPY26" s="97"/>
      <c r="JPZ26" s="97"/>
      <c r="JQA26" s="97"/>
      <c r="JQB26" s="97"/>
      <c r="JQC26" s="97"/>
      <c r="JQD26" s="97"/>
      <c r="JQE26" s="97"/>
      <c r="JQF26" s="97"/>
      <c r="JQG26" s="97"/>
      <c r="JQH26" s="97"/>
      <c r="JQI26" s="97"/>
      <c r="JQJ26" s="97"/>
      <c r="JQK26" s="97"/>
      <c r="JQL26" s="97"/>
      <c r="JQM26" s="97"/>
      <c r="JQN26" s="97"/>
      <c r="JQO26" s="97"/>
      <c r="JQP26" s="97"/>
      <c r="JQQ26" s="97"/>
      <c r="JQR26" s="97"/>
      <c r="JQS26" s="97"/>
      <c r="JQT26" s="97"/>
      <c r="JQU26" s="97"/>
      <c r="JQV26" s="97"/>
      <c r="JQW26" s="97"/>
      <c r="JQX26" s="97"/>
      <c r="JQY26" s="97"/>
      <c r="JQZ26" s="97"/>
      <c r="JRA26" s="97"/>
      <c r="JRB26" s="97"/>
      <c r="JRC26" s="97"/>
      <c r="JRD26" s="97"/>
      <c r="JRE26" s="97"/>
      <c r="JRF26" s="97"/>
      <c r="JRG26" s="97"/>
      <c r="JRH26" s="97"/>
      <c r="JRI26" s="97"/>
      <c r="JRJ26" s="97"/>
      <c r="JRK26" s="97"/>
      <c r="JRL26" s="97"/>
      <c r="JRM26" s="97"/>
      <c r="JRN26" s="97"/>
      <c r="JRO26" s="97"/>
      <c r="JRP26" s="97"/>
      <c r="JRQ26" s="97"/>
      <c r="JRR26" s="97"/>
      <c r="JRS26" s="97"/>
      <c r="JRT26" s="97"/>
      <c r="JRU26" s="97"/>
      <c r="JRV26" s="97"/>
      <c r="JRW26" s="97"/>
      <c r="JRX26" s="97"/>
      <c r="JRY26" s="97"/>
      <c r="JRZ26" s="97"/>
      <c r="JSA26" s="97"/>
      <c r="JSB26" s="97"/>
      <c r="JSC26" s="97"/>
      <c r="JSD26" s="97"/>
      <c r="JSE26" s="97"/>
      <c r="JSF26" s="97"/>
      <c r="JSG26" s="97"/>
      <c r="JSH26" s="97"/>
      <c r="JSI26" s="97"/>
      <c r="JSJ26" s="97"/>
      <c r="JSK26" s="97"/>
      <c r="JSL26" s="97"/>
      <c r="JSM26" s="97"/>
      <c r="JSN26" s="97"/>
      <c r="JSO26" s="97"/>
      <c r="JSP26" s="97"/>
      <c r="JSQ26" s="97"/>
      <c r="JSR26" s="97"/>
      <c r="JSS26" s="97"/>
      <c r="JST26" s="97"/>
      <c r="JSU26" s="97"/>
      <c r="JSV26" s="97"/>
      <c r="JSW26" s="97"/>
      <c r="JSX26" s="97"/>
      <c r="JSY26" s="97"/>
      <c r="JSZ26" s="97"/>
      <c r="JTA26" s="97"/>
      <c r="JTB26" s="97"/>
      <c r="JTC26" s="97"/>
      <c r="JTD26" s="97"/>
      <c r="JTE26" s="97"/>
      <c r="JTF26" s="97"/>
      <c r="JTG26" s="97"/>
      <c r="JTH26" s="97"/>
      <c r="JTI26" s="97"/>
      <c r="JTJ26" s="97"/>
      <c r="JTK26" s="97"/>
      <c r="JTL26" s="97"/>
      <c r="JTM26" s="97"/>
      <c r="JTN26" s="97"/>
      <c r="JTO26" s="97"/>
      <c r="JTP26" s="97"/>
      <c r="JTQ26" s="97"/>
      <c r="JTR26" s="97"/>
      <c r="JTS26" s="97"/>
      <c r="JTT26" s="97"/>
      <c r="JTU26" s="97"/>
      <c r="JTV26" s="97"/>
      <c r="JTW26" s="97"/>
      <c r="JTX26" s="97"/>
      <c r="JTY26" s="97"/>
      <c r="JTZ26" s="97"/>
      <c r="JUA26" s="97"/>
      <c r="JUB26" s="97"/>
      <c r="JUC26" s="97"/>
      <c r="JUD26" s="97"/>
      <c r="JUE26" s="97"/>
      <c r="JUF26" s="97"/>
      <c r="JUG26" s="97"/>
      <c r="JUH26" s="97"/>
      <c r="JUI26" s="97"/>
      <c r="JUJ26" s="97"/>
      <c r="JUK26" s="97"/>
      <c r="JUL26" s="97"/>
      <c r="JUM26" s="97"/>
      <c r="JUN26" s="97"/>
      <c r="JUO26" s="97"/>
      <c r="JUP26" s="97"/>
      <c r="JUQ26" s="97"/>
      <c r="JUR26" s="97"/>
      <c r="JUS26" s="97"/>
      <c r="JUT26" s="97"/>
      <c r="JUU26" s="97"/>
      <c r="JUV26" s="97"/>
      <c r="JUW26" s="97"/>
      <c r="JUX26" s="97"/>
      <c r="JUY26" s="97"/>
      <c r="JUZ26" s="97"/>
      <c r="JVA26" s="97"/>
      <c r="JVB26" s="97"/>
      <c r="JVC26" s="97"/>
      <c r="JVD26" s="97"/>
      <c r="JVE26" s="97"/>
      <c r="JVF26" s="97"/>
      <c r="JVG26" s="97"/>
      <c r="JVH26" s="97"/>
      <c r="JVI26" s="97"/>
      <c r="JVJ26" s="97"/>
      <c r="JVK26" s="97"/>
      <c r="JVL26" s="97"/>
      <c r="JVM26" s="97"/>
      <c r="JVN26" s="97"/>
      <c r="JVO26" s="97"/>
      <c r="JVP26" s="97"/>
      <c r="JVQ26" s="97"/>
      <c r="JVR26" s="97"/>
      <c r="JVS26" s="97"/>
      <c r="JVT26" s="97"/>
      <c r="JVU26" s="97"/>
      <c r="JVV26" s="97"/>
      <c r="JVW26" s="97"/>
      <c r="JVX26" s="97"/>
      <c r="JVY26" s="97"/>
      <c r="JVZ26" s="97"/>
      <c r="JWA26" s="97"/>
      <c r="JWB26" s="97"/>
      <c r="JWC26" s="97"/>
      <c r="JWD26" s="97"/>
      <c r="JWE26" s="97"/>
      <c r="JWF26" s="97"/>
      <c r="JWG26" s="97"/>
      <c r="JWH26" s="97"/>
      <c r="JWI26" s="97"/>
      <c r="JWJ26" s="97"/>
      <c r="JWK26" s="97"/>
      <c r="JWL26" s="97"/>
      <c r="JWM26" s="97"/>
      <c r="JWN26" s="97"/>
      <c r="JWO26" s="97"/>
      <c r="JWP26" s="97"/>
      <c r="JWQ26" s="97"/>
      <c r="JWR26" s="97"/>
      <c r="JWS26" s="97"/>
      <c r="JWT26" s="97"/>
      <c r="JWU26" s="97"/>
      <c r="JWV26" s="97"/>
      <c r="JWW26" s="97"/>
      <c r="JWX26" s="97"/>
      <c r="JWY26" s="97"/>
      <c r="JWZ26" s="97"/>
      <c r="JXA26" s="97"/>
      <c r="JXB26" s="97"/>
      <c r="JXC26" s="97"/>
      <c r="JXD26" s="97"/>
      <c r="JXE26" s="97"/>
      <c r="JXF26" s="97"/>
      <c r="JXG26" s="97"/>
      <c r="JXH26" s="97"/>
      <c r="JXI26" s="97"/>
      <c r="JXJ26" s="97"/>
      <c r="JXK26" s="97"/>
      <c r="JXL26" s="97"/>
      <c r="JXM26" s="97"/>
      <c r="JXN26" s="97"/>
      <c r="JXO26" s="97"/>
      <c r="JXP26" s="97"/>
      <c r="JXQ26" s="97"/>
      <c r="JXR26" s="97"/>
      <c r="JXS26" s="97"/>
      <c r="JXT26" s="97"/>
      <c r="JXU26" s="97"/>
      <c r="JXV26" s="97"/>
      <c r="JXW26" s="97"/>
      <c r="JXX26" s="97"/>
      <c r="JXY26" s="97"/>
      <c r="JXZ26" s="97"/>
      <c r="JYA26" s="97"/>
      <c r="JYB26" s="97"/>
      <c r="JYC26" s="97"/>
      <c r="JYD26" s="97"/>
      <c r="JYE26" s="97"/>
      <c r="JYF26" s="97"/>
      <c r="JYG26" s="97"/>
      <c r="JYH26" s="97"/>
      <c r="JYI26" s="97"/>
      <c r="JYJ26" s="97"/>
      <c r="JYK26" s="97"/>
      <c r="JYL26" s="97"/>
      <c r="JYM26" s="97"/>
      <c r="JYN26" s="97"/>
      <c r="JYO26" s="97"/>
      <c r="JYP26" s="97"/>
      <c r="JYQ26" s="97"/>
      <c r="JYR26" s="97"/>
      <c r="JYS26" s="97"/>
      <c r="JYT26" s="97"/>
      <c r="JYU26" s="97"/>
      <c r="JYV26" s="97"/>
      <c r="JYW26" s="97"/>
      <c r="JYX26" s="97"/>
      <c r="JYY26" s="97"/>
      <c r="JYZ26" s="97"/>
      <c r="JZA26" s="97"/>
      <c r="JZB26" s="97"/>
      <c r="JZC26" s="97"/>
      <c r="JZD26" s="97"/>
      <c r="JZE26" s="97"/>
      <c r="JZF26" s="97"/>
      <c r="JZG26" s="97"/>
      <c r="JZH26" s="97"/>
      <c r="JZI26" s="97"/>
      <c r="JZJ26" s="97"/>
      <c r="JZK26" s="97"/>
      <c r="JZL26" s="97"/>
      <c r="JZM26" s="97"/>
      <c r="JZN26" s="97"/>
      <c r="JZO26" s="97"/>
      <c r="JZP26" s="97"/>
      <c r="JZQ26" s="97"/>
      <c r="JZR26" s="97"/>
      <c r="JZS26" s="97"/>
      <c r="JZT26" s="97"/>
      <c r="JZU26" s="97"/>
      <c r="JZV26" s="97"/>
      <c r="JZW26" s="97"/>
      <c r="JZX26" s="97"/>
      <c r="JZY26" s="97"/>
      <c r="JZZ26" s="97"/>
      <c r="KAA26" s="97"/>
      <c r="KAB26" s="97"/>
      <c r="KAC26" s="97"/>
      <c r="KAD26" s="97"/>
      <c r="KAE26" s="97"/>
      <c r="KAF26" s="97"/>
      <c r="KAG26" s="97"/>
      <c r="KAH26" s="97"/>
      <c r="KAI26" s="97"/>
      <c r="KAJ26" s="97"/>
      <c r="KAK26" s="97"/>
      <c r="KAL26" s="97"/>
      <c r="KAM26" s="97"/>
      <c r="KAN26" s="97"/>
      <c r="KAO26" s="97"/>
      <c r="KAP26" s="97"/>
      <c r="KAQ26" s="97"/>
      <c r="KAR26" s="97"/>
      <c r="KAS26" s="97"/>
      <c r="KAT26" s="97"/>
      <c r="KAU26" s="97"/>
      <c r="KAV26" s="97"/>
      <c r="KAW26" s="97"/>
      <c r="KAX26" s="97"/>
      <c r="KAY26" s="97"/>
      <c r="KAZ26" s="97"/>
      <c r="KBA26" s="97"/>
      <c r="KBB26" s="97"/>
      <c r="KBC26" s="97"/>
      <c r="KBD26" s="97"/>
      <c r="KBE26" s="97"/>
      <c r="KBF26" s="97"/>
      <c r="KBG26" s="97"/>
      <c r="KBH26" s="97"/>
      <c r="KBI26" s="97"/>
      <c r="KBJ26" s="97"/>
      <c r="KBK26" s="97"/>
      <c r="KBL26" s="97"/>
      <c r="KBM26" s="97"/>
      <c r="KBN26" s="97"/>
      <c r="KBO26" s="97"/>
      <c r="KBP26" s="97"/>
      <c r="KBQ26" s="97"/>
      <c r="KBR26" s="97"/>
      <c r="KBS26" s="97"/>
      <c r="KBT26" s="97"/>
      <c r="KBU26" s="97"/>
      <c r="KBV26" s="97"/>
      <c r="KBW26" s="97"/>
      <c r="KBX26" s="97"/>
      <c r="KBY26" s="97"/>
      <c r="KBZ26" s="97"/>
      <c r="KCA26" s="97"/>
      <c r="KCB26" s="97"/>
      <c r="KCC26" s="97"/>
      <c r="KCD26" s="97"/>
      <c r="KCE26" s="97"/>
      <c r="KCF26" s="97"/>
      <c r="KCG26" s="97"/>
      <c r="KCH26" s="97"/>
      <c r="KCI26" s="97"/>
      <c r="KCJ26" s="97"/>
      <c r="KCK26" s="97"/>
      <c r="KCL26" s="97"/>
      <c r="KCM26" s="97"/>
      <c r="KCN26" s="97"/>
      <c r="KCO26" s="97"/>
      <c r="KCP26" s="97"/>
      <c r="KCQ26" s="97"/>
      <c r="KCR26" s="97"/>
      <c r="KCS26" s="97"/>
      <c r="KCT26" s="97"/>
      <c r="KCU26" s="97"/>
      <c r="KCV26" s="97"/>
      <c r="KCW26" s="97"/>
      <c r="KCX26" s="97"/>
      <c r="KCY26" s="97"/>
      <c r="KCZ26" s="97"/>
      <c r="KDA26" s="97"/>
      <c r="KDB26" s="97"/>
      <c r="KDC26" s="97"/>
      <c r="KDD26" s="97"/>
      <c r="KDE26" s="97"/>
      <c r="KDF26" s="97"/>
      <c r="KDG26" s="97"/>
      <c r="KDH26" s="97"/>
      <c r="KDI26" s="97"/>
      <c r="KDJ26" s="97"/>
      <c r="KDK26" s="97"/>
      <c r="KDL26" s="97"/>
      <c r="KDM26" s="97"/>
      <c r="KDN26" s="97"/>
      <c r="KDO26" s="97"/>
      <c r="KDP26" s="97"/>
      <c r="KDQ26" s="97"/>
      <c r="KDR26" s="97"/>
      <c r="KDS26" s="97"/>
      <c r="KDT26" s="97"/>
      <c r="KDU26" s="97"/>
      <c r="KDV26" s="97"/>
      <c r="KDW26" s="97"/>
      <c r="KDX26" s="97"/>
      <c r="KDY26" s="97"/>
      <c r="KDZ26" s="97"/>
      <c r="KEA26" s="97"/>
      <c r="KEB26" s="97"/>
      <c r="KEC26" s="97"/>
      <c r="KED26" s="97"/>
      <c r="KEE26" s="97"/>
      <c r="KEF26" s="97"/>
      <c r="KEG26" s="97"/>
      <c r="KEH26" s="97"/>
      <c r="KEI26" s="97"/>
      <c r="KEJ26" s="97"/>
      <c r="KEK26" s="97"/>
      <c r="KEL26" s="97"/>
      <c r="KEM26" s="97"/>
      <c r="KEN26" s="97"/>
      <c r="KEO26" s="97"/>
      <c r="KEP26" s="97"/>
      <c r="KEQ26" s="97"/>
      <c r="KER26" s="97"/>
      <c r="KES26" s="97"/>
      <c r="KET26" s="97"/>
      <c r="KEU26" s="97"/>
      <c r="KEV26" s="97"/>
      <c r="KEW26" s="97"/>
      <c r="KEX26" s="97"/>
      <c r="KEY26" s="97"/>
      <c r="KEZ26" s="97"/>
      <c r="KFA26" s="97"/>
      <c r="KFB26" s="97"/>
      <c r="KFC26" s="97"/>
      <c r="KFD26" s="97"/>
      <c r="KFE26" s="97"/>
      <c r="KFF26" s="97"/>
      <c r="KFG26" s="97"/>
      <c r="KFH26" s="97"/>
      <c r="KFI26" s="97"/>
      <c r="KFJ26" s="97"/>
      <c r="KFK26" s="97"/>
      <c r="KFL26" s="97"/>
      <c r="KFM26" s="97"/>
      <c r="KFN26" s="97"/>
      <c r="KFO26" s="97"/>
      <c r="KFP26" s="97"/>
      <c r="KFQ26" s="97"/>
      <c r="KFR26" s="97"/>
      <c r="KFS26" s="97"/>
      <c r="KFT26" s="97"/>
      <c r="KFU26" s="97"/>
      <c r="KFV26" s="97"/>
      <c r="KFW26" s="97"/>
      <c r="KFX26" s="97"/>
      <c r="KFY26" s="97"/>
      <c r="KFZ26" s="97"/>
      <c r="KGA26" s="97"/>
      <c r="KGB26" s="97"/>
      <c r="KGC26" s="97"/>
      <c r="KGD26" s="97"/>
      <c r="KGE26" s="97"/>
      <c r="KGF26" s="97"/>
      <c r="KGG26" s="97"/>
      <c r="KGH26" s="97"/>
      <c r="KGI26" s="97"/>
      <c r="KGJ26" s="97"/>
      <c r="KGK26" s="97"/>
      <c r="KGL26" s="97"/>
      <c r="KGM26" s="97"/>
      <c r="KGN26" s="97"/>
      <c r="KGO26" s="97"/>
      <c r="KGP26" s="97"/>
      <c r="KGQ26" s="97"/>
      <c r="KGR26" s="97"/>
      <c r="KGS26" s="97"/>
      <c r="KGT26" s="97"/>
      <c r="KGU26" s="97"/>
      <c r="KGV26" s="97"/>
      <c r="KGW26" s="97"/>
      <c r="KGX26" s="97"/>
      <c r="KGY26" s="97"/>
      <c r="KGZ26" s="97"/>
      <c r="KHA26" s="97"/>
      <c r="KHB26" s="97"/>
      <c r="KHC26" s="97"/>
      <c r="KHD26" s="97"/>
      <c r="KHE26" s="97"/>
      <c r="KHF26" s="97"/>
      <c r="KHG26" s="97"/>
      <c r="KHH26" s="97"/>
      <c r="KHI26" s="97"/>
      <c r="KHJ26" s="97"/>
      <c r="KHK26" s="97"/>
      <c r="KHL26" s="97"/>
      <c r="KHM26" s="97"/>
      <c r="KHN26" s="97"/>
      <c r="KHO26" s="97"/>
      <c r="KHP26" s="97"/>
      <c r="KHQ26" s="97"/>
      <c r="KHR26" s="97"/>
      <c r="KHS26" s="97"/>
      <c r="KHT26" s="97"/>
      <c r="KHU26" s="97"/>
      <c r="KHV26" s="97"/>
      <c r="KHW26" s="97"/>
      <c r="KHX26" s="97"/>
      <c r="KHY26" s="97"/>
      <c r="KHZ26" s="97"/>
      <c r="KIA26" s="97"/>
      <c r="KIB26" s="97"/>
      <c r="KIC26" s="97"/>
      <c r="KID26" s="97"/>
      <c r="KIE26" s="97"/>
      <c r="KIF26" s="97"/>
      <c r="KIG26" s="97"/>
      <c r="KIH26" s="97"/>
      <c r="KII26" s="97"/>
      <c r="KIJ26" s="97"/>
      <c r="KIK26" s="97"/>
      <c r="KIL26" s="97"/>
      <c r="KIM26" s="97"/>
      <c r="KIN26" s="97"/>
      <c r="KIO26" s="97"/>
      <c r="KIP26" s="97"/>
      <c r="KIQ26" s="97"/>
      <c r="KIR26" s="97"/>
      <c r="KIS26" s="97"/>
      <c r="KIT26" s="97"/>
      <c r="KIU26" s="97"/>
      <c r="KIV26" s="97"/>
      <c r="KIW26" s="97"/>
      <c r="KIX26" s="97"/>
      <c r="KIY26" s="97"/>
      <c r="KIZ26" s="97"/>
      <c r="KJA26" s="97"/>
      <c r="KJB26" s="97"/>
      <c r="KJC26" s="97"/>
      <c r="KJD26" s="97"/>
      <c r="KJE26" s="97"/>
      <c r="KJF26" s="97"/>
      <c r="KJG26" s="97"/>
      <c r="KJH26" s="97"/>
      <c r="KJI26" s="97"/>
      <c r="KJJ26" s="97"/>
      <c r="KJK26" s="97"/>
      <c r="KJL26" s="97"/>
      <c r="KJM26" s="97"/>
      <c r="KJN26" s="97"/>
      <c r="KJO26" s="97"/>
      <c r="KJP26" s="97"/>
      <c r="KJQ26" s="97"/>
      <c r="KJR26" s="97"/>
      <c r="KJS26" s="97"/>
      <c r="KJT26" s="97"/>
      <c r="KJU26" s="97"/>
      <c r="KJV26" s="97"/>
      <c r="KJW26" s="97"/>
      <c r="KJX26" s="97"/>
      <c r="KJY26" s="97"/>
      <c r="KJZ26" s="97"/>
      <c r="KKA26" s="97"/>
      <c r="KKB26" s="97"/>
      <c r="KKC26" s="97"/>
      <c r="KKD26" s="97"/>
      <c r="KKE26" s="97"/>
      <c r="KKF26" s="97"/>
      <c r="KKG26" s="97"/>
      <c r="KKH26" s="97"/>
      <c r="KKI26" s="97"/>
      <c r="KKJ26" s="97"/>
      <c r="KKK26" s="97"/>
      <c r="KKL26" s="97"/>
      <c r="KKM26" s="97"/>
      <c r="KKN26" s="97"/>
      <c r="KKO26" s="97"/>
      <c r="KKP26" s="97"/>
      <c r="KKQ26" s="97"/>
      <c r="KKR26" s="97"/>
      <c r="KKS26" s="97"/>
      <c r="KKT26" s="97"/>
      <c r="KKU26" s="97"/>
      <c r="KKV26" s="97"/>
      <c r="KKW26" s="97"/>
      <c r="KKX26" s="97"/>
      <c r="KKY26" s="97"/>
      <c r="KKZ26" s="97"/>
      <c r="KLA26" s="97"/>
      <c r="KLB26" s="97"/>
      <c r="KLC26" s="97"/>
      <c r="KLD26" s="97"/>
      <c r="KLE26" s="97"/>
      <c r="KLF26" s="97"/>
      <c r="KLG26" s="97"/>
      <c r="KLH26" s="97"/>
      <c r="KLI26" s="97"/>
      <c r="KLJ26" s="97"/>
      <c r="KLK26" s="97"/>
      <c r="KLL26" s="97"/>
      <c r="KLM26" s="97"/>
      <c r="KLN26" s="97"/>
      <c r="KLO26" s="97"/>
      <c r="KLP26" s="97"/>
      <c r="KLQ26" s="97"/>
      <c r="KLR26" s="97"/>
      <c r="KLS26" s="97"/>
      <c r="KLT26" s="97"/>
      <c r="KLU26" s="97"/>
      <c r="KLV26" s="97"/>
      <c r="KLW26" s="97"/>
      <c r="KLX26" s="97"/>
      <c r="KLY26" s="97"/>
      <c r="KLZ26" s="97"/>
      <c r="KMA26" s="97"/>
      <c r="KMB26" s="97"/>
      <c r="KMC26" s="97"/>
      <c r="KMD26" s="97"/>
      <c r="KME26" s="97"/>
      <c r="KMF26" s="97"/>
      <c r="KMG26" s="97"/>
      <c r="KMH26" s="97"/>
      <c r="KMI26" s="97"/>
      <c r="KMJ26" s="97"/>
      <c r="KMK26" s="97"/>
      <c r="KML26" s="97"/>
      <c r="KMM26" s="97"/>
      <c r="KMN26" s="97"/>
      <c r="KMO26" s="97"/>
      <c r="KMP26" s="97"/>
      <c r="KMQ26" s="97"/>
      <c r="KMR26" s="97"/>
      <c r="KMS26" s="97"/>
      <c r="KMT26" s="97"/>
      <c r="KMU26" s="97"/>
      <c r="KMV26" s="97"/>
      <c r="KMW26" s="97"/>
      <c r="KMX26" s="97"/>
      <c r="KMY26" s="97"/>
      <c r="KMZ26" s="97"/>
      <c r="KNA26" s="97"/>
      <c r="KNB26" s="97"/>
      <c r="KNC26" s="97"/>
      <c r="KND26" s="97"/>
      <c r="KNE26" s="97"/>
      <c r="KNF26" s="97"/>
      <c r="KNG26" s="97"/>
      <c r="KNH26" s="97"/>
      <c r="KNI26" s="97"/>
      <c r="KNJ26" s="97"/>
      <c r="KNK26" s="97"/>
      <c r="KNL26" s="97"/>
      <c r="KNM26" s="97"/>
      <c r="KNN26" s="97"/>
      <c r="KNO26" s="97"/>
      <c r="KNP26" s="97"/>
      <c r="KNQ26" s="97"/>
      <c r="KNR26" s="97"/>
      <c r="KNS26" s="97"/>
      <c r="KNT26" s="97"/>
      <c r="KNU26" s="97"/>
      <c r="KNV26" s="97"/>
      <c r="KNW26" s="97"/>
      <c r="KNX26" s="97"/>
      <c r="KNY26" s="97"/>
      <c r="KNZ26" s="97"/>
      <c r="KOA26" s="97"/>
      <c r="KOB26" s="97"/>
      <c r="KOC26" s="97"/>
      <c r="KOD26" s="97"/>
      <c r="KOE26" s="97"/>
      <c r="KOF26" s="97"/>
      <c r="KOG26" s="97"/>
      <c r="KOH26" s="97"/>
      <c r="KOI26" s="97"/>
      <c r="KOJ26" s="97"/>
      <c r="KOK26" s="97"/>
      <c r="KOL26" s="97"/>
      <c r="KOM26" s="97"/>
      <c r="KON26" s="97"/>
      <c r="KOO26" s="97"/>
      <c r="KOP26" s="97"/>
      <c r="KOQ26" s="97"/>
      <c r="KOR26" s="97"/>
      <c r="KOS26" s="97"/>
      <c r="KOT26" s="97"/>
      <c r="KOU26" s="97"/>
      <c r="KOV26" s="97"/>
      <c r="KOW26" s="97"/>
      <c r="KOX26" s="97"/>
      <c r="KOY26" s="97"/>
      <c r="KOZ26" s="97"/>
      <c r="KPA26" s="97"/>
      <c r="KPB26" s="97"/>
      <c r="KPC26" s="97"/>
      <c r="KPD26" s="97"/>
      <c r="KPE26" s="97"/>
      <c r="KPF26" s="97"/>
      <c r="KPG26" s="97"/>
      <c r="KPH26" s="97"/>
      <c r="KPI26" s="97"/>
      <c r="KPJ26" s="97"/>
      <c r="KPK26" s="97"/>
      <c r="KPL26" s="97"/>
      <c r="KPM26" s="97"/>
      <c r="KPN26" s="97"/>
      <c r="KPO26" s="97"/>
      <c r="KPP26" s="97"/>
      <c r="KPQ26" s="97"/>
      <c r="KPR26" s="97"/>
      <c r="KPS26" s="97"/>
      <c r="KPT26" s="97"/>
      <c r="KPU26" s="97"/>
      <c r="KPV26" s="97"/>
      <c r="KPW26" s="97"/>
      <c r="KPX26" s="97"/>
      <c r="KPY26" s="97"/>
      <c r="KPZ26" s="97"/>
      <c r="KQA26" s="97"/>
      <c r="KQB26" s="97"/>
      <c r="KQC26" s="97"/>
      <c r="KQD26" s="97"/>
      <c r="KQE26" s="97"/>
      <c r="KQF26" s="97"/>
      <c r="KQG26" s="97"/>
      <c r="KQH26" s="97"/>
      <c r="KQI26" s="97"/>
      <c r="KQJ26" s="97"/>
      <c r="KQK26" s="97"/>
      <c r="KQL26" s="97"/>
      <c r="KQM26" s="97"/>
      <c r="KQN26" s="97"/>
      <c r="KQO26" s="97"/>
      <c r="KQP26" s="97"/>
      <c r="KQQ26" s="97"/>
      <c r="KQR26" s="97"/>
      <c r="KQS26" s="97"/>
      <c r="KQT26" s="97"/>
      <c r="KQU26" s="97"/>
      <c r="KQV26" s="97"/>
      <c r="KQW26" s="97"/>
      <c r="KQX26" s="97"/>
      <c r="KQY26" s="97"/>
      <c r="KQZ26" s="97"/>
      <c r="KRA26" s="97"/>
      <c r="KRB26" s="97"/>
      <c r="KRC26" s="97"/>
      <c r="KRD26" s="97"/>
      <c r="KRE26" s="97"/>
      <c r="KRF26" s="97"/>
      <c r="KRG26" s="97"/>
      <c r="KRH26" s="97"/>
      <c r="KRI26" s="97"/>
      <c r="KRJ26" s="97"/>
      <c r="KRK26" s="97"/>
      <c r="KRL26" s="97"/>
      <c r="KRM26" s="97"/>
      <c r="KRN26" s="97"/>
      <c r="KRO26" s="97"/>
      <c r="KRP26" s="97"/>
      <c r="KRQ26" s="97"/>
      <c r="KRR26" s="97"/>
      <c r="KRS26" s="97"/>
      <c r="KRT26" s="97"/>
      <c r="KRU26" s="97"/>
      <c r="KRV26" s="97"/>
      <c r="KRW26" s="97"/>
      <c r="KRX26" s="97"/>
      <c r="KRY26" s="97"/>
      <c r="KRZ26" s="97"/>
      <c r="KSA26" s="97"/>
      <c r="KSB26" s="97"/>
      <c r="KSC26" s="97"/>
      <c r="KSD26" s="97"/>
      <c r="KSE26" s="97"/>
      <c r="KSF26" s="97"/>
      <c r="KSG26" s="97"/>
      <c r="KSH26" s="97"/>
      <c r="KSI26" s="97"/>
      <c r="KSJ26" s="97"/>
      <c r="KSK26" s="97"/>
      <c r="KSL26" s="97"/>
      <c r="KSM26" s="97"/>
      <c r="KSN26" s="97"/>
      <c r="KSO26" s="97"/>
      <c r="KSP26" s="97"/>
      <c r="KSQ26" s="97"/>
      <c r="KSR26" s="97"/>
      <c r="KSS26" s="97"/>
      <c r="KST26" s="97"/>
      <c r="KSU26" s="97"/>
      <c r="KSV26" s="97"/>
      <c r="KSW26" s="97"/>
      <c r="KSX26" s="97"/>
      <c r="KSY26" s="97"/>
      <c r="KSZ26" s="97"/>
      <c r="KTA26" s="97"/>
      <c r="KTB26" s="97"/>
      <c r="KTC26" s="97"/>
      <c r="KTD26" s="97"/>
      <c r="KTE26" s="97"/>
      <c r="KTF26" s="97"/>
      <c r="KTG26" s="97"/>
      <c r="KTH26" s="97"/>
      <c r="KTI26" s="97"/>
      <c r="KTJ26" s="97"/>
      <c r="KTK26" s="97"/>
      <c r="KTL26" s="97"/>
      <c r="KTM26" s="97"/>
      <c r="KTN26" s="97"/>
      <c r="KTO26" s="97"/>
      <c r="KTP26" s="97"/>
      <c r="KTQ26" s="97"/>
      <c r="KTR26" s="97"/>
      <c r="KTS26" s="97"/>
      <c r="KTT26" s="97"/>
      <c r="KTU26" s="97"/>
      <c r="KTV26" s="97"/>
      <c r="KTW26" s="97"/>
      <c r="KTX26" s="97"/>
      <c r="KTY26" s="97"/>
      <c r="KTZ26" s="97"/>
      <c r="KUA26" s="97"/>
      <c r="KUB26" s="97"/>
      <c r="KUC26" s="97"/>
      <c r="KUD26" s="97"/>
      <c r="KUE26" s="97"/>
      <c r="KUF26" s="97"/>
      <c r="KUG26" s="97"/>
      <c r="KUH26" s="97"/>
      <c r="KUI26" s="97"/>
      <c r="KUJ26" s="97"/>
      <c r="KUK26" s="97"/>
      <c r="KUL26" s="97"/>
      <c r="KUM26" s="97"/>
      <c r="KUN26" s="97"/>
      <c r="KUO26" s="97"/>
      <c r="KUP26" s="97"/>
      <c r="KUQ26" s="97"/>
      <c r="KUR26" s="97"/>
      <c r="KUS26" s="97"/>
      <c r="KUT26" s="97"/>
      <c r="KUU26" s="97"/>
      <c r="KUV26" s="97"/>
      <c r="KUW26" s="97"/>
      <c r="KUX26" s="97"/>
      <c r="KUY26" s="97"/>
      <c r="KUZ26" s="97"/>
      <c r="KVA26" s="97"/>
      <c r="KVB26" s="97"/>
      <c r="KVC26" s="97"/>
      <c r="KVD26" s="97"/>
      <c r="KVE26" s="97"/>
      <c r="KVF26" s="97"/>
      <c r="KVG26" s="97"/>
      <c r="KVH26" s="97"/>
      <c r="KVI26" s="97"/>
      <c r="KVJ26" s="97"/>
      <c r="KVK26" s="97"/>
      <c r="KVL26" s="97"/>
      <c r="KVM26" s="97"/>
      <c r="KVN26" s="97"/>
      <c r="KVO26" s="97"/>
      <c r="KVP26" s="97"/>
      <c r="KVQ26" s="97"/>
      <c r="KVR26" s="97"/>
      <c r="KVS26" s="97"/>
      <c r="KVT26" s="97"/>
      <c r="KVU26" s="97"/>
      <c r="KVV26" s="97"/>
      <c r="KVW26" s="97"/>
      <c r="KVX26" s="97"/>
      <c r="KVY26" s="97"/>
      <c r="KVZ26" s="97"/>
      <c r="KWA26" s="97"/>
      <c r="KWB26" s="97"/>
      <c r="KWC26" s="97"/>
      <c r="KWD26" s="97"/>
      <c r="KWE26" s="97"/>
      <c r="KWF26" s="97"/>
      <c r="KWG26" s="97"/>
      <c r="KWH26" s="97"/>
      <c r="KWI26" s="97"/>
      <c r="KWJ26" s="97"/>
      <c r="KWK26" s="97"/>
      <c r="KWL26" s="97"/>
      <c r="KWM26" s="97"/>
      <c r="KWN26" s="97"/>
      <c r="KWO26" s="97"/>
      <c r="KWP26" s="97"/>
      <c r="KWQ26" s="97"/>
      <c r="KWR26" s="97"/>
      <c r="KWS26" s="97"/>
      <c r="KWT26" s="97"/>
      <c r="KWU26" s="97"/>
      <c r="KWV26" s="97"/>
      <c r="KWW26" s="97"/>
      <c r="KWX26" s="97"/>
      <c r="KWY26" s="97"/>
      <c r="KWZ26" s="97"/>
      <c r="KXA26" s="97"/>
      <c r="KXB26" s="97"/>
      <c r="KXC26" s="97"/>
      <c r="KXD26" s="97"/>
      <c r="KXE26" s="97"/>
      <c r="KXF26" s="97"/>
      <c r="KXG26" s="97"/>
      <c r="KXH26" s="97"/>
      <c r="KXI26" s="97"/>
      <c r="KXJ26" s="97"/>
      <c r="KXK26" s="97"/>
      <c r="KXL26" s="97"/>
      <c r="KXM26" s="97"/>
      <c r="KXN26" s="97"/>
      <c r="KXO26" s="97"/>
      <c r="KXP26" s="97"/>
      <c r="KXQ26" s="97"/>
      <c r="KXR26" s="97"/>
      <c r="KXS26" s="97"/>
      <c r="KXT26" s="97"/>
      <c r="KXU26" s="97"/>
      <c r="KXV26" s="97"/>
      <c r="KXW26" s="97"/>
      <c r="KXX26" s="97"/>
      <c r="KXY26" s="97"/>
      <c r="KXZ26" s="97"/>
      <c r="KYA26" s="97"/>
      <c r="KYB26" s="97"/>
      <c r="KYC26" s="97"/>
      <c r="KYD26" s="97"/>
      <c r="KYE26" s="97"/>
      <c r="KYF26" s="97"/>
      <c r="KYG26" s="97"/>
      <c r="KYH26" s="97"/>
      <c r="KYI26" s="97"/>
      <c r="KYJ26" s="97"/>
      <c r="KYK26" s="97"/>
      <c r="KYL26" s="97"/>
      <c r="KYM26" s="97"/>
      <c r="KYN26" s="97"/>
      <c r="KYO26" s="97"/>
      <c r="KYP26" s="97"/>
      <c r="KYQ26" s="97"/>
      <c r="KYR26" s="97"/>
      <c r="KYS26" s="97"/>
      <c r="KYT26" s="97"/>
      <c r="KYU26" s="97"/>
      <c r="KYV26" s="97"/>
      <c r="KYW26" s="97"/>
      <c r="KYX26" s="97"/>
      <c r="KYY26" s="97"/>
      <c r="KYZ26" s="97"/>
      <c r="KZA26" s="97"/>
      <c r="KZB26" s="97"/>
      <c r="KZC26" s="97"/>
      <c r="KZD26" s="97"/>
      <c r="KZE26" s="97"/>
      <c r="KZF26" s="97"/>
      <c r="KZG26" s="97"/>
      <c r="KZH26" s="97"/>
      <c r="KZI26" s="97"/>
      <c r="KZJ26" s="97"/>
      <c r="KZK26" s="97"/>
      <c r="KZL26" s="97"/>
      <c r="KZM26" s="97"/>
      <c r="KZN26" s="97"/>
      <c r="KZO26" s="97"/>
      <c r="KZP26" s="97"/>
      <c r="KZQ26" s="97"/>
      <c r="KZR26" s="97"/>
      <c r="KZS26" s="97"/>
      <c r="KZT26" s="97"/>
      <c r="KZU26" s="97"/>
      <c r="KZV26" s="97"/>
      <c r="KZW26" s="97"/>
      <c r="KZX26" s="97"/>
      <c r="KZY26" s="97"/>
      <c r="KZZ26" s="97"/>
      <c r="LAA26" s="97"/>
      <c r="LAB26" s="97"/>
      <c r="LAC26" s="97"/>
      <c r="LAD26" s="97"/>
      <c r="LAE26" s="97"/>
      <c r="LAF26" s="97"/>
      <c r="LAG26" s="97"/>
      <c r="LAH26" s="97"/>
      <c r="LAI26" s="97"/>
      <c r="LAJ26" s="97"/>
      <c r="LAK26" s="97"/>
      <c r="LAL26" s="97"/>
      <c r="LAM26" s="97"/>
      <c r="LAN26" s="97"/>
      <c r="LAO26" s="97"/>
      <c r="LAP26" s="97"/>
      <c r="LAQ26" s="97"/>
      <c r="LAR26" s="97"/>
      <c r="LAS26" s="97"/>
      <c r="LAT26" s="97"/>
      <c r="LAU26" s="97"/>
      <c r="LAV26" s="97"/>
      <c r="LAW26" s="97"/>
      <c r="LAX26" s="97"/>
      <c r="LAY26" s="97"/>
      <c r="LAZ26" s="97"/>
      <c r="LBA26" s="97"/>
      <c r="LBB26" s="97"/>
      <c r="LBC26" s="97"/>
      <c r="LBD26" s="97"/>
      <c r="LBE26" s="97"/>
      <c r="LBF26" s="97"/>
      <c r="LBG26" s="97"/>
      <c r="LBH26" s="97"/>
      <c r="LBI26" s="97"/>
      <c r="LBJ26" s="97"/>
      <c r="LBK26" s="97"/>
      <c r="LBL26" s="97"/>
      <c r="LBM26" s="97"/>
      <c r="LBN26" s="97"/>
      <c r="LBO26" s="97"/>
      <c r="LBP26" s="97"/>
      <c r="LBQ26" s="97"/>
      <c r="LBR26" s="97"/>
      <c r="LBS26" s="97"/>
      <c r="LBT26" s="97"/>
      <c r="LBU26" s="97"/>
      <c r="LBV26" s="97"/>
      <c r="LBW26" s="97"/>
      <c r="LBX26" s="97"/>
      <c r="LBY26" s="97"/>
      <c r="LBZ26" s="97"/>
      <c r="LCA26" s="97"/>
      <c r="LCB26" s="97"/>
      <c r="LCC26" s="97"/>
      <c r="LCD26" s="97"/>
      <c r="LCE26" s="97"/>
      <c r="LCF26" s="97"/>
      <c r="LCG26" s="97"/>
      <c r="LCH26" s="97"/>
      <c r="LCI26" s="97"/>
      <c r="LCJ26" s="97"/>
      <c r="LCK26" s="97"/>
      <c r="LCL26" s="97"/>
      <c r="LCM26" s="97"/>
      <c r="LCN26" s="97"/>
      <c r="LCO26" s="97"/>
      <c r="LCP26" s="97"/>
      <c r="LCQ26" s="97"/>
      <c r="LCR26" s="97"/>
      <c r="LCS26" s="97"/>
      <c r="LCT26" s="97"/>
      <c r="LCU26" s="97"/>
      <c r="LCV26" s="97"/>
      <c r="LCW26" s="97"/>
      <c r="LCX26" s="97"/>
      <c r="LCY26" s="97"/>
      <c r="LCZ26" s="97"/>
      <c r="LDA26" s="97"/>
      <c r="LDB26" s="97"/>
      <c r="LDC26" s="97"/>
      <c r="LDD26" s="97"/>
      <c r="LDE26" s="97"/>
      <c r="LDF26" s="97"/>
      <c r="LDG26" s="97"/>
      <c r="LDH26" s="97"/>
      <c r="LDI26" s="97"/>
      <c r="LDJ26" s="97"/>
      <c r="LDK26" s="97"/>
      <c r="LDL26" s="97"/>
      <c r="LDM26" s="97"/>
      <c r="LDN26" s="97"/>
      <c r="LDO26" s="97"/>
      <c r="LDP26" s="97"/>
      <c r="LDQ26" s="97"/>
      <c r="LDR26" s="97"/>
      <c r="LDS26" s="97"/>
      <c r="LDT26" s="97"/>
      <c r="LDU26" s="97"/>
      <c r="LDV26" s="97"/>
      <c r="LDW26" s="97"/>
      <c r="LDX26" s="97"/>
      <c r="LDY26" s="97"/>
      <c r="LDZ26" s="97"/>
      <c r="LEA26" s="97"/>
      <c r="LEB26" s="97"/>
      <c r="LEC26" s="97"/>
      <c r="LED26" s="97"/>
      <c r="LEE26" s="97"/>
      <c r="LEF26" s="97"/>
      <c r="LEG26" s="97"/>
      <c r="LEH26" s="97"/>
      <c r="LEI26" s="97"/>
      <c r="LEJ26" s="97"/>
      <c r="LEK26" s="97"/>
      <c r="LEL26" s="97"/>
      <c r="LEM26" s="97"/>
      <c r="LEN26" s="97"/>
      <c r="LEO26" s="97"/>
      <c r="LEP26" s="97"/>
      <c r="LEQ26" s="97"/>
      <c r="LER26" s="97"/>
      <c r="LES26" s="97"/>
      <c r="LET26" s="97"/>
      <c r="LEU26" s="97"/>
      <c r="LEV26" s="97"/>
      <c r="LEW26" s="97"/>
      <c r="LEX26" s="97"/>
      <c r="LEY26" s="97"/>
      <c r="LEZ26" s="97"/>
      <c r="LFA26" s="97"/>
      <c r="LFB26" s="97"/>
      <c r="LFC26" s="97"/>
      <c r="LFD26" s="97"/>
      <c r="LFE26" s="97"/>
      <c r="LFF26" s="97"/>
      <c r="LFG26" s="97"/>
      <c r="LFH26" s="97"/>
      <c r="LFI26" s="97"/>
      <c r="LFJ26" s="97"/>
      <c r="LFK26" s="97"/>
      <c r="LFL26" s="97"/>
      <c r="LFM26" s="97"/>
      <c r="LFN26" s="97"/>
      <c r="LFO26" s="97"/>
      <c r="LFP26" s="97"/>
      <c r="LFQ26" s="97"/>
      <c r="LFR26" s="97"/>
      <c r="LFS26" s="97"/>
      <c r="LFT26" s="97"/>
      <c r="LFU26" s="97"/>
      <c r="LFV26" s="97"/>
      <c r="LFW26" s="97"/>
      <c r="LFX26" s="97"/>
      <c r="LFY26" s="97"/>
      <c r="LFZ26" s="97"/>
      <c r="LGA26" s="97"/>
      <c r="LGB26" s="97"/>
      <c r="LGC26" s="97"/>
      <c r="LGD26" s="97"/>
      <c r="LGE26" s="97"/>
      <c r="LGF26" s="97"/>
      <c r="LGG26" s="97"/>
      <c r="LGH26" s="97"/>
      <c r="LGI26" s="97"/>
      <c r="LGJ26" s="97"/>
      <c r="LGK26" s="97"/>
      <c r="LGL26" s="97"/>
      <c r="LGM26" s="97"/>
      <c r="LGN26" s="97"/>
      <c r="LGO26" s="97"/>
      <c r="LGP26" s="97"/>
      <c r="LGQ26" s="97"/>
      <c r="LGR26" s="97"/>
      <c r="LGS26" s="97"/>
      <c r="LGT26" s="97"/>
      <c r="LGU26" s="97"/>
      <c r="LGV26" s="97"/>
      <c r="LGW26" s="97"/>
      <c r="LGX26" s="97"/>
      <c r="LGY26" s="97"/>
      <c r="LGZ26" s="97"/>
      <c r="LHA26" s="97"/>
      <c r="LHB26" s="97"/>
      <c r="LHC26" s="97"/>
      <c r="LHD26" s="97"/>
      <c r="LHE26" s="97"/>
      <c r="LHF26" s="97"/>
      <c r="LHG26" s="97"/>
      <c r="LHH26" s="97"/>
      <c r="LHI26" s="97"/>
      <c r="LHJ26" s="97"/>
      <c r="LHK26" s="97"/>
      <c r="LHL26" s="97"/>
      <c r="LHM26" s="97"/>
      <c r="LHN26" s="97"/>
      <c r="LHO26" s="97"/>
      <c r="LHP26" s="97"/>
      <c r="LHQ26" s="97"/>
      <c r="LHR26" s="97"/>
      <c r="LHS26" s="97"/>
      <c r="LHT26" s="97"/>
      <c r="LHU26" s="97"/>
      <c r="LHV26" s="97"/>
      <c r="LHW26" s="97"/>
      <c r="LHX26" s="97"/>
      <c r="LHY26" s="97"/>
      <c r="LHZ26" s="97"/>
      <c r="LIA26" s="97"/>
      <c r="LIB26" s="97"/>
      <c r="LIC26" s="97"/>
      <c r="LID26" s="97"/>
      <c r="LIE26" s="97"/>
      <c r="LIF26" s="97"/>
      <c r="LIG26" s="97"/>
      <c r="LIH26" s="97"/>
      <c r="LII26" s="97"/>
      <c r="LIJ26" s="97"/>
      <c r="LIK26" s="97"/>
      <c r="LIL26" s="97"/>
      <c r="LIM26" s="97"/>
      <c r="LIN26" s="97"/>
      <c r="LIO26" s="97"/>
      <c r="LIP26" s="97"/>
      <c r="LIQ26" s="97"/>
      <c r="LIR26" s="97"/>
      <c r="LIS26" s="97"/>
      <c r="LIT26" s="97"/>
      <c r="LIU26" s="97"/>
      <c r="LIV26" s="97"/>
      <c r="LIW26" s="97"/>
      <c r="LIX26" s="97"/>
      <c r="LIY26" s="97"/>
      <c r="LIZ26" s="97"/>
      <c r="LJA26" s="97"/>
      <c r="LJB26" s="97"/>
      <c r="LJC26" s="97"/>
      <c r="LJD26" s="97"/>
      <c r="LJE26" s="97"/>
      <c r="LJF26" s="97"/>
      <c r="LJG26" s="97"/>
      <c r="LJH26" s="97"/>
      <c r="LJI26" s="97"/>
      <c r="LJJ26" s="97"/>
      <c r="LJK26" s="97"/>
      <c r="LJL26" s="97"/>
      <c r="LJM26" s="97"/>
      <c r="LJN26" s="97"/>
      <c r="LJO26" s="97"/>
      <c r="LJP26" s="97"/>
      <c r="LJQ26" s="97"/>
      <c r="LJR26" s="97"/>
      <c r="LJS26" s="97"/>
      <c r="LJT26" s="97"/>
      <c r="LJU26" s="97"/>
      <c r="LJV26" s="97"/>
      <c r="LJW26" s="97"/>
      <c r="LJX26" s="97"/>
      <c r="LJY26" s="97"/>
      <c r="LJZ26" s="97"/>
      <c r="LKA26" s="97"/>
      <c r="LKB26" s="97"/>
      <c r="LKC26" s="97"/>
      <c r="LKD26" s="97"/>
      <c r="LKE26" s="97"/>
      <c r="LKF26" s="97"/>
      <c r="LKG26" s="97"/>
      <c r="LKH26" s="97"/>
      <c r="LKI26" s="97"/>
      <c r="LKJ26" s="97"/>
      <c r="LKK26" s="97"/>
      <c r="LKL26" s="97"/>
      <c r="LKM26" s="97"/>
      <c r="LKN26" s="97"/>
      <c r="LKO26" s="97"/>
      <c r="LKP26" s="97"/>
      <c r="LKQ26" s="97"/>
      <c r="LKR26" s="97"/>
      <c r="LKS26" s="97"/>
      <c r="LKT26" s="97"/>
      <c r="LKU26" s="97"/>
      <c r="LKV26" s="97"/>
      <c r="LKW26" s="97"/>
      <c r="LKX26" s="97"/>
      <c r="LKY26" s="97"/>
      <c r="LKZ26" s="97"/>
      <c r="LLA26" s="97"/>
      <c r="LLB26" s="97"/>
      <c r="LLC26" s="97"/>
      <c r="LLD26" s="97"/>
      <c r="LLE26" s="97"/>
      <c r="LLF26" s="97"/>
      <c r="LLG26" s="97"/>
      <c r="LLH26" s="97"/>
      <c r="LLI26" s="97"/>
      <c r="LLJ26" s="97"/>
      <c r="LLK26" s="97"/>
      <c r="LLL26" s="97"/>
      <c r="LLM26" s="97"/>
      <c r="LLN26" s="97"/>
      <c r="LLO26" s="97"/>
      <c r="LLP26" s="97"/>
      <c r="LLQ26" s="97"/>
      <c r="LLR26" s="97"/>
      <c r="LLS26" s="97"/>
      <c r="LLT26" s="97"/>
      <c r="LLU26" s="97"/>
      <c r="LLV26" s="97"/>
      <c r="LLW26" s="97"/>
      <c r="LLX26" s="97"/>
      <c r="LLY26" s="97"/>
      <c r="LLZ26" s="97"/>
      <c r="LMA26" s="97"/>
      <c r="LMB26" s="97"/>
      <c r="LMC26" s="97"/>
      <c r="LMD26" s="97"/>
      <c r="LME26" s="97"/>
      <c r="LMF26" s="97"/>
      <c r="LMG26" s="97"/>
      <c r="LMH26" s="97"/>
      <c r="LMI26" s="97"/>
      <c r="LMJ26" s="97"/>
      <c r="LMK26" s="97"/>
      <c r="LML26" s="97"/>
      <c r="LMM26" s="97"/>
      <c r="LMN26" s="97"/>
      <c r="LMO26" s="97"/>
      <c r="LMP26" s="97"/>
      <c r="LMQ26" s="97"/>
      <c r="LMR26" s="97"/>
      <c r="LMS26" s="97"/>
      <c r="LMT26" s="97"/>
      <c r="LMU26" s="97"/>
      <c r="LMV26" s="97"/>
      <c r="LMW26" s="97"/>
      <c r="LMX26" s="97"/>
      <c r="LMY26" s="97"/>
      <c r="LMZ26" s="97"/>
      <c r="LNA26" s="97"/>
      <c r="LNB26" s="97"/>
      <c r="LNC26" s="97"/>
      <c r="LND26" s="97"/>
      <c r="LNE26" s="97"/>
      <c r="LNF26" s="97"/>
      <c r="LNG26" s="97"/>
      <c r="LNH26" s="97"/>
      <c r="LNI26" s="97"/>
      <c r="LNJ26" s="97"/>
      <c r="LNK26" s="97"/>
      <c r="LNL26" s="97"/>
      <c r="LNM26" s="97"/>
      <c r="LNN26" s="97"/>
      <c r="LNO26" s="97"/>
      <c r="LNP26" s="97"/>
      <c r="LNQ26" s="97"/>
      <c r="LNR26" s="97"/>
      <c r="LNS26" s="97"/>
      <c r="LNT26" s="97"/>
      <c r="LNU26" s="97"/>
      <c r="LNV26" s="97"/>
      <c r="LNW26" s="97"/>
      <c r="LNX26" s="97"/>
      <c r="LNY26" s="97"/>
      <c r="LNZ26" s="97"/>
      <c r="LOA26" s="97"/>
      <c r="LOB26" s="97"/>
      <c r="LOC26" s="97"/>
      <c r="LOD26" s="97"/>
      <c r="LOE26" s="97"/>
      <c r="LOF26" s="97"/>
      <c r="LOG26" s="97"/>
      <c r="LOH26" s="97"/>
      <c r="LOI26" s="97"/>
      <c r="LOJ26" s="97"/>
      <c r="LOK26" s="97"/>
      <c r="LOL26" s="97"/>
      <c r="LOM26" s="97"/>
      <c r="LON26" s="97"/>
      <c r="LOO26" s="97"/>
      <c r="LOP26" s="97"/>
      <c r="LOQ26" s="97"/>
      <c r="LOR26" s="97"/>
      <c r="LOS26" s="97"/>
      <c r="LOT26" s="97"/>
      <c r="LOU26" s="97"/>
      <c r="LOV26" s="97"/>
      <c r="LOW26" s="97"/>
      <c r="LOX26" s="97"/>
      <c r="LOY26" s="97"/>
      <c r="LOZ26" s="97"/>
      <c r="LPA26" s="97"/>
      <c r="LPB26" s="97"/>
      <c r="LPC26" s="97"/>
      <c r="LPD26" s="97"/>
      <c r="LPE26" s="97"/>
      <c r="LPF26" s="97"/>
      <c r="LPG26" s="97"/>
      <c r="LPH26" s="97"/>
      <c r="LPI26" s="97"/>
      <c r="LPJ26" s="97"/>
      <c r="LPK26" s="97"/>
      <c r="LPL26" s="97"/>
      <c r="LPM26" s="97"/>
      <c r="LPN26" s="97"/>
      <c r="LPO26" s="97"/>
      <c r="LPP26" s="97"/>
      <c r="LPQ26" s="97"/>
      <c r="LPR26" s="97"/>
      <c r="LPS26" s="97"/>
      <c r="LPT26" s="97"/>
      <c r="LPU26" s="97"/>
      <c r="LPV26" s="97"/>
      <c r="LPW26" s="97"/>
      <c r="LPX26" s="97"/>
      <c r="LPY26" s="97"/>
      <c r="LPZ26" s="97"/>
      <c r="LQA26" s="97"/>
      <c r="LQB26" s="97"/>
      <c r="LQC26" s="97"/>
      <c r="LQD26" s="97"/>
      <c r="LQE26" s="97"/>
      <c r="LQF26" s="97"/>
      <c r="LQG26" s="97"/>
      <c r="LQH26" s="97"/>
      <c r="LQI26" s="97"/>
      <c r="LQJ26" s="97"/>
      <c r="LQK26" s="97"/>
      <c r="LQL26" s="97"/>
      <c r="LQM26" s="97"/>
      <c r="LQN26" s="97"/>
      <c r="LQO26" s="97"/>
      <c r="LQP26" s="97"/>
      <c r="LQQ26" s="97"/>
      <c r="LQR26" s="97"/>
      <c r="LQS26" s="97"/>
      <c r="LQT26" s="97"/>
      <c r="LQU26" s="97"/>
      <c r="LQV26" s="97"/>
      <c r="LQW26" s="97"/>
      <c r="LQX26" s="97"/>
      <c r="LQY26" s="97"/>
      <c r="LQZ26" s="97"/>
      <c r="LRA26" s="97"/>
      <c r="LRB26" s="97"/>
      <c r="LRC26" s="97"/>
      <c r="LRD26" s="97"/>
      <c r="LRE26" s="97"/>
      <c r="LRF26" s="97"/>
      <c r="LRG26" s="97"/>
      <c r="LRH26" s="97"/>
      <c r="LRI26" s="97"/>
      <c r="LRJ26" s="97"/>
      <c r="LRK26" s="97"/>
      <c r="LRL26" s="97"/>
      <c r="LRM26" s="97"/>
      <c r="LRN26" s="97"/>
      <c r="LRO26" s="97"/>
      <c r="LRP26" s="97"/>
      <c r="LRQ26" s="97"/>
      <c r="LRR26" s="97"/>
      <c r="LRS26" s="97"/>
      <c r="LRT26" s="97"/>
      <c r="LRU26" s="97"/>
      <c r="LRV26" s="97"/>
      <c r="LRW26" s="97"/>
      <c r="LRX26" s="97"/>
      <c r="LRY26" s="97"/>
      <c r="LRZ26" s="97"/>
      <c r="LSA26" s="97"/>
      <c r="LSB26" s="97"/>
      <c r="LSC26" s="97"/>
      <c r="LSD26" s="97"/>
      <c r="LSE26" s="97"/>
      <c r="LSF26" s="97"/>
      <c r="LSG26" s="97"/>
      <c r="LSH26" s="97"/>
      <c r="LSI26" s="97"/>
      <c r="LSJ26" s="97"/>
      <c r="LSK26" s="97"/>
      <c r="LSL26" s="97"/>
      <c r="LSM26" s="97"/>
      <c r="LSN26" s="97"/>
      <c r="LSO26" s="97"/>
      <c r="LSP26" s="97"/>
      <c r="LSQ26" s="97"/>
      <c r="LSR26" s="97"/>
      <c r="LSS26" s="97"/>
      <c r="LST26" s="97"/>
      <c r="LSU26" s="97"/>
      <c r="LSV26" s="97"/>
      <c r="LSW26" s="97"/>
      <c r="LSX26" s="97"/>
      <c r="LSY26" s="97"/>
      <c r="LSZ26" s="97"/>
      <c r="LTA26" s="97"/>
      <c r="LTB26" s="97"/>
      <c r="LTC26" s="97"/>
      <c r="LTD26" s="97"/>
      <c r="LTE26" s="97"/>
      <c r="LTF26" s="97"/>
      <c r="LTG26" s="97"/>
      <c r="LTH26" s="97"/>
      <c r="LTI26" s="97"/>
      <c r="LTJ26" s="97"/>
      <c r="LTK26" s="97"/>
      <c r="LTL26" s="97"/>
      <c r="LTM26" s="97"/>
      <c r="LTN26" s="97"/>
      <c r="LTO26" s="97"/>
      <c r="LTP26" s="97"/>
      <c r="LTQ26" s="97"/>
      <c r="LTR26" s="97"/>
      <c r="LTS26" s="97"/>
      <c r="LTT26" s="97"/>
      <c r="LTU26" s="97"/>
      <c r="LTV26" s="97"/>
      <c r="LTW26" s="97"/>
      <c r="LTX26" s="97"/>
      <c r="LTY26" s="97"/>
      <c r="LTZ26" s="97"/>
      <c r="LUA26" s="97"/>
      <c r="LUB26" s="97"/>
      <c r="LUC26" s="97"/>
      <c r="LUD26" s="97"/>
      <c r="LUE26" s="97"/>
      <c r="LUF26" s="97"/>
      <c r="LUG26" s="97"/>
      <c r="LUH26" s="97"/>
      <c r="LUI26" s="97"/>
      <c r="LUJ26" s="97"/>
      <c r="LUK26" s="97"/>
      <c r="LUL26" s="97"/>
      <c r="LUM26" s="97"/>
      <c r="LUN26" s="97"/>
      <c r="LUO26" s="97"/>
      <c r="LUP26" s="97"/>
      <c r="LUQ26" s="97"/>
      <c r="LUR26" s="97"/>
      <c r="LUS26" s="97"/>
      <c r="LUT26" s="97"/>
      <c r="LUU26" s="97"/>
      <c r="LUV26" s="97"/>
      <c r="LUW26" s="97"/>
      <c r="LUX26" s="97"/>
      <c r="LUY26" s="97"/>
      <c r="LUZ26" s="97"/>
      <c r="LVA26" s="97"/>
      <c r="LVB26" s="97"/>
      <c r="LVC26" s="97"/>
      <c r="LVD26" s="97"/>
      <c r="LVE26" s="97"/>
      <c r="LVF26" s="97"/>
      <c r="LVG26" s="97"/>
      <c r="LVH26" s="97"/>
      <c r="LVI26" s="97"/>
      <c r="LVJ26" s="97"/>
      <c r="LVK26" s="97"/>
      <c r="LVL26" s="97"/>
      <c r="LVM26" s="97"/>
      <c r="LVN26" s="97"/>
      <c r="LVO26" s="97"/>
      <c r="LVP26" s="97"/>
      <c r="LVQ26" s="97"/>
      <c r="LVR26" s="97"/>
      <c r="LVS26" s="97"/>
      <c r="LVT26" s="97"/>
      <c r="LVU26" s="97"/>
      <c r="LVV26" s="97"/>
      <c r="LVW26" s="97"/>
      <c r="LVX26" s="97"/>
      <c r="LVY26" s="97"/>
      <c r="LVZ26" s="97"/>
      <c r="LWA26" s="97"/>
      <c r="LWB26" s="97"/>
      <c r="LWC26" s="97"/>
      <c r="LWD26" s="97"/>
      <c r="LWE26" s="97"/>
      <c r="LWF26" s="97"/>
      <c r="LWG26" s="97"/>
      <c r="LWH26" s="97"/>
      <c r="LWI26" s="97"/>
      <c r="LWJ26" s="97"/>
      <c r="LWK26" s="97"/>
      <c r="LWL26" s="97"/>
      <c r="LWM26" s="97"/>
      <c r="LWN26" s="97"/>
      <c r="LWO26" s="97"/>
      <c r="LWP26" s="97"/>
      <c r="LWQ26" s="97"/>
      <c r="LWR26" s="97"/>
      <c r="LWS26" s="97"/>
      <c r="LWT26" s="97"/>
      <c r="LWU26" s="97"/>
      <c r="LWV26" s="97"/>
      <c r="LWW26" s="97"/>
      <c r="LWX26" s="97"/>
      <c r="LWY26" s="97"/>
      <c r="LWZ26" s="97"/>
      <c r="LXA26" s="97"/>
      <c r="LXB26" s="97"/>
      <c r="LXC26" s="97"/>
      <c r="LXD26" s="97"/>
      <c r="LXE26" s="97"/>
      <c r="LXF26" s="97"/>
      <c r="LXG26" s="97"/>
      <c r="LXH26" s="97"/>
      <c r="LXI26" s="97"/>
      <c r="LXJ26" s="97"/>
      <c r="LXK26" s="97"/>
      <c r="LXL26" s="97"/>
      <c r="LXM26" s="97"/>
      <c r="LXN26" s="97"/>
      <c r="LXO26" s="97"/>
      <c r="LXP26" s="97"/>
      <c r="LXQ26" s="97"/>
      <c r="LXR26" s="97"/>
      <c r="LXS26" s="97"/>
      <c r="LXT26" s="97"/>
      <c r="LXU26" s="97"/>
      <c r="LXV26" s="97"/>
      <c r="LXW26" s="97"/>
      <c r="LXX26" s="97"/>
      <c r="LXY26" s="97"/>
      <c r="LXZ26" s="97"/>
      <c r="LYA26" s="97"/>
      <c r="LYB26" s="97"/>
      <c r="LYC26" s="97"/>
      <c r="LYD26" s="97"/>
      <c r="LYE26" s="97"/>
      <c r="LYF26" s="97"/>
      <c r="LYG26" s="97"/>
      <c r="LYH26" s="97"/>
      <c r="LYI26" s="97"/>
      <c r="LYJ26" s="97"/>
      <c r="LYK26" s="97"/>
      <c r="LYL26" s="97"/>
      <c r="LYM26" s="97"/>
      <c r="LYN26" s="97"/>
      <c r="LYO26" s="97"/>
      <c r="LYP26" s="97"/>
      <c r="LYQ26" s="97"/>
      <c r="LYR26" s="97"/>
      <c r="LYS26" s="97"/>
      <c r="LYT26" s="97"/>
      <c r="LYU26" s="97"/>
      <c r="LYV26" s="97"/>
      <c r="LYW26" s="97"/>
      <c r="LYX26" s="97"/>
      <c r="LYY26" s="97"/>
      <c r="LYZ26" s="97"/>
      <c r="LZA26" s="97"/>
      <c r="LZB26" s="97"/>
      <c r="LZC26" s="97"/>
      <c r="LZD26" s="97"/>
      <c r="LZE26" s="97"/>
      <c r="LZF26" s="97"/>
      <c r="LZG26" s="97"/>
      <c r="LZH26" s="97"/>
      <c r="LZI26" s="97"/>
      <c r="LZJ26" s="97"/>
      <c r="LZK26" s="97"/>
      <c r="LZL26" s="97"/>
      <c r="LZM26" s="97"/>
      <c r="LZN26" s="97"/>
      <c r="LZO26" s="97"/>
      <c r="LZP26" s="97"/>
      <c r="LZQ26" s="97"/>
      <c r="LZR26" s="97"/>
      <c r="LZS26" s="97"/>
      <c r="LZT26" s="97"/>
      <c r="LZU26" s="97"/>
      <c r="LZV26" s="97"/>
      <c r="LZW26" s="97"/>
      <c r="LZX26" s="97"/>
      <c r="LZY26" s="97"/>
      <c r="LZZ26" s="97"/>
      <c r="MAA26" s="97"/>
      <c r="MAB26" s="97"/>
      <c r="MAC26" s="97"/>
      <c r="MAD26" s="97"/>
      <c r="MAE26" s="97"/>
      <c r="MAF26" s="97"/>
      <c r="MAG26" s="97"/>
      <c r="MAH26" s="97"/>
      <c r="MAI26" s="97"/>
      <c r="MAJ26" s="97"/>
      <c r="MAK26" s="97"/>
      <c r="MAL26" s="97"/>
      <c r="MAM26" s="97"/>
      <c r="MAN26" s="97"/>
      <c r="MAO26" s="97"/>
      <c r="MAP26" s="97"/>
      <c r="MAQ26" s="97"/>
      <c r="MAR26" s="97"/>
      <c r="MAS26" s="97"/>
      <c r="MAT26" s="97"/>
      <c r="MAU26" s="97"/>
      <c r="MAV26" s="97"/>
      <c r="MAW26" s="97"/>
      <c r="MAX26" s="97"/>
      <c r="MAY26" s="97"/>
      <c r="MAZ26" s="97"/>
      <c r="MBA26" s="97"/>
      <c r="MBB26" s="97"/>
      <c r="MBC26" s="97"/>
      <c r="MBD26" s="97"/>
      <c r="MBE26" s="97"/>
      <c r="MBF26" s="97"/>
      <c r="MBG26" s="97"/>
      <c r="MBH26" s="97"/>
      <c r="MBI26" s="97"/>
      <c r="MBJ26" s="97"/>
      <c r="MBK26" s="97"/>
      <c r="MBL26" s="97"/>
      <c r="MBM26" s="97"/>
      <c r="MBN26" s="97"/>
      <c r="MBO26" s="97"/>
      <c r="MBP26" s="97"/>
      <c r="MBQ26" s="97"/>
      <c r="MBR26" s="97"/>
      <c r="MBS26" s="97"/>
      <c r="MBT26" s="97"/>
      <c r="MBU26" s="97"/>
      <c r="MBV26" s="97"/>
      <c r="MBW26" s="97"/>
      <c r="MBX26" s="97"/>
      <c r="MBY26" s="97"/>
      <c r="MBZ26" s="97"/>
      <c r="MCA26" s="97"/>
      <c r="MCB26" s="97"/>
      <c r="MCC26" s="97"/>
      <c r="MCD26" s="97"/>
      <c r="MCE26" s="97"/>
      <c r="MCF26" s="97"/>
      <c r="MCG26" s="97"/>
      <c r="MCH26" s="97"/>
      <c r="MCI26" s="97"/>
      <c r="MCJ26" s="97"/>
      <c r="MCK26" s="97"/>
      <c r="MCL26" s="97"/>
      <c r="MCM26" s="97"/>
      <c r="MCN26" s="97"/>
      <c r="MCO26" s="97"/>
      <c r="MCP26" s="97"/>
      <c r="MCQ26" s="97"/>
      <c r="MCR26" s="97"/>
      <c r="MCS26" s="97"/>
      <c r="MCT26" s="97"/>
      <c r="MCU26" s="97"/>
      <c r="MCV26" s="97"/>
      <c r="MCW26" s="97"/>
      <c r="MCX26" s="97"/>
      <c r="MCY26" s="97"/>
      <c r="MCZ26" s="97"/>
      <c r="MDA26" s="97"/>
      <c r="MDB26" s="97"/>
      <c r="MDC26" s="97"/>
      <c r="MDD26" s="97"/>
      <c r="MDE26" s="97"/>
      <c r="MDF26" s="97"/>
      <c r="MDG26" s="97"/>
      <c r="MDH26" s="97"/>
      <c r="MDI26" s="97"/>
      <c r="MDJ26" s="97"/>
      <c r="MDK26" s="97"/>
      <c r="MDL26" s="97"/>
      <c r="MDM26" s="97"/>
      <c r="MDN26" s="97"/>
      <c r="MDO26" s="97"/>
      <c r="MDP26" s="97"/>
      <c r="MDQ26" s="97"/>
      <c r="MDR26" s="97"/>
      <c r="MDS26" s="97"/>
      <c r="MDT26" s="97"/>
      <c r="MDU26" s="97"/>
      <c r="MDV26" s="97"/>
      <c r="MDW26" s="97"/>
      <c r="MDX26" s="97"/>
      <c r="MDY26" s="97"/>
      <c r="MDZ26" s="97"/>
      <c r="MEA26" s="97"/>
      <c r="MEB26" s="97"/>
      <c r="MEC26" s="97"/>
      <c r="MED26" s="97"/>
      <c r="MEE26" s="97"/>
      <c r="MEF26" s="97"/>
      <c r="MEG26" s="97"/>
      <c r="MEH26" s="97"/>
      <c r="MEI26" s="97"/>
      <c r="MEJ26" s="97"/>
      <c r="MEK26" s="97"/>
      <c r="MEL26" s="97"/>
      <c r="MEM26" s="97"/>
      <c r="MEN26" s="97"/>
      <c r="MEO26" s="97"/>
      <c r="MEP26" s="97"/>
      <c r="MEQ26" s="97"/>
      <c r="MER26" s="97"/>
      <c r="MES26" s="97"/>
      <c r="MET26" s="97"/>
      <c r="MEU26" s="97"/>
      <c r="MEV26" s="97"/>
      <c r="MEW26" s="97"/>
      <c r="MEX26" s="97"/>
      <c r="MEY26" s="97"/>
      <c r="MEZ26" s="97"/>
      <c r="MFA26" s="97"/>
      <c r="MFB26" s="97"/>
      <c r="MFC26" s="97"/>
      <c r="MFD26" s="97"/>
      <c r="MFE26" s="97"/>
      <c r="MFF26" s="97"/>
      <c r="MFG26" s="97"/>
      <c r="MFH26" s="97"/>
      <c r="MFI26" s="97"/>
      <c r="MFJ26" s="97"/>
      <c r="MFK26" s="97"/>
      <c r="MFL26" s="97"/>
      <c r="MFM26" s="97"/>
      <c r="MFN26" s="97"/>
      <c r="MFO26" s="97"/>
      <c r="MFP26" s="97"/>
      <c r="MFQ26" s="97"/>
      <c r="MFR26" s="97"/>
      <c r="MFS26" s="97"/>
      <c r="MFT26" s="97"/>
      <c r="MFU26" s="97"/>
      <c r="MFV26" s="97"/>
      <c r="MFW26" s="97"/>
      <c r="MFX26" s="97"/>
      <c r="MFY26" s="97"/>
      <c r="MFZ26" s="97"/>
      <c r="MGA26" s="97"/>
      <c r="MGB26" s="97"/>
      <c r="MGC26" s="97"/>
      <c r="MGD26" s="97"/>
      <c r="MGE26" s="97"/>
      <c r="MGF26" s="97"/>
      <c r="MGG26" s="97"/>
      <c r="MGH26" s="97"/>
      <c r="MGI26" s="97"/>
      <c r="MGJ26" s="97"/>
      <c r="MGK26" s="97"/>
      <c r="MGL26" s="97"/>
      <c r="MGM26" s="97"/>
      <c r="MGN26" s="97"/>
      <c r="MGO26" s="97"/>
      <c r="MGP26" s="97"/>
      <c r="MGQ26" s="97"/>
      <c r="MGR26" s="97"/>
      <c r="MGS26" s="97"/>
      <c r="MGT26" s="97"/>
      <c r="MGU26" s="97"/>
      <c r="MGV26" s="97"/>
      <c r="MGW26" s="97"/>
      <c r="MGX26" s="97"/>
      <c r="MGY26" s="97"/>
      <c r="MGZ26" s="97"/>
      <c r="MHA26" s="97"/>
      <c r="MHB26" s="97"/>
      <c r="MHC26" s="97"/>
      <c r="MHD26" s="97"/>
      <c r="MHE26" s="97"/>
      <c r="MHF26" s="97"/>
      <c r="MHG26" s="97"/>
      <c r="MHH26" s="97"/>
      <c r="MHI26" s="97"/>
      <c r="MHJ26" s="97"/>
      <c r="MHK26" s="97"/>
      <c r="MHL26" s="97"/>
      <c r="MHM26" s="97"/>
      <c r="MHN26" s="97"/>
      <c r="MHO26" s="97"/>
      <c r="MHP26" s="97"/>
      <c r="MHQ26" s="97"/>
      <c r="MHR26" s="97"/>
      <c r="MHS26" s="97"/>
      <c r="MHT26" s="97"/>
      <c r="MHU26" s="97"/>
      <c r="MHV26" s="97"/>
      <c r="MHW26" s="97"/>
      <c r="MHX26" s="97"/>
      <c r="MHY26" s="97"/>
      <c r="MHZ26" s="97"/>
      <c r="MIA26" s="97"/>
      <c r="MIB26" s="97"/>
      <c r="MIC26" s="97"/>
      <c r="MID26" s="97"/>
      <c r="MIE26" s="97"/>
      <c r="MIF26" s="97"/>
      <c r="MIG26" s="97"/>
      <c r="MIH26" s="97"/>
      <c r="MII26" s="97"/>
      <c r="MIJ26" s="97"/>
      <c r="MIK26" s="97"/>
      <c r="MIL26" s="97"/>
      <c r="MIM26" s="97"/>
      <c r="MIN26" s="97"/>
      <c r="MIO26" s="97"/>
      <c r="MIP26" s="97"/>
      <c r="MIQ26" s="97"/>
      <c r="MIR26" s="97"/>
      <c r="MIS26" s="97"/>
      <c r="MIT26" s="97"/>
      <c r="MIU26" s="97"/>
      <c r="MIV26" s="97"/>
      <c r="MIW26" s="97"/>
      <c r="MIX26" s="97"/>
      <c r="MIY26" s="97"/>
      <c r="MIZ26" s="97"/>
      <c r="MJA26" s="97"/>
      <c r="MJB26" s="97"/>
      <c r="MJC26" s="97"/>
      <c r="MJD26" s="97"/>
      <c r="MJE26" s="97"/>
      <c r="MJF26" s="97"/>
      <c r="MJG26" s="97"/>
      <c r="MJH26" s="97"/>
      <c r="MJI26" s="97"/>
      <c r="MJJ26" s="97"/>
      <c r="MJK26" s="97"/>
      <c r="MJL26" s="97"/>
      <c r="MJM26" s="97"/>
      <c r="MJN26" s="97"/>
      <c r="MJO26" s="97"/>
      <c r="MJP26" s="97"/>
      <c r="MJQ26" s="97"/>
      <c r="MJR26" s="97"/>
      <c r="MJS26" s="97"/>
      <c r="MJT26" s="97"/>
      <c r="MJU26" s="97"/>
      <c r="MJV26" s="97"/>
      <c r="MJW26" s="97"/>
      <c r="MJX26" s="97"/>
      <c r="MJY26" s="97"/>
      <c r="MJZ26" s="97"/>
      <c r="MKA26" s="97"/>
      <c r="MKB26" s="97"/>
      <c r="MKC26" s="97"/>
      <c r="MKD26" s="97"/>
      <c r="MKE26" s="97"/>
      <c r="MKF26" s="97"/>
      <c r="MKG26" s="97"/>
      <c r="MKH26" s="97"/>
      <c r="MKI26" s="97"/>
      <c r="MKJ26" s="97"/>
      <c r="MKK26" s="97"/>
      <c r="MKL26" s="97"/>
      <c r="MKM26" s="97"/>
      <c r="MKN26" s="97"/>
      <c r="MKO26" s="97"/>
      <c r="MKP26" s="97"/>
      <c r="MKQ26" s="97"/>
      <c r="MKR26" s="97"/>
      <c r="MKS26" s="97"/>
      <c r="MKT26" s="97"/>
      <c r="MKU26" s="97"/>
      <c r="MKV26" s="97"/>
      <c r="MKW26" s="97"/>
      <c r="MKX26" s="97"/>
      <c r="MKY26" s="97"/>
      <c r="MKZ26" s="97"/>
      <c r="MLA26" s="97"/>
      <c r="MLB26" s="97"/>
      <c r="MLC26" s="97"/>
      <c r="MLD26" s="97"/>
      <c r="MLE26" s="97"/>
      <c r="MLF26" s="97"/>
      <c r="MLG26" s="97"/>
      <c r="MLH26" s="97"/>
      <c r="MLI26" s="97"/>
      <c r="MLJ26" s="97"/>
      <c r="MLK26" s="97"/>
      <c r="MLL26" s="97"/>
      <c r="MLM26" s="97"/>
      <c r="MLN26" s="97"/>
      <c r="MLO26" s="97"/>
      <c r="MLP26" s="97"/>
      <c r="MLQ26" s="97"/>
      <c r="MLR26" s="97"/>
      <c r="MLS26" s="97"/>
      <c r="MLT26" s="97"/>
      <c r="MLU26" s="97"/>
      <c r="MLV26" s="97"/>
      <c r="MLW26" s="97"/>
      <c r="MLX26" s="97"/>
      <c r="MLY26" s="97"/>
      <c r="MLZ26" s="97"/>
      <c r="MMA26" s="97"/>
      <c r="MMB26" s="97"/>
      <c r="MMC26" s="97"/>
      <c r="MMD26" s="97"/>
      <c r="MME26" s="97"/>
      <c r="MMF26" s="97"/>
      <c r="MMG26" s="97"/>
      <c r="MMH26" s="97"/>
      <c r="MMI26" s="97"/>
      <c r="MMJ26" s="97"/>
      <c r="MMK26" s="97"/>
      <c r="MML26" s="97"/>
      <c r="MMM26" s="97"/>
      <c r="MMN26" s="97"/>
      <c r="MMO26" s="97"/>
      <c r="MMP26" s="97"/>
      <c r="MMQ26" s="97"/>
      <c r="MMR26" s="97"/>
      <c r="MMS26" s="97"/>
      <c r="MMT26" s="97"/>
      <c r="MMU26" s="97"/>
      <c r="MMV26" s="97"/>
      <c r="MMW26" s="97"/>
      <c r="MMX26" s="97"/>
      <c r="MMY26" s="97"/>
      <c r="MMZ26" s="97"/>
      <c r="MNA26" s="97"/>
      <c r="MNB26" s="97"/>
      <c r="MNC26" s="97"/>
      <c r="MND26" s="97"/>
      <c r="MNE26" s="97"/>
      <c r="MNF26" s="97"/>
      <c r="MNG26" s="97"/>
      <c r="MNH26" s="97"/>
      <c r="MNI26" s="97"/>
      <c r="MNJ26" s="97"/>
      <c r="MNK26" s="97"/>
      <c r="MNL26" s="97"/>
      <c r="MNM26" s="97"/>
      <c r="MNN26" s="97"/>
      <c r="MNO26" s="97"/>
      <c r="MNP26" s="97"/>
      <c r="MNQ26" s="97"/>
      <c r="MNR26" s="97"/>
      <c r="MNS26" s="97"/>
      <c r="MNT26" s="97"/>
      <c r="MNU26" s="97"/>
      <c r="MNV26" s="97"/>
      <c r="MNW26" s="97"/>
      <c r="MNX26" s="97"/>
      <c r="MNY26" s="97"/>
      <c r="MNZ26" s="97"/>
      <c r="MOA26" s="97"/>
      <c r="MOB26" s="97"/>
      <c r="MOC26" s="97"/>
      <c r="MOD26" s="97"/>
      <c r="MOE26" s="97"/>
      <c r="MOF26" s="97"/>
      <c r="MOG26" s="97"/>
      <c r="MOH26" s="97"/>
      <c r="MOI26" s="97"/>
      <c r="MOJ26" s="97"/>
      <c r="MOK26" s="97"/>
      <c r="MOL26" s="97"/>
      <c r="MOM26" s="97"/>
      <c r="MON26" s="97"/>
      <c r="MOO26" s="97"/>
      <c r="MOP26" s="97"/>
      <c r="MOQ26" s="97"/>
      <c r="MOR26" s="97"/>
      <c r="MOS26" s="97"/>
      <c r="MOT26" s="97"/>
      <c r="MOU26" s="97"/>
      <c r="MOV26" s="97"/>
      <c r="MOW26" s="97"/>
      <c r="MOX26" s="97"/>
      <c r="MOY26" s="97"/>
      <c r="MOZ26" s="97"/>
      <c r="MPA26" s="97"/>
      <c r="MPB26" s="97"/>
      <c r="MPC26" s="97"/>
      <c r="MPD26" s="97"/>
      <c r="MPE26" s="97"/>
      <c r="MPF26" s="97"/>
      <c r="MPG26" s="97"/>
      <c r="MPH26" s="97"/>
      <c r="MPI26" s="97"/>
      <c r="MPJ26" s="97"/>
      <c r="MPK26" s="97"/>
      <c r="MPL26" s="97"/>
      <c r="MPM26" s="97"/>
      <c r="MPN26" s="97"/>
      <c r="MPO26" s="97"/>
      <c r="MPP26" s="97"/>
      <c r="MPQ26" s="97"/>
      <c r="MPR26" s="97"/>
      <c r="MPS26" s="97"/>
      <c r="MPT26" s="97"/>
      <c r="MPU26" s="97"/>
      <c r="MPV26" s="97"/>
      <c r="MPW26" s="97"/>
      <c r="MPX26" s="97"/>
      <c r="MPY26" s="97"/>
      <c r="MPZ26" s="97"/>
      <c r="MQA26" s="97"/>
      <c r="MQB26" s="97"/>
      <c r="MQC26" s="97"/>
      <c r="MQD26" s="97"/>
      <c r="MQE26" s="97"/>
      <c r="MQF26" s="97"/>
      <c r="MQG26" s="97"/>
      <c r="MQH26" s="97"/>
      <c r="MQI26" s="97"/>
      <c r="MQJ26" s="97"/>
      <c r="MQK26" s="97"/>
      <c r="MQL26" s="97"/>
      <c r="MQM26" s="97"/>
      <c r="MQN26" s="97"/>
      <c r="MQO26" s="97"/>
      <c r="MQP26" s="97"/>
      <c r="MQQ26" s="97"/>
      <c r="MQR26" s="97"/>
      <c r="MQS26" s="97"/>
      <c r="MQT26" s="97"/>
      <c r="MQU26" s="97"/>
      <c r="MQV26" s="97"/>
      <c r="MQW26" s="97"/>
      <c r="MQX26" s="97"/>
      <c r="MQY26" s="97"/>
      <c r="MQZ26" s="97"/>
      <c r="MRA26" s="97"/>
      <c r="MRB26" s="97"/>
      <c r="MRC26" s="97"/>
      <c r="MRD26" s="97"/>
      <c r="MRE26" s="97"/>
      <c r="MRF26" s="97"/>
      <c r="MRG26" s="97"/>
      <c r="MRH26" s="97"/>
      <c r="MRI26" s="97"/>
      <c r="MRJ26" s="97"/>
      <c r="MRK26" s="97"/>
      <c r="MRL26" s="97"/>
      <c r="MRM26" s="97"/>
      <c r="MRN26" s="97"/>
      <c r="MRO26" s="97"/>
      <c r="MRP26" s="97"/>
      <c r="MRQ26" s="97"/>
      <c r="MRR26" s="97"/>
      <c r="MRS26" s="97"/>
      <c r="MRT26" s="97"/>
      <c r="MRU26" s="97"/>
      <c r="MRV26" s="97"/>
      <c r="MRW26" s="97"/>
      <c r="MRX26" s="97"/>
      <c r="MRY26" s="97"/>
      <c r="MRZ26" s="97"/>
      <c r="MSA26" s="97"/>
      <c r="MSB26" s="97"/>
      <c r="MSC26" s="97"/>
      <c r="MSD26" s="97"/>
      <c r="MSE26" s="97"/>
      <c r="MSF26" s="97"/>
      <c r="MSG26" s="97"/>
      <c r="MSH26" s="97"/>
      <c r="MSI26" s="97"/>
      <c r="MSJ26" s="97"/>
      <c r="MSK26" s="97"/>
      <c r="MSL26" s="97"/>
      <c r="MSM26" s="97"/>
      <c r="MSN26" s="97"/>
      <c r="MSO26" s="97"/>
      <c r="MSP26" s="97"/>
      <c r="MSQ26" s="97"/>
      <c r="MSR26" s="97"/>
      <c r="MSS26" s="97"/>
      <c r="MST26" s="97"/>
      <c r="MSU26" s="97"/>
      <c r="MSV26" s="97"/>
      <c r="MSW26" s="97"/>
      <c r="MSX26" s="97"/>
      <c r="MSY26" s="97"/>
      <c r="MSZ26" s="97"/>
      <c r="MTA26" s="97"/>
      <c r="MTB26" s="97"/>
      <c r="MTC26" s="97"/>
      <c r="MTD26" s="97"/>
      <c r="MTE26" s="97"/>
      <c r="MTF26" s="97"/>
      <c r="MTG26" s="97"/>
      <c r="MTH26" s="97"/>
      <c r="MTI26" s="97"/>
      <c r="MTJ26" s="97"/>
      <c r="MTK26" s="97"/>
      <c r="MTL26" s="97"/>
      <c r="MTM26" s="97"/>
      <c r="MTN26" s="97"/>
      <c r="MTO26" s="97"/>
      <c r="MTP26" s="97"/>
      <c r="MTQ26" s="97"/>
      <c r="MTR26" s="97"/>
      <c r="MTS26" s="97"/>
      <c r="MTT26" s="97"/>
      <c r="MTU26" s="97"/>
      <c r="MTV26" s="97"/>
      <c r="MTW26" s="97"/>
      <c r="MTX26" s="97"/>
      <c r="MTY26" s="97"/>
      <c r="MTZ26" s="97"/>
      <c r="MUA26" s="97"/>
      <c r="MUB26" s="97"/>
      <c r="MUC26" s="97"/>
      <c r="MUD26" s="97"/>
      <c r="MUE26" s="97"/>
      <c r="MUF26" s="97"/>
      <c r="MUG26" s="97"/>
      <c r="MUH26" s="97"/>
      <c r="MUI26" s="97"/>
      <c r="MUJ26" s="97"/>
      <c r="MUK26" s="97"/>
      <c r="MUL26" s="97"/>
      <c r="MUM26" s="97"/>
      <c r="MUN26" s="97"/>
      <c r="MUO26" s="97"/>
      <c r="MUP26" s="97"/>
      <c r="MUQ26" s="97"/>
      <c r="MUR26" s="97"/>
      <c r="MUS26" s="97"/>
      <c r="MUT26" s="97"/>
      <c r="MUU26" s="97"/>
      <c r="MUV26" s="97"/>
      <c r="MUW26" s="97"/>
      <c r="MUX26" s="97"/>
      <c r="MUY26" s="97"/>
      <c r="MUZ26" s="97"/>
      <c r="MVA26" s="97"/>
      <c r="MVB26" s="97"/>
      <c r="MVC26" s="97"/>
      <c r="MVD26" s="97"/>
      <c r="MVE26" s="97"/>
      <c r="MVF26" s="97"/>
      <c r="MVG26" s="97"/>
      <c r="MVH26" s="97"/>
      <c r="MVI26" s="97"/>
      <c r="MVJ26" s="97"/>
      <c r="MVK26" s="97"/>
      <c r="MVL26" s="97"/>
      <c r="MVM26" s="97"/>
      <c r="MVN26" s="97"/>
      <c r="MVO26" s="97"/>
      <c r="MVP26" s="97"/>
      <c r="MVQ26" s="97"/>
      <c r="MVR26" s="97"/>
      <c r="MVS26" s="97"/>
      <c r="MVT26" s="97"/>
      <c r="MVU26" s="97"/>
      <c r="MVV26" s="97"/>
      <c r="MVW26" s="97"/>
      <c r="MVX26" s="97"/>
      <c r="MVY26" s="97"/>
      <c r="MVZ26" s="97"/>
      <c r="MWA26" s="97"/>
      <c r="MWB26" s="97"/>
      <c r="MWC26" s="97"/>
      <c r="MWD26" s="97"/>
      <c r="MWE26" s="97"/>
      <c r="MWF26" s="97"/>
      <c r="MWG26" s="97"/>
      <c r="MWH26" s="97"/>
      <c r="MWI26" s="97"/>
      <c r="MWJ26" s="97"/>
      <c r="MWK26" s="97"/>
      <c r="MWL26" s="97"/>
      <c r="MWM26" s="97"/>
      <c r="MWN26" s="97"/>
      <c r="MWO26" s="97"/>
      <c r="MWP26" s="97"/>
      <c r="MWQ26" s="97"/>
      <c r="MWR26" s="97"/>
      <c r="MWS26" s="97"/>
      <c r="MWT26" s="97"/>
      <c r="MWU26" s="97"/>
      <c r="MWV26" s="97"/>
      <c r="MWW26" s="97"/>
      <c r="MWX26" s="97"/>
      <c r="MWY26" s="97"/>
      <c r="MWZ26" s="97"/>
      <c r="MXA26" s="97"/>
      <c r="MXB26" s="97"/>
      <c r="MXC26" s="97"/>
      <c r="MXD26" s="97"/>
      <c r="MXE26" s="97"/>
      <c r="MXF26" s="97"/>
      <c r="MXG26" s="97"/>
      <c r="MXH26" s="97"/>
      <c r="MXI26" s="97"/>
      <c r="MXJ26" s="97"/>
      <c r="MXK26" s="97"/>
      <c r="MXL26" s="97"/>
      <c r="MXM26" s="97"/>
      <c r="MXN26" s="97"/>
      <c r="MXO26" s="97"/>
      <c r="MXP26" s="97"/>
      <c r="MXQ26" s="97"/>
      <c r="MXR26" s="97"/>
      <c r="MXS26" s="97"/>
      <c r="MXT26" s="97"/>
      <c r="MXU26" s="97"/>
      <c r="MXV26" s="97"/>
      <c r="MXW26" s="97"/>
      <c r="MXX26" s="97"/>
      <c r="MXY26" s="97"/>
      <c r="MXZ26" s="97"/>
      <c r="MYA26" s="97"/>
      <c r="MYB26" s="97"/>
      <c r="MYC26" s="97"/>
      <c r="MYD26" s="97"/>
      <c r="MYE26" s="97"/>
      <c r="MYF26" s="97"/>
      <c r="MYG26" s="97"/>
      <c r="MYH26" s="97"/>
      <c r="MYI26" s="97"/>
      <c r="MYJ26" s="97"/>
      <c r="MYK26" s="97"/>
      <c r="MYL26" s="97"/>
      <c r="MYM26" s="97"/>
      <c r="MYN26" s="97"/>
      <c r="MYO26" s="97"/>
      <c r="MYP26" s="97"/>
      <c r="MYQ26" s="97"/>
      <c r="MYR26" s="97"/>
      <c r="MYS26" s="97"/>
      <c r="MYT26" s="97"/>
      <c r="MYU26" s="97"/>
      <c r="MYV26" s="97"/>
      <c r="MYW26" s="97"/>
      <c r="MYX26" s="97"/>
      <c r="MYY26" s="97"/>
      <c r="MYZ26" s="97"/>
      <c r="MZA26" s="97"/>
      <c r="MZB26" s="97"/>
      <c r="MZC26" s="97"/>
      <c r="MZD26" s="97"/>
      <c r="MZE26" s="97"/>
      <c r="MZF26" s="97"/>
      <c r="MZG26" s="97"/>
      <c r="MZH26" s="97"/>
      <c r="MZI26" s="97"/>
      <c r="MZJ26" s="97"/>
      <c r="MZK26" s="97"/>
      <c r="MZL26" s="97"/>
      <c r="MZM26" s="97"/>
      <c r="MZN26" s="97"/>
      <c r="MZO26" s="97"/>
      <c r="MZP26" s="97"/>
      <c r="MZQ26" s="97"/>
      <c r="MZR26" s="97"/>
      <c r="MZS26" s="97"/>
      <c r="MZT26" s="97"/>
      <c r="MZU26" s="97"/>
      <c r="MZV26" s="97"/>
      <c r="MZW26" s="97"/>
      <c r="MZX26" s="97"/>
      <c r="MZY26" s="97"/>
      <c r="MZZ26" s="97"/>
      <c r="NAA26" s="97"/>
      <c r="NAB26" s="97"/>
      <c r="NAC26" s="97"/>
      <c r="NAD26" s="97"/>
      <c r="NAE26" s="97"/>
      <c r="NAF26" s="97"/>
      <c r="NAG26" s="97"/>
      <c r="NAH26" s="97"/>
      <c r="NAI26" s="97"/>
      <c r="NAJ26" s="97"/>
      <c r="NAK26" s="97"/>
      <c r="NAL26" s="97"/>
      <c r="NAM26" s="97"/>
      <c r="NAN26" s="97"/>
      <c r="NAO26" s="97"/>
      <c r="NAP26" s="97"/>
      <c r="NAQ26" s="97"/>
      <c r="NAR26" s="97"/>
      <c r="NAS26" s="97"/>
      <c r="NAT26" s="97"/>
      <c r="NAU26" s="97"/>
      <c r="NAV26" s="97"/>
      <c r="NAW26" s="97"/>
      <c r="NAX26" s="97"/>
      <c r="NAY26" s="97"/>
      <c r="NAZ26" s="97"/>
      <c r="NBA26" s="97"/>
      <c r="NBB26" s="97"/>
      <c r="NBC26" s="97"/>
      <c r="NBD26" s="97"/>
      <c r="NBE26" s="97"/>
      <c r="NBF26" s="97"/>
      <c r="NBG26" s="97"/>
      <c r="NBH26" s="97"/>
      <c r="NBI26" s="97"/>
      <c r="NBJ26" s="97"/>
      <c r="NBK26" s="97"/>
      <c r="NBL26" s="97"/>
      <c r="NBM26" s="97"/>
      <c r="NBN26" s="97"/>
      <c r="NBO26" s="97"/>
      <c r="NBP26" s="97"/>
      <c r="NBQ26" s="97"/>
      <c r="NBR26" s="97"/>
      <c r="NBS26" s="97"/>
      <c r="NBT26" s="97"/>
      <c r="NBU26" s="97"/>
      <c r="NBV26" s="97"/>
      <c r="NBW26" s="97"/>
      <c r="NBX26" s="97"/>
      <c r="NBY26" s="97"/>
      <c r="NBZ26" s="97"/>
      <c r="NCA26" s="97"/>
      <c r="NCB26" s="97"/>
      <c r="NCC26" s="97"/>
      <c r="NCD26" s="97"/>
      <c r="NCE26" s="97"/>
      <c r="NCF26" s="97"/>
      <c r="NCG26" s="97"/>
      <c r="NCH26" s="97"/>
      <c r="NCI26" s="97"/>
      <c r="NCJ26" s="97"/>
      <c r="NCK26" s="97"/>
      <c r="NCL26" s="97"/>
      <c r="NCM26" s="97"/>
      <c r="NCN26" s="97"/>
      <c r="NCO26" s="97"/>
      <c r="NCP26" s="97"/>
      <c r="NCQ26" s="97"/>
      <c r="NCR26" s="97"/>
      <c r="NCS26" s="97"/>
      <c r="NCT26" s="97"/>
      <c r="NCU26" s="97"/>
      <c r="NCV26" s="97"/>
      <c r="NCW26" s="97"/>
      <c r="NCX26" s="97"/>
      <c r="NCY26" s="97"/>
      <c r="NCZ26" s="97"/>
      <c r="NDA26" s="97"/>
      <c r="NDB26" s="97"/>
      <c r="NDC26" s="97"/>
      <c r="NDD26" s="97"/>
      <c r="NDE26" s="97"/>
      <c r="NDF26" s="97"/>
      <c r="NDG26" s="97"/>
      <c r="NDH26" s="97"/>
      <c r="NDI26" s="97"/>
      <c r="NDJ26" s="97"/>
      <c r="NDK26" s="97"/>
      <c r="NDL26" s="97"/>
      <c r="NDM26" s="97"/>
      <c r="NDN26" s="97"/>
      <c r="NDO26" s="97"/>
      <c r="NDP26" s="97"/>
      <c r="NDQ26" s="97"/>
      <c r="NDR26" s="97"/>
      <c r="NDS26" s="97"/>
      <c r="NDT26" s="97"/>
      <c r="NDU26" s="97"/>
      <c r="NDV26" s="97"/>
      <c r="NDW26" s="97"/>
      <c r="NDX26" s="97"/>
      <c r="NDY26" s="97"/>
      <c r="NDZ26" s="97"/>
      <c r="NEA26" s="97"/>
      <c r="NEB26" s="97"/>
      <c r="NEC26" s="97"/>
      <c r="NED26" s="97"/>
      <c r="NEE26" s="97"/>
      <c r="NEF26" s="97"/>
      <c r="NEG26" s="97"/>
      <c r="NEH26" s="97"/>
      <c r="NEI26" s="97"/>
      <c r="NEJ26" s="97"/>
      <c r="NEK26" s="97"/>
      <c r="NEL26" s="97"/>
      <c r="NEM26" s="97"/>
      <c r="NEN26" s="97"/>
      <c r="NEO26" s="97"/>
      <c r="NEP26" s="97"/>
      <c r="NEQ26" s="97"/>
      <c r="NER26" s="97"/>
      <c r="NES26" s="97"/>
      <c r="NET26" s="97"/>
      <c r="NEU26" s="97"/>
      <c r="NEV26" s="97"/>
      <c r="NEW26" s="97"/>
      <c r="NEX26" s="97"/>
      <c r="NEY26" s="97"/>
      <c r="NEZ26" s="97"/>
      <c r="NFA26" s="97"/>
      <c r="NFB26" s="97"/>
      <c r="NFC26" s="97"/>
      <c r="NFD26" s="97"/>
      <c r="NFE26" s="97"/>
      <c r="NFF26" s="97"/>
      <c r="NFG26" s="97"/>
      <c r="NFH26" s="97"/>
      <c r="NFI26" s="97"/>
      <c r="NFJ26" s="97"/>
      <c r="NFK26" s="97"/>
      <c r="NFL26" s="97"/>
      <c r="NFM26" s="97"/>
      <c r="NFN26" s="97"/>
      <c r="NFO26" s="97"/>
      <c r="NFP26" s="97"/>
      <c r="NFQ26" s="97"/>
      <c r="NFR26" s="97"/>
      <c r="NFS26" s="97"/>
      <c r="NFT26" s="97"/>
      <c r="NFU26" s="97"/>
      <c r="NFV26" s="97"/>
      <c r="NFW26" s="97"/>
      <c r="NFX26" s="97"/>
      <c r="NFY26" s="97"/>
      <c r="NFZ26" s="97"/>
      <c r="NGA26" s="97"/>
      <c r="NGB26" s="97"/>
      <c r="NGC26" s="97"/>
      <c r="NGD26" s="97"/>
      <c r="NGE26" s="97"/>
      <c r="NGF26" s="97"/>
      <c r="NGG26" s="97"/>
      <c r="NGH26" s="97"/>
      <c r="NGI26" s="97"/>
      <c r="NGJ26" s="97"/>
      <c r="NGK26" s="97"/>
      <c r="NGL26" s="97"/>
      <c r="NGM26" s="97"/>
      <c r="NGN26" s="97"/>
      <c r="NGO26" s="97"/>
      <c r="NGP26" s="97"/>
      <c r="NGQ26" s="97"/>
      <c r="NGR26" s="97"/>
      <c r="NGS26" s="97"/>
      <c r="NGT26" s="97"/>
      <c r="NGU26" s="97"/>
      <c r="NGV26" s="97"/>
      <c r="NGW26" s="97"/>
      <c r="NGX26" s="97"/>
      <c r="NGY26" s="97"/>
      <c r="NGZ26" s="97"/>
      <c r="NHA26" s="97"/>
      <c r="NHB26" s="97"/>
      <c r="NHC26" s="97"/>
      <c r="NHD26" s="97"/>
      <c r="NHE26" s="97"/>
      <c r="NHF26" s="97"/>
      <c r="NHG26" s="97"/>
      <c r="NHH26" s="97"/>
      <c r="NHI26" s="97"/>
      <c r="NHJ26" s="97"/>
      <c r="NHK26" s="97"/>
      <c r="NHL26" s="97"/>
      <c r="NHM26" s="97"/>
      <c r="NHN26" s="97"/>
      <c r="NHO26" s="97"/>
      <c r="NHP26" s="97"/>
      <c r="NHQ26" s="97"/>
      <c r="NHR26" s="97"/>
      <c r="NHS26" s="97"/>
      <c r="NHT26" s="97"/>
      <c r="NHU26" s="97"/>
      <c r="NHV26" s="97"/>
      <c r="NHW26" s="97"/>
      <c r="NHX26" s="97"/>
      <c r="NHY26" s="97"/>
      <c r="NHZ26" s="97"/>
      <c r="NIA26" s="97"/>
      <c r="NIB26" s="97"/>
      <c r="NIC26" s="97"/>
      <c r="NID26" s="97"/>
      <c r="NIE26" s="97"/>
      <c r="NIF26" s="97"/>
      <c r="NIG26" s="97"/>
      <c r="NIH26" s="97"/>
      <c r="NII26" s="97"/>
      <c r="NIJ26" s="97"/>
      <c r="NIK26" s="97"/>
      <c r="NIL26" s="97"/>
      <c r="NIM26" s="97"/>
      <c r="NIN26" s="97"/>
      <c r="NIO26" s="97"/>
      <c r="NIP26" s="97"/>
      <c r="NIQ26" s="97"/>
      <c r="NIR26" s="97"/>
      <c r="NIS26" s="97"/>
      <c r="NIT26" s="97"/>
      <c r="NIU26" s="97"/>
      <c r="NIV26" s="97"/>
      <c r="NIW26" s="97"/>
      <c r="NIX26" s="97"/>
      <c r="NIY26" s="97"/>
      <c r="NIZ26" s="97"/>
      <c r="NJA26" s="97"/>
      <c r="NJB26" s="97"/>
      <c r="NJC26" s="97"/>
      <c r="NJD26" s="97"/>
      <c r="NJE26" s="97"/>
      <c r="NJF26" s="97"/>
      <c r="NJG26" s="97"/>
      <c r="NJH26" s="97"/>
      <c r="NJI26" s="97"/>
      <c r="NJJ26" s="97"/>
      <c r="NJK26" s="97"/>
      <c r="NJL26" s="97"/>
      <c r="NJM26" s="97"/>
      <c r="NJN26" s="97"/>
      <c r="NJO26" s="97"/>
      <c r="NJP26" s="97"/>
      <c r="NJQ26" s="97"/>
      <c r="NJR26" s="97"/>
      <c r="NJS26" s="97"/>
      <c r="NJT26" s="97"/>
      <c r="NJU26" s="97"/>
      <c r="NJV26" s="97"/>
      <c r="NJW26" s="97"/>
      <c r="NJX26" s="97"/>
      <c r="NJY26" s="97"/>
      <c r="NJZ26" s="97"/>
      <c r="NKA26" s="97"/>
      <c r="NKB26" s="97"/>
      <c r="NKC26" s="97"/>
      <c r="NKD26" s="97"/>
      <c r="NKE26" s="97"/>
      <c r="NKF26" s="97"/>
      <c r="NKG26" s="97"/>
      <c r="NKH26" s="97"/>
      <c r="NKI26" s="97"/>
      <c r="NKJ26" s="97"/>
      <c r="NKK26" s="97"/>
      <c r="NKL26" s="97"/>
      <c r="NKM26" s="97"/>
      <c r="NKN26" s="97"/>
      <c r="NKO26" s="97"/>
      <c r="NKP26" s="97"/>
      <c r="NKQ26" s="97"/>
      <c r="NKR26" s="97"/>
      <c r="NKS26" s="97"/>
      <c r="NKT26" s="97"/>
      <c r="NKU26" s="97"/>
      <c r="NKV26" s="97"/>
      <c r="NKW26" s="97"/>
      <c r="NKX26" s="97"/>
      <c r="NKY26" s="97"/>
      <c r="NKZ26" s="97"/>
      <c r="NLA26" s="97"/>
      <c r="NLB26" s="97"/>
      <c r="NLC26" s="97"/>
      <c r="NLD26" s="97"/>
      <c r="NLE26" s="97"/>
      <c r="NLF26" s="97"/>
      <c r="NLG26" s="97"/>
      <c r="NLH26" s="97"/>
      <c r="NLI26" s="97"/>
      <c r="NLJ26" s="97"/>
      <c r="NLK26" s="97"/>
      <c r="NLL26" s="97"/>
      <c r="NLM26" s="97"/>
      <c r="NLN26" s="97"/>
      <c r="NLO26" s="97"/>
      <c r="NLP26" s="97"/>
      <c r="NLQ26" s="97"/>
      <c r="NLR26" s="97"/>
      <c r="NLS26" s="97"/>
      <c r="NLT26" s="97"/>
      <c r="NLU26" s="97"/>
      <c r="NLV26" s="97"/>
      <c r="NLW26" s="97"/>
      <c r="NLX26" s="97"/>
      <c r="NLY26" s="97"/>
      <c r="NLZ26" s="97"/>
      <c r="NMA26" s="97"/>
      <c r="NMB26" s="97"/>
      <c r="NMC26" s="97"/>
      <c r="NMD26" s="97"/>
      <c r="NME26" s="97"/>
      <c r="NMF26" s="97"/>
      <c r="NMG26" s="97"/>
      <c r="NMH26" s="97"/>
      <c r="NMI26" s="97"/>
      <c r="NMJ26" s="97"/>
      <c r="NMK26" s="97"/>
      <c r="NML26" s="97"/>
      <c r="NMM26" s="97"/>
      <c r="NMN26" s="97"/>
      <c r="NMO26" s="97"/>
      <c r="NMP26" s="97"/>
      <c r="NMQ26" s="97"/>
      <c r="NMR26" s="97"/>
      <c r="NMS26" s="97"/>
      <c r="NMT26" s="97"/>
      <c r="NMU26" s="97"/>
      <c r="NMV26" s="97"/>
      <c r="NMW26" s="97"/>
      <c r="NMX26" s="97"/>
      <c r="NMY26" s="97"/>
      <c r="NMZ26" s="97"/>
      <c r="NNA26" s="97"/>
      <c r="NNB26" s="97"/>
      <c r="NNC26" s="97"/>
      <c r="NND26" s="97"/>
      <c r="NNE26" s="97"/>
      <c r="NNF26" s="97"/>
      <c r="NNG26" s="97"/>
      <c r="NNH26" s="97"/>
      <c r="NNI26" s="97"/>
      <c r="NNJ26" s="97"/>
      <c r="NNK26" s="97"/>
      <c r="NNL26" s="97"/>
      <c r="NNM26" s="97"/>
      <c r="NNN26" s="97"/>
      <c r="NNO26" s="97"/>
      <c r="NNP26" s="97"/>
      <c r="NNQ26" s="97"/>
      <c r="NNR26" s="97"/>
      <c r="NNS26" s="97"/>
      <c r="NNT26" s="97"/>
      <c r="NNU26" s="97"/>
      <c r="NNV26" s="97"/>
      <c r="NNW26" s="97"/>
      <c r="NNX26" s="97"/>
      <c r="NNY26" s="97"/>
      <c r="NNZ26" s="97"/>
      <c r="NOA26" s="97"/>
      <c r="NOB26" s="97"/>
      <c r="NOC26" s="97"/>
      <c r="NOD26" s="97"/>
      <c r="NOE26" s="97"/>
      <c r="NOF26" s="97"/>
      <c r="NOG26" s="97"/>
      <c r="NOH26" s="97"/>
      <c r="NOI26" s="97"/>
      <c r="NOJ26" s="97"/>
      <c r="NOK26" s="97"/>
      <c r="NOL26" s="97"/>
      <c r="NOM26" s="97"/>
      <c r="NON26" s="97"/>
      <c r="NOO26" s="97"/>
      <c r="NOP26" s="97"/>
      <c r="NOQ26" s="97"/>
      <c r="NOR26" s="97"/>
      <c r="NOS26" s="97"/>
      <c r="NOT26" s="97"/>
      <c r="NOU26" s="97"/>
      <c r="NOV26" s="97"/>
      <c r="NOW26" s="97"/>
      <c r="NOX26" s="97"/>
      <c r="NOY26" s="97"/>
      <c r="NOZ26" s="97"/>
      <c r="NPA26" s="97"/>
      <c r="NPB26" s="97"/>
      <c r="NPC26" s="97"/>
      <c r="NPD26" s="97"/>
      <c r="NPE26" s="97"/>
      <c r="NPF26" s="97"/>
      <c r="NPG26" s="97"/>
      <c r="NPH26" s="97"/>
      <c r="NPI26" s="97"/>
      <c r="NPJ26" s="97"/>
      <c r="NPK26" s="97"/>
      <c r="NPL26" s="97"/>
      <c r="NPM26" s="97"/>
      <c r="NPN26" s="97"/>
      <c r="NPO26" s="97"/>
      <c r="NPP26" s="97"/>
      <c r="NPQ26" s="97"/>
      <c r="NPR26" s="97"/>
      <c r="NPS26" s="97"/>
      <c r="NPT26" s="97"/>
      <c r="NPU26" s="97"/>
      <c r="NPV26" s="97"/>
      <c r="NPW26" s="97"/>
      <c r="NPX26" s="97"/>
      <c r="NPY26" s="97"/>
      <c r="NPZ26" s="97"/>
      <c r="NQA26" s="97"/>
      <c r="NQB26" s="97"/>
      <c r="NQC26" s="97"/>
      <c r="NQD26" s="97"/>
      <c r="NQE26" s="97"/>
      <c r="NQF26" s="97"/>
      <c r="NQG26" s="97"/>
      <c r="NQH26" s="97"/>
      <c r="NQI26" s="97"/>
      <c r="NQJ26" s="97"/>
      <c r="NQK26" s="97"/>
      <c r="NQL26" s="97"/>
      <c r="NQM26" s="97"/>
      <c r="NQN26" s="97"/>
      <c r="NQO26" s="97"/>
      <c r="NQP26" s="97"/>
      <c r="NQQ26" s="97"/>
      <c r="NQR26" s="97"/>
      <c r="NQS26" s="97"/>
      <c r="NQT26" s="97"/>
      <c r="NQU26" s="97"/>
      <c r="NQV26" s="97"/>
      <c r="NQW26" s="97"/>
      <c r="NQX26" s="97"/>
      <c r="NQY26" s="97"/>
      <c r="NQZ26" s="97"/>
      <c r="NRA26" s="97"/>
      <c r="NRB26" s="97"/>
      <c r="NRC26" s="97"/>
      <c r="NRD26" s="97"/>
      <c r="NRE26" s="97"/>
      <c r="NRF26" s="97"/>
      <c r="NRG26" s="97"/>
      <c r="NRH26" s="97"/>
      <c r="NRI26" s="97"/>
      <c r="NRJ26" s="97"/>
      <c r="NRK26" s="97"/>
      <c r="NRL26" s="97"/>
      <c r="NRM26" s="97"/>
      <c r="NRN26" s="97"/>
      <c r="NRO26" s="97"/>
      <c r="NRP26" s="97"/>
      <c r="NRQ26" s="97"/>
      <c r="NRR26" s="97"/>
      <c r="NRS26" s="97"/>
      <c r="NRT26" s="97"/>
      <c r="NRU26" s="97"/>
      <c r="NRV26" s="97"/>
      <c r="NRW26" s="97"/>
      <c r="NRX26" s="97"/>
      <c r="NRY26" s="97"/>
      <c r="NRZ26" s="97"/>
      <c r="NSA26" s="97"/>
      <c r="NSB26" s="97"/>
      <c r="NSC26" s="97"/>
      <c r="NSD26" s="97"/>
      <c r="NSE26" s="97"/>
      <c r="NSF26" s="97"/>
      <c r="NSG26" s="97"/>
      <c r="NSH26" s="97"/>
      <c r="NSI26" s="97"/>
      <c r="NSJ26" s="97"/>
      <c r="NSK26" s="97"/>
      <c r="NSL26" s="97"/>
      <c r="NSM26" s="97"/>
      <c r="NSN26" s="97"/>
      <c r="NSO26" s="97"/>
      <c r="NSP26" s="97"/>
      <c r="NSQ26" s="97"/>
      <c r="NSR26" s="97"/>
      <c r="NSS26" s="97"/>
      <c r="NST26" s="97"/>
      <c r="NSU26" s="97"/>
      <c r="NSV26" s="97"/>
      <c r="NSW26" s="97"/>
      <c r="NSX26" s="97"/>
      <c r="NSY26" s="97"/>
      <c r="NSZ26" s="97"/>
      <c r="NTA26" s="97"/>
      <c r="NTB26" s="97"/>
      <c r="NTC26" s="97"/>
      <c r="NTD26" s="97"/>
      <c r="NTE26" s="97"/>
      <c r="NTF26" s="97"/>
      <c r="NTG26" s="97"/>
      <c r="NTH26" s="97"/>
      <c r="NTI26" s="97"/>
      <c r="NTJ26" s="97"/>
      <c r="NTK26" s="97"/>
      <c r="NTL26" s="97"/>
      <c r="NTM26" s="97"/>
      <c r="NTN26" s="97"/>
      <c r="NTO26" s="97"/>
      <c r="NTP26" s="97"/>
      <c r="NTQ26" s="97"/>
      <c r="NTR26" s="97"/>
      <c r="NTS26" s="97"/>
      <c r="NTT26" s="97"/>
      <c r="NTU26" s="97"/>
      <c r="NTV26" s="97"/>
      <c r="NTW26" s="97"/>
      <c r="NTX26" s="97"/>
      <c r="NTY26" s="97"/>
      <c r="NTZ26" s="97"/>
      <c r="NUA26" s="97"/>
      <c r="NUB26" s="97"/>
      <c r="NUC26" s="97"/>
      <c r="NUD26" s="97"/>
      <c r="NUE26" s="97"/>
      <c r="NUF26" s="97"/>
      <c r="NUG26" s="97"/>
      <c r="NUH26" s="97"/>
      <c r="NUI26" s="97"/>
      <c r="NUJ26" s="97"/>
      <c r="NUK26" s="97"/>
      <c r="NUL26" s="97"/>
      <c r="NUM26" s="97"/>
      <c r="NUN26" s="97"/>
      <c r="NUO26" s="97"/>
      <c r="NUP26" s="97"/>
      <c r="NUQ26" s="97"/>
      <c r="NUR26" s="97"/>
      <c r="NUS26" s="97"/>
      <c r="NUT26" s="97"/>
      <c r="NUU26" s="97"/>
      <c r="NUV26" s="97"/>
      <c r="NUW26" s="97"/>
      <c r="NUX26" s="97"/>
      <c r="NUY26" s="97"/>
      <c r="NUZ26" s="97"/>
      <c r="NVA26" s="97"/>
      <c r="NVB26" s="97"/>
      <c r="NVC26" s="97"/>
      <c r="NVD26" s="97"/>
      <c r="NVE26" s="97"/>
      <c r="NVF26" s="97"/>
      <c r="NVG26" s="97"/>
      <c r="NVH26" s="97"/>
      <c r="NVI26" s="97"/>
      <c r="NVJ26" s="97"/>
      <c r="NVK26" s="97"/>
      <c r="NVL26" s="97"/>
      <c r="NVM26" s="97"/>
      <c r="NVN26" s="97"/>
      <c r="NVO26" s="97"/>
      <c r="NVP26" s="97"/>
      <c r="NVQ26" s="97"/>
      <c r="NVR26" s="97"/>
      <c r="NVS26" s="97"/>
      <c r="NVT26" s="97"/>
      <c r="NVU26" s="97"/>
      <c r="NVV26" s="97"/>
      <c r="NVW26" s="97"/>
      <c r="NVX26" s="97"/>
      <c r="NVY26" s="97"/>
      <c r="NVZ26" s="97"/>
      <c r="NWA26" s="97"/>
      <c r="NWB26" s="97"/>
      <c r="NWC26" s="97"/>
      <c r="NWD26" s="97"/>
      <c r="NWE26" s="97"/>
      <c r="NWF26" s="97"/>
      <c r="NWG26" s="97"/>
      <c r="NWH26" s="97"/>
      <c r="NWI26" s="97"/>
      <c r="NWJ26" s="97"/>
      <c r="NWK26" s="97"/>
      <c r="NWL26" s="97"/>
      <c r="NWM26" s="97"/>
      <c r="NWN26" s="97"/>
      <c r="NWO26" s="97"/>
      <c r="NWP26" s="97"/>
      <c r="NWQ26" s="97"/>
      <c r="NWR26" s="97"/>
      <c r="NWS26" s="97"/>
      <c r="NWT26" s="97"/>
      <c r="NWU26" s="97"/>
      <c r="NWV26" s="97"/>
      <c r="NWW26" s="97"/>
      <c r="NWX26" s="97"/>
      <c r="NWY26" s="97"/>
      <c r="NWZ26" s="97"/>
      <c r="NXA26" s="97"/>
      <c r="NXB26" s="97"/>
      <c r="NXC26" s="97"/>
      <c r="NXD26" s="97"/>
      <c r="NXE26" s="97"/>
      <c r="NXF26" s="97"/>
      <c r="NXG26" s="97"/>
      <c r="NXH26" s="97"/>
      <c r="NXI26" s="97"/>
      <c r="NXJ26" s="97"/>
      <c r="NXK26" s="97"/>
      <c r="NXL26" s="97"/>
      <c r="NXM26" s="97"/>
      <c r="NXN26" s="97"/>
      <c r="NXO26" s="97"/>
      <c r="NXP26" s="97"/>
      <c r="NXQ26" s="97"/>
      <c r="NXR26" s="97"/>
      <c r="NXS26" s="97"/>
      <c r="NXT26" s="97"/>
      <c r="NXU26" s="97"/>
      <c r="NXV26" s="97"/>
      <c r="NXW26" s="97"/>
      <c r="NXX26" s="97"/>
      <c r="NXY26" s="97"/>
      <c r="NXZ26" s="97"/>
      <c r="NYA26" s="97"/>
      <c r="NYB26" s="97"/>
      <c r="NYC26" s="97"/>
      <c r="NYD26" s="97"/>
      <c r="NYE26" s="97"/>
      <c r="NYF26" s="97"/>
      <c r="NYG26" s="97"/>
      <c r="NYH26" s="97"/>
      <c r="NYI26" s="97"/>
      <c r="NYJ26" s="97"/>
      <c r="NYK26" s="97"/>
      <c r="NYL26" s="97"/>
      <c r="NYM26" s="97"/>
      <c r="NYN26" s="97"/>
      <c r="NYO26" s="97"/>
      <c r="NYP26" s="97"/>
      <c r="NYQ26" s="97"/>
      <c r="NYR26" s="97"/>
      <c r="NYS26" s="97"/>
      <c r="NYT26" s="97"/>
      <c r="NYU26" s="97"/>
      <c r="NYV26" s="97"/>
      <c r="NYW26" s="97"/>
      <c r="NYX26" s="97"/>
      <c r="NYY26" s="97"/>
      <c r="NYZ26" s="97"/>
      <c r="NZA26" s="97"/>
      <c r="NZB26" s="97"/>
      <c r="NZC26" s="97"/>
      <c r="NZD26" s="97"/>
      <c r="NZE26" s="97"/>
      <c r="NZF26" s="97"/>
      <c r="NZG26" s="97"/>
      <c r="NZH26" s="97"/>
      <c r="NZI26" s="97"/>
      <c r="NZJ26" s="97"/>
      <c r="NZK26" s="97"/>
      <c r="NZL26" s="97"/>
      <c r="NZM26" s="97"/>
      <c r="NZN26" s="97"/>
      <c r="NZO26" s="97"/>
      <c r="NZP26" s="97"/>
      <c r="NZQ26" s="97"/>
      <c r="NZR26" s="97"/>
      <c r="NZS26" s="97"/>
      <c r="NZT26" s="97"/>
      <c r="NZU26" s="97"/>
      <c r="NZV26" s="97"/>
      <c r="NZW26" s="97"/>
      <c r="NZX26" s="97"/>
      <c r="NZY26" s="97"/>
      <c r="NZZ26" s="97"/>
      <c r="OAA26" s="97"/>
      <c r="OAB26" s="97"/>
      <c r="OAC26" s="97"/>
      <c r="OAD26" s="97"/>
      <c r="OAE26" s="97"/>
      <c r="OAF26" s="97"/>
      <c r="OAG26" s="97"/>
      <c r="OAH26" s="97"/>
      <c r="OAI26" s="97"/>
      <c r="OAJ26" s="97"/>
      <c r="OAK26" s="97"/>
      <c r="OAL26" s="97"/>
      <c r="OAM26" s="97"/>
      <c r="OAN26" s="97"/>
      <c r="OAO26" s="97"/>
      <c r="OAP26" s="97"/>
      <c r="OAQ26" s="97"/>
      <c r="OAR26" s="97"/>
      <c r="OAS26" s="97"/>
      <c r="OAT26" s="97"/>
      <c r="OAU26" s="97"/>
      <c r="OAV26" s="97"/>
      <c r="OAW26" s="97"/>
      <c r="OAX26" s="97"/>
      <c r="OAY26" s="97"/>
      <c r="OAZ26" s="97"/>
      <c r="OBA26" s="97"/>
      <c r="OBB26" s="97"/>
      <c r="OBC26" s="97"/>
      <c r="OBD26" s="97"/>
      <c r="OBE26" s="97"/>
      <c r="OBF26" s="97"/>
      <c r="OBG26" s="97"/>
      <c r="OBH26" s="97"/>
      <c r="OBI26" s="97"/>
      <c r="OBJ26" s="97"/>
      <c r="OBK26" s="97"/>
      <c r="OBL26" s="97"/>
      <c r="OBM26" s="97"/>
      <c r="OBN26" s="97"/>
      <c r="OBO26" s="97"/>
      <c r="OBP26" s="97"/>
      <c r="OBQ26" s="97"/>
      <c r="OBR26" s="97"/>
      <c r="OBS26" s="97"/>
      <c r="OBT26" s="97"/>
      <c r="OBU26" s="97"/>
      <c r="OBV26" s="97"/>
      <c r="OBW26" s="97"/>
      <c r="OBX26" s="97"/>
      <c r="OBY26" s="97"/>
      <c r="OBZ26" s="97"/>
      <c r="OCA26" s="97"/>
      <c r="OCB26" s="97"/>
      <c r="OCC26" s="97"/>
      <c r="OCD26" s="97"/>
      <c r="OCE26" s="97"/>
      <c r="OCF26" s="97"/>
      <c r="OCG26" s="97"/>
      <c r="OCH26" s="97"/>
      <c r="OCI26" s="97"/>
      <c r="OCJ26" s="97"/>
      <c r="OCK26" s="97"/>
      <c r="OCL26" s="97"/>
      <c r="OCM26" s="97"/>
      <c r="OCN26" s="97"/>
      <c r="OCO26" s="97"/>
      <c r="OCP26" s="97"/>
      <c r="OCQ26" s="97"/>
      <c r="OCR26" s="97"/>
      <c r="OCS26" s="97"/>
      <c r="OCT26" s="97"/>
      <c r="OCU26" s="97"/>
      <c r="OCV26" s="97"/>
      <c r="OCW26" s="97"/>
      <c r="OCX26" s="97"/>
      <c r="OCY26" s="97"/>
      <c r="OCZ26" s="97"/>
      <c r="ODA26" s="97"/>
      <c r="ODB26" s="97"/>
      <c r="ODC26" s="97"/>
      <c r="ODD26" s="97"/>
      <c r="ODE26" s="97"/>
      <c r="ODF26" s="97"/>
      <c r="ODG26" s="97"/>
      <c r="ODH26" s="97"/>
      <c r="ODI26" s="97"/>
      <c r="ODJ26" s="97"/>
      <c r="ODK26" s="97"/>
      <c r="ODL26" s="97"/>
      <c r="ODM26" s="97"/>
      <c r="ODN26" s="97"/>
      <c r="ODO26" s="97"/>
      <c r="ODP26" s="97"/>
      <c r="ODQ26" s="97"/>
      <c r="ODR26" s="97"/>
      <c r="ODS26" s="97"/>
      <c r="ODT26" s="97"/>
      <c r="ODU26" s="97"/>
      <c r="ODV26" s="97"/>
      <c r="ODW26" s="97"/>
      <c r="ODX26" s="97"/>
      <c r="ODY26" s="97"/>
      <c r="ODZ26" s="97"/>
      <c r="OEA26" s="97"/>
      <c r="OEB26" s="97"/>
      <c r="OEC26" s="97"/>
      <c r="OED26" s="97"/>
      <c r="OEE26" s="97"/>
      <c r="OEF26" s="97"/>
      <c r="OEG26" s="97"/>
      <c r="OEH26" s="97"/>
      <c r="OEI26" s="97"/>
      <c r="OEJ26" s="97"/>
      <c r="OEK26" s="97"/>
      <c r="OEL26" s="97"/>
      <c r="OEM26" s="97"/>
      <c r="OEN26" s="97"/>
      <c r="OEO26" s="97"/>
      <c r="OEP26" s="97"/>
      <c r="OEQ26" s="97"/>
      <c r="OER26" s="97"/>
      <c r="OES26" s="97"/>
      <c r="OET26" s="97"/>
      <c r="OEU26" s="97"/>
      <c r="OEV26" s="97"/>
      <c r="OEW26" s="97"/>
      <c r="OEX26" s="97"/>
      <c r="OEY26" s="97"/>
      <c r="OEZ26" s="97"/>
      <c r="OFA26" s="97"/>
      <c r="OFB26" s="97"/>
      <c r="OFC26" s="97"/>
      <c r="OFD26" s="97"/>
      <c r="OFE26" s="97"/>
      <c r="OFF26" s="97"/>
      <c r="OFG26" s="97"/>
      <c r="OFH26" s="97"/>
      <c r="OFI26" s="97"/>
      <c r="OFJ26" s="97"/>
      <c r="OFK26" s="97"/>
      <c r="OFL26" s="97"/>
      <c r="OFM26" s="97"/>
      <c r="OFN26" s="97"/>
      <c r="OFO26" s="97"/>
      <c r="OFP26" s="97"/>
      <c r="OFQ26" s="97"/>
      <c r="OFR26" s="97"/>
      <c r="OFS26" s="97"/>
      <c r="OFT26" s="97"/>
      <c r="OFU26" s="97"/>
      <c r="OFV26" s="97"/>
      <c r="OFW26" s="97"/>
      <c r="OFX26" s="97"/>
      <c r="OFY26" s="97"/>
      <c r="OFZ26" s="97"/>
      <c r="OGA26" s="97"/>
      <c r="OGB26" s="97"/>
      <c r="OGC26" s="97"/>
      <c r="OGD26" s="97"/>
      <c r="OGE26" s="97"/>
      <c r="OGF26" s="97"/>
      <c r="OGG26" s="97"/>
      <c r="OGH26" s="97"/>
      <c r="OGI26" s="97"/>
      <c r="OGJ26" s="97"/>
      <c r="OGK26" s="97"/>
      <c r="OGL26" s="97"/>
      <c r="OGM26" s="97"/>
      <c r="OGN26" s="97"/>
      <c r="OGO26" s="97"/>
      <c r="OGP26" s="97"/>
      <c r="OGQ26" s="97"/>
      <c r="OGR26" s="97"/>
      <c r="OGS26" s="97"/>
      <c r="OGT26" s="97"/>
      <c r="OGU26" s="97"/>
      <c r="OGV26" s="97"/>
      <c r="OGW26" s="97"/>
      <c r="OGX26" s="97"/>
      <c r="OGY26" s="97"/>
      <c r="OGZ26" s="97"/>
      <c r="OHA26" s="97"/>
      <c r="OHB26" s="97"/>
      <c r="OHC26" s="97"/>
      <c r="OHD26" s="97"/>
      <c r="OHE26" s="97"/>
      <c r="OHF26" s="97"/>
      <c r="OHG26" s="97"/>
      <c r="OHH26" s="97"/>
      <c r="OHI26" s="97"/>
      <c r="OHJ26" s="97"/>
      <c r="OHK26" s="97"/>
      <c r="OHL26" s="97"/>
      <c r="OHM26" s="97"/>
      <c r="OHN26" s="97"/>
      <c r="OHO26" s="97"/>
      <c r="OHP26" s="97"/>
      <c r="OHQ26" s="97"/>
      <c r="OHR26" s="97"/>
      <c r="OHS26" s="97"/>
      <c r="OHT26" s="97"/>
      <c r="OHU26" s="97"/>
      <c r="OHV26" s="97"/>
      <c r="OHW26" s="97"/>
      <c r="OHX26" s="97"/>
      <c r="OHY26" s="97"/>
      <c r="OHZ26" s="97"/>
      <c r="OIA26" s="97"/>
      <c r="OIB26" s="97"/>
      <c r="OIC26" s="97"/>
      <c r="OID26" s="97"/>
      <c r="OIE26" s="97"/>
      <c r="OIF26" s="97"/>
      <c r="OIG26" s="97"/>
      <c r="OIH26" s="97"/>
      <c r="OII26" s="97"/>
      <c r="OIJ26" s="97"/>
      <c r="OIK26" s="97"/>
      <c r="OIL26" s="97"/>
      <c r="OIM26" s="97"/>
      <c r="OIN26" s="97"/>
      <c r="OIO26" s="97"/>
      <c r="OIP26" s="97"/>
      <c r="OIQ26" s="97"/>
      <c r="OIR26" s="97"/>
      <c r="OIS26" s="97"/>
      <c r="OIT26" s="97"/>
      <c r="OIU26" s="97"/>
      <c r="OIV26" s="97"/>
      <c r="OIW26" s="97"/>
      <c r="OIX26" s="97"/>
      <c r="OIY26" s="97"/>
      <c r="OIZ26" s="97"/>
      <c r="OJA26" s="97"/>
      <c r="OJB26" s="97"/>
      <c r="OJC26" s="97"/>
      <c r="OJD26" s="97"/>
      <c r="OJE26" s="97"/>
      <c r="OJF26" s="97"/>
      <c r="OJG26" s="97"/>
      <c r="OJH26" s="97"/>
      <c r="OJI26" s="97"/>
      <c r="OJJ26" s="97"/>
      <c r="OJK26" s="97"/>
      <c r="OJL26" s="97"/>
      <c r="OJM26" s="97"/>
      <c r="OJN26" s="97"/>
      <c r="OJO26" s="97"/>
      <c r="OJP26" s="97"/>
      <c r="OJQ26" s="97"/>
      <c r="OJR26" s="97"/>
      <c r="OJS26" s="97"/>
      <c r="OJT26" s="97"/>
      <c r="OJU26" s="97"/>
      <c r="OJV26" s="97"/>
      <c r="OJW26" s="97"/>
      <c r="OJX26" s="97"/>
      <c r="OJY26" s="97"/>
      <c r="OJZ26" s="97"/>
      <c r="OKA26" s="97"/>
      <c r="OKB26" s="97"/>
      <c r="OKC26" s="97"/>
      <c r="OKD26" s="97"/>
      <c r="OKE26" s="97"/>
      <c r="OKF26" s="97"/>
      <c r="OKG26" s="97"/>
      <c r="OKH26" s="97"/>
      <c r="OKI26" s="97"/>
      <c r="OKJ26" s="97"/>
      <c r="OKK26" s="97"/>
      <c r="OKL26" s="97"/>
      <c r="OKM26" s="97"/>
      <c r="OKN26" s="97"/>
      <c r="OKO26" s="97"/>
      <c r="OKP26" s="97"/>
      <c r="OKQ26" s="97"/>
      <c r="OKR26" s="97"/>
      <c r="OKS26" s="97"/>
      <c r="OKT26" s="97"/>
      <c r="OKU26" s="97"/>
      <c r="OKV26" s="97"/>
      <c r="OKW26" s="97"/>
      <c r="OKX26" s="97"/>
      <c r="OKY26" s="97"/>
      <c r="OKZ26" s="97"/>
      <c r="OLA26" s="97"/>
      <c r="OLB26" s="97"/>
      <c r="OLC26" s="97"/>
      <c r="OLD26" s="97"/>
      <c r="OLE26" s="97"/>
      <c r="OLF26" s="97"/>
      <c r="OLG26" s="97"/>
      <c r="OLH26" s="97"/>
      <c r="OLI26" s="97"/>
      <c r="OLJ26" s="97"/>
      <c r="OLK26" s="97"/>
      <c r="OLL26" s="97"/>
      <c r="OLM26" s="97"/>
      <c r="OLN26" s="97"/>
      <c r="OLO26" s="97"/>
      <c r="OLP26" s="97"/>
      <c r="OLQ26" s="97"/>
      <c r="OLR26" s="97"/>
      <c r="OLS26" s="97"/>
      <c r="OLT26" s="97"/>
      <c r="OLU26" s="97"/>
      <c r="OLV26" s="97"/>
      <c r="OLW26" s="97"/>
      <c r="OLX26" s="97"/>
      <c r="OLY26" s="97"/>
      <c r="OLZ26" s="97"/>
      <c r="OMA26" s="97"/>
      <c r="OMB26" s="97"/>
      <c r="OMC26" s="97"/>
      <c r="OMD26" s="97"/>
      <c r="OME26" s="97"/>
      <c r="OMF26" s="97"/>
      <c r="OMG26" s="97"/>
      <c r="OMH26" s="97"/>
      <c r="OMI26" s="97"/>
      <c r="OMJ26" s="97"/>
      <c r="OMK26" s="97"/>
      <c r="OML26" s="97"/>
      <c r="OMM26" s="97"/>
      <c r="OMN26" s="97"/>
      <c r="OMO26" s="97"/>
      <c r="OMP26" s="97"/>
      <c r="OMQ26" s="97"/>
      <c r="OMR26" s="97"/>
      <c r="OMS26" s="97"/>
      <c r="OMT26" s="97"/>
      <c r="OMU26" s="97"/>
      <c r="OMV26" s="97"/>
      <c r="OMW26" s="97"/>
      <c r="OMX26" s="97"/>
      <c r="OMY26" s="97"/>
      <c r="OMZ26" s="97"/>
      <c r="ONA26" s="97"/>
      <c r="ONB26" s="97"/>
      <c r="ONC26" s="97"/>
      <c r="OND26" s="97"/>
      <c r="ONE26" s="97"/>
      <c r="ONF26" s="97"/>
      <c r="ONG26" s="97"/>
      <c r="ONH26" s="97"/>
      <c r="ONI26" s="97"/>
      <c r="ONJ26" s="97"/>
      <c r="ONK26" s="97"/>
      <c r="ONL26" s="97"/>
      <c r="ONM26" s="97"/>
      <c r="ONN26" s="97"/>
      <c r="ONO26" s="97"/>
      <c r="ONP26" s="97"/>
      <c r="ONQ26" s="97"/>
      <c r="ONR26" s="97"/>
      <c r="ONS26" s="97"/>
      <c r="ONT26" s="97"/>
      <c r="ONU26" s="97"/>
      <c r="ONV26" s="97"/>
      <c r="ONW26" s="97"/>
      <c r="ONX26" s="97"/>
      <c r="ONY26" s="97"/>
      <c r="ONZ26" s="97"/>
      <c r="OOA26" s="97"/>
      <c r="OOB26" s="97"/>
      <c r="OOC26" s="97"/>
      <c r="OOD26" s="97"/>
      <c r="OOE26" s="97"/>
      <c r="OOF26" s="97"/>
      <c r="OOG26" s="97"/>
      <c r="OOH26" s="97"/>
      <c r="OOI26" s="97"/>
      <c r="OOJ26" s="97"/>
      <c r="OOK26" s="97"/>
      <c r="OOL26" s="97"/>
      <c r="OOM26" s="97"/>
      <c r="OON26" s="97"/>
      <c r="OOO26" s="97"/>
      <c r="OOP26" s="97"/>
      <c r="OOQ26" s="97"/>
      <c r="OOR26" s="97"/>
      <c r="OOS26" s="97"/>
      <c r="OOT26" s="97"/>
      <c r="OOU26" s="97"/>
      <c r="OOV26" s="97"/>
      <c r="OOW26" s="97"/>
      <c r="OOX26" s="97"/>
      <c r="OOY26" s="97"/>
      <c r="OOZ26" s="97"/>
      <c r="OPA26" s="97"/>
      <c r="OPB26" s="97"/>
      <c r="OPC26" s="97"/>
      <c r="OPD26" s="97"/>
      <c r="OPE26" s="97"/>
      <c r="OPF26" s="97"/>
      <c r="OPG26" s="97"/>
      <c r="OPH26" s="97"/>
      <c r="OPI26" s="97"/>
      <c r="OPJ26" s="97"/>
      <c r="OPK26" s="97"/>
      <c r="OPL26" s="97"/>
      <c r="OPM26" s="97"/>
      <c r="OPN26" s="97"/>
      <c r="OPO26" s="97"/>
      <c r="OPP26" s="97"/>
      <c r="OPQ26" s="97"/>
      <c r="OPR26" s="97"/>
      <c r="OPS26" s="97"/>
      <c r="OPT26" s="97"/>
      <c r="OPU26" s="97"/>
      <c r="OPV26" s="97"/>
      <c r="OPW26" s="97"/>
      <c r="OPX26" s="97"/>
      <c r="OPY26" s="97"/>
      <c r="OPZ26" s="97"/>
      <c r="OQA26" s="97"/>
      <c r="OQB26" s="97"/>
      <c r="OQC26" s="97"/>
      <c r="OQD26" s="97"/>
      <c r="OQE26" s="97"/>
      <c r="OQF26" s="97"/>
      <c r="OQG26" s="97"/>
      <c r="OQH26" s="97"/>
      <c r="OQI26" s="97"/>
      <c r="OQJ26" s="97"/>
      <c r="OQK26" s="97"/>
      <c r="OQL26" s="97"/>
      <c r="OQM26" s="97"/>
      <c r="OQN26" s="97"/>
      <c r="OQO26" s="97"/>
      <c r="OQP26" s="97"/>
      <c r="OQQ26" s="97"/>
      <c r="OQR26" s="97"/>
      <c r="OQS26" s="97"/>
      <c r="OQT26" s="97"/>
      <c r="OQU26" s="97"/>
      <c r="OQV26" s="97"/>
      <c r="OQW26" s="97"/>
      <c r="OQX26" s="97"/>
      <c r="OQY26" s="97"/>
      <c r="OQZ26" s="97"/>
      <c r="ORA26" s="97"/>
      <c r="ORB26" s="97"/>
      <c r="ORC26" s="97"/>
      <c r="ORD26" s="97"/>
      <c r="ORE26" s="97"/>
      <c r="ORF26" s="97"/>
      <c r="ORG26" s="97"/>
      <c r="ORH26" s="97"/>
      <c r="ORI26" s="97"/>
      <c r="ORJ26" s="97"/>
      <c r="ORK26" s="97"/>
      <c r="ORL26" s="97"/>
      <c r="ORM26" s="97"/>
      <c r="ORN26" s="97"/>
      <c r="ORO26" s="97"/>
      <c r="ORP26" s="97"/>
      <c r="ORQ26" s="97"/>
      <c r="ORR26" s="97"/>
      <c r="ORS26" s="97"/>
      <c r="ORT26" s="97"/>
      <c r="ORU26" s="97"/>
      <c r="ORV26" s="97"/>
      <c r="ORW26" s="97"/>
      <c r="ORX26" s="97"/>
      <c r="ORY26" s="97"/>
      <c r="ORZ26" s="97"/>
      <c r="OSA26" s="97"/>
      <c r="OSB26" s="97"/>
      <c r="OSC26" s="97"/>
      <c r="OSD26" s="97"/>
      <c r="OSE26" s="97"/>
      <c r="OSF26" s="97"/>
      <c r="OSG26" s="97"/>
      <c r="OSH26" s="97"/>
      <c r="OSI26" s="97"/>
      <c r="OSJ26" s="97"/>
      <c r="OSK26" s="97"/>
      <c r="OSL26" s="97"/>
      <c r="OSM26" s="97"/>
      <c r="OSN26" s="97"/>
      <c r="OSO26" s="97"/>
      <c r="OSP26" s="97"/>
      <c r="OSQ26" s="97"/>
      <c r="OSR26" s="97"/>
      <c r="OSS26" s="97"/>
      <c r="OST26" s="97"/>
      <c r="OSU26" s="97"/>
      <c r="OSV26" s="97"/>
      <c r="OSW26" s="97"/>
      <c r="OSX26" s="97"/>
      <c r="OSY26" s="97"/>
      <c r="OSZ26" s="97"/>
      <c r="OTA26" s="97"/>
      <c r="OTB26" s="97"/>
      <c r="OTC26" s="97"/>
      <c r="OTD26" s="97"/>
      <c r="OTE26" s="97"/>
      <c r="OTF26" s="97"/>
      <c r="OTG26" s="97"/>
      <c r="OTH26" s="97"/>
      <c r="OTI26" s="97"/>
      <c r="OTJ26" s="97"/>
      <c r="OTK26" s="97"/>
      <c r="OTL26" s="97"/>
      <c r="OTM26" s="97"/>
      <c r="OTN26" s="97"/>
      <c r="OTO26" s="97"/>
      <c r="OTP26" s="97"/>
      <c r="OTQ26" s="97"/>
      <c r="OTR26" s="97"/>
      <c r="OTS26" s="97"/>
      <c r="OTT26" s="97"/>
      <c r="OTU26" s="97"/>
      <c r="OTV26" s="97"/>
      <c r="OTW26" s="97"/>
      <c r="OTX26" s="97"/>
      <c r="OTY26" s="97"/>
      <c r="OTZ26" s="97"/>
      <c r="OUA26" s="97"/>
      <c r="OUB26" s="97"/>
      <c r="OUC26" s="97"/>
      <c r="OUD26" s="97"/>
      <c r="OUE26" s="97"/>
      <c r="OUF26" s="97"/>
      <c r="OUG26" s="97"/>
      <c r="OUH26" s="97"/>
      <c r="OUI26" s="97"/>
      <c r="OUJ26" s="97"/>
      <c r="OUK26" s="97"/>
      <c r="OUL26" s="97"/>
      <c r="OUM26" s="97"/>
      <c r="OUN26" s="97"/>
      <c r="OUO26" s="97"/>
      <c r="OUP26" s="97"/>
      <c r="OUQ26" s="97"/>
      <c r="OUR26" s="97"/>
      <c r="OUS26" s="97"/>
      <c r="OUT26" s="97"/>
      <c r="OUU26" s="97"/>
      <c r="OUV26" s="97"/>
      <c r="OUW26" s="97"/>
      <c r="OUX26" s="97"/>
      <c r="OUY26" s="97"/>
      <c r="OUZ26" s="97"/>
      <c r="OVA26" s="97"/>
      <c r="OVB26" s="97"/>
      <c r="OVC26" s="97"/>
      <c r="OVD26" s="97"/>
      <c r="OVE26" s="97"/>
      <c r="OVF26" s="97"/>
      <c r="OVG26" s="97"/>
      <c r="OVH26" s="97"/>
      <c r="OVI26" s="97"/>
      <c r="OVJ26" s="97"/>
      <c r="OVK26" s="97"/>
      <c r="OVL26" s="97"/>
      <c r="OVM26" s="97"/>
      <c r="OVN26" s="97"/>
      <c r="OVO26" s="97"/>
      <c r="OVP26" s="97"/>
      <c r="OVQ26" s="97"/>
      <c r="OVR26" s="97"/>
      <c r="OVS26" s="97"/>
      <c r="OVT26" s="97"/>
      <c r="OVU26" s="97"/>
      <c r="OVV26" s="97"/>
      <c r="OVW26" s="97"/>
      <c r="OVX26" s="97"/>
      <c r="OVY26" s="97"/>
      <c r="OVZ26" s="97"/>
      <c r="OWA26" s="97"/>
      <c r="OWB26" s="97"/>
      <c r="OWC26" s="97"/>
      <c r="OWD26" s="97"/>
      <c r="OWE26" s="97"/>
      <c r="OWF26" s="97"/>
      <c r="OWG26" s="97"/>
      <c r="OWH26" s="97"/>
      <c r="OWI26" s="97"/>
      <c r="OWJ26" s="97"/>
      <c r="OWK26" s="97"/>
      <c r="OWL26" s="97"/>
      <c r="OWM26" s="97"/>
      <c r="OWN26" s="97"/>
      <c r="OWO26" s="97"/>
      <c r="OWP26" s="97"/>
      <c r="OWQ26" s="97"/>
      <c r="OWR26" s="97"/>
      <c r="OWS26" s="97"/>
      <c r="OWT26" s="97"/>
      <c r="OWU26" s="97"/>
      <c r="OWV26" s="97"/>
      <c r="OWW26" s="97"/>
      <c r="OWX26" s="97"/>
      <c r="OWY26" s="97"/>
      <c r="OWZ26" s="97"/>
      <c r="OXA26" s="97"/>
      <c r="OXB26" s="97"/>
      <c r="OXC26" s="97"/>
      <c r="OXD26" s="97"/>
      <c r="OXE26" s="97"/>
      <c r="OXF26" s="97"/>
      <c r="OXG26" s="97"/>
      <c r="OXH26" s="97"/>
      <c r="OXI26" s="97"/>
      <c r="OXJ26" s="97"/>
      <c r="OXK26" s="97"/>
      <c r="OXL26" s="97"/>
      <c r="OXM26" s="97"/>
      <c r="OXN26" s="97"/>
      <c r="OXO26" s="97"/>
      <c r="OXP26" s="97"/>
      <c r="OXQ26" s="97"/>
      <c r="OXR26" s="97"/>
      <c r="OXS26" s="97"/>
      <c r="OXT26" s="97"/>
      <c r="OXU26" s="97"/>
      <c r="OXV26" s="97"/>
      <c r="OXW26" s="97"/>
      <c r="OXX26" s="97"/>
      <c r="OXY26" s="97"/>
      <c r="OXZ26" s="97"/>
      <c r="OYA26" s="97"/>
      <c r="OYB26" s="97"/>
      <c r="OYC26" s="97"/>
      <c r="OYD26" s="97"/>
      <c r="OYE26" s="97"/>
      <c r="OYF26" s="97"/>
      <c r="OYG26" s="97"/>
      <c r="OYH26" s="97"/>
      <c r="OYI26" s="97"/>
      <c r="OYJ26" s="97"/>
      <c r="OYK26" s="97"/>
      <c r="OYL26" s="97"/>
      <c r="OYM26" s="97"/>
      <c r="OYN26" s="97"/>
      <c r="OYO26" s="97"/>
      <c r="OYP26" s="97"/>
      <c r="OYQ26" s="97"/>
      <c r="OYR26" s="97"/>
      <c r="OYS26" s="97"/>
      <c r="OYT26" s="97"/>
      <c r="OYU26" s="97"/>
      <c r="OYV26" s="97"/>
      <c r="OYW26" s="97"/>
      <c r="OYX26" s="97"/>
      <c r="OYY26" s="97"/>
      <c r="OYZ26" s="97"/>
      <c r="OZA26" s="97"/>
      <c r="OZB26" s="97"/>
      <c r="OZC26" s="97"/>
      <c r="OZD26" s="97"/>
      <c r="OZE26" s="97"/>
      <c r="OZF26" s="97"/>
      <c r="OZG26" s="97"/>
      <c r="OZH26" s="97"/>
      <c r="OZI26" s="97"/>
      <c r="OZJ26" s="97"/>
      <c r="OZK26" s="97"/>
      <c r="OZL26" s="97"/>
      <c r="OZM26" s="97"/>
      <c r="OZN26" s="97"/>
      <c r="OZO26" s="97"/>
      <c r="OZP26" s="97"/>
      <c r="OZQ26" s="97"/>
      <c r="OZR26" s="97"/>
      <c r="OZS26" s="97"/>
      <c r="OZT26" s="97"/>
      <c r="OZU26" s="97"/>
      <c r="OZV26" s="97"/>
      <c r="OZW26" s="97"/>
      <c r="OZX26" s="97"/>
      <c r="OZY26" s="97"/>
      <c r="OZZ26" s="97"/>
      <c r="PAA26" s="97"/>
      <c r="PAB26" s="97"/>
      <c r="PAC26" s="97"/>
      <c r="PAD26" s="97"/>
      <c r="PAE26" s="97"/>
      <c r="PAF26" s="97"/>
      <c r="PAG26" s="97"/>
      <c r="PAH26" s="97"/>
      <c r="PAI26" s="97"/>
      <c r="PAJ26" s="97"/>
      <c r="PAK26" s="97"/>
      <c r="PAL26" s="97"/>
      <c r="PAM26" s="97"/>
      <c r="PAN26" s="97"/>
      <c r="PAO26" s="97"/>
      <c r="PAP26" s="97"/>
      <c r="PAQ26" s="97"/>
      <c r="PAR26" s="97"/>
      <c r="PAS26" s="97"/>
      <c r="PAT26" s="97"/>
      <c r="PAU26" s="97"/>
      <c r="PAV26" s="97"/>
      <c r="PAW26" s="97"/>
      <c r="PAX26" s="97"/>
      <c r="PAY26" s="97"/>
      <c r="PAZ26" s="97"/>
      <c r="PBA26" s="97"/>
      <c r="PBB26" s="97"/>
      <c r="PBC26" s="97"/>
      <c r="PBD26" s="97"/>
      <c r="PBE26" s="97"/>
      <c r="PBF26" s="97"/>
      <c r="PBG26" s="97"/>
      <c r="PBH26" s="97"/>
      <c r="PBI26" s="97"/>
      <c r="PBJ26" s="97"/>
      <c r="PBK26" s="97"/>
      <c r="PBL26" s="97"/>
      <c r="PBM26" s="97"/>
      <c r="PBN26" s="97"/>
      <c r="PBO26" s="97"/>
      <c r="PBP26" s="97"/>
      <c r="PBQ26" s="97"/>
      <c r="PBR26" s="97"/>
      <c r="PBS26" s="97"/>
      <c r="PBT26" s="97"/>
      <c r="PBU26" s="97"/>
      <c r="PBV26" s="97"/>
      <c r="PBW26" s="97"/>
      <c r="PBX26" s="97"/>
      <c r="PBY26" s="97"/>
      <c r="PBZ26" s="97"/>
      <c r="PCA26" s="97"/>
      <c r="PCB26" s="97"/>
      <c r="PCC26" s="97"/>
      <c r="PCD26" s="97"/>
      <c r="PCE26" s="97"/>
      <c r="PCF26" s="97"/>
      <c r="PCG26" s="97"/>
      <c r="PCH26" s="97"/>
      <c r="PCI26" s="97"/>
      <c r="PCJ26" s="97"/>
      <c r="PCK26" s="97"/>
      <c r="PCL26" s="97"/>
      <c r="PCM26" s="97"/>
      <c r="PCN26" s="97"/>
      <c r="PCO26" s="97"/>
      <c r="PCP26" s="97"/>
      <c r="PCQ26" s="97"/>
      <c r="PCR26" s="97"/>
      <c r="PCS26" s="97"/>
      <c r="PCT26" s="97"/>
      <c r="PCU26" s="97"/>
      <c r="PCV26" s="97"/>
      <c r="PCW26" s="97"/>
      <c r="PCX26" s="97"/>
      <c r="PCY26" s="97"/>
      <c r="PCZ26" s="97"/>
      <c r="PDA26" s="97"/>
      <c r="PDB26" s="97"/>
      <c r="PDC26" s="97"/>
      <c r="PDD26" s="97"/>
      <c r="PDE26" s="97"/>
      <c r="PDF26" s="97"/>
      <c r="PDG26" s="97"/>
      <c r="PDH26" s="97"/>
      <c r="PDI26" s="97"/>
      <c r="PDJ26" s="97"/>
      <c r="PDK26" s="97"/>
      <c r="PDL26" s="97"/>
      <c r="PDM26" s="97"/>
      <c r="PDN26" s="97"/>
      <c r="PDO26" s="97"/>
      <c r="PDP26" s="97"/>
      <c r="PDQ26" s="97"/>
      <c r="PDR26" s="97"/>
      <c r="PDS26" s="97"/>
      <c r="PDT26" s="97"/>
      <c r="PDU26" s="97"/>
      <c r="PDV26" s="97"/>
      <c r="PDW26" s="97"/>
      <c r="PDX26" s="97"/>
      <c r="PDY26" s="97"/>
      <c r="PDZ26" s="97"/>
      <c r="PEA26" s="97"/>
      <c r="PEB26" s="97"/>
      <c r="PEC26" s="97"/>
      <c r="PED26" s="97"/>
      <c r="PEE26" s="97"/>
      <c r="PEF26" s="97"/>
      <c r="PEG26" s="97"/>
      <c r="PEH26" s="97"/>
      <c r="PEI26" s="97"/>
      <c r="PEJ26" s="97"/>
      <c r="PEK26" s="97"/>
      <c r="PEL26" s="97"/>
      <c r="PEM26" s="97"/>
      <c r="PEN26" s="97"/>
      <c r="PEO26" s="97"/>
      <c r="PEP26" s="97"/>
      <c r="PEQ26" s="97"/>
      <c r="PER26" s="97"/>
      <c r="PES26" s="97"/>
      <c r="PET26" s="97"/>
      <c r="PEU26" s="97"/>
      <c r="PEV26" s="97"/>
      <c r="PEW26" s="97"/>
      <c r="PEX26" s="97"/>
      <c r="PEY26" s="97"/>
      <c r="PEZ26" s="97"/>
      <c r="PFA26" s="97"/>
      <c r="PFB26" s="97"/>
      <c r="PFC26" s="97"/>
      <c r="PFD26" s="97"/>
      <c r="PFE26" s="97"/>
      <c r="PFF26" s="97"/>
      <c r="PFG26" s="97"/>
      <c r="PFH26" s="97"/>
      <c r="PFI26" s="97"/>
      <c r="PFJ26" s="97"/>
      <c r="PFK26" s="97"/>
      <c r="PFL26" s="97"/>
      <c r="PFM26" s="97"/>
      <c r="PFN26" s="97"/>
      <c r="PFO26" s="97"/>
      <c r="PFP26" s="97"/>
      <c r="PFQ26" s="97"/>
      <c r="PFR26" s="97"/>
      <c r="PFS26" s="97"/>
      <c r="PFT26" s="97"/>
      <c r="PFU26" s="97"/>
      <c r="PFV26" s="97"/>
      <c r="PFW26" s="97"/>
      <c r="PFX26" s="97"/>
      <c r="PFY26" s="97"/>
      <c r="PFZ26" s="97"/>
      <c r="PGA26" s="97"/>
      <c r="PGB26" s="97"/>
      <c r="PGC26" s="97"/>
      <c r="PGD26" s="97"/>
      <c r="PGE26" s="97"/>
      <c r="PGF26" s="97"/>
      <c r="PGG26" s="97"/>
      <c r="PGH26" s="97"/>
      <c r="PGI26" s="97"/>
      <c r="PGJ26" s="97"/>
      <c r="PGK26" s="97"/>
      <c r="PGL26" s="97"/>
      <c r="PGM26" s="97"/>
      <c r="PGN26" s="97"/>
      <c r="PGO26" s="97"/>
      <c r="PGP26" s="97"/>
      <c r="PGQ26" s="97"/>
      <c r="PGR26" s="97"/>
      <c r="PGS26" s="97"/>
      <c r="PGT26" s="97"/>
      <c r="PGU26" s="97"/>
      <c r="PGV26" s="97"/>
      <c r="PGW26" s="97"/>
      <c r="PGX26" s="97"/>
      <c r="PGY26" s="97"/>
      <c r="PGZ26" s="97"/>
      <c r="PHA26" s="97"/>
      <c r="PHB26" s="97"/>
      <c r="PHC26" s="97"/>
      <c r="PHD26" s="97"/>
      <c r="PHE26" s="97"/>
      <c r="PHF26" s="97"/>
      <c r="PHG26" s="97"/>
      <c r="PHH26" s="97"/>
      <c r="PHI26" s="97"/>
      <c r="PHJ26" s="97"/>
      <c r="PHK26" s="97"/>
      <c r="PHL26" s="97"/>
      <c r="PHM26" s="97"/>
      <c r="PHN26" s="97"/>
      <c r="PHO26" s="97"/>
      <c r="PHP26" s="97"/>
      <c r="PHQ26" s="97"/>
      <c r="PHR26" s="97"/>
      <c r="PHS26" s="97"/>
      <c r="PHT26" s="97"/>
      <c r="PHU26" s="97"/>
      <c r="PHV26" s="97"/>
      <c r="PHW26" s="97"/>
      <c r="PHX26" s="97"/>
      <c r="PHY26" s="97"/>
      <c r="PHZ26" s="97"/>
      <c r="PIA26" s="97"/>
      <c r="PIB26" s="97"/>
      <c r="PIC26" s="97"/>
      <c r="PID26" s="97"/>
      <c r="PIE26" s="97"/>
      <c r="PIF26" s="97"/>
      <c r="PIG26" s="97"/>
      <c r="PIH26" s="97"/>
      <c r="PII26" s="97"/>
      <c r="PIJ26" s="97"/>
      <c r="PIK26" s="97"/>
      <c r="PIL26" s="97"/>
      <c r="PIM26" s="97"/>
      <c r="PIN26" s="97"/>
      <c r="PIO26" s="97"/>
      <c r="PIP26" s="97"/>
      <c r="PIQ26" s="97"/>
      <c r="PIR26" s="97"/>
      <c r="PIS26" s="97"/>
      <c r="PIT26" s="97"/>
      <c r="PIU26" s="97"/>
      <c r="PIV26" s="97"/>
      <c r="PIW26" s="97"/>
      <c r="PIX26" s="97"/>
      <c r="PIY26" s="97"/>
      <c r="PIZ26" s="97"/>
      <c r="PJA26" s="97"/>
      <c r="PJB26" s="97"/>
      <c r="PJC26" s="97"/>
      <c r="PJD26" s="97"/>
      <c r="PJE26" s="97"/>
      <c r="PJF26" s="97"/>
      <c r="PJG26" s="97"/>
      <c r="PJH26" s="97"/>
      <c r="PJI26" s="97"/>
      <c r="PJJ26" s="97"/>
      <c r="PJK26" s="97"/>
      <c r="PJL26" s="97"/>
      <c r="PJM26" s="97"/>
      <c r="PJN26" s="97"/>
      <c r="PJO26" s="97"/>
      <c r="PJP26" s="97"/>
      <c r="PJQ26" s="97"/>
      <c r="PJR26" s="97"/>
      <c r="PJS26" s="97"/>
      <c r="PJT26" s="97"/>
      <c r="PJU26" s="97"/>
      <c r="PJV26" s="97"/>
      <c r="PJW26" s="97"/>
      <c r="PJX26" s="97"/>
      <c r="PJY26" s="97"/>
      <c r="PJZ26" s="97"/>
      <c r="PKA26" s="97"/>
      <c r="PKB26" s="97"/>
      <c r="PKC26" s="97"/>
      <c r="PKD26" s="97"/>
      <c r="PKE26" s="97"/>
      <c r="PKF26" s="97"/>
      <c r="PKG26" s="97"/>
      <c r="PKH26" s="97"/>
      <c r="PKI26" s="97"/>
      <c r="PKJ26" s="97"/>
      <c r="PKK26" s="97"/>
      <c r="PKL26" s="97"/>
      <c r="PKM26" s="97"/>
      <c r="PKN26" s="97"/>
      <c r="PKO26" s="97"/>
      <c r="PKP26" s="97"/>
      <c r="PKQ26" s="97"/>
      <c r="PKR26" s="97"/>
      <c r="PKS26" s="97"/>
      <c r="PKT26" s="97"/>
      <c r="PKU26" s="97"/>
      <c r="PKV26" s="97"/>
      <c r="PKW26" s="97"/>
      <c r="PKX26" s="97"/>
      <c r="PKY26" s="97"/>
      <c r="PKZ26" s="97"/>
      <c r="PLA26" s="97"/>
      <c r="PLB26" s="97"/>
      <c r="PLC26" s="97"/>
      <c r="PLD26" s="97"/>
      <c r="PLE26" s="97"/>
      <c r="PLF26" s="97"/>
      <c r="PLG26" s="97"/>
      <c r="PLH26" s="97"/>
      <c r="PLI26" s="97"/>
      <c r="PLJ26" s="97"/>
      <c r="PLK26" s="97"/>
      <c r="PLL26" s="97"/>
      <c r="PLM26" s="97"/>
      <c r="PLN26" s="97"/>
      <c r="PLO26" s="97"/>
      <c r="PLP26" s="97"/>
      <c r="PLQ26" s="97"/>
      <c r="PLR26" s="97"/>
      <c r="PLS26" s="97"/>
      <c r="PLT26" s="97"/>
      <c r="PLU26" s="97"/>
      <c r="PLV26" s="97"/>
      <c r="PLW26" s="97"/>
      <c r="PLX26" s="97"/>
      <c r="PLY26" s="97"/>
      <c r="PLZ26" s="97"/>
      <c r="PMA26" s="97"/>
      <c r="PMB26" s="97"/>
      <c r="PMC26" s="97"/>
      <c r="PMD26" s="97"/>
      <c r="PME26" s="97"/>
      <c r="PMF26" s="97"/>
      <c r="PMG26" s="97"/>
      <c r="PMH26" s="97"/>
      <c r="PMI26" s="97"/>
      <c r="PMJ26" s="97"/>
      <c r="PMK26" s="97"/>
      <c r="PML26" s="97"/>
      <c r="PMM26" s="97"/>
      <c r="PMN26" s="97"/>
      <c r="PMO26" s="97"/>
      <c r="PMP26" s="97"/>
      <c r="PMQ26" s="97"/>
      <c r="PMR26" s="97"/>
      <c r="PMS26" s="97"/>
      <c r="PMT26" s="97"/>
      <c r="PMU26" s="97"/>
      <c r="PMV26" s="97"/>
      <c r="PMW26" s="97"/>
      <c r="PMX26" s="97"/>
      <c r="PMY26" s="97"/>
      <c r="PMZ26" s="97"/>
      <c r="PNA26" s="97"/>
      <c r="PNB26" s="97"/>
      <c r="PNC26" s="97"/>
      <c r="PND26" s="97"/>
      <c r="PNE26" s="97"/>
      <c r="PNF26" s="97"/>
      <c r="PNG26" s="97"/>
      <c r="PNH26" s="97"/>
      <c r="PNI26" s="97"/>
      <c r="PNJ26" s="97"/>
      <c r="PNK26" s="97"/>
      <c r="PNL26" s="97"/>
      <c r="PNM26" s="97"/>
      <c r="PNN26" s="97"/>
      <c r="PNO26" s="97"/>
      <c r="PNP26" s="97"/>
      <c r="PNQ26" s="97"/>
      <c r="PNR26" s="97"/>
      <c r="PNS26" s="97"/>
      <c r="PNT26" s="97"/>
      <c r="PNU26" s="97"/>
      <c r="PNV26" s="97"/>
      <c r="PNW26" s="97"/>
      <c r="PNX26" s="97"/>
      <c r="PNY26" s="97"/>
      <c r="PNZ26" s="97"/>
      <c r="POA26" s="97"/>
      <c r="POB26" s="97"/>
      <c r="POC26" s="97"/>
      <c r="POD26" s="97"/>
      <c r="POE26" s="97"/>
      <c r="POF26" s="97"/>
      <c r="POG26" s="97"/>
      <c r="POH26" s="97"/>
      <c r="POI26" s="97"/>
      <c r="POJ26" s="97"/>
      <c r="POK26" s="97"/>
      <c r="POL26" s="97"/>
      <c r="POM26" s="97"/>
      <c r="PON26" s="97"/>
      <c r="POO26" s="97"/>
      <c r="POP26" s="97"/>
      <c r="POQ26" s="97"/>
      <c r="POR26" s="97"/>
      <c r="POS26" s="97"/>
      <c r="POT26" s="97"/>
      <c r="POU26" s="97"/>
      <c r="POV26" s="97"/>
      <c r="POW26" s="97"/>
      <c r="POX26" s="97"/>
      <c r="POY26" s="97"/>
      <c r="POZ26" s="97"/>
      <c r="PPA26" s="97"/>
      <c r="PPB26" s="97"/>
      <c r="PPC26" s="97"/>
      <c r="PPD26" s="97"/>
      <c r="PPE26" s="97"/>
      <c r="PPF26" s="97"/>
      <c r="PPG26" s="97"/>
      <c r="PPH26" s="97"/>
      <c r="PPI26" s="97"/>
      <c r="PPJ26" s="97"/>
      <c r="PPK26" s="97"/>
      <c r="PPL26" s="97"/>
      <c r="PPM26" s="97"/>
      <c r="PPN26" s="97"/>
      <c r="PPO26" s="97"/>
      <c r="PPP26" s="97"/>
      <c r="PPQ26" s="97"/>
      <c r="PPR26" s="97"/>
      <c r="PPS26" s="97"/>
      <c r="PPT26" s="97"/>
      <c r="PPU26" s="97"/>
      <c r="PPV26" s="97"/>
      <c r="PPW26" s="97"/>
      <c r="PPX26" s="97"/>
      <c r="PPY26" s="97"/>
      <c r="PPZ26" s="97"/>
      <c r="PQA26" s="97"/>
      <c r="PQB26" s="97"/>
      <c r="PQC26" s="97"/>
      <c r="PQD26" s="97"/>
      <c r="PQE26" s="97"/>
      <c r="PQF26" s="97"/>
      <c r="PQG26" s="97"/>
      <c r="PQH26" s="97"/>
      <c r="PQI26" s="97"/>
      <c r="PQJ26" s="97"/>
      <c r="PQK26" s="97"/>
      <c r="PQL26" s="97"/>
      <c r="PQM26" s="97"/>
      <c r="PQN26" s="97"/>
      <c r="PQO26" s="97"/>
      <c r="PQP26" s="97"/>
      <c r="PQQ26" s="97"/>
      <c r="PQR26" s="97"/>
      <c r="PQS26" s="97"/>
      <c r="PQT26" s="97"/>
      <c r="PQU26" s="97"/>
      <c r="PQV26" s="97"/>
      <c r="PQW26" s="97"/>
      <c r="PQX26" s="97"/>
      <c r="PQY26" s="97"/>
      <c r="PQZ26" s="97"/>
      <c r="PRA26" s="97"/>
      <c r="PRB26" s="97"/>
      <c r="PRC26" s="97"/>
      <c r="PRD26" s="97"/>
      <c r="PRE26" s="97"/>
      <c r="PRF26" s="97"/>
      <c r="PRG26" s="97"/>
      <c r="PRH26" s="97"/>
      <c r="PRI26" s="97"/>
      <c r="PRJ26" s="97"/>
      <c r="PRK26" s="97"/>
      <c r="PRL26" s="97"/>
      <c r="PRM26" s="97"/>
      <c r="PRN26" s="97"/>
      <c r="PRO26" s="97"/>
      <c r="PRP26" s="97"/>
      <c r="PRQ26" s="97"/>
      <c r="PRR26" s="97"/>
      <c r="PRS26" s="97"/>
      <c r="PRT26" s="97"/>
      <c r="PRU26" s="97"/>
      <c r="PRV26" s="97"/>
      <c r="PRW26" s="97"/>
      <c r="PRX26" s="97"/>
      <c r="PRY26" s="97"/>
      <c r="PRZ26" s="97"/>
      <c r="PSA26" s="97"/>
      <c r="PSB26" s="97"/>
      <c r="PSC26" s="97"/>
      <c r="PSD26" s="97"/>
      <c r="PSE26" s="97"/>
      <c r="PSF26" s="97"/>
      <c r="PSG26" s="97"/>
      <c r="PSH26" s="97"/>
      <c r="PSI26" s="97"/>
      <c r="PSJ26" s="97"/>
      <c r="PSK26" s="97"/>
      <c r="PSL26" s="97"/>
      <c r="PSM26" s="97"/>
      <c r="PSN26" s="97"/>
      <c r="PSO26" s="97"/>
      <c r="PSP26" s="97"/>
      <c r="PSQ26" s="97"/>
      <c r="PSR26" s="97"/>
      <c r="PSS26" s="97"/>
      <c r="PST26" s="97"/>
      <c r="PSU26" s="97"/>
      <c r="PSV26" s="97"/>
      <c r="PSW26" s="97"/>
      <c r="PSX26" s="97"/>
      <c r="PSY26" s="97"/>
      <c r="PSZ26" s="97"/>
      <c r="PTA26" s="97"/>
      <c r="PTB26" s="97"/>
      <c r="PTC26" s="97"/>
      <c r="PTD26" s="97"/>
      <c r="PTE26" s="97"/>
      <c r="PTF26" s="97"/>
      <c r="PTG26" s="97"/>
      <c r="PTH26" s="97"/>
      <c r="PTI26" s="97"/>
      <c r="PTJ26" s="97"/>
      <c r="PTK26" s="97"/>
      <c r="PTL26" s="97"/>
      <c r="PTM26" s="97"/>
      <c r="PTN26" s="97"/>
      <c r="PTO26" s="97"/>
      <c r="PTP26" s="97"/>
      <c r="PTQ26" s="97"/>
      <c r="PTR26" s="97"/>
      <c r="PTS26" s="97"/>
      <c r="PTT26" s="97"/>
      <c r="PTU26" s="97"/>
      <c r="PTV26" s="97"/>
      <c r="PTW26" s="97"/>
      <c r="PTX26" s="97"/>
      <c r="PTY26" s="97"/>
      <c r="PTZ26" s="97"/>
      <c r="PUA26" s="97"/>
      <c r="PUB26" s="97"/>
      <c r="PUC26" s="97"/>
      <c r="PUD26" s="97"/>
      <c r="PUE26" s="97"/>
      <c r="PUF26" s="97"/>
      <c r="PUG26" s="97"/>
      <c r="PUH26" s="97"/>
      <c r="PUI26" s="97"/>
      <c r="PUJ26" s="97"/>
      <c r="PUK26" s="97"/>
      <c r="PUL26" s="97"/>
      <c r="PUM26" s="97"/>
      <c r="PUN26" s="97"/>
      <c r="PUO26" s="97"/>
      <c r="PUP26" s="97"/>
      <c r="PUQ26" s="97"/>
      <c r="PUR26" s="97"/>
      <c r="PUS26" s="97"/>
      <c r="PUT26" s="97"/>
      <c r="PUU26" s="97"/>
      <c r="PUV26" s="97"/>
      <c r="PUW26" s="97"/>
      <c r="PUX26" s="97"/>
      <c r="PUY26" s="97"/>
      <c r="PUZ26" s="97"/>
      <c r="PVA26" s="97"/>
      <c r="PVB26" s="97"/>
      <c r="PVC26" s="97"/>
      <c r="PVD26" s="97"/>
      <c r="PVE26" s="97"/>
      <c r="PVF26" s="97"/>
      <c r="PVG26" s="97"/>
      <c r="PVH26" s="97"/>
      <c r="PVI26" s="97"/>
      <c r="PVJ26" s="97"/>
      <c r="PVK26" s="97"/>
      <c r="PVL26" s="97"/>
      <c r="PVM26" s="97"/>
      <c r="PVN26" s="97"/>
      <c r="PVO26" s="97"/>
      <c r="PVP26" s="97"/>
      <c r="PVQ26" s="97"/>
      <c r="PVR26" s="97"/>
      <c r="PVS26" s="97"/>
      <c r="PVT26" s="97"/>
      <c r="PVU26" s="97"/>
      <c r="PVV26" s="97"/>
      <c r="PVW26" s="97"/>
      <c r="PVX26" s="97"/>
      <c r="PVY26" s="97"/>
      <c r="PVZ26" s="97"/>
      <c r="PWA26" s="97"/>
      <c r="PWB26" s="97"/>
      <c r="PWC26" s="97"/>
      <c r="PWD26" s="97"/>
      <c r="PWE26" s="97"/>
      <c r="PWF26" s="97"/>
      <c r="PWG26" s="97"/>
      <c r="PWH26" s="97"/>
      <c r="PWI26" s="97"/>
      <c r="PWJ26" s="97"/>
      <c r="PWK26" s="97"/>
      <c r="PWL26" s="97"/>
      <c r="PWM26" s="97"/>
      <c r="PWN26" s="97"/>
      <c r="PWO26" s="97"/>
      <c r="PWP26" s="97"/>
      <c r="PWQ26" s="97"/>
      <c r="PWR26" s="97"/>
      <c r="PWS26" s="97"/>
      <c r="PWT26" s="97"/>
      <c r="PWU26" s="97"/>
      <c r="PWV26" s="97"/>
      <c r="PWW26" s="97"/>
      <c r="PWX26" s="97"/>
      <c r="PWY26" s="97"/>
      <c r="PWZ26" s="97"/>
      <c r="PXA26" s="97"/>
      <c r="PXB26" s="97"/>
      <c r="PXC26" s="97"/>
      <c r="PXD26" s="97"/>
      <c r="PXE26" s="97"/>
      <c r="PXF26" s="97"/>
      <c r="PXG26" s="97"/>
      <c r="PXH26" s="97"/>
      <c r="PXI26" s="97"/>
      <c r="PXJ26" s="97"/>
      <c r="PXK26" s="97"/>
      <c r="PXL26" s="97"/>
      <c r="PXM26" s="97"/>
      <c r="PXN26" s="97"/>
      <c r="PXO26" s="97"/>
      <c r="PXP26" s="97"/>
      <c r="PXQ26" s="97"/>
      <c r="PXR26" s="97"/>
      <c r="PXS26" s="97"/>
      <c r="PXT26" s="97"/>
      <c r="PXU26" s="97"/>
      <c r="PXV26" s="97"/>
      <c r="PXW26" s="97"/>
      <c r="PXX26" s="97"/>
      <c r="PXY26" s="97"/>
      <c r="PXZ26" s="97"/>
      <c r="PYA26" s="97"/>
      <c r="PYB26" s="97"/>
      <c r="PYC26" s="97"/>
      <c r="PYD26" s="97"/>
      <c r="PYE26" s="97"/>
      <c r="PYF26" s="97"/>
      <c r="PYG26" s="97"/>
      <c r="PYH26" s="97"/>
      <c r="PYI26" s="97"/>
      <c r="PYJ26" s="97"/>
      <c r="PYK26" s="97"/>
      <c r="PYL26" s="97"/>
      <c r="PYM26" s="97"/>
      <c r="PYN26" s="97"/>
      <c r="PYO26" s="97"/>
      <c r="PYP26" s="97"/>
      <c r="PYQ26" s="97"/>
      <c r="PYR26" s="97"/>
      <c r="PYS26" s="97"/>
      <c r="PYT26" s="97"/>
      <c r="PYU26" s="97"/>
      <c r="PYV26" s="97"/>
      <c r="PYW26" s="97"/>
      <c r="PYX26" s="97"/>
      <c r="PYY26" s="97"/>
      <c r="PYZ26" s="97"/>
      <c r="PZA26" s="97"/>
      <c r="PZB26" s="97"/>
      <c r="PZC26" s="97"/>
      <c r="PZD26" s="97"/>
      <c r="PZE26" s="97"/>
      <c r="PZF26" s="97"/>
      <c r="PZG26" s="97"/>
      <c r="PZH26" s="97"/>
      <c r="PZI26" s="97"/>
      <c r="PZJ26" s="97"/>
      <c r="PZK26" s="97"/>
      <c r="PZL26" s="97"/>
      <c r="PZM26" s="97"/>
      <c r="PZN26" s="97"/>
      <c r="PZO26" s="97"/>
      <c r="PZP26" s="97"/>
      <c r="PZQ26" s="97"/>
      <c r="PZR26" s="97"/>
      <c r="PZS26" s="97"/>
      <c r="PZT26" s="97"/>
      <c r="PZU26" s="97"/>
      <c r="PZV26" s="97"/>
      <c r="PZW26" s="97"/>
      <c r="PZX26" s="97"/>
      <c r="PZY26" s="97"/>
      <c r="PZZ26" s="97"/>
      <c r="QAA26" s="97"/>
      <c r="QAB26" s="97"/>
      <c r="QAC26" s="97"/>
      <c r="QAD26" s="97"/>
      <c r="QAE26" s="97"/>
      <c r="QAF26" s="97"/>
      <c r="QAG26" s="97"/>
      <c r="QAH26" s="97"/>
      <c r="QAI26" s="97"/>
      <c r="QAJ26" s="97"/>
      <c r="QAK26" s="97"/>
      <c r="QAL26" s="97"/>
      <c r="QAM26" s="97"/>
      <c r="QAN26" s="97"/>
      <c r="QAO26" s="97"/>
      <c r="QAP26" s="97"/>
      <c r="QAQ26" s="97"/>
      <c r="QAR26" s="97"/>
      <c r="QAS26" s="97"/>
      <c r="QAT26" s="97"/>
      <c r="QAU26" s="97"/>
      <c r="QAV26" s="97"/>
      <c r="QAW26" s="97"/>
      <c r="QAX26" s="97"/>
      <c r="QAY26" s="97"/>
      <c r="QAZ26" s="97"/>
      <c r="QBA26" s="97"/>
      <c r="QBB26" s="97"/>
      <c r="QBC26" s="97"/>
      <c r="QBD26" s="97"/>
      <c r="QBE26" s="97"/>
      <c r="QBF26" s="97"/>
      <c r="QBG26" s="97"/>
      <c r="QBH26" s="97"/>
      <c r="QBI26" s="97"/>
      <c r="QBJ26" s="97"/>
      <c r="QBK26" s="97"/>
      <c r="QBL26" s="97"/>
      <c r="QBM26" s="97"/>
      <c r="QBN26" s="97"/>
      <c r="QBO26" s="97"/>
      <c r="QBP26" s="97"/>
      <c r="QBQ26" s="97"/>
      <c r="QBR26" s="97"/>
      <c r="QBS26" s="97"/>
      <c r="QBT26" s="97"/>
      <c r="QBU26" s="97"/>
      <c r="QBV26" s="97"/>
      <c r="QBW26" s="97"/>
      <c r="QBX26" s="97"/>
      <c r="QBY26" s="97"/>
      <c r="QBZ26" s="97"/>
      <c r="QCA26" s="97"/>
      <c r="QCB26" s="97"/>
      <c r="QCC26" s="97"/>
      <c r="QCD26" s="97"/>
      <c r="QCE26" s="97"/>
      <c r="QCF26" s="97"/>
      <c r="QCG26" s="97"/>
      <c r="QCH26" s="97"/>
      <c r="QCI26" s="97"/>
      <c r="QCJ26" s="97"/>
      <c r="QCK26" s="97"/>
      <c r="QCL26" s="97"/>
      <c r="QCM26" s="97"/>
      <c r="QCN26" s="97"/>
      <c r="QCO26" s="97"/>
      <c r="QCP26" s="97"/>
      <c r="QCQ26" s="97"/>
      <c r="QCR26" s="97"/>
      <c r="QCS26" s="97"/>
      <c r="QCT26" s="97"/>
      <c r="QCU26" s="97"/>
      <c r="QCV26" s="97"/>
      <c r="QCW26" s="97"/>
      <c r="QCX26" s="97"/>
      <c r="QCY26" s="97"/>
      <c r="QCZ26" s="97"/>
      <c r="QDA26" s="97"/>
      <c r="QDB26" s="97"/>
      <c r="QDC26" s="97"/>
      <c r="QDD26" s="97"/>
      <c r="QDE26" s="97"/>
      <c r="QDF26" s="97"/>
      <c r="QDG26" s="97"/>
      <c r="QDH26" s="97"/>
      <c r="QDI26" s="97"/>
      <c r="QDJ26" s="97"/>
      <c r="QDK26" s="97"/>
      <c r="QDL26" s="97"/>
      <c r="QDM26" s="97"/>
      <c r="QDN26" s="97"/>
      <c r="QDO26" s="97"/>
      <c r="QDP26" s="97"/>
      <c r="QDQ26" s="97"/>
      <c r="QDR26" s="97"/>
      <c r="QDS26" s="97"/>
      <c r="QDT26" s="97"/>
      <c r="QDU26" s="97"/>
      <c r="QDV26" s="97"/>
      <c r="QDW26" s="97"/>
      <c r="QDX26" s="97"/>
      <c r="QDY26" s="97"/>
      <c r="QDZ26" s="97"/>
      <c r="QEA26" s="97"/>
      <c r="QEB26" s="97"/>
      <c r="QEC26" s="97"/>
      <c r="QED26" s="97"/>
      <c r="QEE26" s="97"/>
      <c r="QEF26" s="97"/>
      <c r="QEG26" s="97"/>
      <c r="QEH26" s="97"/>
      <c r="QEI26" s="97"/>
      <c r="QEJ26" s="97"/>
      <c r="QEK26" s="97"/>
      <c r="QEL26" s="97"/>
      <c r="QEM26" s="97"/>
      <c r="QEN26" s="97"/>
      <c r="QEO26" s="97"/>
      <c r="QEP26" s="97"/>
      <c r="QEQ26" s="97"/>
      <c r="QER26" s="97"/>
      <c r="QES26" s="97"/>
      <c r="QET26" s="97"/>
      <c r="QEU26" s="97"/>
      <c r="QEV26" s="97"/>
      <c r="QEW26" s="97"/>
      <c r="QEX26" s="97"/>
      <c r="QEY26" s="97"/>
      <c r="QEZ26" s="97"/>
      <c r="QFA26" s="97"/>
      <c r="QFB26" s="97"/>
      <c r="QFC26" s="97"/>
      <c r="QFD26" s="97"/>
      <c r="QFE26" s="97"/>
      <c r="QFF26" s="97"/>
      <c r="QFG26" s="97"/>
      <c r="QFH26" s="97"/>
      <c r="QFI26" s="97"/>
      <c r="QFJ26" s="97"/>
      <c r="QFK26" s="97"/>
      <c r="QFL26" s="97"/>
      <c r="QFM26" s="97"/>
      <c r="QFN26" s="97"/>
      <c r="QFO26" s="97"/>
      <c r="QFP26" s="97"/>
      <c r="QFQ26" s="97"/>
      <c r="QFR26" s="97"/>
      <c r="QFS26" s="97"/>
      <c r="QFT26" s="97"/>
      <c r="QFU26" s="97"/>
      <c r="QFV26" s="97"/>
      <c r="QFW26" s="97"/>
      <c r="QFX26" s="97"/>
      <c r="QFY26" s="97"/>
      <c r="QFZ26" s="97"/>
      <c r="QGA26" s="97"/>
      <c r="QGB26" s="97"/>
      <c r="QGC26" s="97"/>
      <c r="QGD26" s="97"/>
      <c r="QGE26" s="97"/>
      <c r="QGF26" s="97"/>
      <c r="QGG26" s="97"/>
      <c r="QGH26" s="97"/>
      <c r="QGI26" s="97"/>
      <c r="QGJ26" s="97"/>
      <c r="QGK26" s="97"/>
      <c r="QGL26" s="97"/>
      <c r="QGM26" s="97"/>
      <c r="QGN26" s="97"/>
      <c r="QGO26" s="97"/>
      <c r="QGP26" s="97"/>
      <c r="QGQ26" s="97"/>
      <c r="QGR26" s="97"/>
      <c r="QGS26" s="97"/>
      <c r="QGT26" s="97"/>
      <c r="QGU26" s="97"/>
      <c r="QGV26" s="97"/>
      <c r="QGW26" s="97"/>
      <c r="QGX26" s="97"/>
      <c r="QGY26" s="97"/>
      <c r="QGZ26" s="97"/>
      <c r="QHA26" s="97"/>
      <c r="QHB26" s="97"/>
      <c r="QHC26" s="97"/>
      <c r="QHD26" s="97"/>
      <c r="QHE26" s="97"/>
      <c r="QHF26" s="97"/>
      <c r="QHG26" s="97"/>
      <c r="QHH26" s="97"/>
      <c r="QHI26" s="97"/>
      <c r="QHJ26" s="97"/>
      <c r="QHK26" s="97"/>
      <c r="QHL26" s="97"/>
      <c r="QHM26" s="97"/>
      <c r="QHN26" s="97"/>
      <c r="QHO26" s="97"/>
      <c r="QHP26" s="97"/>
      <c r="QHQ26" s="97"/>
      <c r="QHR26" s="97"/>
      <c r="QHS26" s="97"/>
      <c r="QHT26" s="97"/>
      <c r="QHU26" s="97"/>
      <c r="QHV26" s="97"/>
      <c r="QHW26" s="97"/>
      <c r="QHX26" s="97"/>
      <c r="QHY26" s="97"/>
      <c r="QHZ26" s="97"/>
      <c r="QIA26" s="97"/>
      <c r="QIB26" s="97"/>
      <c r="QIC26" s="97"/>
      <c r="QID26" s="97"/>
      <c r="QIE26" s="97"/>
      <c r="QIF26" s="97"/>
      <c r="QIG26" s="97"/>
      <c r="QIH26" s="97"/>
      <c r="QII26" s="97"/>
      <c r="QIJ26" s="97"/>
      <c r="QIK26" s="97"/>
      <c r="QIL26" s="97"/>
      <c r="QIM26" s="97"/>
      <c r="QIN26" s="97"/>
      <c r="QIO26" s="97"/>
      <c r="QIP26" s="97"/>
      <c r="QIQ26" s="97"/>
      <c r="QIR26" s="97"/>
      <c r="QIS26" s="97"/>
      <c r="QIT26" s="97"/>
      <c r="QIU26" s="97"/>
      <c r="QIV26" s="97"/>
      <c r="QIW26" s="97"/>
      <c r="QIX26" s="97"/>
      <c r="QIY26" s="97"/>
      <c r="QIZ26" s="97"/>
      <c r="QJA26" s="97"/>
      <c r="QJB26" s="97"/>
      <c r="QJC26" s="97"/>
      <c r="QJD26" s="97"/>
      <c r="QJE26" s="97"/>
      <c r="QJF26" s="97"/>
      <c r="QJG26" s="97"/>
      <c r="QJH26" s="97"/>
      <c r="QJI26" s="97"/>
      <c r="QJJ26" s="97"/>
      <c r="QJK26" s="97"/>
      <c r="QJL26" s="97"/>
      <c r="QJM26" s="97"/>
      <c r="QJN26" s="97"/>
      <c r="QJO26" s="97"/>
      <c r="QJP26" s="97"/>
      <c r="QJQ26" s="97"/>
      <c r="QJR26" s="97"/>
      <c r="QJS26" s="97"/>
      <c r="QJT26" s="97"/>
      <c r="QJU26" s="97"/>
      <c r="QJV26" s="97"/>
      <c r="QJW26" s="97"/>
      <c r="QJX26" s="97"/>
      <c r="QJY26" s="97"/>
      <c r="QJZ26" s="97"/>
      <c r="QKA26" s="97"/>
      <c r="QKB26" s="97"/>
      <c r="QKC26" s="97"/>
      <c r="QKD26" s="97"/>
      <c r="QKE26" s="97"/>
      <c r="QKF26" s="97"/>
      <c r="QKG26" s="97"/>
      <c r="QKH26" s="97"/>
      <c r="QKI26" s="97"/>
      <c r="QKJ26" s="97"/>
      <c r="QKK26" s="97"/>
      <c r="QKL26" s="97"/>
      <c r="QKM26" s="97"/>
      <c r="QKN26" s="97"/>
      <c r="QKO26" s="97"/>
      <c r="QKP26" s="97"/>
      <c r="QKQ26" s="97"/>
      <c r="QKR26" s="97"/>
      <c r="QKS26" s="97"/>
      <c r="QKT26" s="97"/>
      <c r="QKU26" s="97"/>
      <c r="QKV26" s="97"/>
      <c r="QKW26" s="97"/>
      <c r="QKX26" s="97"/>
      <c r="QKY26" s="97"/>
      <c r="QKZ26" s="97"/>
      <c r="QLA26" s="97"/>
      <c r="QLB26" s="97"/>
      <c r="QLC26" s="97"/>
      <c r="QLD26" s="97"/>
      <c r="QLE26" s="97"/>
      <c r="QLF26" s="97"/>
      <c r="QLG26" s="97"/>
      <c r="QLH26" s="97"/>
      <c r="QLI26" s="97"/>
      <c r="QLJ26" s="97"/>
      <c r="QLK26" s="97"/>
      <c r="QLL26" s="97"/>
      <c r="QLM26" s="97"/>
      <c r="QLN26" s="97"/>
      <c r="QLO26" s="97"/>
      <c r="QLP26" s="97"/>
      <c r="QLQ26" s="97"/>
      <c r="QLR26" s="97"/>
      <c r="QLS26" s="97"/>
      <c r="QLT26" s="97"/>
      <c r="QLU26" s="97"/>
      <c r="QLV26" s="97"/>
      <c r="QLW26" s="97"/>
      <c r="QLX26" s="97"/>
      <c r="QLY26" s="97"/>
      <c r="QLZ26" s="97"/>
      <c r="QMA26" s="97"/>
      <c r="QMB26" s="97"/>
      <c r="QMC26" s="97"/>
      <c r="QMD26" s="97"/>
      <c r="QME26" s="97"/>
      <c r="QMF26" s="97"/>
      <c r="QMG26" s="97"/>
      <c r="QMH26" s="97"/>
      <c r="QMI26" s="97"/>
      <c r="QMJ26" s="97"/>
      <c r="QMK26" s="97"/>
      <c r="QML26" s="97"/>
      <c r="QMM26" s="97"/>
      <c r="QMN26" s="97"/>
      <c r="QMO26" s="97"/>
      <c r="QMP26" s="97"/>
      <c r="QMQ26" s="97"/>
      <c r="QMR26" s="97"/>
      <c r="QMS26" s="97"/>
      <c r="QMT26" s="97"/>
      <c r="QMU26" s="97"/>
      <c r="QMV26" s="97"/>
      <c r="QMW26" s="97"/>
      <c r="QMX26" s="97"/>
      <c r="QMY26" s="97"/>
      <c r="QMZ26" s="97"/>
      <c r="QNA26" s="97"/>
      <c r="QNB26" s="97"/>
      <c r="QNC26" s="97"/>
      <c r="QND26" s="97"/>
      <c r="QNE26" s="97"/>
      <c r="QNF26" s="97"/>
      <c r="QNG26" s="97"/>
      <c r="QNH26" s="97"/>
      <c r="QNI26" s="97"/>
      <c r="QNJ26" s="97"/>
      <c r="QNK26" s="97"/>
      <c r="QNL26" s="97"/>
      <c r="QNM26" s="97"/>
      <c r="QNN26" s="97"/>
      <c r="QNO26" s="97"/>
      <c r="QNP26" s="97"/>
      <c r="QNQ26" s="97"/>
      <c r="QNR26" s="97"/>
      <c r="QNS26" s="97"/>
      <c r="QNT26" s="97"/>
      <c r="QNU26" s="97"/>
      <c r="QNV26" s="97"/>
      <c r="QNW26" s="97"/>
      <c r="QNX26" s="97"/>
      <c r="QNY26" s="97"/>
      <c r="QNZ26" s="97"/>
      <c r="QOA26" s="97"/>
      <c r="QOB26" s="97"/>
      <c r="QOC26" s="97"/>
      <c r="QOD26" s="97"/>
      <c r="QOE26" s="97"/>
      <c r="QOF26" s="97"/>
      <c r="QOG26" s="97"/>
      <c r="QOH26" s="97"/>
      <c r="QOI26" s="97"/>
      <c r="QOJ26" s="97"/>
      <c r="QOK26" s="97"/>
      <c r="QOL26" s="97"/>
      <c r="QOM26" s="97"/>
      <c r="QON26" s="97"/>
      <c r="QOO26" s="97"/>
      <c r="QOP26" s="97"/>
      <c r="QOQ26" s="97"/>
      <c r="QOR26" s="97"/>
      <c r="QOS26" s="97"/>
      <c r="QOT26" s="97"/>
      <c r="QOU26" s="97"/>
      <c r="QOV26" s="97"/>
      <c r="QOW26" s="97"/>
      <c r="QOX26" s="97"/>
      <c r="QOY26" s="97"/>
      <c r="QOZ26" s="97"/>
      <c r="QPA26" s="97"/>
      <c r="QPB26" s="97"/>
      <c r="QPC26" s="97"/>
      <c r="QPD26" s="97"/>
      <c r="QPE26" s="97"/>
      <c r="QPF26" s="97"/>
      <c r="QPG26" s="97"/>
      <c r="QPH26" s="97"/>
      <c r="QPI26" s="97"/>
      <c r="QPJ26" s="97"/>
      <c r="QPK26" s="97"/>
      <c r="QPL26" s="97"/>
      <c r="QPM26" s="97"/>
      <c r="QPN26" s="97"/>
      <c r="QPO26" s="97"/>
      <c r="QPP26" s="97"/>
      <c r="QPQ26" s="97"/>
      <c r="QPR26" s="97"/>
      <c r="QPS26" s="97"/>
      <c r="QPT26" s="97"/>
      <c r="QPU26" s="97"/>
      <c r="QPV26" s="97"/>
      <c r="QPW26" s="97"/>
      <c r="QPX26" s="97"/>
      <c r="QPY26" s="97"/>
      <c r="QPZ26" s="97"/>
      <c r="QQA26" s="97"/>
      <c r="QQB26" s="97"/>
      <c r="QQC26" s="97"/>
      <c r="QQD26" s="97"/>
      <c r="QQE26" s="97"/>
      <c r="QQF26" s="97"/>
      <c r="QQG26" s="97"/>
      <c r="QQH26" s="97"/>
      <c r="QQI26" s="97"/>
      <c r="QQJ26" s="97"/>
      <c r="QQK26" s="97"/>
      <c r="QQL26" s="97"/>
      <c r="QQM26" s="97"/>
      <c r="QQN26" s="97"/>
      <c r="QQO26" s="97"/>
      <c r="QQP26" s="97"/>
      <c r="QQQ26" s="97"/>
      <c r="QQR26" s="97"/>
      <c r="QQS26" s="97"/>
      <c r="QQT26" s="97"/>
      <c r="QQU26" s="97"/>
      <c r="QQV26" s="97"/>
      <c r="QQW26" s="97"/>
      <c r="QQX26" s="97"/>
      <c r="QQY26" s="97"/>
      <c r="QQZ26" s="97"/>
      <c r="QRA26" s="97"/>
      <c r="QRB26" s="97"/>
      <c r="QRC26" s="97"/>
      <c r="QRD26" s="97"/>
      <c r="QRE26" s="97"/>
      <c r="QRF26" s="97"/>
      <c r="QRG26" s="97"/>
      <c r="QRH26" s="97"/>
      <c r="QRI26" s="97"/>
      <c r="QRJ26" s="97"/>
      <c r="QRK26" s="97"/>
      <c r="QRL26" s="97"/>
      <c r="QRM26" s="97"/>
      <c r="QRN26" s="97"/>
      <c r="QRO26" s="97"/>
      <c r="QRP26" s="97"/>
      <c r="QRQ26" s="97"/>
      <c r="QRR26" s="97"/>
      <c r="QRS26" s="97"/>
      <c r="QRT26" s="97"/>
      <c r="QRU26" s="97"/>
      <c r="QRV26" s="97"/>
      <c r="QRW26" s="97"/>
      <c r="QRX26" s="97"/>
      <c r="QRY26" s="97"/>
      <c r="QRZ26" s="97"/>
      <c r="QSA26" s="97"/>
      <c r="QSB26" s="97"/>
      <c r="QSC26" s="97"/>
      <c r="QSD26" s="97"/>
      <c r="QSE26" s="97"/>
      <c r="QSF26" s="97"/>
      <c r="QSG26" s="97"/>
      <c r="QSH26" s="97"/>
      <c r="QSI26" s="97"/>
      <c r="QSJ26" s="97"/>
      <c r="QSK26" s="97"/>
      <c r="QSL26" s="97"/>
      <c r="QSM26" s="97"/>
      <c r="QSN26" s="97"/>
      <c r="QSO26" s="97"/>
      <c r="QSP26" s="97"/>
      <c r="QSQ26" s="97"/>
      <c r="QSR26" s="97"/>
      <c r="QSS26" s="97"/>
      <c r="QST26" s="97"/>
      <c r="QSU26" s="97"/>
      <c r="QSV26" s="97"/>
      <c r="QSW26" s="97"/>
      <c r="QSX26" s="97"/>
      <c r="QSY26" s="97"/>
      <c r="QSZ26" s="97"/>
      <c r="QTA26" s="97"/>
      <c r="QTB26" s="97"/>
      <c r="QTC26" s="97"/>
      <c r="QTD26" s="97"/>
      <c r="QTE26" s="97"/>
      <c r="QTF26" s="97"/>
      <c r="QTG26" s="97"/>
      <c r="QTH26" s="97"/>
      <c r="QTI26" s="97"/>
      <c r="QTJ26" s="97"/>
      <c r="QTK26" s="97"/>
      <c r="QTL26" s="97"/>
      <c r="QTM26" s="97"/>
      <c r="QTN26" s="97"/>
      <c r="QTO26" s="97"/>
      <c r="QTP26" s="97"/>
      <c r="QTQ26" s="97"/>
      <c r="QTR26" s="97"/>
      <c r="QTS26" s="97"/>
      <c r="QTT26" s="97"/>
      <c r="QTU26" s="97"/>
      <c r="QTV26" s="97"/>
      <c r="QTW26" s="97"/>
      <c r="QTX26" s="97"/>
      <c r="QTY26" s="97"/>
      <c r="QTZ26" s="97"/>
      <c r="QUA26" s="97"/>
      <c r="QUB26" s="97"/>
      <c r="QUC26" s="97"/>
      <c r="QUD26" s="97"/>
      <c r="QUE26" s="97"/>
      <c r="QUF26" s="97"/>
      <c r="QUG26" s="97"/>
      <c r="QUH26" s="97"/>
      <c r="QUI26" s="97"/>
      <c r="QUJ26" s="97"/>
      <c r="QUK26" s="97"/>
      <c r="QUL26" s="97"/>
      <c r="QUM26" s="97"/>
      <c r="QUN26" s="97"/>
      <c r="QUO26" s="97"/>
      <c r="QUP26" s="97"/>
      <c r="QUQ26" s="97"/>
      <c r="QUR26" s="97"/>
      <c r="QUS26" s="97"/>
      <c r="QUT26" s="97"/>
      <c r="QUU26" s="97"/>
      <c r="QUV26" s="97"/>
      <c r="QUW26" s="97"/>
      <c r="QUX26" s="97"/>
      <c r="QUY26" s="97"/>
      <c r="QUZ26" s="97"/>
      <c r="QVA26" s="97"/>
      <c r="QVB26" s="97"/>
      <c r="QVC26" s="97"/>
      <c r="QVD26" s="97"/>
      <c r="QVE26" s="97"/>
      <c r="QVF26" s="97"/>
      <c r="QVG26" s="97"/>
      <c r="QVH26" s="97"/>
      <c r="QVI26" s="97"/>
      <c r="QVJ26" s="97"/>
      <c r="QVK26" s="97"/>
      <c r="QVL26" s="97"/>
      <c r="QVM26" s="97"/>
      <c r="QVN26" s="97"/>
      <c r="QVO26" s="97"/>
      <c r="QVP26" s="97"/>
      <c r="QVQ26" s="97"/>
      <c r="QVR26" s="97"/>
      <c r="QVS26" s="97"/>
      <c r="QVT26" s="97"/>
      <c r="QVU26" s="97"/>
      <c r="QVV26" s="97"/>
      <c r="QVW26" s="97"/>
      <c r="QVX26" s="97"/>
      <c r="QVY26" s="97"/>
      <c r="QVZ26" s="97"/>
      <c r="QWA26" s="97"/>
      <c r="QWB26" s="97"/>
      <c r="QWC26" s="97"/>
      <c r="QWD26" s="97"/>
      <c r="QWE26" s="97"/>
      <c r="QWF26" s="97"/>
      <c r="QWG26" s="97"/>
      <c r="QWH26" s="97"/>
      <c r="QWI26" s="97"/>
      <c r="QWJ26" s="97"/>
      <c r="QWK26" s="97"/>
      <c r="QWL26" s="97"/>
      <c r="QWM26" s="97"/>
      <c r="QWN26" s="97"/>
      <c r="QWO26" s="97"/>
      <c r="QWP26" s="97"/>
      <c r="QWQ26" s="97"/>
      <c r="QWR26" s="97"/>
      <c r="QWS26" s="97"/>
      <c r="QWT26" s="97"/>
      <c r="QWU26" s="97"/>
      <c r="QWV26" s="97"/>
      <c r="QWW26" s="97"/>
      <c r="QWX26" s="97"/>
      <c r="QWY26" s="97"/>
      <c r="QWZ26" s="97"/>
      <c r="QXA26" s="97"/>
      <c r="QXB26" s="97"/>
      <c r="QXC26" s="97"/>
      <c r="QXD26" s="97"/>
      <c r="QXE26" s="97"/>
      <c r="QXF26" s="97"/>
      <c r="QXG26" s="97"/>
      <c r="QXH26" s="97"/>
      <c r="QXI26" s="97"/>
      <c r="QXJ26" s="97"/>
      <c r="QXK26" s="97"/>
      <c r="QXL26" s="97"/>
      <c r="QXM26" s="97"/>
      <c r="QXN26" s="97"/>
      <c r="QXO26" s="97"/>
      <c r="QXP26" s="97"/>
      <c r="QXQ26" s="97"/>
      <c r="QXR26" s="97"/>
      <c r="QXS26" s="97"/>
      <c r="QXT26" s="97"/>
      <c r="QXU26" s="97"/>
      <c r="QXV26" s="97"/>
      <c r="QXW26" s="97"/>
      <c r="QXX26" s="97"/>
      <c r="QXY26" s="97"/>
      <c r="QXZ26" s="97"/>
      <c r="QYA26" s="97"/>
      <c r="QYB26" s="97"/>
      <c r="QYC26" s="97"/>
      <c r="QYD26" s="97"/>
      <c r="QYE26" s="97"/>
      <c r="QYF26" s="97"/>
      <c r="QYG26" s="97"/>
      <c r="QYH26" s="97"/>
      <c r="QYI26" s="97"/>
      <c r="QYJ26" s="97"/>
      <c r="QYK26" s="97"/>
      <c r="QYL26" s="97"/>
      <c r="QYM26" s="97"/>
      <c r="QYN26" s="97"/>
      <c r="QYO26" s="97"/>
      <c r="QYP26" s="97"/>
      <c r="QYQ26" s="97"/>
      <c r="QYR26" s="97"/>
      <c r="QYS26" s="97"/>
      <c r="QYT26" s="97"/>
      <c r="QYU26" s="97"/>
      <c r="QYV26" s="97"/>
      <c r="QYW26" s="97"/>
      <c r="QYX26" s="97"/>
      <c r="QYY26" s="97"/>
      <c r="QYZ26" s="97"/>
      <c r="QZA26" s="97"/>
      <c r="QZB26" s="97"/>
      <c r="QZC26" s="97"/>
      <c r="QZD26" s="97"/>
      <c r="QZE26" s="97"/>
      <c r="QZF26" s="97"/>
      <c r="QZG26" s="97"/>
      <c r="QZH26" s="97"/>
      <c r="QZI26" s="97"/>
      <c r="QZJ26" s="97"/>
      <c r="QZK26" s="97"/>
      <c r="QZL26" s="97"/>
      <c r="QZM26" s="97"/>
      <c r="QZN26" s="97"/>
      <c r="QZO26" s="97"/>
      <c r="QZP26" s="97"/>
      <c r="QZQ26" s="97"/>
      <c r="QZR26" s="97"/>
      <c r="QZS26" s="97"/>
      <c r="QZT26" s="97"/>
      <c r="QZU26" s="97"/>
      <c r="QZV26" s="97"/>
      <c r="QZW26" s="97"/>
      <c r="QZX26" s="97"/>
      <c r="QZY26" s="97"/>
      <c r="QZZ26" s="97"/>
      <c r="RAA26" s="97"/>
      <c r="RAB26" s="97"/>
      <c r="RAC26" s="97"/>
      <c r="RAD26" s="97"/>
      <c r="RAE26" s="97"/>
      <c r="RAF26" s="97"/>
      <c r="RAG26" s="97"/>
      <c r="RAH26" s="97"/>
      <c r="RAI26" s="97"/>
      <c r="RAJ26" s="97"/>
      <c r="RAK26" s="97"/>
      <c r="RAL26" s="97"/>
      <c r="RAM26" s="97"/>
      <c r="RAN26" s="97"/>
      <c r="RAO26" s="97"/>
      <c r="RAP26" s="97"/>
      <c r="RAQ26" s="97"/>
      <c r="RAR26" s="97"/>
      <c r="RAS26" s="97"/>
      <c r="RAT26" s="97"/>
      <c r="RAU26" s="97"/>
      <c r="RAV26" s="97"/>
      <c r="RAW26" s="97"/>
      <c r="RAX26" s="97"/>
      <c r="RAY26" s="97"/>
      <c r="RAZ26" s="97"/>
      <c r="RBA26" s="97"/>
      <c r="RBB26" s="97"/>
      <c r="RBC26" s="97"/>
      <c r="RBD26" s="97"/>
      <c r="RBE26" s="97"/>
      <c r="RBF26" s="97"/>
      <c r="RBG26" s="97"/>
      <c r="RBH26" s="97"/>
      <c r="RBI26" s="97"/>
      <c r="RBJ26" s="97"/>
      <c r="RBK26" s="97"/>
      <c r="RBL26" s="97"/>
      <c r="RBM26" s="97"/>
      <c r="RBN26" s="97"/>
      <c r="RBO26" s="97"/>
      <c r="RBP26" s="97"/>
      <c r="RBQ26" s="97"/>
      <c r="RBR26" s="97"/>
      <c r="RBS26" s="97"/>
      <c r="RBT26" s="97"/>
      <c r="RBU26" s="97"/>
      <c r="RBV26" s="97"/>
      <c r="RBW26" s="97"/>
      <c r="RBX26" s="97"/>
      <c r="RBY26" s="97"/>
      <c r="RBZ26" s="97"/>
      <c r="RCA26" s="97"/>
      <c r="RCB26" s="97"/>
      <c r="RCC26" s="97"/>
      <c r="RCD26" s="97"/>
      <c r="RCE26" s="97"/>
      <c r="RCF26" s="97"/>
      <c r="RCG26" s="97"/>
      <c r="RCH26" s="97"/>
      <c r="RCI26" s="97"/>
      <c r="RCJ26" s="97"/>
      <c r="RCK26" s="97"/>
      <c r="RCL26" s="97"/>
      <c r="RCM26" s="97"/>
      <c r="RCN26" s="97"/>
      <c r="RCO26" s="97"/>
      <c r="RCP26" s="97"/>
      <c r="RCQ26" s="97"/>
      <c r="RCR26" s="97"/>
      <c r="RCS26" s="97"/>
      <c r="RCT26" s="97"/>
      <c r="RCU26" s="97"/>
      <c r="RCV26" s="97"/>
      <c r="RCW26" s="97"/>
      <c r="RCX26" s="97"/>
      <c r="RCY26" s="97"/>
      <c r="RCZ26" s="97"/>
      <c r="RDA26" s="97"/>
      <c r="RDB26" s="97"/>
      <c r="RDC26" s="97"/>
      <c r="RDD26" s="97"/>
      <c r="RDE26" s="97"/>
      <c r="RDF26" s="97"/>
      <c r="RDG26" s="97"/>
      <c r="RDH26" s="97"/>
      <c r="RDI26" s="97"/>
      <c r="RDJ26" s="97"/>
      <c r="RDK26" s="97"/>
      <c r="RDL26" s="97"/>
      <c r="RDM26" s="97"/>
      <c r="RDN26" s="97"/>
      <c r="RDO26" s="97"/>
      <c r="RDP26" s="97"/>
      <c r="RDQ26" s="97"/>
      <c r="RDR26" s="97"/>
      <c r="RDS26" s="97"/>
      <c r="RDT26" s="97"/>
      <c r="RDU26" s="97"/>
      <c r="RDV26" s="97"/>
      <c r="RDW26" s="97"/>
      <c r="RDX26" s="97"/>
      <c r="RDY26" s="97"/>
      <c r="RDZ26" s="97"/>
      <c r="REA26" s="97"/>
      <c r="REB26" s="97"/>
      <c r="REC26" s="97"/>
      <c r="RED26" s="97"/>
      <c r="REE26" s="97"/>
      <c r="REF26" s="97"/>
      <c r="REG26" s="97"/>
      <c r="REH26" s="97"/>
      <c r="REI26" s="97"/>
      <c r="REJ26" s="97"/>
      <c r="REK26" s="97"/>
      <c r="REL26" s="97"/>
      <c r="REM26" s="97"/>
      <c r="REN26" s="97"/>
      <c r="REO26" s="97"/>
      <c r="REP26" s="97"/>
      <c r="REQ26" s="97"/>
      <c r="RER26" s="97"/>
      <c r="RES26" s="97"/>
      <c r="RET26" s="97"/>
      <c r="REU26" s="97"/>
      <c r="REV26" s="97"/>
      <c r="REW26" s="97"/>
      <c r="REX26" s="97"/>
      <c r="REY26" s="97"/>
      <c r="REZ26" s="97"/>
      <c r="RFA26" s="97"/>
      <c r="RFB26" s="97"/>
      <c r="RFC26" s="97"/>
      <c r="RFD26" s="97"/>
      <c r="RFE26" s="97"/>
      <c r="RFF26" s="97"/>
      <c r="RFG26" s="97"/>
      <c r="RFH26" s="97"/>
      <c r="RFI26" s="97"/>
      <c r="RFJ26" s="97"/>
      <c r="RFK26" s="97"/>
      <c r="RFL26" s="97"/>
      <c r="RFM26" s="97"/>
      <c r="RFN26" s="97"/>
      <c r="RFO26" s="97"/>
      <c r="RFP26" s="97"/>
      <c r="RFQ26" s="97"/>
      <c r="RFR26" s="97"/>
      <c r="RFS26" s="97"/>
      <c r="RFT26" s="97"/>
      <c r="RFU26" s="97"/>
      <c r="RFV26" s="97"/>
      <c r="RFW26" s="97"/>
      <c r="RFX26" s="97"/>
      <c r="RFY26" s="97"/>
      <c r="RFZ26" s="97"/>
      <c r="RGA26" s="97"/>
      <c r="RGB26" s="97"/>
      <c r="RGC26" s="97"/>
      <c r="RGD26" s="97"/>
      <c r="RGE26" s="97"/>
      <c r="RGF26" s="97"/>
      <c r="RGG26" s="97"/>
      <c r="RGH26" s="97"/>
      <c r="RGI26" s="97"/>
      <c r="RGJ26" s="97"/>
      <c r="RGK26" s="97"/>
      <c r="RGL26" s="97"/>
      <c r="RGM26" s="97"/>
      <c r="RGN26" s="97"/>
      <c r="RGO26" s="97"/>
      <c r="RGP26" s="97"/>
      <c r="RGQ26" s="97"/>
      <c r="RGR26" s="97"/>
      <c r="RGS26" s="97"/>
      <c r="RGT26" s="97"/>
      <c r="RGU26" s="97"/>
      <c r="RGV26" s="97"/>
      <c r="RGW26" s="97"/>
      <c r="RGX26" s="97"/>
      <c r="RGY26" s="97"/>
      <c r="RGZ26" s="97"/>
      <c r="RHA26" s="97"/>
      <c r="RHB26" s="97"/>
      <c r="RHC26" s="97"/>
      <c r="RHD26" s="97"/>
      <c r="RHE26" s="97"/>
      <c r="RHF26" s="97"/>
      <c r="RHG26" s="97"/>
      <c r="RHH26" s="97"/>
      <c r="RHI26" s="97"/>
      <c r="RHJ26" s="97"/>
      <c r="RHK26" s="97"/>
      <c r="RHL26" s="97"/>
      <c r="RHM26" s="97"/>
      <c r="RHN26" s="97"/>
      <c r="RHO26" s="97"/>
      <c r="RHP26" s="97"/>
      <c r="RHQ26" s="97"/>
      <c r="RHR26" s="97"/>
      <c r="RHS26" s="97"/>
      <c r="RHT26" s="97"/>
      <c r="RHU26" s="97"/>
      <c r="RHV26" s="97"/>
      <c r="RHW26" s="97"/>
      <c r="RHX26" s="97"/>
      <c r="RHY26" s="97"/>
      <c r="RHZ26" s="97"/>
      <c r="RIA26" s="97"/>
      <c r="RIB26" s="97"/>
      <c r="RIC26" s="97"/>
      <c r="RID26" s="97"/>
      <c r="RIE26" s="97"/>
      <c r="RIF26" s="97"/>
      <c r="RIG26" s="97"/>
      <c r="RIH26" s="97"/>
      <c r="RII26" s="97"/>
      <c r="RIJ26" s="97"/>
      <c r="RIK26" s="97"/>
      <c r="RIL26" s="97"/>
      <c r="RIM26" s="97"/>
      <c r="RIN26" s="97"/>
      <c r="RIO26" s="97"/>
      <c r="RIP26" s="97"/>
      <c r="RIQ26" s="97"/>
      <c r="RIR26" s="97"/>
      <c r="RIS26" s="97"/>
      <c r="RIT26" s="97"/>
      <c r="RIU26" s="97"/>
      <c r="RIV26" s="97"/>
      <c r="RIW26" s="97"/>
      <c r="RIX26" s="97"/>
      <c r="RIY26" s="97"/>
      <c r="RIZ26" s="97"/>
      <c r="RJA26" s="97"/>
      <c r="RJB26" s="97"/>
      <c r="RJC26" s="97"/>
      <c r="RJD26" s="97"/>
      <c r="RJE26" s="97"/>
      <c r="RJF26" s="97"/>
      <c r="RJG26" s="97"/>
      <c r="RJH26" s="97"/>
      <c r="RJI26" s="97"/>
      <c r="RJJ26" s="97"/>
      <c r="RJK26" s="97"/>
      <c r="RJL26" s="97"/>
      <c r="RJM26" s="97"/>
      <c r="RJN26" s="97"/>
      <c r="RJO26" s="97"/>
      <c r="RJP26" s="97"/>
      <c r="RJQ26" s="97"/>
      <c r="RJR26" s="97"/>
      <c r="RJS26" s="97"/>
      <c r="RJT26" s="97"/>
      <c r="RJU26" s="97"/>
      <c r="RJV26" s="97"/>
      <c r="RJW26" s="97"/>
      <c r="RJX26" s="97"/>
      <c r="RJY26" s="97"/>
      <c r="RJZ26" s="97"/>
      <c r="RKA26" s="97"/>
      <c r="RKB26" s="97"/>
      <c r="RKC26" s="97"/>
      <c r="RKD26" s="97"/>
      <c r="RKE26" s="97"/>
      <c r="RKF26" s="97"/>
      <c r="RKG26" s="97"/>
      <c r="RKH26" s="97"/>
      <c r="RKI26" s="97"/>
      <c r="RKJ26" s="97"/>
      <c r="RKK26" s="97"/>
      <c r="RKL26" s="97"/>
      <c r="RKM26" s="97"/>
      <c r="RKN26" s="97"/>
      <c r="RKO26" s="97"/>
      <c r="RKP26" s="97"/>
      <c r="RKQ26" s="97"/>
      <c r="RKR26" s="97"/>
      <c r="RKS26" s="97"/>
      <c r="RKT26" s="97"/>
      <c r="RKU26" s="97"/>
      <c r="RKV26" s="97"/>
      <c r="RKW26" s="97"/>
      <c r="RKX26" s="97"/>
      <c r="RKY26" s="97"/>
      <c r="RKZ26" s="97"/>
      <c r="RLA26" s="97"/>
      <c r="RLB26" s="97"/>
      <c r="RLC26" s="97"/>
      <c r="RLD26" s="97"/>
      <c r="RLE26" s="97"/>
      <c r="RLF26" s="97"/>
      <c r="RLG26" s="97"/>
      <c r="RLH26" s="97"/>
      <c r="RLI26" s="97"/>
      <c r="RLJ26" s="97"/>
      <c r="RLK26" s="97"/>
      <c r="RLL26" s="97"/>
      <c r="RLM26" s="97"/>
      <c r="RLN26" s="97"/>
      <c r="RLO26" s="97"/>
      <c r="RLP26" s="97"/>
      <c r="RLQ26" s="97"/>
      <c r="RLR26" s="97"/>
      <c r="RLS26" s="97"/>
      <c r="RLT26" s="97"/>
      <c r="RLU26" s="97"/>
      <c r="RLV26" s="97"/>
      <c r="RLW26" s="97"/>
      <c r="RLX26" s="97"/>
      <c r="RLY26" s="97"/>
      <c r="RLZ26" s="97"/>
      <c r="RMA26" s="97"/>
      <c r="RMB26" s="97"/>
      <c r="RMC26" s="97"/>
      <c r="RMD26" s="97"/>
      <c r="RME26" s="97"/>
      <c r="RMF26" s="97"/>
      <c r="RMG26" s="97"/>
      <c r="RMH26" s="97"/>
      <c r="RMI26" s="97"/>
      <c r="RMJ26" s="97"/>
      <c r="RMK26" s="97"/>
      <c r="RML26" s="97"/>
      <c r="RMM26" s="97"/>
      <c r="RMN26" s="97"/>
      <c r="RMO26" s="97"/>
      <c r="RMP26" s="97"/>
      <c r="RMQ26" s="97"/>
      <c r="RMR26" s="97"/>
      <c r="RMS26" s="97"/>
      <c r="RMT26" s="97"/>
      <c r="RMU26" s="97"/>
      <c r="RMV26" s="97"/>
      <c r="RMW26" s="97"/>
      <c r="RMX26" s="97"/>
      <c r="RMY26" s="97"/>
      <c r="RMZ26" s="97"/>
      <c r="RNA26" s="97"/>
      <c r="RNB26" s="97"/>
      <c r="RNC26" s="97"/>
      <c r="RND26" s="97"/>
      <c r="RNE26" s="97"/>
      <c r="RNF26" s="97"/>
      <c r="RNG26" s="97"/>
      <c r="RNH26" s="97"/>
      <c r="RNI26" s="97"/>
      <c r="RNJ26" s="97"/>
      <c r="RNK26" s="97"/>
      <c r="RNL26" s="97"/>
      <c r="RNM26" s="97"/>
      <c r="RNN26" s="97"/>
      <c r="RNO26" s="97"/>
      <c r="RNP26" s="97"/>
      <c r="RNQ26" s="97"/>
      <c r="RNR26" s="97"/>
      <c r="RNS26" s="97"/>
      <c r="RNT26" s="97"/>
      <c r="RNU26" s="97"/>
      <c r="RNV26" s="97"/>
      <c r="RNW26" s="97"/>
      <c r="RNX26" s="97"/>
      <c r="RNY26" s="97"/>
      <c r="RNZ26" s="97"/>
      <c r="ROA26" s="97"/>
      <c r="ROB26" s="97"/>
      <c r="ROC26" s="97"/>
      <c r="ROD26" s="97"/>
      <c r="ROE26" s="97"/>
      <c r="ROF26" s="97"/>
      <c r="ROG26" s="97"/>
      <c r="ROH26" s="97"/>
      <c r="ROI26" s="97"/>
      <c r="ROJ26" s="97"/>
      <c r="ROK26" s="97"/>
      <c r="ROL26" s="97"/>
      <c r="ROM26" s="97"/>
      <c r="RON26" s="97"/>
      <c r="ROO26" s="97"/>
      <c r="ROP26" s="97"/>
      <c r="ROQ26" s="97"/>
      <c r="ROR26" s="97"/>
      <c r="ROS26" s="97"/>
      <c r="ROT26" s="97"/>
      <c r="ROU26" s="97"/>
      <c r="ROV26" s="97"/>
      <c r="ROW26" s="97"/>
      <c r="ROX26" s="97"/>
      <c r="ROY26" s="97"/>
      <c r="ROZ26" s="97"/>
      <c r="RPA26" s="97"/>
      <c r="RPB26" s="97"/>
      <c r="RPC26" s="97"/>
      <c r="RPD26" s="97"/>
      <c r="RPE26" s="97"/>
      <c r="RPF26" s="97"/>
      <c r="RPG26" s="97"/>
      <c r="RPH26" s="97"/>
      <c r="RPI26" s="97"/>
      <c r="RPJ26" s="97"/>
      <c r="RPK26" s="97"/>
      <c r="RPL26" s="97"/>
      <c r="RPM26" s="97"/>
      <c r="RPN26" s="97"/>
      <c r="RPO26" s="97"/>
      <c r="RPP26" s="97"/>
      <c r="RPQ26" s="97"/>
      <c r="RPR26" s="97"/>
      <c r="RPS26" s="97"/>
      <c r="RPT26" s="97"/>
      <c r="RPU26" s="97"/>
      <c r="RPV26" s="97"/>
      <c r="RPW26" s="97"/>
      <c r="RPX26" s="97"/>
      <c r="RPY26" s="97"/>
      <c r="RPZ26" s="97"/>
      <c r="RQA26" s="97"/>
      <c r="RQB26" s="97"/>
      <c r="RQC26" s="97"/>
      <c r="RQD26" s="97"/>
      <c r="RQE26" s="97"/>
      <c r="RQF26" s="97"/>
      <c r="RQG26" s="97"/>
      <c r="RQH26" s="97"/>
      <c r="RQI26" s="97"/>
      <c r="RQJ26" s="97"/>
      <c r="RQK26" s="97"/>
      <c r="RQL26" s="97"/>
      <c r="RQM26" s="97"/>
      <c r="RQN26" s="97"/>
      <c r="RQO26" s="97"/>
      <c r="RQP26" s="97"/>
      <c r="RQQ26" s="97"/>
      <c r="RQR26" s="97"/>
      <c r="RQS26" s="97"/>
      <c r="RQT26" s="97"/>
      <c r="RQU26" s="97"/>
      <c r="RQV26" s="97"/>
      <c r="RQW26" s="97"/>
      <c r="RQX26" s="97"/>
      <c r="RQY26" s="97"/>
      <c r="RQZ26" s="97"/>
      <c r="RRA26" s="97"/>
      <c r="RRB26" s="97"/>
      <c r="RRC26" s="97"/>
      <c r="RRD26" s="97"/>
      <c r="RRE26" s="97"/>
      <c r="RRF26" s="97"/>
      <c r="RRG26" s="97"/>
      <c r="RRH26" s="97"/>
      <c r="RRI26" s="97"/>
      <c r="RRJ26" s="97"/>
      <c r="RRK26" s="97"/>
      <c r="RRL26" s="97"/>
      <c r="RRM26" s="97"/>
      <c r="RRN26" s="97"/>
      <c r="RRO26" s="97"/>
      <c r="RRP26" s="97"/>
      <c r="RRQ26" s="97"/>
      <c r="RRR26" s="97"/>
      <c r="RRS26" s="97"/>
      <c r="RRT26" s="97"/>
      <c r="RRU26" s="97"/>
      <c r="RRV26" s="97"/>
      <c r="RRW26" s="97"/>
      <c r="RRX26" s="97"/>
      <c r="RRY26" s="97"/>
      <c r="RRZ26" s="97"/>
      <c r="RSA26" s="97"/>
      <c r="RSB26" s="97"/>
      <c r="RSC26" s="97"/>
      <c r="RSD26" s="97"/>
      <c r="RSE26" s="97"/>
      <c r="RSF26" s="97"/>
      <c r="RSG26" s="97"/>
      <c r="RSH26" s="97"/>
      <c r="RSI26" s="97"/>
      <c r="RSJ26" s="97"/>
      <c r="RSK26" s="97"/>
      <c r="RSL26" s="97"/>
      <c r="RSM26" s="97"/>
      <c r="RSN26" s="97"/>
      <c r="RSO26" s="97"/>
      <c r="RSP26" s="97"/>
      <c r="RSQ26" s="97"/>
      <c r="RSR26" s="97"/>
      <c r="RSS26" s="97"/>
      <c r="RST26" s="97"/>
      <c r="RSU26" s="97"/>
      <c r="RSV26" s="97"/>
      <c r="RSW26" s="97"/>
      <c r="RSX26" s="97"/>
      <c r="RSY26" s="97"/>
      <c r="RSZ26" s="97"/>
      <c r="RTA26" s="97"/>
      <c r="RTB26" s="97"/>
      <c r="RTC26" s="97"/>
      <c r="RTD26" s="97"/>
      <c r="RTE26" s="97"/>
      <c r="RTF26" s="97"/>
      <c r="RTG26" s="97"/>
      <c r="RTH26" s="97"/>
      <c r="RTI26" s="97"/>
      <c r="RTJ26" s="97"/>
      <c r="RTK26" s="97"/>
      <c r="RTL26" s="97"/>
      <c r="RTM26" s="97"/>
      <c r="RTN26" s="97"/>
      <c r="RTO26" s="97"/>
      <c r="RTP26" s="97"/>
      <c r="RTQ26" s="97"/>
      <c r="RTR26" s="97"/>
      <c r="RTS26" s="97"/>
      <c r="RTT26" s="97"/>
      <c r="RTU26" s="97"/>
      <c r="RTV26" s="97"/>
      <c r="RTW26" s="97"/>
      <c r="RTX26" s="97"/>
      <c r="RTY26" s="97"/>
      <c r="RTZ26" s="97"/>
      <c r="RUA26" s="97"/>
      <c r="RUB26" s="97"/>
      <c r="RUC26" s="97"/>
      <c r="RUD26" s="97"/>
      <c r="RUE26" s="97"/>
      <c r="RUF26" s="97"/>
      <c r="RUG26" s="97"/>
      <c r="RUH26" s="97"/>
      <c r="RUI26" s="97"/>
      <c r="RUJ26" s="97"/>
      <c r="RUK26" s="97"/>
      <c r="RUL26" s="97"/>
      <c r="RUM26" s="97"/>
      <c r="RUN26" s="97"/>
      <c r="RUO26" s="97"/>
      <c r="RUP26" s="97"/>
      <c r="RUQ26" s="97"/>
      <c r="RUR26" s="97"/>
      <c r="RUS26" s="97"/>
      <c r="RUT26" s="97"/>
      <c r="RUU26" s="97"/>
      <c r="RUV26" s="97"/>
      <c r="RUW26" s="97"/>
      <c r="RUX26" s="97"/>
      <c r="RUY26" s="97"/>
      <c r="RUZ26" s="97"/>
      <c r="RVA26" s="97"/>
      <c r="RVB26" s="97"/>
      <c r="RVC26" s="97"/>
      <c r="RVD26" s="97"/>
      <c r="RVE26" s="97"/>
      <c r="RVF26" s="97"/>
      <c r="RVG26" s="97"/>
      <c r="RVH26" s="97"/>
      <c r="RVI26" s="97"/>
      <c r="RVJ26" s="97"/>
      <c r="RVK26" s="97"/>
      <c r="RVL26" s="97"/>
      <c r="RVM26" s="97"/>
      <c r="RVN26" s="97"/>
      <c r="RVO26" s="97"/>
      <c r="RVP26" s="97"/>
      <c r="RVQ26" s="97"/>
      <c r="RVR26" s="97"/>
      <c r="RVS26" s="97"/>
      <c r="RVT26" s="97"/>
      <c r="RVU26" s="97"/>
      <c r="RVV26" s="97"/>
      <c r="RVW26" s="97"/>
      <c r="RVX26" s="97"/>
      <c r="RVY26" s="97"/>
      <c r="RVZ26" s="97"/>
      <c r="RWA26" s="97"/>
      <c r="RWB26" s="97"/>
      <c r="RWC26" s="97"/>
      <c r="RWD26" s="97"/>
      <c r="RWE26" s="97"/>
      <c r="RWF26" s="97"/>
      <c r="RWG26" s="97"/>
      <c r="RWH26" s="97"/>
      <c r="RWI26" s="97"/>
      <c r="RWJ26" s="97"/>
      <c r="RWK26" s="97"/>
      <c r="RWL26" s="97"/>
      <c r="RWM26" s="97"/>
      <c r="RWN26" s="97"/>
      <c r="RWO26" s="97"/>
      <c r="RWP26" s="97"/>
      <c r="RWQ26" s="97"/>
      <c r="RWR26" s="97"/>
      <c r="RWS26" s="97"/>
      <c r="RWT26" s="97"/>
      <c r="RWU26" s="97"/>
      <c r="RWV26" s="97"/>
      <c r="RWW26" s="97"/>
      <c r="RWX26" s="97"/>
      <c r="RWY26" s="97"/>
      <c r="RWZ26" s="97"/>
      <c r="RXA26" s="97"/>
      <c r="RXB26" s="97"/>
      <c r="RXC26" s="97"/>
      <c r="RXD26" s="97"/>
      <c r="RXE26" s="97"/>
      <c r="RXF26" s="97"/>
      <c r="RXG26" s="97"/>
      <c r="RXH26" s="97"/>
      <c r="RXI26" s="97"/>
      <c r="RXJ26" s="97"/>
      <c r="RXK26" s="97"/>
      <c r="RXL26" s="97"/>
      <c r="RXM26" s="97"/>
      <c r="RXN26" s="97"/>
      <c r="RXO26" s="97"/>
      <c r="RXP26" s="97"/>
      <c r="RXQ26" s="97"/>
      <c r="RXR26" s="97"/>
      <c r="RXS26" s="97"/>
      <c r="RXT26" s="97"/>
      <c r="RXU26" s="97"/>
      <c r="RXV26" s="97"/>
      <c r="RXW26" s="97"/>
      <c r="RXX26" s="97"/>
      <c r="RXY26" s="97"/>
      <c r="RXZ26" s="97"/>
      <c r="RYA26" s="97"/>
      <c r="RYB26" s="97"/>
      <c r="RYC26" s="97"/>
      <c r="RYD26" s="97"/>
      <c r="RYE26" s="97"/>
      <c r="RYF26" s="97"/>
      <c r="RYG26" s="97"/>
      <c r="RYH26" s="97"/>
      <c r="RYI26" s="97"/>
      <c r="RYJ26" s="97"/>
      <c r="RYK26" s="97"/>
      <c r="RYL26" s="97"/>
      <c r="RYM26" s="97"/>
      <c r="RYN26" s="97"/>
      <c r="RYO26" s="97"/>
      <c r="RYP26" s="97"/>
      <c r="RYQ26" s="97"/>
      <c r="RYR26" s="97"/>
      <c r="RYS26" s="97"/>
      <c r="RYT26" s="97"/>
      <c r="RYU26" s="97"/>
      <c r="RYV26" s="97"/>
      <c r="RYW26" s="97"/>
      <c r="RYX26" s="97"/>
      <c r="RYY26" s="97"/>
      <c r="RYZ26" s="97"/>
      <c r="RZA26" s="97"/>
      <c r="RZB26" s="97"/>
      <c r="RZC26" s="97"/>
      <c r="RZD26" s="97"/>
      <c r="RZE26" s="97"/>
      <c r="RZF26" s="97"/>
      <c r="RZG26" s="97"/>
      <c r="RZH26" s="97"/>
      <c r="RZI26" s="97"/>
      <c r="RZJ26" s="97"/>
      <c r="RZK26" s="97"/>
      <c r="RZL26" s="97"/>
      <c r="RZM26" s="97"/>
      <c r="RZN26" s="97"/>
      <c r="RZO26" s="97"/>
      <c r="RZP26" s="97"/>
      <c r="RZQ26" s="97"/>
      <c r="RZR26" s="97"/>
      <c r="RZS26" s="97"/>
      <c r="RZT26" s="97"/>
      <c r="RZU26" s="97"/>
      <c r="RZV26" s="97"/>
      <c r="RZW26" s="97"/>
      <c r="RZX26" s="97"/>
      <c r="RZY26" s="97"/>
      <c r="RZZ26" s="97"/>
      <c r="SAA26" s="97"/>
      <c r="SAB26" s="97"/>
      <c r="SAC26" s="97"/>
      <c r="SAD26" s="97"/>
      <c r="SAE26" s="97"/>
      <c r="SAF26" s="97"/>
      <c r="SAG26" s="97"/>
      <c r="SAH26" s="97"/>
      <c r="SAI26" s="97"/>
      <c r="SAJ26" s="97"/>
      <c r="SAK26" s="97"/>
      <c r="SAL26" s="97"/>
      <c r="SAM26" s="97"/>
      <c r="SAN26" s="97"/>
      <c r="SAO26" s="97"/>
      <c r="SAP26" s="97"/>
      <c r="SAQ26" s="97"/>
      <c r="SAR26" s="97"/>
      <c r="SAS26" s="97"/>
      <c r="SAT26" s="97"/>
      <c r="SAU26" s="97"/>
      <c r="SAV26" s="97"/>
      <c r="SAW26" s="97"/>
      <c r="SAX26" s="97"/>
      <c r="SAY26" s="97"/>
      <c r="SAZ26" s="97"/>
      <c r="SBA26" s="97"/>
      <c r="SBB26" s="97"/>
      <c r="SBC26" s="97"/>
      <c r="SBD26" s="97"/>
      <c r="SBE26" s="97"/>
      <c r="SBF26" s="97"/>
      <c r="SBG26" s="97"/>
      <c r="SBH26" s="97"/>
      <c r="SBI26" s="97"/>
      <c r="SBJ26" s="97"/>
      <c r="SBK26" s="97"/>
      <c r="SBL26" s="97"/>
      <c r="SBM26" s="97"/>
      <c r="SBN26" s="97"/>
      <c r="SBO26" s="97"/>
      <c r="SBP26" s="97"/>
      <c r="SBQ26" s="97"/>
      <c r="SBR26" s="97"/>
      <c r="SBS26" s="97"/>
      <c r="SBT26" s="97"/>
      <c r="SBU26" s="97"/>
      <c r="SBV26" s="97"/>
      <c r="SBW26" s="97"/>
      <c r="SBX26" s="97"/>
      <c r="SBY26" s="97"/>
      <c r="SBZ26" s="97"/>
      <c r="SCA26" s="97"/>
      <c r="SCB26" s="97"/>
      <c r="SCC26" s="97"/>
      <c r="SCD26" s="97"/>
      <c r="SCE26" s="97"/>
      <c r="SCF26" s="97"/>
      <c r="SCG26" s="97"/>
      <c r="SCH26" s="97"/>
      <c r="SCI26" s="97"/>
      <c r="SCJ26" s="97"/>
      <c r="SCK26" s="97"/>
      <c r="SCL26" s="97"/>
      <c r="SCM26" s="97"/>
      <c r="SCN26" s="97"/>
      <c r="SCO26" s="97"/>
      <c r="SCP26" s="97"/>
      <c r="SCQ26" s="97"/>
      <c r="SCR26" s="97"/>
      <c r="SCS26" s="97"/>
      <c r="SCT26" s="97"/>
      <c r="SCU26" s="97"/>
      <c r="SCV26" s="97"/>
      <c r="SCW26" s="97"/>
      <c r="SCX26" s="97"/>
      <c r="SCY26" s="97"/>
      <c r="SCZ26" s="97"/>
      <c r="SDA26" s="97"/>
      <c r="SDB26" s="97"/>
      <c r="SDC26" s="97"/>
      <c r="SDD26" s="97"/>
      <c r="SDE26" s="97"/>
      <c r="SDF26" s="97"/>
      <c r="SDG26" s="97"/>
      <c r="SDH26" s="97"/>
      <c r="SDI26" s="97"/>
      <c r="SDJ26" s="97"/>
      <c r="SDK26" s="97"/>
      <c r="SDL26" s="97"/>
      <c r="SDM26" s="97"/>
      <c r="SDN26" s="97"/>
      <c r="SDO26" s="97"/>
      <c r="SDP26" s="97"/>
      <c r="SDQ26" s="97"/>
      <c r="SDR26" s="97"/>
      <c r="SDS26" s="97"/>
      <c r="SDT26" s="97"/>
      <c r="SDU26" s="97"/>
      <c r="SDV26" s="97"/>
      <c r="SDW26" s="97"/>
      <c r="SDX26" s="97"/>
      <c r="SDY26" s="97"/>
      <c r="SDZ26" s="97"/>
      <c r="SEA26" s="97"/>
      <c r="SEB26" s="97"/>
      <c r="SEC26" s="97"/>
      <c r="SED26" s="97"/>
      <c r="SEE26" s="97"/>
      <c r="SEF26" s="97"/>
      <c r="SEG26" s="97"/>
      <c r="SEH26" s="97"/>
      <c r="SEI26" s="97"/>
      <c r="SEJ26" s="97"/>
      <c r="SEK26" s="97"/>
      <c r="SEL26" s="97"/>
      <c r="SEM26" s="97"/>
      <c r="SEN26" s="97"/>
      <c r="SEO26" s="97"/>
      <c r="SEP26" s="97"/>
      <c r="SEQ26" s="97"/>
      <c r="SER26" s="97"/>
      <c r="SES26" s="97"/>
      <c r="SET26" s="97"/>
      <c r="SEU26" s="97"/>
      <c r="SEV26" s="97"/>
      <c r="SEW26" s="97"/>
      <c r="SEX26" s="97"/>
      <c r="SEY26" s="97"/>
      <c r="SEZ26" s="97"/>
      <c r="SFA26" s="97"/>
      <c r="SFB26" s="97"/>
      <c r="SFC26" s="97"/>
      <c r="SFD26" s="97"/>
      <c r="SFE26" s="97"/>
      <c r="SFF26" s="97"/>
      <c r="SFG26" s="97"/>
      <c r="SFH26" s="97"/>
      <c r="SFI26" s="97"/>
      <c r="SFJ26" s="97"/>
      <c r="SFK26" s="97"/>
      <c r="SFL26" s="97"/>
      <c r="SFM26" s="97"/>
      <c r="SFN26" s="97"/>
      <c r="SFO26" s="97"/>
      <c r="SFP26" s="97"/>
      <c r="SFQ26" s="97"/>
      <c r="SFR26" s="97"/>
      <c r="SFS26" s="97"/>
      <c r="SFT26" s="97"/>
      <c r="SFU26" s="97"/>
      <c r="SFV26" s="97"/>
      <c r="SFW26" s="97"/>
      <c r="SFX26" s="97"/>
      <c r="SFY26" s="97"/>
      <c r="SFZ26" s="97"/>
      <c r="SGA26" s="97"/>
      <c r="SGB26" s="97"/>
      <c r="SGC26" s="97"/>
      <c r="SGD26" s="97"/>
      <c r="SGE26" s="97"/>
      <c r="SGF26" s="97"/>
      <c r="SGG26" s="97"/>
      <c r="SGH26" s="97"/>
      <c r="SGI26" s="97"/>
      <c r="SGJ26" s="97"/>
      <c r="SGK26" s="97"/>
      <c r="SGL26" s="97"/>
      <c r="SGM26" s="97"/>
      <c r="SGN26" s="97"/>
      <c r="SGO26" s="97"/>
      <c r="SGP26" s="97"/>
      <c r="SGQ26" s="97"/>
      <c r="SGR26" s="97"/>
      <c r="SGS26" s="97"/>
      <c r="SGT26" s="97"/>
      <c r="SGU26" s="97"/>
      <c r="SGV26" s="97"/>
      <c r="SGW26" s="97"/>
      <c r="SGX26" s="97"/>
      <c r="SGY26" s="97"/>
      <c r="SGZ26" s="97"/>
      <c r="SHA26" s="97"/>
      <c r="SHB26" s="97"/>
      <c r="SHC26" s="97"/>
      <c r="SHD26" s="97"/>
      <c r="SHE26" s="97"/>
      <c r="SHF26" s="97"/>
      <c r="SHG26" s="97"/>
      <c r="SHH26" s="97"/>
      <c r="SHI26" s="97"/>
      <c r="SHJ26" s="97"/>
      <c r="SHK26" s="97"/>
      <c r="SHL26" s="97"/>
      <c r="SHM26" s="97"/>
      <c r="SHN26" s="97"/>
      <c r="SHO26" s="97"/>
      <c r="SHP26" s="97"/>
      <c r="SHQ26" s="97"/>
      <c r="SHR26" s="97"/>
      <c r="SHS26" s="97"/>
      <c r="SHT26" s="97"/>
      <c r="SHU26" s="97"/>
      <c r="SHV26" s="97"/>
      <c r="SHW26" s="97"/>
      <c r="SHX26" s="97"/>
      <c r="SHY26" s="97"/>
      <c r="SHZ26" s="97"/>
      <c r="SIA26" s="97"/>
      <c r="SIB26" s="97"/>
      <c r="SIC26" s="97"/>
      <c r="SID26" s="97"/>
      <c r="SIE26" s="97"/>
      <c r="SIF26" s="97"/>
      <c r="SIG26" s="97"/>
      <c r="SIH26" s="97"/>
      <c r="SII26" s="97"/>
      <c r="SIJ26" s="97"/>
      <c r="SIK26" s="97"/>
      <c r="SIL26" s="97"/>
      <c r="SIM26" s="97"/>
      <c r="SIN26" s="97"/>
      <c r="SIO26" s="97"/>
      <c r="SIP26" s="97"/>
      <c r="SIQ26" s="97"/>
      <c r="SIR26" s="97"/>
      <c r="SIS26" s="97"/>
      <c r="SIT26" s="97"/>
      <c r="SIU26" s="97"/>
      <c r="SIV26" s="97"/>
      <c r="SIW26" s="97"/>
      <c r="SIX26" s="97"/>
      <c r="SIY26" s="97"/>
      <c r="SIZ26" s="97"/>
      <c r="SJA26" s="97"/>
      <c r="SJB26" s="97"/>
      <c r="SJC26" s="97"/>
      <c r="SJD26" s="97"/>
      <c r="SJE26" s="97"/>
      <c r="SJF26" s="97"/>
      <c r="SJG26" s="97"/>
      <c r="SJH26" s="97"/>
      <c r="SJI26" s="97"/>
      <c r="SJJ26" s="97"/>
      <c r="SJK26" s="97"/>
      <c r="SJL26" s="97"/>
      <c r="SJM26" s="97"/>
      <c r="SJN26" s="97"/>
      <c r="SJO26" s="97"/>
      <c r="SJP26" s="97"/>
      <c r="SJQ26" s="97"/>
      <c r="SJR26" s="97"/>
      <c r="SJS26" s="97"/>
      <c r="SJT26" s="97"/>
      <c r="SJU26" s="97"/>
      <c r="SJV26" s="97"/>
      <c r="SJW26" s="97"/>
      <c r="SJX26" s="97"/>
      <c r="SJY26" s="97"/>
      <c r="SJZ26" s="97"/>
      <c r="SKA26" s="97"/>
      <c r="SKB26" s="97"/>
      <c r="SKC26" s="97"/>
      <c r="SKD26" s="97"/>
      <c r="SKE26" s="97"/>
      <c r="SKF26" s="97"/>
      <c r="SKG26" s="97"/>
      <c r="SKH26" s="97"/>
      <c r="SKI26" s="97"/>
      <c r="SKJ26" s="97"/>
      <c r="SKK26" s="97"/>
      <c r="SKL26" s="97"/>
      <c r="SKM26" s="97"/>
      <c r="SKN26" s="97"/>
      <c r="SKO26" s="97"/>
      <c r="SKP26" s="97"/>
      <c r="SKQ26" s="97"/>
      <c r="SKR26" s="97"/>
      <c r="SKS26" s="97"/>
      <c r="SKT26" s="97"/>
      <c r="SKU26" s="97"/>
      <c r="SKV26" s="97"/>
      <c r="SKW26" s="97"/>
      <c r="SKX26" s="97"/>
      <c r="SKY26" s="97"/>
      <c r="SKZ26" s="97"/>
      <c r="SLA26" s="97"/>
      <c r="SLB26" s="97"/>
      <c r="SLC26" s="97"/>
      <c r="SLD26" s="97"/>
      <c r="SLE26" s="97"/>
      <c r="SLF26" s="97"/>
      <c r="SLG26" s="97"/>
      <c r="SLH26" s="97"/>
      <c r="SLI26" s="97"/>
      <c r="SLJ26" s="97"/>
      <c r="SLK26" s="97"/>
      <c r="SLL26" s="97"/>
      <c r="SLM26" s="97"/>
      <c r="SLN26" s="97"/>
      <c r="SLO26" s="97"/>
      <c r="SLP26" s="97"/>
      <c r="SLQ26" s="97"/>
      <c r="SLR26" s="97"/>
      <c r="SLS26" s="97"/>
      <c r="SLT26" s="97"/>
      <c r="SLU26" s="97"/>
      <c r="SLV26" s="97"/>
      <c r="SLW26" s="97"/>
      <c r="SLX26" s="97"/>
      <c r="SLY26" s="97"/>
      <c r="SLZ26" s="97"/>
      <c r="SMA26" s="97"/>
      <c r="SMB26" s="97"/>
      <c r="SMC26" s="97"/>
      <c r="SMD26" s="97"/>
      <c r="SME26" s="97"/>
      <c r="SMF26" s="97"/>
      <c r="SMG26" s="97"/>
      <c r="SMH26" s="97"/>
      <c r="SMI26" s="97"/>
      <c r="SMJ26" s="97"/>
      <c r="SMK26" s="97"/>
      <c r="SML26" s="97"/>
      <c r="SMM26" s="97"/>
      <c r="SMN26" s="97"/>
      <c r="SMO26" s="97"/>
      <c r="SMP26" s="97"/>
      <c r="SMQ26" s="97"/>
      <c r="SMR26" s="97"/>
      <c r="SMS26" s="97"/>
      <c r="SMT26" s="97"/>
      <c r="SMU26" s="97"/>
      <c r="SMV26" s="97"/>
      <c r="SMW26" s="97"/>
      <c r="SMX26" s="97"/>
      <c r="SMY26" s="97"/>
      <c r="SMZ26" s="97"/>
      <c r="SNA26" s="97"/>
      <c r="SNB26" s="97"/>
      <c r="SNC26" s="97"/>
      <c r="SND26" s="97"/>
      <c r="SNE26" s="97"/>
      <c r="SNF26" s="97"/>
      <c r="SNG26" s="97"/>
      <c r="SNH26" s="97"/>
      <c r="SNI26" s="97"/>
      <c r="SNJ26" s="97"/>
      <c r="SNK26" s="97"/>
      <c r="SNL26" s="97"/>
      <c r="SNM26" s="97"/>
      <c r="SNN26" s="97"/>
      <c r="SNO26" s="97"/>
      <c r="SNP26" s="97"/>
      <c r="SNQ26" s="97"/>
      <c r="SNR26" s="97"/>
      <c r="SNS26" s="97"/>
      <c r="SNT26" s="97"/>
      <c r="SNU26" s="97"/>
      <c r="SNV26" s="97"/>
      <c r="SNW26" s="97"/>
      <c r="SNX26" s="97"/>
      <c r="SNY26" s="97"/>
      <c r="SNZ26" s="97"/>
      <c r="SOA26" s="97"/>
      <c r="SOB26" s="97"/>
      <c r="SOC26" s="97"/>
      <c r="SOD26" s="97"/>
      <c r="SOE26" s="97"/>
      <c r="SOF26" s="97"/>
      <c r="SOG26" s="97"/>
      <c r="SOH26" s="97"/>
      <c r="SOI26" s="97"/>
      <c r="SOJ26" s="97"/>
      <c r="SOK26" s="97"/>
      <c r="SOL26" s="97"/>
      <c r="SOM26" s="97"/>
      <c r="SON26" s="97"/>
      <c r="SOO26" s="97"/>
      <c r="SOP26" s="97"/>
      <c r="SOQ26" s="97"/>
      <c r="SOR26" s="97"/>
      <c r="SOS26" s="97"/>
      <c r="SOT26" s="97"/>
      <c r="SOU26" s="97"/>
      <c r="SOV26" s="97"/>
      <c r="SOW26" s="97"/>
      <c r="SOX26" s="97"/>
      <c r="SOY26" s="97"/>
      <c r="SOZ26" s="97"/>
      <c r="SPA26" s="97"/>
      <c r="SPB26" s="97"/>
      <c r="SPC26" s="97"/>
      <c r="SPD26" s="97"/>
      <c r="SPE26" s="97"/>
      <c r="SPF26" s="97"/>
      <c r="SPG26" s="97"/>
      <c r="SPH26" s="97"/>
      <c r="SPI26" s="97"/>
      <c r="SPJ26" s="97"/>
      <c r="SPK26" s="97"/>
      <c r="SPL26" s="97"/>
      <c r="SPM26" s="97"/>
      <c r="SPN26" s="97"/>
      <c r="SPO26" s="97"/>
      <c r="SPP26" s="97"/>
      <c r="SPQ26" s="97"/>
      <c r="SPR26" s="97"/>
      <c r="SPS26" s="97"/>
      <c r="SPT26" s="97"/>
      <c r="SPU26" s="97"/>
      <c r="SPV26" s="97"/>
      <c r="SPW26" s="97"/>
      <c r="SPX26" s="97"/>
      <c r="SPY26" s="97"/>
      <c r="SPZ26" s="97"/>
      <c r="SQA26" s="97"/>
      <c r="SQB26" s="97"/>
      <c r="SQC26" s="97"/>
      <c r="SQD26" s="97"/>
      <c r="SQE26" s="97"/>
      <c r="SQF26" s="97"/>
      <c r="SQG26" s="97"/>
      <c r="SQH26" s="97"/>
      <c r="SQI26" s="97"/>
      <c r="SQJ26" s="97"/>
      <c r="SQK26" s="97"/>
      <c r="SQL26" s="97"/>
      <c r="SQM26" s="97"/>
      <c r="SQN26" s="97"/>
      <c r="SQO26" s="97"/>
      <c r="SQP26" s="97"/>
      <c r="SQQ26" s="97"/>
      <c r="SQR26" s="97"/>
      <c r="SQS26" s="97"/>
      <c r="SQT26" s="97"/>
      <c r="SQU26" s="97"/>
      <c r="SQV26" s="97"/>
      <c r="SQW26" s="97"/>
      <c r="SQX26" s="97"/>
      <c r="SQY26" s="97"/>
      <c r="SQZ26" s="97"/>
      <c r="SRA26" s="97"/>
      <c r="SRB26" s="97"/>
      <c r="SRC26" s="97"/>
      <c r="SRD26" s="97"/>
      <c r="SRE26" s="97"/>
      <c r="SRF26" s="97"/>
      <c r="SRG26" s="97"/>
      <c r="SRH26" s="97"/>
      <c r="SRI26" s="97"/>
      <c r="SRJ26" s="97"/>
      <c r="SRK26" s="97"/>
      <c r="SRL26" s="97"/>
      <c r="SRM26" s="97"/>
      <c r="SRN26" s="97"/>
      <c r="SRO26" s="97"/>
      <c r="SRP26" s="97"/>
      <c r="SRQ26" s="97"/>
      <c r="SRR26" s="97"/>
      <c r="SRS26" s="97"/>
      <c r="SRT26" s="97"/>
      <c r="SRU26" s="97"/>
      <c r="SRV26" s="97"/>
      <c r="SRW26" s="97"/>
      <c r="SRX26" s="97"/>
      <c r="SRY26" s="97"/>
      <c r="SRZ26" s="97"/>
      <c r="SSA26" s="97"/>
      <c r="SSB26" s="97"/>
      <c r="SSC26" s="97"/>
      <c r="SSD26" s="97"/>
      <c r="SSE26" s="97"/>
      <c r="SSF26" s="97"/>
      <c r="SSG26" s="97"/>
      <c r="SSH26" s="97"/>
      <c r="SSI26" s="97"/>
      <c r="SSJ26" s="97"/>
      <c r="SSK26" s="97"/>
      <c r="SSL26" s="97"/>
      <c r="SSM26" s="97"/>
      <c r="SSN26" s="97"/>
      <c r="SSO26" s="97"/>
      <c r="SSP26" s="97"/>
      <c r="SSQ26" s="97"/>
      <c r="SSR26" s="97"/>
      <c r="SSS26" s="97"/>
      <c r="SST26" s="97"/>
      <c r="SSU26" s="97"/>
      <c r="SSV26" s="97"/>
      <c r="SSW26" s="97"/>
      <c r="SSX26" s="97"/>
      <c r="SSY26" s="97"/>
      <c r="SSZ26" s="97"/>
      <c r="STA26" s="97"/>
      <c r="STB26" s="97"/>
      <c r="STC26" s="97"/>
      <c r="STD26" s="97"/>
      <c r="STE26" s="97"/>
      <c r="STF26" s="97"/>
      <c r="STG26" s="97"/>
      <c r="STH26" s="97"/>
      <c r="STI26" s="97"/>
      <c r="STJ26" s="97"/>
      <c r="STK26" s="97"/>
      <c r="STL26" s="97"/>
      <c r="STM26" s="97"/>
      <c r="STN26" s="97"/>
      <c r="STO26" s="97"/>
      <c r="STP26" s="97"/>
      <c r="STQ26" s="97"/>
      <c r="STR26" s="97"/>
      <c r="STS26" s="97"/>
      <c r="STT26" s="97"/>
      <c r="STU26" s="97"/>
      <c r="STV26" s="97"/>
      <c r="STW26" s="97"/>
      <c r="STX26" s="97"/>
      <c r="STY26" s="97"/>
      <c r="STZ26" s="97"/>
      <c r="SUA26" s="97"/>
      <c r="SUB26" s="97"/>
      <c r="SUC26" s="97"/>
      <c r="SUD26" s="97"/>
      <c r="SUE26" s="97"/>
      <c r="SUF26" s="97"/>
      <c r="SUG26" s="97"/>
      <c r="SUH26" s="97"/>
      <c r="SUI26" s="97"/>
      <c r="SUJ26" s="97"/>
      <c r="SUK26" s="97"/>
      <c r="SUL26" s="97"/>
      <c r="SUM26" s="97"/>
      <c r="SUN26" s="97"/>
      <c r="SUO26" s="97"/>
      <c r="SUP26" s="97"/>
      <c r="SUQ26" s="97"/>
      <c r="SUR26" s="97"/>
      <c r="SUS26" s="97"/>
      <c r="SUT26" s="97"/>
      <c r="SUU26" s="97"/>
      <c r="SUV26" s="97"/>
      <c r="SUW26" s="97"/>
      <c r="SUX26" s="97"/>
      <c r="SUY26" s="97"/>
      <c r="SUZ26" s="97"/>
      <c r="SVA26" s="97"/>
      <c r="SVB26" s="97"/>
      <c r="SVC26" s="97"/>
      <c r="SVD26" s="97"/>
      <c r="SVE26" s="97"/>
      <c r="SVF26" s="97"/>
      <c r="SVG26" s="97"/>
      <c r="SVH26" s="97"/>
      <c r="SVI26" s="97"/>
      <c r="SVJ26" s="97"/>
      <c r="SVK26" s="97"/>
      <c r="SVL26" s="97"/>
      <c r="SVM26" s="97"/>
      <c r="SVN26" s="97"/>
      <c r="SVO26" s="97"/>
      <c r="SVP26" s="97"/>
      <c r="SVQ26" s="97"/>
      <c r="SVR26" s="97"/>
      <c r="SVS26" s="97"/>
      <c r="SVT26" s="97"/>
      <c r="SVU26" s="97"/>
      <c r="SVV26" s="97"/>
      <c r="SVW26" s="97"/>
      <c r="SVX26" s="97"/>
      <c r="SVY26" s="97"/>
      <c r="SVZ26" s="97"/>
      <c r="SWA26" s="97"/>
      <c r="SWB26" s="97"/>
      <c r="SWC26" s="97"/>
      <c r="SWD26" s="97"/>
      <c r="SWE26" s="97"/>
      <c r="SWF26" s="97"/>
      <c r="SWG26" s="97"/>
      <c r="SWH26" s="97"/>
      <c r="SWI26" s="97"/>
      <c r="SWJ26" s="97"/>
      <c r="SWK26" s="97"/>
      <c r="SWL26" s="97"/>
      <c r="SWM26" s="97"/>
      <c r="SWN26" s="97"/>
      <c r="SWO26" s="97"/>
      <c r="SWP26" s="97"/>
      <c r="SWQ26" s="97"/>
      <c r="SWR26" s="97"/>
      <c r="SWS26" s="97"/>
      <c r="SWT26" s="97"/>
      <c r="SWU26" s="97"/>
      <c r="SWV26" s="97"/>
      <c r="SWW26" s="97"/>
      <c r="SWX26" s="97"/>
      <c r="SWY26" s="97"/>
      <c r="SWZ26" s="97"/>
      <c r="SXA26" s="97"/>
      <c r="SXB26" s="97"/>
      <c r="SXC26" s="97"/>
      <c r="SXD26" s="97"/>
      <c r="SXE26" s="97"/>
      <c r="SXF26" s="97"/>
      <c r="SXG26" s="97"/>
      <c r="SXH26" s="97"/>
      <c r="SXI26" s="97"/>
      <c r="SXJ26" s="97"/>
      <c r="SXK26" s="97"/>
      <c r="SXL26" s="97"/>
      <c r="SXM26" s="97"/>
      <c r="SXN26" s="97"/>
      <c r="SXO26" s="97"/>
      <c r="SXP26" s="97"/>
      <c r="SXQ26" s="97"/>
      <c r="SXR26" s="97"/>
      <c r="SXS26" s="97"/>
      <c r="SXT26" s="97"/>
      <c r="SXU26" s="97"/>
      <c r="SXV26" s="97"/>
      <c r="SXW26" s="97"/>
      <c r="SXX26" s="97"/>
      <c r="SXY26" s="97"/>
      <c r="SXZ26" s="97"/>
      <c r="SYA26" s="97"/>
      <c r="SYB26" s="97"/>
      <c r="SYC26" s="97"/>
      <c r="SYD26" s="97"/>
      <c r="SYE26" s="97"/>
      <c r="SYF26" s="97"/>
      <c r="SYG26" s="97"/>
      <c r="SYH26" s="97"/>
      <c r="SYI26" s="97"/>
      <c r="SYJ26" s="97"/>
      <c r="SYK26" s="97"/>
      <c r="SYL26" s="97"/>
      <c r="SYM26" s="97"/>
      <c r="SYN26" s="97"/>
      <c r="SYO26" s="97"/>
      <c r="SYP26" s="97"/>
      <c r="SYQ26" s="97"/>
      <c r="SYR26" s="97"/>
      <c r="SYS26" s="97"/>
      <c r="SYT26" s="97"/>
      <c r="SYU26" s="97"/>
      <c r="SYV26" s="97"/>
      <c r="SYW26" s="97"/>
      <c r="SYX26" s="97"/>
      <c r="SYY26" s="97"/>
      <c r="SYZ26" s="97"/>
      <c r="SZA26" s="97"/>
      <c r="SZB26" s="97"/>
      <c r="SZC26" s="97"/>
      <c r="SZD26" s="97"/>
      <c r="SZE26" s="97"/>
      <c r="SZF26" s="97"/>
      <c r="SZG26" s="97"/>
      <c r="SZH26" s="97"/>
      <c r="SZI26" s="97"/>
      <c r="SZJ26" s="97"/>
      <c r="SZK26" s="97"/>
      <c r="SZL26" s="97"/>
      <c r="SZM26" s="97"/>
      <c r="SZN26" s="97"/>
      <c r="SZO26" s="97"/>
      <c r="SZP26" s="97"/>
      <c r="SZQ26" s="97"/>
      <c r="SZR26" s="97"/>
      <c r="SZS26" s="97"/>
      <c r="SZT26" s="97"/>
      <c r="SZU26" s="97"/>
      <c r="SZV26" s="97"/>
      <c r="SZW26" s="97"/>
      <c r="SZX26" s="97"/>
      <c r="SZY26" s="97"/>
      <c r="SZZ26" s="97"/>
      <c r="TAA26" s="97"/>
      <c r="TAB26" s="97"/>
      <c r="TAC26" s="97"/>
      <c r="TAD26" s="97"/>
      <c r="TAE26" s="97"/>
      <c r="TAF26" s="97"/>
      <c r="TAG26" s="97"/>
      <c r="TAH26" s="97"/>
      <c r="TAI26" s="97"/>
      <c r="TAJ26" s="97"/>
      <c r="TAK26" s="97"/>
      <c r="TAL26" s="97"/>
      <c r="TAM26" s="97"/>
      <c r="TAN26" s="97"/>
      <c r="TAO26" s="97"/>
      <c r="TAP26" s="97"/>
      <c r="TAQ26" s="97"/>
      <c r="TAR26" s="97"/>
      <c r="TAS26" s="97"/>
      <c r="TAT26" s="97"/>
      <c r="TAU26" s="97"/>
      <c r="TAV26" s="97"/>
      <c r="TAW26" s="97"/>
      <c r="TAX26" s="97"/>
      <c r="TAY26" s="97"/>
      <c r="TAZ26" s="97"/>
      <c r="TBA26" s="97"/>
      <c r="TBB26" s="97"/>
      <c r="TBC26" s="97"/>
      <c r="TBD26" s="97"/>
      <c r="TBE26" s="97"/>
      <c r="TBF26" s="97"/>
      <c r="TBG26" s="97"/>
      <c r="TBH26" s="97"/>
      <c r="TBI26" s="97"/>
      <c r="TBJ26" s="97"/>
      <c r="TBK26" s="97"/>
      <c r="TBL26" s="97"/>
      <c r="TBM26" s="97"/>
      <c r="TBN26" s="97"/>
      <c r="TBO26" s="97"/>
      <c r="TBP26" s="97"/>
      <c r="TBQ26" s="97"/>
      <c r="TBR26" s="97"/>
      <c r="TBS26" s="97"/>
      <c r="TBT26" s="97"/>
      <c r="TBU26" s="97"/>
      <c r="TBV26" s="97"/>
      <c r="TBW26" s="97"/>
      <c r="TBX26" s="97"/>
      <c r="TBY26" s="97"/>
      <c r="TBZ26" s="97"/>
      <c r="TCA26" s="97"/>
      <c r="TCB26" s="97"/>
      <c r="TCC26" s="97"/>
      <c r="TCD26" s="97"/>
      <c r="TCE26" s="97"/>
      <c r="TCF26" s="97"/>
      <c r="TCG26" s="97"/>
      <c r="TCH26" s="97"/>
      <c r="TCI26" s="97"/>
      <c r="TCJ26" s="97"/>
      <c r="TCK26" s="97"/>
      <c r="TCL26" s="97"/>
      <c r="TCM26" s="97"/>
      <c r="TCN26" s="97"/>
      <c r="TCO26" s="97"/>
      <c r="TCP26" s="97"/>
      <c r="TCQ26" s="97"/>
      <c r="TCR26" s="97"/>
      <c r="TCS26" s="97"/>
      <c r="TCT26" s="97"/>
      <c r="TCU26" s="97"/>
      <c r="TCV26" s="97"/>
      <c r="TCW26" s="97"/>
      <c r="TCX26" s="97"/>
      <c r="TCY26" s="97"/>
      <c r="TCZ26" s="97"/>
      <c r="TDA26" s="97"/>
      <c r="TDB26" s="97"/>
      <c r="TDC26" s="97"/>
      <c r="TDD26" s="97"/>
      <c r="TDE26" s="97"/>
      <c r="TDF26" s="97"/>
      <c r="TDG26" s="97"/>
      <c r="TDH26" s="97"/>
      <c r="TDI26" s="97"/>
      <c r="TDJ26" s="97"/>
      <c r="TDK26" s="97"/>
      <c r="TDL26" s="97"/>
      <c r="TDM26" s="97"/>
      <c r="TDN26" s="97"/>
      <c r="TDO26" s="97"/>
      <c r="TDP26" s="97"/>
      <c r="TDQ26" s="97"/>
      <c r="TDR26" s="97"/>
      <c r="TDS26" s="97"/>
      <c r="TDT26" s="97"/>
      <c r="TDU26" s="97"/>
      <c r="TDV26" s="97"/>
      <c r="TDW26" s="97"/>
      <c r="TDX26" s="97"/>
      <c r="TDY26" s="97"/>
      <c r="TDZ26" s="97"/>
      <c r="TEA26" s="97"/>
      <c r="TEB26" s="97"/>
      <c r="TEC26" s="97"/>
      <c r="TED26" s="97"/>
      <c r="TEE26" s="97"/>
      <c r="TEF26" s="97"/>
      <c r="TEG26" s="97"/>
      <c r="TEH26" s="97"/>
      <c r="TEI26" s="97"/>
      <c r="TEJ26" s="97"/>
      <c r="TEK26" s="97"/>
      <c r="TEL26" s="97"/>
      <c r="TEM26" s="97"/>
      <c r="TEN26" s="97"/>
      <c r="TEO26" s="97"/>
      <c r="TEP26" s="97"/>
      <c r="TEQ26" s="97"/>
      <c r="TER26" s="97"/>
      <c r="TES26" s="97"/>
      <c r="TET26" s="97"/>
      <c r="TEU26" s="97"/>
      <c r="TEV26" s="97"/>
      <c r="TEW26" s="97"/>
      <c r="TEX26" s="97"/>
      <c r="TEY26" s="97"/>
      <c r="TEZ26" s="97"/>
      <c r="TFA26" s="97"/>
      <c r="TFB26" s="97"/>
      <c r="TFC26" s="97"/>
      <c r="TFD26" s="97"/>
      <c r="TFE26" s="97"/>
      <c r="TFF26" s="97"/>
      <c r="TFG26" s="97"/>
      <c r="TFH26" s="97"/>
      <c r="TFI26" s="97"/>
      <c r="TFJ26" s="97"/>
      <c r="TFK26" s="97"/>
      <c r="TFL26" s="97"/>
      <c r="TFM26" s="97"/>
      <c r="TFN26" s="97"/>
      <c r="TFO26" s="97"/>
      <c r="TFP26" s="97"/>
      <c r="TFQ26" s="97"/>
      <c r="TFR26" s="97"/>
      <c r="TFS26" s="97"/>
      <c r="TFT26" s="97"/>
      <c r="TFU26" s="97"/>
      <c r="TFV26" s="97"/>
      <c r="TFW26" s="97"/>
      <c r="TFX26" s="97"/>
      <c r="TFY26" s="97"/>
      <c r="TFZ26" s="97"/>
      <c r="TGA26" s="97"/>
      <c r="TGB26" s="97"/>
      <c r="TGC26" s="97"/>
      <c r="TGD26" s="97"/>
      <c r="TGE26" s="97"/>
      <c r="TGF26" s="97"/>
      <c r="TGG26" s="97"/>
      <c r="TGH26" s="97"/>
      <c r="TGI26" s="97"/>
      <c r="TGJ26" s="97"/>
      <c r="TGK26" s="97"/>
      <c r="TGL26" s="97"/>
      <c r="TGM26" s="97"/>
      <c r="TGN26" s="97"/>
      <c r="TGO26" s="97"/>
      <c r="TGP26" s="97"/>
      <c r="TGQ26" s="97"/>
      <c r="TGR26" s="97"/>
      <c r="TGS26" s="97"/>
      <c r="TGT26" s="97"/>
      <c r="TGU26" s="97"/>
      <c r="TGV26" s="97"/>
      <c r="TGW26" s="97"/>
      <c r="TGX26" s="97"/>
      <c r="TGY26" s="97"/>
      <c r="TGZ26" s="97"/>
      <c r="THA26" s="97"/>
      <c r="THB26" s="97"/>
      <c r="THC26" s="97"/>
      <c r="THD26" s="97"/>
      <c r="THE26" s="97"/>
      <c r="THF26" s="97"/>
      <c r="THG26" s="97"/>
      <c r="THH26" s="97"/>
      <c r="THI26" s="97"/>
      <c r="THJ26" s="97"/>
      <c r="THK26" s="97"/>
      <c r="THL26" s="97"/>
      <c r="THM26" s="97"/>
      <c r="THN26" s="97"/>
      <c r="THO26" s="97"/>
      <c r="THP26" s="97"/>
      <c r="THQ26" s="97"/>
      <c r="THR26" s="97"/>
      <c r="THS26" s="97"/>
      <c r="THT26" s="97"/>
      <c r="THU26" s="97"/>
      <c r="THV26" s="97"/>
      <c r="THW26" s="97"/>
      <c r="THX26" s="97"/>
      <c r="THY26" s="97"/>
      <c r="THZ26" s="97"/>
      <c r="TIA26" s="97"/>
      <c r="TIB26" s="97"/>
      <c r="TIC26" s="97"/>
      <c r="TID26" s="97"/>
      <c r="TIE26" s="97"/>
      <c r="TIF26" s="97"/>
      <c r="TIG26" s="97"/>
      <c r="TIH26" s="97"/>
      <c r="TII26" s="97"/>
      <c r="TIJ26" s="97"/>
      <c r="TIK26" s="97"/>
      <c r="TIL26" s="97"/>
      <c r="TIM26" s="97"/>
      <c r="TIN26" s="97"/>
      <c r="TIO26" s="97"/>
      <c r="TIP26" s="97"/>
      <c r="TIQ26" s="97"/>
      <c r="TIR26" s="97"/>
      <c r="TIS26" s="97"/>
      <c r="TIT26" s="97"/>
      <c r="TIU26" s="97"/>
      <c r="TIV26" s="97"/>
      <c r="TIW26" s="97"/>
      <c r="TIX26" s="97"/>
      <c r="TIY26" s="97"/>
      <c r="TIZ26" s="97"/>
      <c r="TJA26" s="97"/>
      <c r="TJB26" s="97"/>
      <c r="TJC26" s="97"/>
      <c r="TJD26" s="97"/>
      <c r="TJE26" s="97"/>
      <c r="TJF26" s="97"/>
      <c r="TJG26" s="97"/>
      <c r="TJH26" s="97"/>
      <c r="TJI26" s="97"/>
      <c r="TJJ26" s="97"/>
      <c r="TJK26" s="97"/>
      <c r="TJL26" s="97"/>
      <c r="TJM26" s="97"/>
      <c r="TJN26" s="97"/>
      <c r="TJO26" s="97"/>
      <c r="TJP26" s="97"/>
      <c r="TJQ26" s="97"/>
      <c r="TJR26" s="97"/>
      <c r="TJS26" s="97"/>
      <c r="TJT26" s="97"/>
      <c r="TJU26" s="97"/>
      <c r="TJV26" s="97"/>
      <c r="TJW26" s="97"/>
      <c r="TJX26" s="97"/>
      <c r="TJY26" s="97"/>
      <c r="TJZ26" s="97"/>
      <c r="TKA26" s="97"/>
      <c r="TKB26" s="97"/>
      <c r="TKC26" s="97"/>
      <c r="TKD26" s="97"/>
      <c r="TKE26" s="97"/>
      <c r="TKF26" s="97"/>
      <c r="TKG26" s="97"/>
      <c r="TKH26" s="97"/>
      <c r="TKI26" s="97"/>
      <c r="TKJ26" s="97"/>
      <c r="TKK26" s="97"/>
      <c r="TKL26" s="97"/>
      <c r="TKM26" s="97"/>
      <c r="TKN26" s="97"/>
      <c r="TKO26" s="97"/>
      <c r="TKP26" s="97"/>
      <c r="TKQ26" s="97"/>
      <c r="TKR26" s="97"/>
      <c r="TKS26" s="97"/>
      <c r="TKT26" s="97"/>
      <c r="TKU26" s="97"/>
      <c r="TKV26" s="97"/>
      <c r="TKW26" s="97"/>
      <c r="TKX26" s="97"/>
      <c r="TKY26" s="97"/>
      <c r="TKZ26" s="97"/>
      <c r="TLA26" s="97"/>
      <c r="TLB26" s="97"/>
      <c r="TLC26" s="97"/>
      <c r="TLD26" s="97"/>
      <c r="TLE26" s="97"/>
      <c r="TLF26" s="97"/>
      <c r="TLG26" s="97"/>
      <c r="TLH26" s="97"/>
      <c r="TLI26" s="97"/>
      <c r="TLJ26" s="97"/>
      <c r="TLK26" s="97"/>
      <c r="TLL26" s="97"/>
      <c r="TLM26" s="97"/>
      <c r="TLN26" s="97"/>
      <c r="TLO26" s="97"/>
      <c r="TLP26" s="97"/>
      <c r="TLQ26" s="97"/>
      <c r="TLR26" s="97"/>
      <c r="TLS26" s="97"/>
      <c r="TLT26" s="97"/>
      <c r="TLU26" s="97"/>
      <c r="TLV26" s="97"/>
      <c r="TLW26" s="97"/>
      <c r="TLX26" s="97"/>
      <c r="TLY26" s="97"/>
      <c r="TLZ26" s="97"/>
      <c r="TMA26" s="97"/>
      <c r="TMB26" s="97"/>
      <c r="TMC26" s="97"/>
      <c r="TMD26" s="97"/>
      <c r="TME26" s="97"/>
      <c r="TMF26" s="97"/>
      <c r="TMG26" s="97"/>
      <c r="TMH26" s="97"/>
      <c r="TMI26" s="97"/>
      <c r="TMJ26" s="97"/>
      <c r="TMK26" s="97"/>
      <c r="TML26" s="97"/>
      <c r="TMM26" s="97"/>
      <c r="TMN26" s="97"/>
      <c r="TMO26" s="97"/>
      <c r="TMP26" s="97"/>
      <c r="TMQ26" s="97"/>
      <c r="TMR26" s="97"/>
      <c r="TMS26" s="97"/>
      <c r="TMT26" s="97"/>
      <c r="TMU26" s="97"/>
      <c r="TMV26" s="97"/>
      <c r="TMW26" s="97"/>
      <c r="TMX26" s="97"/>
      <c r="TMY26" s="97"/>
      <c r="TMZ26" s="97"/>
      <c r="TNA26" s="97"/>
      <c r="TNB26" s="97"/>
      <c r="TNC26" s="97"/>
      <c r="TND26" s="97"/>
      <c r="TNE26" s="97"/>
      <c r="TNF26" s="97"/>
      <c r="TNG26" s="97"/>
      <c r="TNH26" s="97"/>
      <c r="TNI26" s="97"/>
      <c r="TNJ26" s="97"/>
      <c r="TNK26" s="97"/>
      <c r="TNL26" s="97"/>
      <c r="TNM26" s="97"/>
      <c r="TNN26" s="97"/>
      <c r="TNO26" s="97"/>
      <c r="TNP26" s="97"/>
      <c r="TNQ26" s="97"/>
      <c r="TNR26" s="97"/>
      <c r="TNS26" s="97"/>
      <c r="TNT26" s="97"/>
      <c r="TNU26" s="97"/>
      <c r="TNV26" s="97"/>
      <c r="TNW26" s="97"/>
      <c r="TNX26" s="97"/>
      <c r="TNY26" s="97"/>
      <c r="TNZ26" s="97"/>
      <c r="TOA26" s="97"/>
      <c r="TOB26" s="97"/>
      <c r="TOC26" s="97"/>
      <c r="TOD26" s="97"/>
      <c r="TOE26" s="97"/>
      <c r="TOF26" s="97"/>
      <c r="TOG26" s="97"/>
      <c r="TOH26" s="97"/>
      <c r="TOI26" s="97"/>
      <c r="TOJ26" s="97"/>
      <c r="TOK26" s="97"/>
      <c r="TOL26" s="97"/>
      <c r="TOM26" s="97"/>
      <c r="TON26" s="97"/>
      <c r="TOO26" s="97"/>
      <c r="TOP26" s="97"/>
      <c r="TOQ26" s="97"/>
      <c r="TOR26" s="97"/>
      <c r="TOS26" s="97"/>
      <c r="TOT26" s="97"/>
      <c r="TOU26" s="97"/>
      <c r="TOV26" s="97"/>
      <c r="TOW26" s="97"/>
      <c r="TOX26" s="97"/>
      <c r="TOY26" s="97"/>
      <c r="TOZ26" s="97"/>
      <c r="TPA26" s="97"/>
      <c r="TPB26" s="97"/>
      <c r="TPC26" s="97"/>
      <c r="TPD26" s="97"/>
      <c r="TPE26" s="97"/>
      <c r="TPF26" s="97"/>
      <c r="TPG26" s="97"/>
      <c r="TPH26" s="97"/>
      <c r="TPI26" s="97"/>
      <c r="TPJ26" s="97"/>
      <c r="TPK26" s="97"/>
      <c r="TPL26" s="97"/>
      <c r="TPM26" s="97"/>
      <c r="TPN26" s="97"/>
      <c r="TPO26" s="97"/>
      <c r="TPP26" s="97"/>
      <c r="TPQ26" s="97"/>
      <c r="TPR26" s="97"/>
      <c r="TPS26" s="97"/>
      <c r="TPT26" s="97"/>
      <c r="TPU26" s="97"/>
      <c r="TPV26" s="97"/>
      <c r="TPW26" s="97"/>
      <c r="TPX26" s="97"/>
      <c r="TPY26" s="97"/>
      <c r="TPZ26" s="97"/>
      <c r="TQA26" s="97"/>
      <c r="TQB26" s="97"/>
      <c r="TQC26" s="97"/>
      <c r="TQD26" s="97"/>
      <c r="TQE26" s="97"/>
      <c r="TQF26" s="97"/>
      <c r="TQG26" s="97"/>
      <c r="TQH26" s="97"/>
      <c r="TQI26" s="97"/>
      <c r="TQJ26" s="97"/>
      <c r="TQK26" s="97"/>
      <c r="TQL26" s="97"/>
      <c r="TQM26" s="97"/>
      <c r="TQN26" s="97"/>
      <c r="TQO26" s="97"/>
      <c r="TQP26" s="97"/>
      <c r="TQQ26" s="97"/>
      <c r="TQR26" s="97"/>
      <c r="TQS26" s="97"/>
      <c r="TQT26" s="97"/>
      <c r="TQU26" s="97"/>
      <c r="TQV26" s="97"/>
      <c r="TQW26" s="97"/>
      <c r="TQX26" s="97"/>
      <c r="TQY26" s="97"/>
      <c r="TQZ26" s="97"/>
      <c r="TRA26" s="97"/>
      <c r="TRB26" s="97"/>
      <c r="TRC26" s="97"/>
      <c r="TRD26" s="97"/>
      <c r="TRE26" s="97"/>
      <c r="TRF26" s="97"/>
      <c r="TRG26" s="97"/>
      <c r="TRH26" s="97"/>
      <c r="TRI26" s="97"/>
      <c r="TRJ26" s="97"/>
      <c r="TRK26" s="97"/>
      <c r="TRL26" s="97"/>
      <c r="TRM26" s="97"/>
      <c r="TRN26" s="97"/>
      <c r="TRO26" s="97"/>
      <c r="TRP26" s="97"/>
      <c r="TRQ26" s="97"/>
      <c r="TRR26" s="97"/>
      <c r="TRS26" s="97"/>
      <c r="TRT26" s="97"/>
      <c r="TRU26" s="97"/>
      <c r="TRV26" s="97"/>
      <c r="TRW26" s="97"/>
      <c r="TRX26" s="97"/>
      <c r="TRY26" s="97"/>
      <c r="TRZ26" s="97"/>
      <c r="TSA26" s="97"/>
      <c r="TSB26" s="97"/>
      <c r="TSC26" s="97"/>
      <c r="TSD26" s="97"/>
      <c r="TSE26" s="97"/>
      <c r="TSF26" s="97"/>
      <c r="TSG26" s="97"/>
      <c r="TSH26" s="97"/>
      <c r="TSI26" s="97"/>
      <c r="TSJ26" s="97"/>
      <c r="TSK26" s="97"/>
      <c r="TSL26" s="97"/>
      <c r="TSM26" s="97"/>
      <c r="TSN26" s="97"/>
      <c r="TSO26" s="97"/>
      <c r="TSP26" s="97"/>
      <c r="TSQ26" s="97"/>
      <c r="TSR26" s="97"/>
      <c r="TSS26" s="97"/>
      <c r="TST26" s="97"/>
      <c r="TSU26" s="97"/>
      <c r="TSV26" s="97"/>
      <c r="TSW26" s="97"/>
      <c r="TSX26" s="97"/>
      <c r="TSY26" s="97"/>
      <c r="TSZ26" s="97"/>
      <c r="TTA26" s="97"/>
      <c r="TTB26" s="97"/>
      <c r="TTC26" s="97"/>
      <c r="TTD26" s="97"/>
      <c r="TTE26" s="97"/>
      <c r="TTF26" s="97"/>
      <c r="TTG26" s="97"/>
      <c r="TTH26" s="97"/>
      <c r="TTI26" s="97"/>
      <c r="TTJ26" s="97"/>
      <c r="TTK26" s="97"/>
      <c r="TTL26" s="97"/>
      <c r="TTM26" s="97"/>
      <c r="TTN26" s="97"/>
      <c r="TTO26" s="97"/>
      <c r="TTP26" s="97"/>
      <c r="TTQ26" s="97"/>
      <c r="TTR26" s="97"/>
      <c r="TTS26" s="97"/>
      <c r="TTT26" s="97"/>
      <c r="TTU26" s="97"/>
      <c r="TTV26" s="97"/>
      <c r="TTW26" s="97"/>
      <c r="TTX26" s="97"/>
      <c r="TTY26" s="97"/>
      <c r="TTZ26" s="97"/>
      <c r="TUA26" s="97"/>
      <c r="TUB26" s="97"/>
      <c r="TUC26" s="97"/>
      <c r="TUD26" s="97"/>
      <c r="TUE26" s="97"/>
      <c r="TUF26" s="97"/>
      <c r="TUG26" s="97"/>
      <c r="TUH26" s="97"/>
      <c r="TUI26" s="97"/>
      <c r="TUJ26" s="97"/>
      <c r="TUK26" s="97"/>
      <c r="TUL26" s="97"/>
      <c r="TUM26" s="97"/>
      <c r="TUN26" s="97"/>
      <c r="TUO26" s="97"/>
      <c r="TUP26" s="97"/>
      <c r="TUQ26" s="97"/>
      <c r="TUR26" s="97"/>
      <c r="TUS26" s="97"/>
      <c r="TUT26" s="97"/>
      <c r="TUU26" s="97"/>
      <c r="TUV26" s="97"/>
      <c r="TUW26" s="97"/>
      <c r="TUX26" s="97"/>
      <c r="TUY26" s="97"/>
      <c r="TUZ26" s="97"/>
      <c r="TVA26" s="97"/>
      <c r="TVB26" s="97"/>
      <c r="TVC26" s="97"/>
      <c r="TVD26" s="97"/>
      <c r="TVE26" s="97"/>
      <c r="TVF26" s="97"/>
      <c r="TVG26" s="97"/>
      <c r="TVH26" s="97"/>
      <c r="TVI26" s="97"/>
      <c r="TVJ26" s="97"/>
      <c r="TVK26" s="97"/>
      <c r="TVL26" s="97"/>
      <c r="TVM26" s="97"/>
      <c r="TVN26" s="97"/>
      <c r="TVO26" s="97"/>
      <c r="TVP26" s="97"/>
      <c r="TVQ26" s="97"/>
      <c r="TVR26" s="97"/>
      <c r="TVS26" s="97"/>
      <c r="TVT26" s="97"/>
      <c r="TVU26" s="97"/>
      <c r="TVV26" s="97"/>
      <c r="TVW26" s="97"/>
      <c r="TVX26" s="97"/>
      <c r="TVY26" s="97"/>
      <c r="TVZ26" s="97"/>
      <c r="TWA26" s="97"/>
      <c r="TWB26" s="97"/>
      <c r="TWC26" s="97"/>
      <c r="TWD26" s="97"/>
      <c r="TWE26" s="97"/>
      <c r="TWF26" s="97"/>
      <c r="TWG26" s="97"/>
      <c r="TWH26" s="97"/>
      <c r="TWI26" s="97"/>
      <c r="TWJ26" s="97"/>
      <c r="TWK26" s="97"/>
      <c r="TWL26" s="97"/>
      <c r="TWM26" s="97"/>
      <c r="TWN26" s="97"/>
      <c r="TWO26" s="97"/>
      <c r="TWP26" s="97"/>
      <c r="TWQ26" s="97"/>
      <c r="TWR26" s="97"/>
      <c r="TWS26" s="97"/>
      <c r="TWT26" s="97"/>
      <c r="TWU26" s="97"/>
      <c r="TWV26" s="97"/>
      <c r="TWW26" s="97"/>
      <c r="TWX26" s="97"/>
      <c r="TWY26" s="97"/>
      <c r="TWZ26" s="97"/>
      <c r="TXA26" s="97"/>
      <c r="TXB26" s="97"/>
      <c r="TXC26" s="97"/>
      <c r="TXD26" s="97"/>
      <c r="TXE26" s="97"/>
      <c r="TXF26" s="97"/>
      <c r="TXG26" s="97"/>
      <c r="TXH26" s="97"/>
      <c r="TXI26" s="97"/>
      <c r="TXJ26" s="97"/>
      <c r="TXK26" s="97"/>
      <c r="TXL26" s="97"/>
      <c r="TXM26" s="97"/>
      <c r="TXN26" s="97"/>
      <c r="TXO26" s="97"/>
      <c r="TXP26" s="97"/>
      <c r="TXQ26" s="97"/>
      <c r="TXR26" s="97"/>
      <c r="TXS26" s="97"/>
      <c r="TXT26" s="97"/>
      <c r="TXU26" s="97"/>
      <c r="TXV26" s="97"/>
      <c r="TXW26" s="97"/>
      <c r="TXX26" s="97"/>
      <c r="TXY26" s="97"/>
      <c r="TXZ26" s="97"/>
      <c r="TYA26" s="97"/>
      <c r="TYB26" s="97"/>
      <c r="TYC26" s="97"/>
      <c r="TYD26" s="97"/>
      <c r="TYE26" s="97"/>
      <c r="TYF26" s="97"/>
      <c r="TYG26" s="97"/>
      <c r="TYH26" s="97"/>
      <c r="TYI26" s="97"/>
      <c r="TYJ26" s="97"/>
      <c r="TYK26" s="97"/>
      <c r="TYL26" s="97"/>
      <c r="TYM26" s="97"/>
      <c r="TYN26" s="97"/>
      <c r="TYO26" s="97"/>
      <c r="TYP26" s="97"/>
      <c r="TYQ26" s="97"/>
      <c r="TYR26" s="97"/>
      <c r="TYS26" s="97"/>
      <c r="TYT26" s="97"/>
      <c r="TYU26" s="97"/>
      <c r="TYV26" s="97"/>
      <c r="TYW26" s="97"/>
      <c r="TYX26" s="97"/>
      <c r="TYY26" s="97"/>
      <c r="TYZ26" s="97"/>
      <c r="TZA26" s="97"/>
      <c r="TZB26" s="97"/>
      <c r="TZC26" s="97"/>
      <c r="TZD26" s="97"/>
      <c r="TZE26" s="97"/>
      <c r="TZF26" s="97"/>
      <c r="TZG26" s="97"/>
      <c r="TZH26" s="97"/>
      <c r="TZI26" s="97"/>
      <c r="TZJ26" s="97"/>
      <c r="TZK26" s="97"/>
      <c r="TZL26" s="97"/>
      <c r="TZM26" s="97"/>
      <c r="TZN26" s="97"/>
      <c r="TZO26" s="97"/>
      <c r="TZP26" s="97"/>
      <c r="TZQ26" s="97"/>
      <c r="TZR26" s="97"/>
      <c r="TZS26" s="97"/>
      <c r="TZT26" s="97"/>
      <c r="TZU26" s="97"/>
      <c r="TZV26" s="97"/>
      <c r="TZW26" s="97"/>
      <c r="TZX26" s="97"/>
      <c r="TZY26" s="97"/>
      <c r="TZZ26" s="97"/>
      <c r="UAA26" s="97"/>
      <c r="UAB26" s="97"/>
      <c r="UAC26" s="97"/>
      <c r="UAD26" s="97"/>
      <c r="UAE26" s="97"/>
      <c r="UAF26" s="97"/>
      <c r="UAG26" s="97"/>
      <c r="UAH26" s="97"/>
      <c r="UAI26" s="97"/>
      <c r="UAJ26" s="97"/>
      <c r="UAK26" s="97"/>
      <c r="UAL26" s="97"/>
      <c r="UAM26" s="97"/>
      <c r="UAN26" s="97"/>
      <c r="UAO26" s="97"/>
      <c r="UAP26" s="97"/>
      <c r="UAQ26" s="97"/>
      <c r="UAR26" s="97"/>
      <c r="UAS26" s="97"/>
      <c r="UAT26" s="97"/>
      <c r="UAU26" s="97"/>
      <c r="UAV26" s="97"/>
      <c r="UAW26" s="97"/>
      <c r="UAX26" s="97"/>
      <c r="UAY26" s="97"/>
      <c r="UAZ26" s="97"/>
      <c r="UBA26" s="97"/>
      <c r="UBB26" s="97"/>
      <c r="UBC26" s="97"/>
      <c r="UBD26" s="97"/>
      <c r="UBE26" s="97"/>
      <c r="UBF26" s="97"/>
      <c r="UBG26" s="97"/>
      <c r="UBH26" s="97"/>
      <c r="UBI26" s="97"/>
      <c r="UBJ26" s="97"/>
      <c r="UBK26" s="97"/>
      <c r="UBL26" s="97"/>
      <c r="UBM26" s="97"/>
      <c r="UBN26" s="97"/>
      <c r="UBO26" s="97"/>
      <c r="UBP26" s="97"/>
      <c r="UBQ26" s="97"/>
      <c r="UBR26" s="97"/>
      <c r="UBS26" s="97"/>
      <c r="UBT26" s="97"/>
      <c r="UBU26" s="97"/>
      <c r="UBV26" s="97"/>
      <c r="UBW26" s="97"/>
      <c r="UBX26" s="97"/>
      <c r="UBY26" s="97"/>
      <c r="UBZ26" s="97"/>
      <c r="UCA26" s="97"/>
      <c r="UCB26" s="97"/>
      <c r="UCC26" s="97"/>
      <c r="UCD26" s="97"/>
      <c r="UCE26" s="97"/>
      <c r="UCF26" s="97"/>
      <c r="UCG26" s="97"/>
      <c r="UCH26" s="97"/>
      <c r="UCI26" s="97"/>
      <c r="UCJ26" s="97"/>
      <c r="UCK26" s="97"/>
      <c r="UCL26" s="97"/>
      <c r="UCM26" s="97"/>
      <c r="UCN26" s="97"/>
      <c r="UCO26" s="97"/>
      <c r="UCP26" s="97"/>
      <c r="UCQ26" s="97"/>
      <c r="UCR26" s="97"/>
      <c r="UCS26" s="97"/>
      <c r="UCT26" s="97"/>
      <c r="UCU26" s="97"/>
      <c r="UCV26" s="97"/>
      <c r="UCW26" s="97"/>
      <c r="UCX26" s="97"/>
      <c r="UCY26" s="97"/>
      <c r="UCZ26" s="97"/>
      <c r="UDA26" s="97"/>
      <c r="UDB26" s="97"/>
      <c r="UDC26" s="97"/>
      <c r="UDD26" s="97"/>
      <c r="UDE26" s="97"/>
      <c r="UDF26" s="97"/>
      <c r="UDG26" s="97"/>
      <c r="UDH26" s="97"/>
      <c r="UDI26" s="97"/>
      <c r="UDJ26" s="97"/>
      <c r="UDK26" s="97"/>
      <c r="UDL26" s="97"/>
      <c r="UDM26" s="97"/>
      <c r="UDN26" s="97"/>
      <c r="UDO26" s="97"/>
      <c r="UDP26" s="97"/>
      <c r="UDQ26" s="97"/>
      <c r="UDR26" s="97"/>
      <c r="UDS26" s="97"/>
      <c r="UDT26" s="97"/>
      <c r="UDU26" s="97"/>
      <c r="UDV26" s="97"/>
      <c r="UDW26" s="97"/>
      <c r="UDX26" s="97"/>
      <c r="UDY26" s="97"/>
      <c r="UDZ26" s="97"/>
      <c r="UEA26" s="97"/>
      <c r="UEB26" s="97"/>
      <c r="UEC26" s="97"/>
      <c r="UED26" s="97"/>
      <c r="UEE26" s="97"/>
      <c r="UEF26" s="97"/>
      <c r="UEG26" s="97"/>
      <c r="UEH26" s="97"/>
      <c r="UEI26" s="97"/>
      <c r="UEJ26" s="97"/>
      <c r="UEK26" s="97"/>
      <c r="UEL26" s="97"/>
      <c r="UEM26" s="97"/>
      <c r="UEN26" s="97"/>
      <c r="UEO26" s="97"/>
      <c r="UEP26" s="97"/>
      <c r="UEQ26" s="97"/>
      <c r="UER26" s="97"/>
      <c r="UES26" s="97"/>
      <c r="UET26" s="97"/>
      <c r="UEU26" s="97"/>
      <c r="UEV26" s="97"/>
      <c r="UEW26" s="97"/>
      <c r="UEX26" s="97"/>
      <c r="UEY26" s="97"/>
      <c r="UEZ26" s="97"/>
      <c r="UFA26" s="97"/>
      <c r="UFB26" s="97"/>
      <c r="UFC26" s="97"/>
      <c r="UFD26" s="97"/>
      <c r="UFE26" s="97"/>
      <c r="UFF26" s="97"/>
      <c r="UFG26" s="97"/>
      <c r="UFH26" s="97"/>
      <c r="UFI26" s="97"/>
      <c r="UFJ26" s="97"/>
      <c r="UFK26" s="97"/>
      <c r="UFL26" s="97"/>
      <c r="UFM26" s="97"/>
      <c r="UFN26" s="97"/>
      <c r="UFO26" s="97"/>
      <c r="UFP26" s="97"/>
      <c r="UFQ26" s="97"/>
      <c r="UFR26" s="97"/>
      <c r="UFS26" s="97"/>
      <c r="UFT26" s="97"/>
      <c r="UFU26" s="97"/>
      <c r="UFV26" s="97"/>
      <c r="UFW26" s="97"/>
      <c r="UFX26" s="97"/>
      <c r="UFY26" s="97"/>
      <c r="UFZ26" s="97"/>
      <c r="UGA26" s="97"/>
      <c r="UGB26" s="97"/>
      <c r="UGC26" s="97"/>
      <c r="UGD26" s="97"/>
      <c r="UGE26" s="97"/>
      <c r="UGF26" s="97"/>
      <c r="UGG26" s="97"/>
      <c r="UGH26" s="97"/>
      <c r="UGI26" s="97"/>
      <c r="UGJ26" s="97"/>
      <c r="UGK26" s="97"/>
      <c r="UGL26" s="97"/>
      <c r="UGM26" s="97"/>
      <c r="UGN26" s="97"/>
      <c r="UGO26" s="97"/>
      <c r="UGP26" s="97"/>
      <c r="UGQ26" s="97"/>
      <c r="UGR26" s="97"/>
      <c r="UGS26" s="97"/>
      <c r="UGT26" s="97"/>
      <c r="UGU26" s="97"/>
      <c r="UGV26" s="97"/>
      <c r="UGW26" s="97"/>
      <c r="UGX26" s="97"/>
      <c r="UGY26" s="97"/>
      <c r="UGZ26" s="97"/>
      <c r="UHA26" s="97"/>
      <c r="UHB26" s="97"/>
      <c r="UHC26" s="97"/>
      <c r="UHD26" s="97"/>
      <c r="UHE26" s="97"/>
      <c r="UHF26" s="97"/>
      <c r="UHG26" s="97"/>
      <c r="UHH26" s="97"/>
      <c r="UHI26" s="97"/>
      <c r="UHJ26" s="97"/>
      <c r="UHK26" s="97"/>
      <c r="UHL26" s="97"/>
      <c r="UHM26" s="97"/>
      <c r="UHN26" s="97"/>
      <c r="UHO26" s="97"/>
      <c r="UHP26" s="97"/>
      <c r="UHQ26" s="97"/>
      <c r="UHR26" s="97"/>
      <c r="UHS26" s="97"/>
      <c r="UHT26" s="97"/>
      <c r="UHU26" s="97"/>
      <c r="UHV26" s="97"/>
      <c r="UHW26" s="97"/>
      <c r="UHX26" s="97"/>
      <c r="UHY26" s="97"/>
      <c r="UHZ26" s="97"/>
      <c r="UIA26" s="97"/>
      <c r="UIB26" s="97"/>
      <c r="UIC26" s="97"/>
      <c r="UID26" s="97"/>
      <c r="UIE26" s="97"/>
      <c r="UIF26" s="97"/>
      <c r="UIG26" s="97"/>
      <c r="UIH26" s="97"/>
      <c r="UII26" s="97"/>
      <c r="UIJ26" s="97"/>
      <c r="UIK26" s="97"/>
      <c r="UIL26" s="97"/>
      <c r="UIM26" s="97"/>
      <c r="UIN26" s="97"/>
      <c r="UIO26" s="97"/>
      <c r="UIP26" s="97"/>
      <c r="UIQ26" s="97"/>
      <c r="UIR26" s="97"/>
      <c r="UIS26" s="97"/>
      <c r="UIT26" s="97"/>
      <c r="UIU26" s="97"/>
      <c r="UIV26" s="97"/>
      <c r="UIW26" s="97"/>
      <c r="UIX26" s="97"/>
      <c r="UIY26" s="97"/>
      <c r="UIZ26" s="97"/>
      <c r="UJA26" s="97"/>
      <c r="UJB26" s="97"/>
      <c r="UJC26" s="97"/>
      <c r="UJD26" s="97"/>
      <c r="UJE26" s="97"/>
      <c r="UJF26" s="97"/>
      <c r="UJG26" s="97"/>
      <c r="UJH26" s="97"/>
      <c r="UJI26" s="97"/>
      <c r="UJJ26" s="97"/>
      <c r="UJK26" s="97"/>
      <c r="UJL26" s="97"/>
      <c r="UJM26" s="97"/>
      <c r="UJN26" s="97"/>
      <c r="UJO26" s="97"/>
      <c r="UJP26" s="97"/>
      <c r="UJQ26" s="97"/>
      <c r="UJR26" s="97"/>
      <c r="UJS26" s="97"/>
      <c r="UJT26" s="97"/>
      <c r="UJU26" s="97"/>
      <c r="UJV26" s="97"/>
      <c r="UJW26" s="97"/>
      <c r="UJX26" s="97"/>
      <c r="UJY26" s="97"/>
      <c r="UJZ26" s="97"/>
      <c r="UKA26" s="97"/>
      <c r="UKB26" s="97"/>
      <c r="UKC26" s="97"/>
      <c r="UKD26" s="97"/>
      <c r="UKE26" s="97"/>
      <c r="UKF26" s="97"/>
      <c r="UKG26" s="97"/>
      <c r="UKH26" s="97"/>
      <c r="UKI26" s="97"/>
      <c r="UKJ26" s="97"/>
      <c r="UKK26" s="97"/>
      <c r="UKL26" s="97"/>
      <c r="UKM26" s="97"/>
      <c r="UKN26" s="97"/>
      <c r="UKO26" s="97"/>
      <c r="UKP26" s="97"/>
      <c r="UKQ26" s="97"/>
      <c r="UKR26" s="97"/>
      <c r="UKS26" s="97"/>
      <c r="UKT26" s="97"/>
      <c r="UKU26" s="97"/>
      <c r="UKV26" s="97"/>
      <c r="UKW26" s="97"/>
      <c r="UKX26" s="97"/>
      <c r="UKY26" s="97"/>
      <c r="UKZ26" s="97"/>
      <c r="ULA26" s="97"/>
      <c r="ULB26" s="97"/>
      <c r="ULC26" s="97"/>
      <c r="ULD26" s="97"/>
      <c r="ULE26" s="97"/>
      <c r="ULF26" s="97"/>
      <c r="ULG26" s="97"/>
      <c r="ULH26" s="97"/>
      <c r="ULI26" s="97"/>
      <c r="ULJ26" s="97"/>
      <c r="ULK26" s="97"/>
      <c r="ULL26" s="97"/>
      <c r="ULM26" s="97"/>
      <c r="ULN26" s="97"/>
      <c r="ULO26" s="97"/>
      <c r="ULP26" s="97"/>
      <c r="ULQ26" s="97"/>
      <c r="ULR26" s="97"/>
      <c r="ULS26" s="97"/>
      <c r="ULT26" s="97"/>
      <c r="ULU26" s="97"/>
      <c r="ULV26" s="97"/>
      <c r="ULW26" s="97"/>
      <c r="ULX26" s="97"/>
      <c r="ULY26" s="97"/>
      <c r="ULZ26" s="97"/>
      <c r="UMA26" s="97"/>
      <c r="UMB26" s="97"/>
      <c r="UMC26" s="97"/>
      <c r="UMD26" s="97"/>
      <c r="UME26" s="97"/>
      <c r="UMF26" s="97"/>
      <c r="UMG26" s="97"/>
      <c r="UMH26" s="97"/>
      <c r="UMI26" s="97"/>
      <c r="UMJ26" s="97"/>
      <c r="UMK26" s="97"/>
      <c r="UML26" s="97"/>
      <c r="UMM26" s="97"/>
      <c r="UMN26" s="97"/>
      <c r="UMO26" s="97"/>
      <c r="UMP26" s="97"/>
      <c r="UMQ26" s="97"/>
      <c r="UMR26" s="97"/>
      <c r="UMS26" s="97"/>
      <c r="UMT26" s="97"/>
      <c r="UMU26" s="97"/>
      <c r="UMV26" s="97"/>
      <c r="UMW26" s="97"/>
      <c r="UMX26" s="97"/>
      <c r="UMY26" s="97"/>
      <c r="UMZ26" s="97"/>
      <c r="UNA26" s="97"/>
      <c r="UNB26" s="97"/>
      <c r="UNC26" s="97"/>
      <c r="UND26" s="97"/>
      <c r="UNE26" s="97"/>
      <c r="UNF26" s="97"/>
      <c r="UNG26" s="97"/>
      <c r="UNH26" s="97"/>
      <c r="UNI26" s="97"/>
      <c r="UNJ26" s="97"/>
      <c r="UNK26" s="97"/>
      <c r="UNL26" s="97"/>
      <c r="UNM26" s="97"/>
      <c r="UNN26" s="97"/>
      <c r="UNO26" s="97"/>
      <c r="UNP26" s="97"/>
      <c r="UNQ26" s="97"/>
      <c r="UNR26" s="97"/>
      <c r="UNS26" s="97"/>
      <c r="UNT26" s="97"/>
      <c r="UNU26" s="97"/>
      <c r="UNV26" s="97"/>
      <c r="UNW26" s="97"/>
      <c r="UNX26" s="97"/>
      <c r="UNY26" s="97"/>
      <c r="UNZ26" s="97"/>
      <c r="UOA26" s="97"/>
      <c r="UOB26" s="97"/>
      <c r="UOC26" s="97"/>
      <c r="UOD26" s="97"/>
      <c r="UOE26" s="97"/>
      <c r="UOF26" s="97"/>
      <c r="UOG26" s="97"/>
      <c r="UOH26" s="97"/>
      <c r="UOI26" s="97"/>
      <c r="UOJ26" s="97"/>
      <c r="UOK26" s="97"/>
      <c r="UOL26" s="97"/>
      <c r="UOM26" s="97"/>
      <c r="UON26" s="97"/>
      <c r="UOO26" s="97"/>
      <c r="UOP26" s="97"/>
      <c r="UOQ26" s="97"/>
      <c r="UOR26" s="97"/>
      <c r="UOS26" s="97"/>
      <c r="UOT26" s="97"/>
      <c r="UOU26" s="97"/>
      <c r="UOV26" s="97"/>
      <c r="UOW26" s="97"/>
      <c r="UOX26" s="97"/>
      <c r="UOY26" s="97"/>
      <c r="UOZ26" s="97"/>
      <c r="UPA26" s="97"/>
      <c r="UPB26" s="97"/>
      <c r="UPC26" s="97"/>
      <c r="UPD26" s="97"/>
      <c r="UPE26" s="97"/>
      <c r="UPF26" s="97"/>
      <c r="UPG26" s="97"/>
      <c r="UPH26" s="97"/>
      <c r="UPI26" s="97"/>
      <c r="UPJ26" s="97"/>
      <c r="UPK26" s="97"/>
      <c r="UPL26" s="97"/>
      <c r="UPM26" s="97"/>
      <c r="UPN26" s="97"/>
      <c r="UPO26" s="97"/>
      <c r="UPP26" s="97"/>
      <c r="UPQ26" s="97"/>
      <c r="UPR26" s="97"/>
      <c r="UPS26" s="97"/>
      <c r="UPT26" s="97"/>
      <c r="UPU26" s="97"/>
      <c r="UPV26" s="97"/>
      <c r="UPW26" s="97"/>
      <c r="UPX26" s="97"/>
      <c r="UPY26" s="97"/>
      <c r="UPZ26" s="97"/>
      <c r="UQA26" s="97"/>
      <c r="UQB26" s="97"/>
      <c r="UQC26" s="97"/>
      <c r="UQD26" s="97"/>
      <c r="UQE26" s="97"/>
      <c r="UQF26" s="97"/>
      <c r="UQG26" s="97"/>
      <c r="UQH26" s="97"/>
      <c r="UQI26" s="97"/>
      <c r="UQJ26" s="97"/>
      <c r="UQK26" s="97"/>
      <c r="UQL26" s="97"/>
      <c r="UQM26" s="97"/>
      <c r="UQN26" s="97"/>
      <c r="UQO26" s="97"/>
      <c r="UQP26" s="97"/>
      <c r="UQQ26" s="97"/>
      <c r="UQR26" s="97"/>
      <c r="UQS26" s="97"/>
      <c r="UQT26" s="97"/>
      <c r="UQU26" s="97"/>
      <c r="UQV26" s="97"/>
      <c r="UQW26" s="97"/>
      <c r="UQX26" s="97"/>
      <c r="UQY26" s="97"/>
      <c r="UQZ26" s="97"/>
      <c r="URA26" s="97"/>
      <c r="URB26" s="97"/>
      <c r="URC26" s="97"/>
      <c r="URD26" s="97"/>
      <c r="URE26" s="97"/>
      <c r="URF26" s="97"/>
      <c r="URG26" s="97"/>
      <c r="URH26" s="97"/>
      <c r="URI26" s="97"/>
      <c r="URJ26" s="97"/>
      <c r="URK26" s="97"/>
      <c r="URL26" s="97"/>
      <c r="URM26" s="97"/>
      <c r="URN26" s="97"/>
      <c r="URO26" s="97"/>
      <c r="URP26" s="97"/>
      <c r="URQ26" s="97"/>
      <c r="URR26" s="97"/>
      <c r="URS26" s="97"/>
      <c r="URT26" s="97"/>
      <c r="URU26" s="97"/>
      <c r="URV26" s="97"/>
      <c r="URW26" s="97"/>
      <c r="URX26" s="97"/>
      <c r="URY26" s="97"/>
      <c r="URZ26" s="97"/>
      <c r="USA26" s="97"/>
      <c r="USB26" s="97"/>
      <c r="USC26" s="97"/>
      <c r="USD26" s="97"/>
      <c r="USE26" s="97"/>
      <c r="USF26" s="97"/>
      <c r="USG26" s="97"/>
      <c r="USH26" s="97"/>
      <c r="USI26" s="97"/>
      <c r="USJ26" s="97"/>
      <c r="USK26" s="97"/>
      <c r="USL26" s="97"/>
      <c r="USM26" s="97"/>
      <c r="USN26" s="97"/>
      <c r="USO26" s="97"/>
      <c r="USP26" s="97"/>
      <c r="USQ26" s="97"/>
      <c r="USR26" s="97"/>
      <c r="USS26" s="97"/>
      <c r="UST26" s="97"/>
      <c r="USU26" s="97"/>
      <c r="USV26" s="97"/>
      <c r="USW26" s="97"/>
      <c r="USX26" s="97"/>
      <c r="USY26" s="97"/>
      <c r="USZ26" s="97"/>
      <c r="UTA26" s="97"/>
      <c r="UTB26" s="97"/>
      <c r="UTC26" s="97"/>
      <c r="UTD26" s="97"/>
      <c r="UTE26" s="97"/>
      <c r="UTF26" s="97"/>
      <c r="UTG26" s="97"/>
      <c r="UTH26" s="97"/>
      <c r="UTI26" s="97"/>
      <c r="UTJ26" s="97"/>
      <c r="UTK26" s="97"/>
      <c r="UTL26" s="97"/>
      <c r="UTM26" s="97"/>
      <c r="UTN26" s="97"/>
      <c r="UTO26" s="97"/>
      <c r="UTP26" s="97"/>
      <c r="UTQ26" s="97"/>
      <c r="UTR26" s="97"/>
      <c r="UTS26" s="97"/>
      <c r="UTT26" s="97"/>
      <c r="UTU26" s="97"/>
      <c r="UTV26" s="97"/>
      <c r="UTW26" s="97"/>
      <c r="UTX26" s="97"/>
      <c r="UTY26" s="97"/>
      <c r="UTZ26" s="97"/>
      <c r="UUA26" s="97"/>
      <c r="UUB26" s="97"/>
      <c r="UUC26" s="97"/>
      <c r="UUD26" s="97"/>
      <c r="UUE26" s="97"/>
      <c r="UUF26" s="97"/>
      <c r="UUG26" s="97"/>
      <c r="UUH26" s="97"/>
      <c r="UUI26" s="97"/>
      <c r="UUJ26" s="97"/>
      <c r="UUK26" s="97"/>
      <c r="UUL26" s="97"/>
      <c r="UUM26" s="97"/>
      <c r="UUN26" s="97"/>
      <c r="UUO26" s="97"/>
      <c r="UUP26" s="97"/>
      <c r="UUQ26" s="97"/>
      <c r="UUR26" s="97"/>
      <c r="UUS26" s="97"/>
      <c r="UUT26" s="97"/>
      <c r="UUU26" s="97"/>
      <c r="UUV26" s="97"/>
      <c r="UUW26" s="97"/>
      <c r="UUX26" s="97"/>
      <c r="UUY26" s="97"/>
      <c r="UUZ26" s="97"/>
      <c r="UVA26" s="97"/>
      <c r="UVB26" s="97"/>
      <c r="UVC26" s="97"/>
      <c r="UVD26" s="97"/>
      <c r="UVE26" s="97"/>
      <c r="UVF26" s="97"/>
      <c r="UVG26" s="97"/>
      <c r="UVH26" s="97"/>
      <c r="UVI26" s="97"/>
      <c r="UVJ26" s="97"/>
      <c r="UVK26" s="97"/>
      <c r="UVL26" s="97"/>
      <c r="UVM26" s="97"/>
      <c r="UVN26" s="97"/>
      <c r="UVO26" s="97"/>
      <c r="UVP26" s="97"/>
      <c r="UVQ26" s="97"/>
      <c r="UVR26" s="97"/>
      <c r="UVS26" s="97"/>
      <c r="UVT26" s="97"/>
      <c r="UVU26" s="97"/>
      <c r="UVV26" s="97"/>
      <c r="UVW26" s="97"/>
      <c r="UVX26" s="97"/>
      <c r="UVY26" s="97"/>
      <c r="UVZ26" s="97"/>
      <c r="UWA26" s="97"/>
      <c r="UWB26" s="97"/>
      <c r="UWC26" s="97"/>
      <c r="UWD26" s="97"/>
      <c r="UWE26" s="97"/>
      <c r="UWF26" s="97"/>
      <c r="UWG26" s="97"/>
      <c r="UWH26" s="97"/>
      <c r="UWI26" s="97"/>
      <c r="UWJ26" s="97"/>
      <c r="UWK26" s="97"/>
      <c r="UWL26" s="97"/>
      <c r="UWM26" s="97"/>
      <c r="UWN26" s="97"/>
      <c r="UWO26" s="97"/>
      <c r="UWP26" s="97"/>
      <c r="UWQ26" s="97"/>
      <c r="UWR26" s="97"/>
      <c r="UWS26" s="97"/>
      <c r="UWT26" s="97"/>
      <c r="UWU26" s="97"/>
      <c r="UWV26" s="97"/>
      <c r="UWW26" s="97"/>
      <c r="UWX26" s="97"/>
      <c r="UWY26" s="97"/>
      <c r="UWZ26" s="97"/>
      <c r="UXA26" s="97"/>
      <c r="UXB26" s="97"/>
      <c r="UXC26" s="97"/>
      <c r="UXD26" s="97"/>
      <c r="UXE26" s="97"/>
      <c r="UXF26" s="97"/>
      <c r="UXG26" s="97"/>
      <c r="UXH26" s="97"/>
      <c r="UXI26" s="97"/>
      <c r="UXJ26" s="97"/>
      <c r="UXK26" s="97"/>
      <c r="UXL26" s="97"/>
      <c r="UXM26" s="97"/>
      <c r="UXN26" s="97"/>
      <c r="UXO26" s="97"/>
      <c r="UXP26" s="97"/>
      <c r="UXQ26" s="97"/>
      <c r="UXR26" s="97"/>
      <c r="UXS26" s="97"/>
      <c r="UXT26" s="97"/>
      <c r="UXU26" s="97"/>
      <c r="UXV26" s="97"/>
      <c r="UXW26" s="97"/>
      <c r="UXX26" s="97"/>
      <c r="UXY26" s="97"/>
      <c r="UXZ26" s="97"/>
      <c r="UYA26" s="97"/>
      <c r="UYB26" s="97"/>
      <c r="UYC26" s="97"/>
      <c r="UYD26" s="97"/>
      <c r="UYE26" s="97"/>
      <c r="UYF26" s="97"/>
      <c r="UYG26" s="97"/>
      <c r="UYH26" s="97"/>
      <c r="UYI26" s="97"/>
      <c r="UYJ26" s="97"/>
      <c r="UYK26" s="97"/>
      <c r="UYL26" s="97"/>
      <c r="UYM26" s="97"/>
      <c r="UYN26" s="97"/>
      <c r="UYO26" s="97"/>
      <c r="UYP26" s="97"/>
      <c r="UYQ26" s="97"/>
      <c r="UYR26" s="97"/>
      <c r="UYS26" s="97"/>
      <c r="UYT26" s="97"/>
      <c r="UYU26" s="97"/>
      <c r="UYV26" s="97"/>
      <c r="UYW26" s="97"/>
      <c r="UYX26" s="97"/>
      <c r="UYY26" s="97"/>
      <c r="UYZ26" s="97"/>
      <c r="UZA26" s="97"/>
      <c r="UZB26" s="97"/>
      <c r="UZC26" s="97"/>
      <c r="UZD26" s="97"/>
      <c r="UZE26" s="97"/>
      <c r="UZF26" s="97"/>
      <c r="UZG26" s="97"/>
      <c r="UZH26" s="97"/>
      <c r="UZI26" s="97"/>
      <c r="UZJ26" s="97"/>
      <c r="UZK26" s="97"/>
      <c r="UZL26" s="97"/>
      <c r="UZM26" s="97"/>
      <c r="UZN26" s="97"/>
      <c r="UZO26" s="97"/>
      <c r="UZP26" s="97"/>
      <c r="UZQ26" s="97"/>
      <c r="UZR26" s="97"/>
      <c r="UZS26" s="97"/>
      <c r="UZT26" s="97"/>
      <c r="UZU26" s="97"/>
      <c r="UZV26" s="97"/>
      <c r="UZW26" s="97"/>
      <c r="UZX26" s="97"/>
      <c r="UZY26" s="97"/>
      <c r="UZZ26" s="97"/>
      <c r="VAA26" s="97"/>
      <c r="VAB26" s="97"/>
      <c r="VAC26" s="97"/>
      <c r="VAD26" s="97"/>
      <c r="VAE26" s="97"/>
      <c r="VAF26" s="97"/>
      <c r="VAG26" s="97"/>
      <c r="VAH26" s="97"/>
      <c r="VAI26" s="97"/>
      <c r="VAJ26" s="97"/>
      <c r="VAK26" s="97"/>
      <c r="VAL26" s="97"/>
      <c r="VAM26" s="97"/>
      <c r="VAN26" s="97"/>
      <c r="VAO26" s="97"/>
      <c r="VAP26" s="97"/>
      <c r="VAQ26" s="97"/>
      <c r="VAR26" s="97"/>
      <c r="VAS26" s="97"/>
      <c r="VAT26" s="97"/>
      <c r="VAU26" s="97"/>
      <c r="VAV26" s="97"/>
      <c r="VAW26" s="97"/>
      <c r="VAX26" s="97"/>
      <c r="VAY26" s="97"/>
      <c r="VAZ26" s="97"/>
      <c r="VBA26" s="97"/>
      <c r="VBB26" s="97"/>
      <c r="VBC26" s="97"/>
      <c r="VBD26" s="97"/>
      <c r="VBE26" s="97"/>
      <c r="VBF26" s="97"/>
      <c r="VBG26" s="97"/>
      <c r="VBH26" s="97"/>
      <c r="VBI26" s="97"/>
      <c r="VBJ26" s="97"/>
      <c r="VBK26" s="97"/>
      <c r="VBL26" s="97"/>
      <c r="VBM26" s="97"/>
      <c r="VBN26" s="97"/>
      <c r="VBO26" s="97"/>
      <c r="VBP26" s="97"/>
      <c r="VBQ26" s="97"/>
      <c r="VBR26" s="97"/>
      <c r="VBS26" s="97"/>
      <c r="VBT26" s="97"/>
      <c r="VBU26" s="97"/>
      <c r="VBV26" s="97"/>
      <c r="VBW26" s="97"/>
      <c r="VBX26" s="97"/>
      <c r="VBY26" s="97"/>
      <c r="VBZ26" s="97"/>
      <c r="VCA26" s="97"/>
      <c r="VCB26" s="97"/>
      <c r="VCC26" s="97"/>
      <c r="VCD26" s="97"/>
      <c r="VCE26" s="97"/>
      <c r="VCF26" s="97"/>
      <c r="VCG26" s="97"/>
      <c r="VCH26" s="97"/>
      <c r="VCI26" s="97"/>
      <c r="VCJ26" s="97"/>
      <c r="VCK26" s="97"/>
      <c r="VCL26" s="97"/>
      <c r="VCM26" s="97"/>
      <c r="VCN26" s="97"/>
      <c r="VCO26" s="97"/>
      <c r="VCP26" s="97"/>
      <c r="VCQ26" s="97"/>
      <c r="VCR26" s="97"/>
      <c r="VCS26" s="97"/>
      <c r="VCT26" s="97"/>
      <c r="VCU26" s="97"/>
      <c r="VCV26" s="97"/>
      <c r="VCW26" s="97"/>
      <c r="VCX26" s="97"/>
      <c r="VCY26" s="97"/>
      <c r="VCZ26" s="97"/>
      <c r="VDA26" s="97"/>
      <c r="VDB26" s="97"/>
      <c r="VDC26" s="97"/>
      <c r="VDD26" s="97"/>
      <c r="VDE26" s="97"/>
      <c r="VDF26" s="97"/>
      <c r="VDG26" s="97"/>
      <c r="VDH26" s="97"/>
      <c r="VDI26" s="97"/>
      <c r="VDJ26" s="97"/>
      <c r="VDK26" s="97"/>
      <c r="VDL26" s="97"/>
      <c r="VDM26" s="97"/>
      <c r="VDN26" s="97"/>
      <c r="VDO26" s="97"/>
      <c r="VDP26" s="97"/>
      <c r="VDQ26" s="97"/>
      <c r="VDR26" s="97"/>
      <c r="VDS26" s="97"/>
      <c r="VDT26" s="97"/>
      <c r="VDU26" s="97"/>
      <c r="VDV26" s="97"/>
      <c r="VDW26" s="97"/>
      <c r="VDX26" s="97"/>
      <c r="VDY26" s="97"/>
      <c r="VDZ26" s="97"/>
      <c r="VEA26" s="97"/>
      <c r="VEB26" s="97"/>
      <c r="VEC26" s="97"/>
      <c r="VED26" s="97"/>
      <c r="VEE26" s="97"/>
      <c r="VEF26" s="97"/>
      <c r="VEG26" s="97"/>
      <c r="VEH26" s="97"/>
      <c r="VEI26" s="97"/>
      <c r="VEJ26" s="97"/>
      <c r="VEK26" s="97"/>
      <c r="VEL26" s="97"/>
      <c r="VEM26" s="97"/>
      <c r="VEN26" s="97"/>
      <c r="VEO26" s="97"/>
      <c r="VEP26" s="97"/>
      <c r="VEQ26" s="97"/>
      <c r="VER26" s="97"/>
      <c r="VES26" s="97"/>
      <c r="VET26" s="97"/>
      <c r="VEU26" s="97"/>
      <c r="VEV26" s="97"/>
      <c r="VEW26" s="97"/>
      <c r="VEX26" s="97"/>
      <c r="VEY26" s="97"/>
      <c r="VEZ26" s="97"/>
      <c r="VFA26" s="97"/>
      <c r="VFB26" s="97"/>
      <c r="VFC26" s="97"/>
      <c r="VFD26" s="97"/>
      <c r="VFE26" s="97"/>
      <c r="VFF26" s="97"/>
      <c r="VFG26" s="97"/>
      <c r="VFH26" s="97"/>
      <c r="VFI26" s="97"/>
      <c r="VFJ26" s="97"/>
      <c r="VFK26" s="97"/>
      <c r="VFL26" s="97"/>
      <c r="VFM26" s="97"/>
      <c r="VFN26" s="97"/>
      <c r="VFO26" s="97"/>
      <c r="VFP26" s="97"/>
      <c r="VFQ26" s="97"/>
      <c r="VFR26" s="97"/>
      <c r="VFS26" s="97"/>
      <c r="VFT26" s="97"/>
      <c r="VFU26" s="97"/>
      <c r="VFV26" s="97"/>
      <c r="VFW26" s="97"/>
      <c r="VFX26" s="97"/>
      <c r="VFY26" s="97"/>
      <c r="VFZ26" s="97"/>
      <c r="VGA26" s="97"/>
      <c r="VGB26" s="97"/>
      <c r="VGC26" s="97"/>
      <c r="VGD26" s="97"/>
      <c r="VGE26" s="97"/>
      <c r="VGF26" s="97"/>
      <c r="VGG26" s="97"/>
      <c r="VGH26" s="97"/>
      <c r="VGI26" s="97"/>
      <c r="VGJ26" s="97"/>
      <c r="VGK26" s="97"/>
      <c r="VGL26" s="97"/>
      <c r="VGM26" s="97"/>
      <c r="VGN26" s="97"/>
      <c r="VGO26" s="97"/>
      <c r="VGP26" s="97"/>
      <c r="VGQ26" s="97"/>
      <c r="VGR26" s="97"/>
      <c r="VGS26" s="97"/>
      <c r="VGT26" s="97"/>
      <c r="VGU26" s="97"/>
      <c r="VGV26" s="97"/>
      <c r="VGW26" s="97"/>
      <c r="VGX26" s="97"/>
      <c r="VGY26" s="97"/>
      <c r="VGZ26" s="97"/>
      <c r="VHA26" s="97"/>
      <c r="VHB26" s="97"/>
      <c r="VHC26" s="97"/>
      <c r="VHD26" s="97"/>
      <c r="VHE26" s="97"/>
      <c r="VHF26" s="97"/>
      <c r="VHG26" s="97"/>
      <c r="VHH26" s="97"/>
      <c r="VHI26" s="97"/>
      <c r="VHJ26" s="97"/>
      <c r="VHK26" s="97"/>
      <c r="VHL26" s="97"/>
      <c r="VHM26" s="97"/>
      <c r="VHN26" s="97"/>
      <c r="VHO26" s="97"/>
      <c r="VHP26" s="97"/>
      <c r="VHQ26" s="97"/>
      <c r="VHR26" s="97"/>
      <c r="VHS26" s="97"/>
      <c r="VHT26" s="97"/>
      <c r="VHU26" s="97"/>
      <c r="VHV26" s="97"/>
      <c r="VHW26" s="97"/>
      <c r="VHX26" s="97"/>
      <c r="VHY26" s="97"/>
      <c r="VHZ26" s="97"/>
      <c r="VIA26" s="97"/>
      <c r="VIB26" s="97"/>
      <c r="VIC26" s="97"/>
      <c r="VID26" s="97"/>
      <c r="VIE26" s="97"/>
      <c r="VIF26" s="97"/>
      <c r="VIG26" s="97"/>
      <c r="VIH26" s="97"/>
      <c r="VII26" s="97"/>
      <c r="VIJ26" s="97"/>
      <c r="VIK26" s="97"/>
      <c r="VIL26" s="97"/>
      <c r="VIM26" s="97"/>
      <c r="VIN26" s="97"/>
      <c r="VIO26" s="97"/>
      <c r="VIP26" s="97"/>
      <c r="VIQ26" s="97"/>
      <c r="VIR26" s="97"/>
      <c r="VIS26" s="97"/>
      <c r="VIT26" s="97"/>
      <c r="VIU26" s="97"/>
      <c r="VIV26" s="97"/>
      <c r="VIW26" s="97"/>
      <c r="VIX26" s="97"/>
      <c r="VIY26" s="97"/>
      <c r="VIZ26" s="97"/>
      <c r="VJA26" s="97"/>
      <c r="VJB26" s="97"/>
      <c r="VJC26" s="97"/>
      <c r="VJD26" s="97"/>
      <c r="VJE26" s="97"/>
      <c r="VJF26" s="97"/>
      <c r="VJG26" s="97"/>
      <c r="VJH26" s="97"/>
      <c r="VJI26" s="97"/>
      <c r="VJJ26" s="97"/>
      <c r="VJK26" s="97"/>
      <c r="VJL26" s="97"/>
      <c r="VJM26" s="97"/>
      <c r="VJN26" s="97"/>
      <c r="VJO26" s="97"/>
      <c r="VJP26" s="97"/>
      <c r="VJQ26" s="97"/>
      <c r="VJR26" s="97"/>
      <c r="VJS26" s="97"/>
      <c r="VJT26" s="97"/>
      <c r="VJU26" s="97"/>
      <c r="VJV26" s="97"/>
      <c r="VJW26" s="97"/>
      <c r="VJX26" s="97"/>
      <c r="VJY26" s="97"/>
      <c r="VJZ26" s="97"/>
      <c r="VKA26" s="97"/>
      <c r="VKB26" s="97"/>
      <c r="VKC26" s="97"/>
      <c r="VKD26" s="97"/>
      <c r="VKE26" s="97"/>
      <c r="VKF26" s="97"/>
      <c r="VKG26" s="97"/>
      <c r="VKH26" s="97"/>
      <c r="VKI26" s="97"/>
      <c r="VKJ26" s="97"/>
      <c r="VKK26" s="97"/>
      <c r="VKL26" s="97"/>
      <c r="VKM26" s="97"/>
      <c r="VKN26" s="97"/>
      <c r="VKO26" s="97"/>
      <c r="VKP26" s="97"/>
      <c r="VKQ26" s="97"/>
      <c r="VKR26" s="97"/>
      <c r="VKS26" s="97"/>
      <c r="VKT26" s="97"/>
      <c r="VKU26" s="97"/>
      <c r="VKV26" s="97"/>
      <c r="VKW26" s="97"/>
      <c r="VKX26" s="97"/>
      <c r="VKY26" s="97"/>
      <c r="VKZ26" s="97"/>
      <c r="VLA26" s="97"/>
      <c r="VLB26" s="97"/>
      <c r="VLC26" s="97"/>
      <c r="VLD26" s="97"/>
      <c r="VLE26" s="97"/>
      <c r="VLF26" s="97"/>
      <c r="VLG26" s="97"/>
      <c r="VLH26" s="97"/>
      <c r="VLI26" s="97"/>
      <c r="VLJ26" s="97"/>
      <c r="VLK26" s="97"/>
      <c r="VLL26" s="97"/>
      <c r="VLM26" s="97"/>
      <c r="VLN26" s="97"/>
      <c r="VLO26" s="97"/>
      <c r="VLP26" s="97"/>
      <c r="VLQ26" s="97"/>
      <c r="VLR26" s="97"/>
      <c r="VLS26" s="97"/>
      <c r="VLT26" s="97"/>
      <c r="VLU26" s="97"/>
      <c r="VLV26" s="97"/>
      <c r="VLW26" s="97"/>
      <c r="VLX26" s="97"/>
      <c r="VLY26" s="97"/>
      <c r="VLZ26" s="97"/>
      <c r="VMA26" s="97"/>
      <c r="VMB26" s="97"/>
      <c r="VMC26" s="97"/>
      <c r="VMD26" s="97"/>
      <c r="VME26" s="97"/>
      <c r="VMF26" s="97"/>
      <c r="VMG26" s="97"/>
      <c r="VMH26" s="97"/>
      <c r="VMI26" s="97"/>
      <c r="VMJ26" s="97"/>
      <c r="VMK26" s="97"/>
      <c r="VML26" s="97"/>
      <c r="VMM26" s="97"/>
      <c r="VMN26" s="97"/>
      <c r="VMO26" s="97"/>
      <c r="VMP26" s="97"/>
      <c r="VMQ26" s="97"/>
      <c r="VMR26" s="97"/>
      <c r="VMS26" s="97"/>
      <c r="VMT26" s="97"/>
      <c r="VMU26" s="97"/>
      <c r="VMV26" s="97"/>
      <c r="VMW26" s="97"/>
      <c r="VMX26" s="97"/>
      <c r="VMY26" s="97"/>
      <c r="VMZ26" s="97"/>
      <c r="VNA26" s="97"/>
      <c r="VNB26" s="97"/>
      <c r="VNC26" s="97"/>
      <c r="VND26" s="97"/>
      <c r="VNE26" s="97"/>
      <c r="VNF26" s="97"/>
      <c r="VNG26" s="97"/>
      <c r="VNH26" s="97"/>
      <c r="VNI26" s="97"/>
      <c r="VNJ26" s="97"/>
      <c r="VNK26" s="97"/>
      <c r="VNL26" s="97"/>
      <c r="VNM26" s="97"/>
      <c r="VNN26" s="97"/>
      <c r="VNO26" s="97"/>
      <c r="VNP26" s="97"/>
      <c r="VNQ26" s="97"/>
      <c r="VNR26" s="97"/>
      <c r="VNS26" s="97"/>
      <c r="VNT26" s="97"/>
      <c r="VNU26" s="97"/>
      <c r="VNV26" s="97"/>
      <c r="VNW26" s="97"/>
      <c r="VNX26" s="97"/>
      <c r="VNY26" s="97"/>
      <c r="VNZ26" s="97"/>
      <c r="VOA26" s="97"/>
      <c r="VOB26" s="97"/>
      <c r="VOC26" s="97"/>
      <c r="VOD26" s="97"/>
      <c r="VOE26" s="97"/>
      <c r="VOF26" s="97"/>
      <c r="VOG26" s="97"/>
      <c r="VOH26" s="97"/>
      <c r="VOI26" s="97"/>
      <c r="VOJ26" s="97"/>
      <c r="VOK26" s="97"/>
      <c r="VOL26" s="97"/>
      <c r="VOM26" s="97"/>
      <c r="VON26" s="97"/>
      <c r="VOO26" s="97"/>
      <c r="VOP26" s="97"/>
      <c r="VOQ26" s="97"/>
      <c r="VOR26" s="97"/>
      <c r="VOS26" s="97"/>
      <c r="VOT26" s="97"/>
      <c r="VOU26" s="97"/>
      <c r="VOV26" s="97"/>
      <c r="VOW26" s="97"/>
      <c r="VOX26" s="97"/>
      <c r="VOY26" s="97"/>
      <c r="VOZ26" s="97"/>
      <c r="VPA26" s="97"/>
      <c r="VPB26" s="97"/>
      <c r="VPC26" s="97"/>
      <c r="VPD26" s="97"/>
      <c r="VPE26" s="97"/>
      <c r="VPF26" s="97"/>
      <c r="VPG26" s="97"/>
      <c r="VPH26" s="97"/>
      <c r="VPI26" s="97"/>
      <c r="VPJ26" s="97"/>
      <c r="VPK26" s="97"/>
      <c r="VPL26" s="97"/>
      <c r="VPM26" s="97"/>
      <c r="VPN26" s="97"/>
      <c r="VPO26" s="97"/>
      <c r="VPP26" s="97"/>
      <c r="VPQ26" s="97"/>
      <c r="VPR26" s="97"/>
      <c r="VPS26" s="97"/>
      <c r="VPT26" s="97"/>
      <c r="VPU26" s="97"/>
      <c r="VPV26" s="97"/>
      <c r="VPW26" s="97"/>
      <c r="VPX26" s="97"/>
      <c r="VPY26" s="97"/>
      <c r="VPZ26" s="97"/>
      <c r="VQA26" s="97"/>
      <c r="VQB26" s="97"/>
      <c r="VQC26" s="97"/>
      <c r="VQD26" s="97"/>
      <c r="VQE26" s="97"/>
      <c r="VQF26" s="97"/>
      <c r="VQG26" s="97"/>
      <c r="VQH26" s="97"/>
      <c r="VQI26" s="97"/>
      <c r="VQJ26" s="97"/>
      <c r="VQK26" s="97"/>
      <c r="VQL26" s="97"/>
      <c r="VQM26" s="97"/>
      <c r="VQN26" s="97"/>
      <c r="VQO26" s="97"/>
      <c r="VQP26" s="97"/>
      <c r="VQQ26" s="97"/>
      <c r="VQR26" s="97"/>
      <c r="VQS26" s="97"/>
      <c r="VQT26" s="97"/>
      <c r="VQU26" s="97"/>
      <c r="VQV26" s="97"/>
      <c r="VQW26" s="97"/>
      <c r="VQX26" s="97"/>
      <c r="VQY26" s="97"/>
      <c r="VQZ26" s="97"/>
      <c r="VRA26" s="97"/>
      <c r="VRB26" s="97"/>
      <c r="VRC26" s="97"/>
      <c r="VRD26" s="97"/>
      <c r="VRE26" s="97"/>
      <c r="VRF26" s="97"/>
      <c r="VRG26" s="97"/>
      <c r="VRH26" s="97"/>
      <c r="VRI26" s="97"/>
      <c r="VRJ26" s="97"/>
      <c r="VRK26" s="97"/>
      <c r="VRL26" s="97"/>
      <c r="VRM26" s="97"/>
      <c r="VRN26" s="97"/>
      <c r="VRO26" s="97"/>
      <c r="VRP26" s="97"/>
      <c r="VRQ26" s="97"/>
      <c r="VRR26" s="97"/>
      <c r="VRS26" s="97"/>
      <c r="VRT26" s="97"/>
      <c r="VRU26" s="97"/>
      <c r="VRV26" s="97"/>
      <c r="VRW26" s="97"/>
      <c r="VRX26" s="97"/>
      <c r="VRY26" s="97"/>
      <c r="VRZ26" s="97"/>
      <c r="VSA26" s="97"/>
      <c r="VSB26" s="97"/>
      <c r="VSC26" s="97"/>
      <c r="VSD26" s="97"/>
      <c r="VSE26" s="97"/>
      <c r="VSF26" s="97"/>
      <c r="VSG26" s="97"/>
      <c r="VSH26" s="97"/>
      <c r="VSI26" s="97"/>
      <c r="VSJ26" s="97"/>
      <c r="VSK26" s="97"/>
      <c r="VSL26" s="97"/>
      <c r="VSM26" s="97"/>
      <c r="VSN26" s="97"/>
      <c r="VSO26" s="97"/>
      <c r="VSP26" s="97"/>
      <c r="VSQ26" s="97"/>
      <c r="VSR26" s="97"/>
      <c r="VSS26" s="97"/>
      <c r="VST26" s="97"/>
      <c r="VSU26" s="97"/>
      <c r="VSV26" s="97"/>
      <c r="VSW26" s="97"/>
      <c r="VSX26" s="97"/>
      <c r="VSY26" s="97"/>
      <c r="VSZ26" s="97"/>
      <c r="VTA26" s="97"/>
      <c r="VTB26" s="97"/>
      <c r="VTC26" s="97"/>
      <c r="VTD26" s="97"/>
      <c r="VTE26" s="97"/>
      <c r="VTF26" s="97"/>
      <c r="VTG26" s="97"/>
      <c r="VTH26" s="97"/>
      <c r="VTI26" s="97"/>
      <c r="VTJ26" s="97"/>
      <c r="VTK26" s="97"/>
      <c r="VTL26" s="97"/>
      <c r="VTM26" s="97"/>
      <c r="VTN26" s="97"/>
      <c r="VTO26" s="97"/>
      <c r="VTP26" s="97"/>
      <c r="VTQ26" s="97"/>
      <c r="VTR26" s="97"/>
      <c r="VTS26" s="97"/>
      <c r="VTT26" s="97"/>
      <c r="VTU26" s="97"/>
      <c r="VTV26" s="97"/>
      <c r="VTW26" s="97"/>
      <c r="VTX26" s="97"/>
      <c r="VTY26" s="97"/>
      <c r="VTZ26" s="97"/>
      <c r="VUA26" s="97"/>
      <c r="VUB26" s="97"/>
      <c r="VUC26" s="97"/>
      <c r="VUD26" s="97"/>
      <c r="VUE26" s="97"/>
      <c r="VUF26" s="97"/>
      <c r="VUG26" s="97"/>
      <c r="VUH26" s="97"/>
      <c r="VUI26" s="97"/>
      <c r="VUJ26" s="97"/>
      <c r="VUK26" s="97"/>
      <c r="VUL26" s="97"/>
      <c r="VUM26" s="97"/>
      <c r="VUN26" s="97"/>
      <c r="VUO26" s="97"/>
      <c r="VUP26" s="97"/>
      <c r="VUQ26" s="97"/>
      <c r="VUR26" s="97"/>
      <c r="VUS26" s="97"/>
      <c r="VUT26" s="97"/>
      <c r="VUU26" s="97"/>
      <c r="VUV26" s="97"/>
      <c r="VUW26" s="97"/>
      <c r="VUX26" s="97"/>
      <c r="VUY26" s="97"/>
      <c r="VUZ26" s="97"/>
      <c r="VVA26" s="97"/>
      <c r="VVB26" s="97"/>
      <c r="VVC26" s="97"/>
      <c r="VVD26" s="97"/>
      <c r="VVE26" s="97"/>
      <c r="VVF26" s="97"/>
      <c r="VVG26" s="97"/>
      <c r="VVH26" s="97"/>
      <c r="VVI26" s="97"/>
      <c r="VVJ26" s="97"/>
      <c r="VVK26" s="97"/>
      <c r="VVL26" s="97"/>
      <c r="VVM26" s="97"/>
      <c r="VVN26" s="97"/>
      <c r="VVO26" s="97"/>
      <c r="VVP26" s="97"/>
      <c r="VVQ26" s="97"/>
      <c r="VVR26" s="97"/>
      <c r="VVS26" s="97"/>
      <c r="VVT26" s="97"/>
      <c r="VVU26" s="97"/>
      <c r="VVV26" s="97"/>
      <c r="VVW26" s="97"/>
      <c r="VVX26" s="97"/>
      <c r="VVY26" s="97"/>
      <c r="VVZ26" s="97"/>
      <c r="VWA26" s="97"/>
      <c r="VWB26" s="97"/>
      <c r="VWC26" s="97"/>
      <c r="VWD26" s="97"/>
      <c r="VWE26" s="97"/>
      <c r="VWF26" s="97"/>
      <c r="VWG26" s="97"/>
      <c r="VWH26" s="97"/>
      <c r="VWI26" s="97"/>
      <c r="VWJ26" s="97"/>
      <c r="VWK26" s="97"/>
      <c r="VWL26" s="97"/>
      <c r="VWM26" s="97"/>
      <c r="VWN26" s="97"/>
      <c r="VWO26" s="97"/>
      <c r="VWP26" s="97"/>
      <c r="VWQ26" s="97"/>
      <c r="VWR26" s="97"/>
      <c r="VWS26" s="97"/>
      <c r="VWT26" s="97"/>
      <c r="VWU26" s="97"/>
      <c r="VWV26" s="97"/>
      <c r="VWW26" s="97"/>
      <c r="VWX26" s="97"/>
      <c r="VWY26" s="97"/>
      <c r="VWZ26" s="97"/>
      <c r="VXA26" s="97"/>
      <c r="VXB26" s="97"/>
      <c r="VXC26" s="97"/>
      <c r="VXD26" s="97"/>
      <c r="VXE26" s="97"/>
      <c r="VXF26" s="97"/>
      <c r="VXG26" s="97"/>
      <c r="VXH26" s="97"/>
      <c r="VXI26" s="97"/>
      <c r="VXJ26" s="97"/>
      <c r="VXK26" s="97"/>
      <c r="VXL26" s="97"/>
      <c r="VXM26" s="97"/>
      <c r="VXN26" s="97"/>
      <c r="VXO26" s="97"/>
      <c r="VXP26" s="97"/>
      <c r="VXQ26" s="97"/>
      <c r="VXR26" s="97"/>
      <c r="VXS26" s="97"/>
      <c r="VXT26" s="97"/>
      <c r="VXU26" s="97"/>
      <c r="VXV26" s="97"/>
      <c r="VXW26" s="97"/>
      <c r="VXX26" s="97"/>
      <c r="VXY26" s="97"/>
      <c r="VXZ26" s="97"/>
      <c r="VYA26" s="97"/>
      <c r="VYB26" s="97"/>
      <c r="VYC26" s="97"/>
      <c r="VYD26" s="97"/>
      <c r="VYE26" s="97"/>
      <c r="VYF26" s="97"/>
      <c r="VYG26" s="97"/>
      <c r="VYH26" s="97"/>
      <c r="VYI26" s="97"/>
      <c r="VYJ26" s="97"/>
      <c r="VYK26" s="97"/>
      <c r="VYL26" s="97"/>
      <c r="VYM26" s="97"/>
      <c r="VYN26" s="97"/>
      <c r="VYO26" s="97"/>
      <c r="VYP26" s="97"/>
      <c r="VYQ26" s="97"/>
      <c r="VYR26" s="97"/>
      <c r="VYS26" s="97"/>
      <c r="VYT26" s="97"/>
      <c r="VYU26" s="97"/>
      <c r="VYV26" s="97"/>
      <c r="VYW26" s="97"/>
      <c r="VYX26" s="97"/>
      <c r="VYY26" s="97"/>
      <c r="VYZ26" s="97"/>
      <c r="VZA26" s="97"/>
      <c r="VZB26" s="97"/>
      <c r="VZC26" s="97"/>
      <c r="VZD26" s="97"/>
      <c r="VZE26" s="97"/>
      <c r="VZF26" s="97"/>
      <c r="VZG26" s="97"/>
      <c r="VZH26" s="97"/>
      <c r="VZI26" s="97"/>
      <c r="VZJ26" s="97"/>
      <c r="VZK26" s="97"/>
      <c r="VZL26" s="97"/>
      <c r="VZM26" s="97"/>
      <c r="VZN26" s="97"/>
      <c r="VZO26" s="97"/>
      <c r="VZP26" s="97"/>
      <c r="VZQ26" s="97"/>
      <c r="VZR26" s="97"/>
      <c r="VZS26" s="97"/>
      <c r="VZT26" s="97"/>
      <c r="VZU26" s="97"/>
      <c r="VZV26" s="97"/>
      <c r="VZW26" s="97"/>
      <c r="VZX26" s="97"/>
      <c r="VZY26" s="97"/>
      <c r="VZZ26" s="97"/>
      <c r="WAA26" s="97"/>
      <c r="WAB26" s="97"/>
      <c r="WAC26" s="97"/>
      <c r="WAD26" s="97"/>
      <c r="WAE26" s="97"/>
      <c r="WAF26" s="97"/>
      <c r="WAG26" s="97"/>
      <c r="WAH26" s="97"/>
      <c r="WAI26" s="97"/>
      <c r="WAJ26" s="97"/>
      <c r="WAK26" s="97"/>
      <c r="WAL26" s="97"/>
      <c r="WAM26" s="97"/>
      <c r="WAN26" s="97"/>
      <c r="WAO26" s="97"/>
      <c r="WAP26" s="97"/>
      <c r="WAQ26" s="97"/>
      <c r="WAR26" s="97"/>
      <c r="WAS26" s="97"/>
      <c r="WAT26" s="97"/>
      <c r="WAU26" s="97"/>
      <c r="WAV26" s="97"/>
      <c r="WAW26" s="97"/>
      <c r="WAX26" s="97"/>
      <c r="WAY26" s="97"/>
      <c r="WAZ26" s="97"/>
      <c r="WBA26" s="97"/>
      <c r="WBB26" s="97"/>
      <c r="WBC26" s="97"/>
      <c r="WBD26" s="97"/>
      <c r="WBE26" s="97"/>
      <c r="WBF26" s="97"/>
      <c r="WBG26" s="97"/>
      <c r="WBH26" s="97"/>
      <c r="WBI26" s="97"/>
      <c r="WBJ26" s="97"/>
      <c r="WBK26" s="97"/>
      <c r="WBL26" s="97"/>
      <c r="WBM26" s="97"/>
      <c r="WBN26" s="97"/>
      <c r="WBO26" s="97"/>
      <c r="WBP26" s="97"/>
      <c r="WBQ26" s="97"/>
      <c r="WBR26" s="97"/>
      <c r="WBS26" s="97"/>
      <c r="WBT26" s="97"/>
      <c r="WBU26" s="97"/>
      <c r="WBV26" s="97"/>
      <c r="WBW26" s="97"/>
      <c r="WBX26" s="97"/>
      <c r="WBY26" s="97"/>
      <c r="WBZ26" s="97"/>
      <c r="WCA26" s="97"/>
      <c r="WCB26" s="97"/>
      <c r="WCC26" s="97"/>
      <c r="WCD26" s="97"/>
      <c r="WCE26" s="97"/>
      <c r="WCF26" s="97"/>
      <c r="WCG26" s="97"/>
      <c r="WCH26" s="97"/>
      <c r="WCI26" s="97"/>
      <c r="WCJ26" s="97"/>
      <c r="WCK26" s="97"/>
      <c r="WCL26" s="97"/>
      <c r="WCM26" s="97"/>
      <c r="WCN26" s="97"/>
      <c r="WCO26" s="97"/>
      <c r="WCP26" s="97"/>
      <c r="WCQ26" s="97"/>
      <c r="WCR26" s="97"/>
      <c r="WCS26" s="97"/>
      <c r="WCT26" s="97"/>
      <c r="WCU26" s="97"/>
      <c r="WCV26" s="97"/>
      <c r="WCW26" s="97"/>
      <c r="WCX26" s="97"/>
      <c r="WCY26" s="97"/>
      <c r="WCZ26" s="97"/>
      <c r="WDA26" s="97"/>
      <c r="WDB26" s="97"/>
      <c r="WDC26" s="97"/>
      <c r="WDD26" s="97"/>
      <c r="WDE26" s="97"/>
      <c r="WDF26" s="97"/>
      <c r="WDG26" s="97"/>
      <c r="WDH26" s="97"/>
      <c r="WDI26" s="97"/>
      <c r="WDJ26" s="97"/>
      <c r="WDK26" s="97"/>
      <c r="WDL26" s="97"/>
      <c r="WDM26" s="97"/>
      <c r="WDN26" s="97"/>
      <c r="WDO26" s="97"/>
      <c r="WDP26" s="97"/>
      <c r="WDQ26" s="97"/>
      <c r="WDR26" s="97"/>
      <c r="WDS26" s="97"/>
      <c r="WDT26" s="97"/>
      <c r="WDU26" s="97"/>
      <c r="WDV26" s="97"/>
      <c r="WDW26" s="97"/>
      <c r="WDX26" s="97"/>
      <c r="WDY26" s="97"/>
      <c r="WDZ26" s="97"/>
      <c r="WEA26" s="97"/>
      <c r="WEB26" s="97"/>
      <c r="WEC26" s="97"/>
      <c r="WED26" s="97"/>
      <c r="WEE26" s="97"/>
      <c r="WEF26" s="97"/>
      <c r="WEG26" s="97"/>
      <c r="WEH26" s="97"/>
      <c r="WEI26" s="97"/>
      <c r="WEJ26" s="97"/>
      <c r="WEK26" s="97"/>
      <c r="WEL26" s="97"/>
      <c r="WEM26" s="97"/>
      <c r="WEN26" s="97"/>
      <c r="WEO26" s="97"/>
      <c r="WEP26" s="97"/>
      <c r="WEQ26" s="97"/>
      <c r="WER26" s="97"/>
      <c r="WES26" s="97"/>
      <c r="WET26" s="97"/>
      <c r="WEU26" s="97"/>
      <c r="WEV26" s="97"/>
      <c r="WEW26" s="97"/>
      <c r="WEX26" s="97"/>
      <c r="WEY26" s="97"/>
      <c r="WEZ26" s="97"/>
      <c r="WFA26" s="97"/>
      <c r="WFB26" s="97"/>
      <c r="WFC26" s="97"/>
      <c r="WFD26" s="97"/>
      <c r="WFE26" s="97"/>
      <c r="WFF26" s="97"/>
      <c r="WFG26" s="97"/>
      <c r="WFH26" s="97"/>
      <c r="WFI26" s="97"/>
      <c r="WFJ26" s="97"/>
      <c r="WFK26" s="97"/>
      <c r="WFL26" s="97"/>
      <c r="WFM26" s="97"/>
      <c r="WFN26" s="97"/>
      <c r="WFO26" s="97"/>
      <c r="WFP26" s="97"/>
      <c r="WFQ26" s="97"/>
      <c r="WFR26" s="97"/>
      <c r="WFS26" s="97"/>
      <c r="WFT26" s="97"/>
      <c r="WFU26" s="97"/>
      <c r="WFV26" s="97"/>
      <c r="WFW26" s="97"/>
      <c r="WFX26" s="97"/>
      <c r="WFY26" s="97"/>
      <c r="WFZ26" s="97"/>
      <c r="WGA26" s="97"/>
      <c r="WGB26" s="97"/>
      <c r="WGC26" s="97"/>
      <c r="WGD26" s="97"/>
      <c r="WGE26" s="97"/>
      <c r="WGF26" s="97"/>
      <c r="WGG26" s="97"/>
      <c r="WGH26" s="97"/>
      <c r="WGI26" s="97"/>
      <c r="WGJ26" s="97"/>
      <c r="WGK26" s="97"/>
      <c r="WGL26" s="97"/>
      <c r="WGM26" s="97"/>
      <c r="WGN26" s="97"/>
      <c r="WGO26" s="97"/>
      <c r="WGP26" s="97"/>
      <c r="WGQ26" s="97"/>
      <c r="WGR26" s="97"/>
      <c r="WGS26" s="97"/>
      <c r="WGT26" s="97"/>
      <c r="WGU26" s="97"/>
      <c r="WGV26" s="97"/>
      <c r="WGW26" s="97"/>
      <c r="WGX26" s="97"/>
      <c r="WGY26" s="97"/>
      <c r="WGZ26" s="97"/>
      <c r="WHA26" s="97"/>
      <c r="WHB26" s="97"/>
      <c r="WHC26" s="97"/>
      <c r="WHD26" s="97"/>
      <c r="WHE26" s="97"/>
      <c r="WHF26" s="97"/>
      <c r="WHG26" s="97"/>
      <c r="WHH26" s="97"/>
      <c r="WHI26" s="97"/>
      <c r="WHJ26" s="97"/>
      <c r="WHK26" s="97"/>
      <c r="WHL26" s="97"/>
      <c r="WHM26" s="97"/>
      <c r="WHN26" s="97"/>
      <c r="WHO26" s="97"/>
      <c r="WHP26" s="97"/>
      <c r="WHQ26" s="97"/>
      <c r="WHR26" s="97"/>
      <c r="WHS26" s="97"/>
      <c r="WHT26" s="97"/>
      <c r="WHU26" s="97"/>
      <c r="WHV26" s="97"/>
      <c r="WHW26" s="97"/>
      <c r="WHX26" s="97"/>
      <c r="WHY26" s="97"/>
      <c r="WHZ26" s="97"/>
      <c r="WIA26" s="97"/>
      <c r="WIB26" s="97"/>
      <c r="WIC26" s="97"/>
      <c r="WID26" s="97"/>
      <c r="WIE26" s="97"/>
      <c r="WIF26" s="97"/>
      <c r="WIG26" s="97"/>
      <c r="WIH26" s="97"/>
      <c r="WII26" s="97"/>
      <c r="WIJ26" s="97"/>
      <c r="WIK26" s="97"/>
      <c r="WIL26" s="97"/>
      <c r="WIM26" s="97"/>
      <c r="WIN26" s="97"/>
      <c r="WIO26" s="97"/>
      <c r="WIP26" s="97"/>
      <c r="WIQ26" s="97"/>
      <c r="WIR26" s="97"/>
      <c r="WIS26" s="97"/>
      <c r="WIT26" s="97"/>
      <c r="WIU26" s="97"/>
      <c r="WIV26" s="97"/>
      <c r="WIW26" s="97"/>
      <c r="WIX26" s="97"/>
      <c r="WIY26" s="97"/>
      <c r="WIZ26" s="97"/>
      <c r="WJA26" s="97"/>
      <c r="WJB26" s="97"/>
      <c r="WJC26" s="97"/>
      <c r="WJD26" s="97"/>
      <c r="WJE26" s="97"/>
      <c r="WJF26" s="97"/>
      <c r="WJG26" s="97"/>
      <c r="WJH26" s="97"/>
      <c r="WJI26" s="97"/>
      <c r="WJJ26" s="97"/>
      <c r="WJK26" s="97"/>
      <c r="WJL26" s="97"/>
      <c r="WJM26" s="97"/>
      <c r="WJN26" s="97"/>
      <c r="WJO26" s="97"/>
      <c r="WJP26" s="97"/>
      <c r="WJQ26" s="97"/>
      <c r="WJR26" s="97"/>
      <c r="WJS26" s="97"/>
      <c r="WJT26" s="97"/>
      <c r="WJU26" s="97"/>
      <c r="WJV26" s="97"/>
      <c r="WJW26" s="97"/>
      <c r="WJX26" s="97"/>
      <c r="WJY26" s="97"/>
      <c r="WJZ26" s="97"/>
      <c r="WKA26" s="97"/>
      <c r="WKB26" s="97"/>
      <c r="WKC26" s="97"/>
      <c r="WKD26" s="97"/>
      <c r="WKE26" s="97"/>
      <c r="WKF26" s="97"/>
      <c r="WKG26" s="97"/>
      <c r="WKH26" s="97"/>
      <c r="WKI26" s="97"/>
      <c r="WKJ26" s="97"/>
      <c r="WKK26" s="97"/>
      <c r="WKL26" s="97"/>
      <c r="WKM26" s="97"/>
      <c r="WKN26" s="97"/>
      <c r="WKO26" s="97"/>
      <c r="WKP26" s="97"/>
      <c r="WKQ26" s="97"/>
      <c r="WKR26" s="97"/>
      <c r="WKS26" s="97"/>
      <c r="WKT26" s="97"/>
      <c r="WKU26" s="97"/>
      <c r="WKV26" s="97"/>
      <c r="WKW26" s="97"/>
      <c r="WKX26" s="97"/>
      <c r="WKY26" s="97"/>
      <c r="WKZ26" s="97"/>
      <c r="WLA26" s="97"/>
      <c r="WLB26" s="97"/>
      <c r="WLC26" s="97"/>
      <c r="WLD26" s="97"/>
      <c r="WLE26" s="97"/>
      <c r="WLF26" s="97"/>
      <c r="WLG26" s="97"/>
      <c r="WLH26" s="97"/>
      <c r="WLI26" s="97"/>
      <c r="WLJ26" s="97"/>
      <c r="WLK26" s="97"/>
      <c r="WLL26" s="97"/>
      <c r="WLM26" s="97"/>
      <c r="WLN26" s="97"/>
      <c r="WLO26" s="97"/>
      <c r="WLP26" s="97"/>
      <c r="WLQ26" s="97"/>
      <c r="WLR26" s="97"/>
      <c r="WLS26" s="97"/>
      <c r="WLT26" s="97"/>
      <c r="WLU26" s="97"/>
      <c r="WLV26" s="97"/>
      <c r="WLW26" s="97"/>
      <c r="WLX26" s="97"/>
      <c r="WLY26" s="97"/>
      <c r="WLZ26" s="97"/>
      <c r="WMA26" s="97"/>
      <c r="WMB26" s="97"/>
      <c r="WMC26" s="97"/>
      <c r="WMD26" s="97"/>
      <c r="WME26" s="97"/>
      <c r="WMF26" s="97"/>
      <c r="WMG26" s="97"/>
      <c r="WMH26" s="97"/>
      <c r="WMI26" s="97"/>
      <c r="WMJ26" s="97"/>
      <c r="WMK26" s="97"/>
      <c r="WML26" s="97"/>
      <c r="WMM26" s="97"/>
      <c r="WMN26" s="97"/>
      <c r="WMO26" s="97"/>
      <c r="WMP26" s="97"/>
      <c r="WMQ26" s="97"/>
      <c r="WMR26" s="97"/>
      <c r="WMS26" s="97"/>
      <c r="WMT26" s="97"/>
      <c r="WMU26" s="97"/>
      <c r="WMV26" s="97"/>
      <c r="WMW26" s="97"/>
      <c r="WMX26" s="97"/>
      <c r="WMY26" s="97"/>
      <c r="WMZ26" s="97"/>
      <c r="WNA26" s="97"/>
      <c r="WNB26" s="97"/>
      <c r="WNC26" s="97"/>
      <c r="WND26" s="97"/>
      <c r="WNE26" s="97"/>
      <c r="WNF26" s="97"/>
      <c r="WNG26" s="97"/>
      <c r="WNH26" s="97"/>
      <c r="WNI26" s="97"/>
      <c r="WNJ26" s="97"/>
      <c r="WNK26" s="97"/>
      <c r="WNL26" s="97"/>
      <c r="WNM26" s="97"/>
      <c r="WNN26" s="97"/>
      <c r="WNO26" s="97"/>
      <c r="WNP26" s="97"/>
      <c r="WNQ26" s="97"/>
      <c r="WNR26" s="97"/>
      <c r="WNS26" s="97"/>
      <c r="WNT26" s="97"/>
      <c r="WNU26" s="97"/>
      <c r="WNV26" s="97"/>
      <c r="WNW26" s="97"/>
      <c r="WNX26" s="97"/>
      <c r="WNY26" s="97"/>
      <c r="WNZ26" s="97"/>
      <c r="WOA26" s="97"/>
      <c r="WOB26" s="97"/>
      <c r="WOC26" s="97"/>
      <c r="WOD26" s="97"/>
      <c r="WOE26" s="97"/>
      <c r="WOF26" s="97"/>
      <c r="WOG26" s="97"/>
      <c r="WOH26" s="97"/>
      <c r="WOI26" s="97"/>
      <c r="WOJ26" s="97"/>
      <c r="WOK26" s="97"/>
      <c r="WOL26" s="97"/>
      <c r="WOM26" s="97"/>
      <c r="WON26" s="97"/>
      <c r="WOO26" s="97"/>
      <c r="WOP26" s="97"/>
      <c r="WOQ26" s="97"/>
      <c r="WOR26" s="97"/>
      <c r="WOS26" s="97"/>
      <c r="WOT26" s="97"/>
      <c r="WOU26" s="97"/>
      <c r="WOV26" s="97"/>
      <c r="WOW26" s="97"/>
      <c r="WOX26" s="97"/>
      <c r="WOY26" s="97"/>
      <c r="WOZ26" s="97"/>
      <c r="WPA26" s="97"/>
      <c r="WPB26" s="97"/>
      <c r="WPC26" s="97"/>
      <c r="WPD26" s="97"/>
      <c r="WPE26" s="97"/>
      <c r="WPF26" s="97"/>
      <c r="WPG26" s="97"/>
      <c r="WPH26" s="97"/>
      <c r="WPI26" s="97"/>
      <c r="WPJ26" s="97"/>
      <c r="WPK26" s="97"/>
      <c r="WPL26" s="97"/>
      <c r="WPM26" s="97"/>
      <c r="WPN26" s="97"/>
      <c r="WPO26" s="97"/>
      <c r="WPP26" s="97"/>
      <c r="WPQ26" s="97"/>
      <c r="WPR26" s="97"/>
      <c r="WPS26" s="97"/>
      <c r="WPT26" s="97"/>
      <c r="WPU26" s="97"/>
      <c r="WPV26" s="97"/>
      <c r="WPW26" s="97"/>
      <c r="WPX26" s="97"/>
      <c r="WPY26" s="97"/>
      <c r="WPZ26" s="97"/>
      <c r="WQA26" s="97"/>
      <c r="WQB26" s="97"/>
      <c r="WQC26" s="97"/>
      <c r="WQD26" s="97"/>
      <c r="WQE26" s="97"/>
      <c r="WQF26" s="97"/>
      <c r="WQG26" s="97"/>
      <c r="WQH26" s="97"/>
      <c r="WQI26" s="97"/>
      <c r="WQJ26" s="97"/>
      <c r="WQK26" s="97"/>
      <c r="WQL26" s="97"/>
      <c r="WQM26" s="97"/>
      <c r="WQN26" s="97"/>
      <c r="WQO26" s="97"/>
      <c r="WQP26" s="97"/>
      <c r="WQQ26" s="97"/>
      <c r="WQR26" s="97"/>
      <c r="WQS26" s="97"/>
      <c r="WQT26" s="97"/>
      <c r="WQU26" s="97"/>
      <c r="WQV26" s="97"/>
      <c r="WQW26" s="97"/>
      <c r="WQX26" s="97"/>
      <c r="WQY26" s="97"/>
      <c r="WQZ26" s="97"/>
      <c r="WRA26" s="97"/>
      <c r="WRB26" s="97"/>
      <c r="WRC26" s="97"/>
      <c r="WRD26" s="97"/>
      <c r="WRE26" s="97"/>
      <c r="WRF26" s="97"/>
      <c r="WRG26" s="97"/>
      <c r="WRH26" s="97"/>
      <c r="WRI26" s="97"/>
      <c r="WRJ26" s="97"/>
      <c r="WRK26" s="97"/>
      <c r="WRL26" s="97"/>
      <c r="WRM26" s="97"/>
      <c r="WRN26" s="97"/>
      <c r="WRO26" s="97"/>
      <c r="WRP26" s="97"/>
      <c r="WRQ26" s="97"/>
      <c r="WRR26" s="97"/>
      <c r="WRS26" s="97"/>
      <c r="WRT26" s="97"/>
      <c r="WRU26" s="97"/>
      <c r="WRV26" s="97"/>
      <c r="WRW26" s="97"/>
      <c r="WRX26" s="97"/>
      <c r="WRY26" s="97"/>
      <c r="WRZ26" s="97"/>
      <c r="WSA26" s="97"/>
      <c r="WSB26" s="97"/>
      <c r="WSC26" s="97"/>
      <c r="WSD26" s="97"/>
      <c r="WSE26" s="97"/>
      <c r="WSF26" s="97"/>
      <c r="WSG26" s="97"/>
      <c r="WSH26" s="97"/>
      <c r="WSI26" s="97"/>
      <c r="WSJ26" s="97"/>
      <c r="WSK26" s="97"/>
      <c r="WSL26" s="97"/>
      <c r="WSM26" s="97"/>
      <c r="WSN26" s="97"/>
      <c r="WSO26" s="97"/>
      <c r="WSP26" s="97"/>
      <c r="WSQ26" s="97"/>
      <c r="WSR26" s="97"/>
      <c r="WSS26" s="97"/>
      <c r="WST26" s="97"/>
      <c r="WSU26" s="97"/>
      <c r="WSV26" s="97"/>
      <c r="WSW26" s="97"/>
      <c r="WSX26" s="97"/>
      <c r="WSY26" s="97"/>
      <c r="WSZ26" s="97"/>
      <c r="WTA26" s="97"/>
      <c r="WTB26" s="97"/>
      <c r="WTC26" s="97"/>
      <c r="WTD26" s="97"/>
      <c r="WTE26" s="97"/>
      <c r="WTF26" s="97"/>
      <c r="WTG26" s="97"/>
      <c r="WTH26" s="97"/>
      <c r="WTI26" s="97"/>
      <c r="WTJ26" s="97"/>
      <c r="WTK26" s="97"/>
      <c r="WTL26" s="97"/>
      <c r="WTM26" s="97"/>
      <c r="WTN26" s="97"/>
      <c r="WTO26" s="97"/>
      <c r="WTP26" s="97"/>
      <c r="WTQ26" s="97"/>
      <c r="WTR26" s="97"/>
      <c r="WTS26" s="97"/>
      <c r="WTT26" s="97"/>
      <c r="WTU26" s="97"/>
      <c r="WTV26" s="97"/>
      <c r="WTW26" s="97"/>
      <c r="WTX26" s="97"/>
      <c r="WTY26" s="97"/>
      <c r="WTZ26" s="97"/>
      <c r="WUA26" s="97"/>
      <c r="WUB26" s="97"/>
      <c r="WUC26" s="97"/>
      <c r="WUD26" s="97"/>
      <c r="WUE26" s="97"/>
      <c r="WUF26" s="97"/>
      <c r="WUG26" s="97"/>
      <c r="WUH26" s="97"/>
      <c r="WUI26" s="97"/>
      <c r="WUJ26" s="97"/>
      <c r="WUK26" s="97"/>
      <c r="WUL26" s="97"/>
      <c r="WUM26" s="97"/>
      <c r="WUN26" s="97"/>
      <c r="WUO26" s="97"/>
      <c r="WUP26" s="97"/>
      <c r="WUQ26" s="97"/>
      <c r="WUR26" s="97"/>
      <c r="WUS26" s="97"/>
      <c r="WUT26" s="97"/>
      <c r="WUU26" s="97"/>
      <c r="WUV26" s="97"/>
      <c r="WUW26" s="97"/>
      <c r="WUX26" s="97"/>
      <c r="WUY26" s="97"/>
      <c r="WUZ26" s="97"/>
      <c r="WVA26" s="97"/>
      <c r="WVB26" s="97"/>
      <c r="WVC26" s="97"/>
      <c r="WVD26" s="97"/>
      <c r="WVE26" s="97"/>
      <c r="WVF26" s="97"/>
      <c r="WVG26" s="97"/>
      <c r="WVH26" s="97"/>
      <c r="WVI26" s="97"/>
      <c r="WVJ26" s="97"/>
      <c r="WVK26" s="97"/>
      <c r="WVL26" s="97"/>
      <c r="WVM26" s="97"/>
      <c r="WVN26" s="97"/>
      <c r="WVO26" s="97"/>
      <c r="WVP26" s="97"/>
      <c r="WVQ26" s="97"/>
      <c r="WVR26" s="97"/>
      <c r="WVS26" s="97"/>
      <c r="WVT26" s="97"/>
      <c r="WVU26" s="97"/>
      <c r="WVV26" s="97"/>
      <c r="WVW26" s="97"/>
      <c r="WVX26" s="97"/>
      <c r="WVY26" s="97"/>
      <c r="WVZ26" s="97"/>
      <c r="WWA26" s="97"/>
      <c r="WWB26" s="97"/>
      <c r="WWC26" s="97"/>
      <c r="WWD26" s="97"/>
      <c r="WWE26" s="97"/>
      <c r="WWF26" s="97"/>
      <c r="WWG26" s="97"/>
      <c r="WWH26" s="97"/>
      <c r="WWI26" s="97"/>
      <c r="WWJ26" s="97"/>
      <c r="WWK26" s="97"/>
      <c r="WWL26" s="97"/>
      <c r="WWM26" s="97"/>
      <c r="WWN26" s="97"/>
      <c r="WWO26" s="97"/>
      <c r="WWP26" s="97"/>
      <c r="WWQ26" s="97"/>
      <c r="WWR26" s="97"/>
      <c r="WWS26" s="97"/>
      <c r="WWT26" s="97"/>
      <c r="WWU26" s="97"/>
      <c r="WWV26" s="97"/>
      <c r="WWW26" s="97"/>
      <c r="WWX26" s="97"/>
      <c r="WWY26" s="97"/>
      <c r="WWZ26" s="97"/>
      <c r="WXA26" s="97"/>
      <c r="WXB26" s="97"/>
      <c r="WXC26" s="97"/>
      <c r="WXD26" s="97"/>
      <c r="WXE26" s="97"/>
      <c r="WXF26" s="97"/>
      <c r="WXG26" s="97"/>
      <c r="WXH26" s="97"/>
      <c r="WXI26" s="97"/>
      <c r="WXJ26" s="97"/>
      <c r="WXK26" s="97"/>
      <c r="WXL26" s="97"/>
      <c r="WXM26" s="97"/>
      <c r="WXN26" s="97"/>
      <c r="WXO26" s="97"/>
      <c r="WXP26" s="97"/>
      <c r="WXQ26" s="97"/>
      <c r="WXR26" s="97"/>
      <c r="WXS26" s="97"/>
      <c r="WXT26" s="97"/>
      <c r="WXU26" s="97"/>
      <c r="WXV26" s="97"/>
      <c r="WXW26" s="97"/>
      <c r="WXX26" s="97"/>
      <c r="WXY26" s="97"/>
      <c r="WXZ26" s="97"/>
      <c r="WYA26" s="97"/>
      <c r="WYB26" s="97"/>
      <c r="WYC26" s="97"/>
      <c r="WYD26" s="97"/>
      <c r="WYE26" s="97"/>
      <c r="WYF26" s="97"/>
      <c r="WYG26" s="97"/>
      <c r="WYH26" s="97"/>
      <c r="WYI26" s="97"/>
      <c r="WYJ26" s="97"/>
      <c r="WYK26" s="97"/>
      <c r="WYL26" s="97"/>
      <c r="WYM26" s="97"/>
      <c r="WYN26" s="97"/>
      <c r="WYO26" s="97"/>
      <c r="WYP26" s="97"/>
      <c r="WYQ26" s="97"/>
      <c r="WYR26" s="97"/>
      <c r="WYS26" s="97"/>
      <c r="WYT26" s="97"/>
      <c r="WYU26" s="97"/>
      <c r="WYV26" s="97"/>
      <c r="WYW26" s="97"/>
      <c r="WYX26" s="97"/>
      <c r="WYY26" s="97"/>
      <c r="WYZ26" s="97"/>
      <c r="WZA26" s="97"/>
      <c r="WZB26" s="97"/>
      <c r="WZC26" s="97"/>
      <c r="WZD26" s="97"/>
      <c r="WZE26" s="97"/>
      <c r="WZF26" s="97"/>
      <c r="WZG26" s="97"/>
      <c r="WZH26" s="97"/>
      <c r="WZI26" s="97"/>
      <c r="WZJ26" s="97"/>
      <c r="WZK26" s="97"/>
      <c r="WZL26" s="97"/>
      <c r="WZM26" s="97"/>
      <c r="WZN26" s="97"/>
      <c r="WZO26" s="97"/>
      <c r="WZP26" s="97"/>
      <c r="WZQ26" s="97"/>
      <c r="WZR26" s="97"/>
      <c r="WZS26" s="97"/>
      <c r="WZT26" s="97"/>
      <c r="WZU26" s="97"/>
      <c r="WZV26" s="97"/>
      <c r="WZW26" s="97"/>
      <c r="WZX26" s="97"/>
      <c r="WZY26" s="97"/>
      <c r="WZZ26" s="97"/>
      <c r="XAA26" s="97"/>
      <c r="XAB26" s="97"/>
      <c r="XAC26" s="97"/>
      <c r="XAD26" s="97"/>
      <c r="XAE26" s="97"/>
      <c r="XAF26" s="97"/>
      <c r="XAG26" s="97"/>
      <c r="XAH26" s="97"/>
      <c r="XAI26" s="97"/>
      <c r="XAJ26" s="97"/>
      <c r="XAK26" s="97"/>
      <c r="XAL26" s="97"/>
      <c r="XAM26" s="97"/>
      <c r="XAN26" s="97"/>
      <c r="XAO26" s="97"/>
      <c r="XAP26" s="97"/>
      <c r="XAQ26" s="97"/>
      <c r="XAR26" s="97"/>
      <c r="XAS26" s="97"/>
      <c r="XAT26" s="97"/>
      <c r="XAU26" s="97"/>
      <c r="XAV26" s="97"/>
      <c r="XAW26" s="97"/>
      <c r="XAX26" s="97"/>
      <c r="XAY26" s="97"/>
      <c r="XAZ26" s="97"/>
      <c r="XBA26" s="97"/>
      <c r="XBB26" s="97"/>
      <c r="XBC26" s="97"/>
      <c r="XBD26" s="97"/>
      <c r="XBE26" s="97"/>
      <c r="XBF26" s="97"/>
      <c r="XBG26" s="97"/>
      <c r="XBH26" s="97"/>
      <c r="XBI26" s="97"/>
      <c r="XBJ26" s="97"/>
      <c r="XBK26" s="97"/>
      <c r="XBL26" s="97"/>
      <c r="XBM26" s="97"/>
      <c r="XBN26" s="97"/>
      <c r="XBO26" s="97"/>
      <c r="XBP26" s="97"/>
      <c r="XBQ26" s="97"/>
      <c r="XBR26" s="97"/>
      <c r="XBS26" s="97"/>
      <c r="XBT26" s="97"/>
      <c r="XBU26" s="97"/>
      <c r="XBV26" s="97"/>
      <c r="XBW26" s="97"/>
      <c r="XBX26" s="97"/>
      <c r="XBY26" s="97"/>
      <c r="XBZ26" s="97"/>
      <c r="XCA26" s="97"/>
      <c r="XCB26" s="97"/>
      <c r="XCC26" s="97"/>
      <c r="XCD26" s="97"/>
      <c r="XCE26" s="97"/>
      <c r="XCF26" s="97"/>
      <c r="XCG26" s="97"/>
      <c r="XCH26" s="97"/>
      <c r="XCI26" s="97"/>
      <c r="XCJ26" s="97"/>
      <c r="XCK26" s="97"/>
      <c r="XCL26" s="97"/>
      <c r="XCM26" s="97"/>
      <c r="XCN26" s="97"/>
      <c r="XCO26" s="97"/>
      <c r="XCP26" s="97"/>
    </row>
    <row r="27" spans="1:16318" s="22" customFormat="1" x14ac:dyDescent="0.25">
      <c r="A27" s="11" t="s">
        <v>187</v>
      </c>
      <c r="B27" s="12" t="s">
        <v>100</v>
      </c>
      <c r="C27" s="18">
        <v>406.20000000000005</v>
      </c>
      <c r="D27" s="18">
        <v>406.5</v>
      </c>
      <c r="E27" s="15">
        <v>545120.11243199999</v>
      </c>
      <c r="F27" s="15">
        <v>6730774.3528819997</v>
      </c>
      <c r="G27" s="15">
        <v>-132.04829000000001</v>
      </c>
      <c r="H27" s="15" t="s">
        <v>73</v>
      </c>
      <c r="I27" s="14" t="s">
        <v>174</v>
      </c>
      <c r="J27" s="14" t="s">
        <v>188</v>
      </c>
      <c r="K27" s="16">
        <f>(T27/'Volatile free'!$AN12)*'Volatile free'!K12-(14.574*LN(T27)+0.2586)</f>
        <v>-3.1639678888254252E-2</v>
      </c>
      <c r="L27" s="16">
        <f>(T27/'Volatile free'!$AN12)*'Volatile free'!M12-(2566.2*(T27^-1.327))</f>
        <v>0.15652971301148533</v>
      </c>
      <c r="M27" s="16">
        <f>(T27/'Volatile free'!$AN12)*'Volatile free'!N12-(44.042*EXP(-0.025*(T27)))</f>
        <v>0.67540024728500792</v>
      </c>
      <c r="N27" s="16">
        <f>(T27/'Volatile free'!$AN12)*'Volatile free'!O12-(9.9739*EXP(-0.013*T27))</f>
        <v>-0.23105444315989909</v>
      </c>
      <c r="O27" s="16">
        <f>(T27/'Volatile free'!$AN12)*'Volatile free'!P12-(0.0013*T27 + 3.5357)</f>
        <v>-0.26730478143542946</v>
      </c>
      <c r="P27" s="16">
        <f>(T27/'Volatile free'!$AN12)*'Volatile free'!Q12-(0.0181*T27 - 0.1803)</f>
        <v>-0.52659847500318291</v>
      </c>
      <c r="Q27" s="16">
        <f>(T27/'Volatile free'!$AN12)*'Volatile free'!T12-(199.9*(T27^-1.609))</f>
        <v>3.4361715153644813E-2</v>
      </c>
      <c r="R27" s="16">
        <f>(T27/'Volatile free'!$AN12)*'Volatile free'!R12-(-1.105*LN(T27)+5.7669)</f>
        <v>5.0700236438383867E-2</v>
      </c>
      <c r="S27" s="16">
        <f>'Volatile free'!AN12/'Volatile free'!R12/10000</f>
        <v>8.0199999999999994E-2</v>
      </c>
      <c r="T27" s="17">
        <f t="shared" si="0"/>
        <v>161.23445109850195</v>
      </c>
      <c r="U27" s="16">
        <f>'Volatile free'!L12/'Volatile free'!AN12</f>
        <v>8.0798004987531188E-2</v>
      </c>
      <c r="V27" s="16">
        <f t="shared" si="1"/>
        <v>-0.49835922459532855</v>
      </c>
      <c r="W27" s="16">
        <f t="shared" si="2"/>
        <v>0.83192996029649324</v>
      </c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1"/>
      <c r="ABS27" s="11"/>
      <c r="ABT27" s="11"/>
      <c r="ABU27" s="11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F27" s="11"/>
      <c r="ACG27" s="11"/>
      <c r="ACH27" s="11"/>
      <c r="ACI27" s="11"/>
      <c r="ACJ27" s="11"/>
      <c r="ACK27" s="11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1"/>
      <c r="ACY27" s="11"/>
      <c r="ACZ27" s="11"/>
      <c r="ADA27" s="11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1"/>
      <c r="ADO27" s="11"/>
      <c r="ADP27" s="11"/>
      <c r="ADQ27" s="11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1"/>
      <c r="AEE27" s="11"/>
      <c r="AEF27" s="11"/>
      <c r="AEG27" s="11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1"/>
      <c r="AEU27" s="11"/>
      <c r="AEV27" s="11"/>
      <c r="AEW27" s="11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1"/>
      <c r="AFK27" s="11"/>
      <c r="AFL27" s="11"/>
      <c r="AFM27" s="11"/>
      <c r="AFN27" s="11"/>
      <c r="AFO27" s="11"/>
      <c r="AFP27" s="11"/>
      <c r="AFQ27" s="11"/>
      <c r="AFR27" s="11"/>
      <c r="AFS27" s="11"/>
      <c r="AFT27" s="11"/>
      <c r="AFU27" s="11"/>
      <c r="AFV27" s="11"/>
      <c r="AFW27" s="11"/>
      <c r="AFX27" s="11"/>
      <c r="AFY27" s="11"/>
      <c r="AFZ27" s="11"/>
      <c r="AGA27" s="11"/>
      <c r="AGB27" s="11"/>
      <c r="AGC27" s="11"/>
      <c r="AGD27" s="11"/>
      <c r="AGE27" s="11"/>
      <c r="AGF27" s="11"/>
      <c r="AGG27" s="11"/>
      <c r="AGH27" s="11"/>
      <c r="AGI27" s="11"/>
      <c r="AGJ27" s="11"/>
      <c r="AGK27" s="11"/>
      <c r="AGL27" s="11"/>
      <c r="AGM27" s="11"/>
      <c r="AGN27" s="11"/>
      <c r="AGO27" s="11"/>
      <c r="AGP27" s="11"/>
      <c r="AGQ27" s="11"/>
      <c r="AGR27" s="11"/>
      <c r="AGS27" s="11"/>
      <c r="AGT27" s="11"/>
      <c r="AGU27" s="11"/>
      <c r="AGV27" s="11"/>
      <c r="AGW27" s="11"/>
      <c r="AGX27" s="11"/>
      <c r="AGY27" s="11"/>
      <c r="AGZ27" s="11"/>
      <c r="AHA27" s="11"/>
      <c r="AHB27" s="11"/>
      <c r="AHC27" s="11"/>
      <c r="AHD27" s="11"/>
      <c r="AHE27" s="11"/>
      <c r="AHF27" s="11"/>
      <c r="AHG27" s="11"/>
      <c r="AHH27" s="11"/>
      <c r="AHI27" s="11"/>
      <c r="AHJ27" s="11"/>
      <c r="AHK27" s="11"/>
      <c r="AHL27" s="11"/>
      <c r="AHM27" s="11"/>
      <c r="AHN27" s="11"/>
      <c r="AHO27" s="11"/>
      <c r="AHP27" s="11"/>
      <c r="AHQ27" s="11"/>
      <c r="AHR27" s="11"/>
      <c r="AHS27" s="11"/>
      <c r="AHT27" s="11"/>
      <c r="AHU27" s="11"/>
      <c r="AHV27" s="11"/>
      <c r="AHW27" s="11"/>
      <c r="AHX27" s="11"/>
      <c r="AHY27" s="11"/>
      <c r="AHZ27" s="11"/>
      <c r="AIA27" s="11"/>
      <c r="AIB27" s="11"/>
      <c r="AIC27" s="11"/>
      <c r="AID27" s="11"/>
      <c r="AIE27" s="11"/>
      <c r="AIF27" s="11"/>
      <c r="AIG27" s="11"/>
      <c r="AIH27" s="11"/>
      <c r="AII27" s="11"/>
      <c r="AIJ27" s="11"/>
      <c r="AIK27" s="11"/>
      <c r="AIL27" s="11"/>
      <c r="AIM27" s="11"/>
      <c r="AIN27" s="11"/>
      <c r="AIO27" s="11"/>
      <c r="AIP27" s="11"/>
      <c r="AIQ27" s="11"/>
      <c r="AIR27" s="11"/>
      <c r="AIS27" s="11"/>
      <c r="AIT27" s="11"/>
      <c r="AIU27" s="11"/>
      <c r="AIV27" s="11"/>
      <c r="AIW27" s="11"/>
      <c r="AIX27" s="11"/>
      <c r="AIY27" s="11"/>
      <c r="AIZ27" s="11"/>
      <c r="AJA27" s="11"/>
      <c r="AJB27" s="11"/>
      <c r="AJC27" s="11"/>
      <c r="AJD27" s="11"/>
      <c r="AJE27" s="11"/>
      <c r="AJF27" s="11"/>
      <c r="AJG27" s="11"/>
      <c r="AJH27" s="11"/>
      <c r="AJI27" s="11"/>
      <c r="AJJ27" s="11"/>
      <c r="AJK27" s="11"/>
      <c r="AJL27" s="11"/>
      <c r="AJM27" s="11"/>
      <c r="AJN27" s="11"/>
      <c r="AJO27" s="11"/>
      <c r="AJP27" s="11"/>
      <c r="AJQ27" s="11"/>
      <c r="AJR27" s="11"/>
      <c r="AJS27" s="11"/>
      <c r="AJT27" s="11"/>
      <c r="AJU27" s="11"/>
      <c r="AJV27" s="11"/>
      <c r="AJW27" s="11"/>
      <c r="AJX27" s="11"/>
      <c r="AJY27" s="11"/>
      <c r="AJZ27" s="11"/>
      <c r="AKA27" s="11"/>
      <c r="AKB27" s="11"/>
      <c r="AKC27" s="11"/>
      <c r="AKD27" s="11"/>
      <c r="AKE27" s="11"/>
      <c r="AKF27" s="11"/>
      <c r="AKG27" s="11"/>
      <c r="AKH27" s="11"/>
      <c r="AKI27" s="11"/>
      <c r="AKJ27" s="11"/>
      <c r="AKK27" s="11"/>
      <c r="AKL27" s="11"/>
      <c r="AKM27" s="11"/>
      <c r="AKN27" s="11"/>
      <c r="AKO27" s="11"/>
      <c r="AKP27" s="11"/>
      <c r="AKQ27" s="11"/>
      <c r="AKR27" s="11"/>
      <c r="AKS27" s="11"/>
      <c r="AKT27" s="11"/>
      <c r="AKU27" s="11"/>
      <c r="AKV27" s="11"/>
      <c r="AKW27" s="11"/>
      <c r="AKX27" s="11"/>
      <c r="AKY27" s="11"/>
      <c r="AKZ27" s="11"/>
      <c r="ALA27" s="11"/>
      <c r="ALB27" s="11"/>
      <c r="ALC27" s="11"/>
      <c r="ALD27" s="11"/>
      <c r="ALE27" s="11"/>
      <c r="ALF27" s="11"/>
      <c r="ALG27" s="11"/>
      <c r="ALH27" s="11"/>
      <c r="ALI27" s="11"/>
      <c r="ALJ27" s="11"/>
      <c r="ALK27" s="11"/>
      <c r="ALL27" s="11"/>
      <c r="ALM27" s="11"/>
      <c r="ALN27" s="11"/>
      <c r="ALO27" s="11"/>
      <c r="ALP27" s="11"/>
      <c r="ALQ27" s="11"/>
      <c r="ALR27" s="11"/>
      <c r="ALS27" s="11"/>
      <c r="ALT27" s="11"/>
      <c r="ALU27" s="11"/>
      <c r="ALV27" s="11"/>
      <c r="ALW27" s="11"/>
      <c r="ALX27" s="11"/>
      <c r="ALY27" s="11"/>
      <c r="ALZ27" s="11"/>
      <c r="AMA27" s="11"/>
      <c r="AMB27" s="11"/>
      <c r="AMC27" s="11"/>
      <c r="AMD27" s="11"/>
      <c r="AME27" s="11"/>
      <c r="AMF27" s="11"/>
      <c r="AMG27" s="11"/>
      <c r="AMH27" s="11"/>
      <c r="AMI27" s="11"/>
      <c r="AMJ27" s="11"/>
      <c r="AMK27" s="11"/>
      <c r="AML27" s="11"/>
      <c r="AMM27" s="11"/>
      <c r="AMN27" s="11"/>
      <c r="AMO27" s="11"/>
      <c r="AMP27" s="11"/>
      <c r="AMQ27" s="11"/>
      <c r="AMR27" s="11"/>
      <c r="AMS27" s="11"/>
      <c r="AMT27" s="11"/>
      <c r="AMU27" s="11"/>
      <c r="AMV27" s="11"/>
      <c r="AMW27" s="11"/>
      <c r="AMX27" s="11"/>
      <c r="AMY27" s="11"/>
      <c r="AMZ27" s="11"/>
      <c r="ANA27" s="11"/>
      <c r="ANB27" s="11"/>
      <c r="ANC27" s="11"/>
      <c r="AND27" s="11"/>
      <c r="ANE27" s="11"/>
      <c r="ANF27" s="11"/>
      <c r="ANG27" s="11"/>
      <c r="ANH27" s="11"/>
      <c r="ANI27" s="11"/>
      <c r="ANJ27" s="11"/>
      <c r="ANK27" s="11"/>
      <c r="ANL27" s="11"/>
      <c r="ANM27" s="11"/>
      <c r="ANN27" s="11"/>
      <c r="ANO27" s="11"/>
      <c r="ANP27" s="11"/>
      <c r="ANQ27" s="11"/>
      <c r="ANR27" s="11"/>
      <c r="ANS27" s="11"/>
      <c r="ANT27" s="11"/>
      <c r="ANU27" s="11"/>
      <c r="ANV27" s="11"/>
      <c r="ANW27" s="11"/>
      <c r="ANX27" s="11"/>
      <c r="ANY27" s="11"/>
      <c r="ANZ27" s="11"/>
      <c r="AOA27" s="11"/>
      <c r="AOB27" s="11"/>
      <c r="AOC27" s="11"/>
      <c r="AOD27" s="11"/>
      <c r="AOE27" s="11"/>
      <c r="AOF27" s="11"/>
      <c r="AOG27" s="11"/>
      <c r="AOH27" s="11"/>
      <c r="AOI27" s="11"/>
      <c r="AOJ27" s="11"/>
      <c r="AOK27" s="11"/>
      <c r="AOL27" s="11"/>
      <c r="AOM27" s="11"/>
      <c r="AON27" s="11"/>
      <c r="AOO27" s="11"/>
      <c r="AOP27" s="11"/>
      <c r="AOQ27" s="11"/>
      <c r="AOR27" s="11"/>
      <c r="AOS27" s="11"/>
      <c r="AOT27" s="11"/>
      <c r="AOU27" s="11"/>
      <c r="AOV27" s="11"/>
      <c r="AOW27" s="11"/>
      <c r="AOX27" s="11"/>
      <c r="AOY27" s="11"/>
      <c r="AOZ27" s="11"/>
      <c r="APA27" s="11"/>
      <c r="APB27" s="11"/>
      <c r="APC27" s="11"/>
      <c r="APD27" s="11"/>
      <c r="APE27" s="11"/>
      <c r="APF27" s="11"/>
      <c r="APG27" s="11"/>
      <c r="APH27" s="11"/>
      <c r="API27" s="11"/>
      <c r="APJ27" s="11"/>
      <c r="APK27" s="11"/>
      <c r="APL27" s="11"/>
      <c r="APM27" s="11"/>
      <c r="APN27" s="11"/>
      <c r="APO27" s="11"/>
      <c r="APP27" s="11"/>
      <c r="APQ27" s="11"/>
      <c r="APR27" s="11"/>
      <c r="APS27" s="11"/>
      <c r="APT27" s="11"/>
      <c r="APU27" s="11"/>
      <c r="APV27" s="11"/>
      <c r="APW27" s="11"/>
      <c r="APX27" s="11"/>
      <c r="APY27" s="11"/>
      <c r="APZ27" s="11"/>
      <c r="AQA27" s="11"/>
      <c r="AQB27" s="11"/>
      <c r="AQC27" s="11"/>
      <c r="AQD27" s="11"/>
      <c r="AQE27" s="11"/>
      <c r="AQF27" s="11"/>
      <c r="AQG27" s="11"/>
      <c r="AQH27" s="11"/>
      <c r="AQI27" s="11"/>
      <c r="AQJ27" s="11"/>
      <c r="AQK27" s="11"/>
      <c r="AQL27" s="11"/>
      <c r="AQM27" s="11"/>
      <c r="AQN27" s="11"/>
      <c r="AQO27" s="11"/>
      <c r="AQP27" s="11"/>
      <c r="AQQ27" s="11"/>
      <c r="AQR27" s="11"/>
      <c r="AQS27" s="11"/>
      <c r="AQT27" s="11"/>
      <c r="AQU27" s="11"/>
      <c r="AQV27" s="11"/>
      <c r="AQW27" s="11"/>
      <c r="AQX27" s="11"/>
      <c r="AQY27" s="11"/>
      <c r="AQZ27" s="11"/>
      <c r="ARA27" s="11"/>
      <c r="ARB27" s="11"/>
      <c r="ARC27" s="11"/>
      <c r="ARD27" s="11"/>
      <c r="ARE27" s="11"/>
      <c r="ARF27" s="11"/>
      <c r="ARG27" s="11"/>
      <c r="ARH27" s="11"/>
      <c r="ARI27" s="11"/>
      <c r="ARJ27" s="11"/>
      <c r="ARK27" s="11"/>
      <c r="ARL27" s="11"/>
      <c r="ARM27" s="11"/>
      <c r="ARN27" s="11"/>
      <c r="ARO27" s="11"/>
      <c r="ARP27" s="11"/>
      <c r="ARQ27" s="11"/>
      <c r="ARR27" s="11"/>
      <c r="ARS27" s="11"/>
      <c r="ART27" s="11"/>
      <c r="ARU27" s="11"/>
      <c r="ARV27" s="11"/>
      <c r="ARW27" s="11"/>
      <c r="ARX27" s="11"/>
      <c r="ARY27" s="11"/>
      <c r="ARZ27" s="11"/>
      <c r="ASA27" s="11"/>
      <c r="ASB27" s="11"/>
      <c r="ASC27" s="11"/>
      <c r="ASD27" s="11"/>
      <c r="ASE27" s="11"/>
      <c r="ASF27" s="11"/>
      <c r="ASG27" s="11"/>
      <c r="ASH27" s="11"/>
      <c r="ASI27" s="11"/>
      <c r="ASJ27" s="11"/>
      <c r="ASK27" s="11"/>
      <c r="ASL27" s="11"/>
      <c r="ASM27" s="11"/>
      <c r="ASN27" s="11"/>
      <c r="ASO27" s="11"/>
      <c r="ASP27" s="11"/>
      <c r="ASQ27" s="11"/>
      <c r="ASR27" s="11"/>
      <c r="ASS27" s="11"/>
      <c r="AST27" s="11"/>
      <c r="ASU27" s="11"/>
      <c r="ASV27" s="11"/>
      <c r="ASW27" s="11"/>
      <c r="ASX27" s="11"/>
      <c r="ASY27" s="11"/>
      <c r="ASZ27" s="11"/>
      <c r="ATA27" s="11"/>
      <c r="ATB27" s="11"/>
      <c r="ATC27" s="11"/>
      <c r="ATD27" s="11"/>
      <c r="ATE27" s="11"/>
      <c r="ATF27" s="11"/>
      <c r="ATG27" s="11"/>
      <c r="ATH27" s="11"/>
      <c r="ATI27" s="11"/>
      <c r="ATJ27" s="11"/>
      <c r="ATK27" s="11"/>
      <c r="ATL27" s="11"/>
      <c r="ATM27" s="11"/>
      <c r="ATN27" s="11"/>
      <c r="ATO27" s="11"/>
      <c r="ATP27" s="11"/>
      <c r="ATQ27" s="11"/>
      <c r="ATR27" s="11"/>
      <c r="ATS27" s="11"/>
      <c r="ATT27" s="11"/>
      <c r="ATU27" s="11"/>
      <c r="ATV27" s="11"/>
      <c r="ATW27" s="11"/>
      <c r="ATX27" s="11"/>
      <c r="ATY27" s="11"/>
      <c r="ATZ27" s="11"/>
      <c r="AUA27" s="11"/>
      <c r="AUB27" s="11"/>
      <c r="AUC27" s="11"/>
      <c r="AUD27" s="11"/>
      <c r="AUE27" s="11"/>
      <c r="AUF27" s="11"/>
      <c r="AUG27" s="11"/>
      <c r="AUH27" s="11"/>
      <c r="AUI27" s="11"/>
      <c r="AUJ27" s="11"/>
      <c r="AUK27" s="11"/>
      <c r="AUL27" s="11"/>
      <c r="AUM27" s="11"/>
      <c r="AUN27" s="11"/>
      <c r="AUO27" s="11"/>
      <c r="AUP27" s="11"/>
      <c r="AUQ27" s="11"/>
      <c r="AUR27" s="11"/>
      <c r="AUS27" s="11"/>
      <c r="AUT27" s="11"/>
      <c r="AUU27" s="11"/>
      <c r="AUV27" s="11"/>
      <c r="AUW27" s="11"/>
      <c r="AUX27" s="11"/>
      <c r="AUY27" s="11"/>
      <c r="AUZ27" s="11"/>
      <c r="AVA27" s="11"/>
      <c r="AVB27" s="11"/>
      <c r="AVC27" s="11"/>
      <c r="AVD27" s="11"/>
      <c r="AVE27" s="11"/>
      <c r="AVF27" s="11"/>
      <c r="AVG27" s="11"/>
      <c r="AVH27" s="11"/>
      <c r="AVI27" s="11"/>
      <c r="AVJ27" s="11"/>
      <c r="AVK27" s="11"/>
      <c r="AVL27" s="11"/>
      <c r="AVM27" s="11"/>
      <c r="AVN27" s="11"/>
      <c r="AVO27" s="11"/>
      <c r="AVP27" s="11"/>
      <c r="AVQ27" s="11"/>
      <c r="AVR27" s="11"/>
      <c r="AVS27" s="11"/>
      <c r="AVT27" s="11"/>
      <c r="AVU27" s="11"/>
      <c r="AVV27" s="11"/>
      <c r="AVW27" s="11"/>
      <c r="AVX27" s="11"/>
      <c r="AVY27" s="11"/>
      <c r="AVZ27" s="11"/>
      <c r="AWA27" s="11"/>
      <c r="AWB27" s="11"/>
      <c r="AWC27" s="11"/>
      <c r="AWD27" s="11"/>
      <c r="AWE27" s="11"/>
      <c r="AWF27" s="11"/>
      <c r="AWG27" s="11"/>
      <c r="AWH27" s="11"/>
      <c r="AWI27" s="11"/>
      <c r="AWJ27" s="11"/>
      <c r="AWK27" s="11"/>
      <c r="AWL27" s="11"/>
      <c r="AWM27" s="11"/>
      <c r="AWN27" s="11"/>
      <c r="AWO27" s="11"/>
      <c r="AWP27" s="11"/>
      <c r="AWQ27" s="11"/>
      <c r="AWR27" s="11"/>
      <c r="AWS27" s="11"/>
      <c r="AWT27" s="11"/>
      <c r="AWU27" s="11"/>
      <c r="AWV27" s="11"/>
      <c r="AWW27" s="11"/>
      <c r="AWX27" s="11"/>
      <c r="AWY27" s="11"/>
      <c r="AWZ27" s="11"/>
      <c r="AXA27" s="11"/>
      <c r="AXB27" s="11"/>
      <c r="AXC27" s="11"/>
      <c r="AXD27" s="11"/>
      <c r="AXE27" s="11"/>
      <c r="AXF27" s="11"/>
      <c r="AXG27" s="11"/>
      <c r="AXH27" s="11"/>
      <c r="AXI27" s="11"/>
      <c r="AXJ27" s="11"/>
      <c r="AXK27" s="11"/>
      <c r="AXL27" s="11"/>
      <c r="AXM27" s="11"/>
      <c r="AXN27" s="11"/>
      <c r="AXO27" s="11"/>
      <c r="AXP27" s="11"/>
      <c r="AXQ27" s="11"/>
      <c r="AXR27" s="11"/>
      <c r="AXS27" s="11"/>
      <c r="AXT27" s="11"/>
      <c r="AXU27" s="11"/>
      <c r="AXV27" s="11"/>
      <c r="AXW27" s="11"/>
      <c r="AXX27" s="11"/>
      <c r="AXY27" s="11"/>
      <c r="AXZ27" s="11"/>
      <c r="AYA27" s="11"/>
      <c r="AYB27" s="11"/>
      <c r="AYC27" s="11"/>
      <c r="AYD27" s="11"/>
      <c r="AYE27" s="11"/>
      <c r="AYF27" s="11"/>
      <c r="AYG27" s="11"/>
      <c r="AYH27" s="11"/>
      <c r="AYI27" s="11"/>
      <c r="AYJ27" s="11"/>
      <c r="AYK27" s="11"/>
      <c r="AYL27" s="11"/>
      <c r="AYM27" s="11"/>
      <c r="AYN27" s="11"/>
      <c r="AYO27" s="11"/>
      <c r="AYP27" s="11"/>
      <c r="AYQ27" s="11"/>
      <c r="AYR27" s="11"/>
      <c r="AYS27" s="11"/>
      <c r="AYT27" s="11"/>
      <c r="AYU27" s="11"/>
      <c r="AYV27" s="11"/>
      <c r="AYW27" s="11"/>
      <c r="AYX27" s="11"/>
      <c r="AYY27" s="11"/>
      <c r="AYZ27" s="11"/>
      <c r="AZA27" s="11"/>
      <c r="AZB27" s="11"/>
      <c r="AZC27" s="11"/>
      <c r="AZD27" s="11"/>
      <c r="AZE27" s="11"/>
      <c r="AZF27" s="11"/>
      <c r="AZG27" s="11"/>
      <c r="AZH27" s="11"/>
      <c r="AZI27" s="11"/>
      <c r="AZJ27" s="11"/>
      <c r="AZK27" s="11"/>
      <c r="AZL27" s="11"/>
      <c r="AZM27" s="11"/>
      <c r="AZN27" s="11"/>
      <c r="AZO27" s="11"/>
      <c r="AZP27" s="11"/>
      <c r="AZQ27" s="11"/>
      <c r="AZR27" s="11"/>
      <c r="AZS27" s="11"/>
      <c r="AZT27" s="11"/>
      <c r="AZU27" s="11"/>
      <c r="AZV27" s="11"/>
      <c r="AZW27" s="11"/>
      <c r="AZX27" s="11"/>
      <c r="AZY27" s="11"/>
      <c r="AZZ27" s="11"/>
      <c r="BAA27" s="11"/>
      <c r="BAB27" s="11"/>
      <c r="BAC27" s="11"/>
      <c r="BAD27" s="11"/>
      <c r="BAE27" s="11"/>
      <c r="BAF27" s="11"/>
      <c r="BAG27" s="11"/>
      <c r="BAH27" s="11"/>
      <c r="BAI27" s="11"/>
      <c r="BAJ27" s="11"/>
      <c r="BAK27" s="11"/>
      <c r="BAL27" s="11"/>
      <c r="BAM27" s="11"/>
      <c r="BAN27" s="11"/>
      <c r="BAO27" s="11"/>
      <c r="BAP27" s="11"/>
      <c r="BAQ27" s="11"/>
      <c r="BAR27" s="11"/>
      <c r="BAS27" s="11"/>
      <c r="BAT27" s="11"/>
      <c r="BAU27" s="11"/>
      <c r="BAV27" s="11"/>
      <c r="BAW27" s="11"/>
      <c r="BAX27" s="11"/>
      <c r="BAY27" s="11"/>
      <c r="BAZ27" s="11"/>
      <c r="BBA27" s="11"/>
      <c r="BBB27" s="11"/>
      <c r="BBC27" s="11"/>
      <c r="BBD27" s="11"/>
      <c r="BBE27" s="11"/>
      <c r="BBF27" s="11"/>
      <c r="BBG27" s="11"/>
      <c r="BBH27" s="11"/>
      <c r="BBI27" s="11"/>
      <c r="BBJ27" s="11"/>
      <c r="BBK27" s="11"/>
      <c r="BBL27" s="11"/>
      <c r="BBM27" s="11"/>
      <c r="BBN27" s="11"/>
      <c r="BBO27" s="11"/>
      <c r="BBP27" s="11"/>
      <c r="BBQ27" s="11"/>
      <c r="BBR27" s="11"/>
      <c r="BBS27" s="11"/>
      <c r="BBT27" s="11"/>
      <c r="BBU27" s="11"/>
      <c r="BBV27" s="11"/>
      <c r="BBW27" s="11"/>
      <c r="BBX27" s="11"/>
      <c r="BBY27" s="11"/>
      <c r="BBZ27" s="11"/>
      <c r="BCA27" s="11"/>
      <c r="BCB27" s="11"/>
      <c r="BCC27" s="11"/>
      <c r="BCD27" s="11"/>
      <c r="BCE27" s="11"/>
      <c r="BCF27" s="11"/>
      <c r="BCG27" s="11"/>
      <c r="BCH27" s="11"/>
      <c r="BCI27" s="11"/>
      <c r="BCJ27" s="11"/>
      <c r="BCK27" s="11"/>
      <c r="BCL27" s="11"/>
      <c r="BCM27" s="11"/>
      <c r="BCN27" s="11"/>
      <c r="BCO27" s="11"/>
      <c r="BCP27" s="11"/>
      <c r="BCQ27" s="11"/>
      <c r="BCR27" s="11"/>
      <c r="BCS27" s="11"/>
      <c r="BCT27" s="11"/>
      <c r="BCU27" s="11"/>
      <c r="BCV27" s="11"/>
      <c r="BCW27" s="11"/>
      <c r="BCX27" s="11"/>
      <c r="BCY27" s="11"/>
      <c r="BCZ27" s="11"/>
      <c r="BDA27" s="11"/>
      <c r="BDB27" s="11"/>
      <c r="BDC27" s="11"/>
      <c r="BDD27" s="11"/>
      <c r="BDE27" s="11"/>
      <c r="BDF27" s="11"/>
      <c r="BDG27" s="11"/>
      <c r="BDH27" s="11"/>
      <c r="BDI27" s="11"/>
      <c r="BDJ27" s="11"/>
      <c r="BDK27" s="11"/>
      <c r="BDL27" s="11"/>
      <c r="BDM27" s="11"/>
      <c r="BDN27" s="11"/>
      <c r="BDO27" s="11"/>
      <c r="BDP27" s="11"/>
      <c r="BDQ27" s="11"/>
      <c r="BDR27" s="11"/>
      <c r="BDS27" s="11"/>
      <c r="BDT27" s="11"/>
      <c r="BDU27" s="11"/>
      <c r="BDV27" s="11"/>
      <c r="BDW27" s="11"/>
      <c r="BDX27" s="11"/>
      <c r="BDY27" s="11"/>
      <c r="BDZ27" s="11"/>
      <c r="BEA27" s="11"/>
      <c r="BEB27" s="11"/>
      <c r="BEC27" s="11"/>
      <c r="BED27" s="11"/>
      <c r="BEE27" s="11"/>
      <c r="BEF27" s="11"/>
      <c r="BEG27" s="11"/>
      <c r="BEH27" s="11"/>
      <c r="BEI27" s="11"/>
      <c r="BEJ27" s="11"/>
      <c r="BEK27" s="11"/>
      <c r="BEL27" s="11"/>
      <c r="BEM27" s="11"/>
      <c r="BEN27" s="11"/>
      <c r="BEO27" s="11"/>
      <c r="BEP27" s="11"/>
      <c r="BEQ27" s="11"/>
      <c r="BER27" s="11"/>
      <c r="BES27" s="11"/>
      <c r="BET27" s="11"/>
      <c r="BEU27" s="11"/>
      <c r="BEV27" s="11"/>
      <c r="BEW27" s="11"/>
      <c r="BEX27" s="11"/>
      <c r="BEY27" s="11"/>
      <c r="BEZ27" s="11"/>
      <c r="BFA27" s="11"/>
      <c r="BFB27" s="11"/>
      <c r="BFC27" s="11"/>
      <c r="BFD27" s="11"/>
      <c r="BFE27" s="11"/>
      <c r="BFF27" s="11"/>
      <c r="BFG27" s="11"/>
      <c r="BFH27" s="11"/>
      <c r="BFI27" s="11"/>
      <c r="BFJ27" s="11"/>
      <c r="BFK27" s="11"/>
      <c r="BFL27" s="11"/>
      <c r="BFM27" s="11"/>
      <c r="BFN27" s="11"/>
      <c r="BFO27" s="11"/>
      <c r="BFP27" s="11"/>
      <c r="BFQ27" s="11"/>
      <c r="BFR27" s="11"/>
      <c r="BFS27" s="11"/>
      <c r="BFT27" s="11"/>
      <c r="BFU27" s="11"/>
      <c r="BFV27" s="11"/>
      <c r="BFW27" s="11"/>
      <c r="BFX27" s="11"/>
      <c r="BFY27" s="11"/>
      <c r="BFZ27" s="11"/>
      <c r="BGA27" s="11"/>
      <c r="BGB27" s="11"/>
      <c r="BGC27" s="11"/>
      <c r="BGD27" s="11"/>
      <c r="BGE27" s="11"/>
      <c r="BGF27" s="11"/>
      <c r="BGG27" s="11"/>
      <c r="BGH27" s="11"/>
      <c r="BGI27" s="11"/>
      <c r="BGJ27" s="11"/>
      <c r="BGK27" s="11"/>
      <c r="BGL27" s="11"/>
      <c r="BGM27" s="11"/>
      <c r="BGN27" s="11"/>
      <c r="BGO27" s="11"/>
      <c r="BGP27" s="11"/>
      <c r="BGQ27" s="11"/>
      <c r="BGR27" s="11"/>
      <c r="BGS27" s="11"/>
      <c r="BGT27" s="11"/>
      <c r="BGU27" s="11"/>
      <c r="BGV27" s="11"/>
      <c r="BGW27" s="11"/>
      <c r="BGX27" s="11"/>
      <c r="BGY27" s="11"/>
      <c r="BGZ27" s="11"/>
      <c r="BHA27" s="11"/>
      <c r="BHB27" s="11"/>
      <c r="BHC27" s="11"/>
      <c r="BHD27" s="11"/>
      <c r="BHE27" s="11"/>
      <c r="BHF27" s="11"/>
      <c r="BHG27" s="11"/>
      <c r="BHH27" s="11"/>
      <c r="BHI27" s="11"/>
      <c r="BHJ27" s="11"/>
      <c r="BHK27" s="11"/>
      <c r="BHL27" s="11"/>
      <c r="BHM27" s="11"/>
      <c r="BHN27" s="11"/>
      <c r="BHO27" s="11"/>
      <c r="BHP27" s="11"/>
      <c r="BHQ27" s="11"/>
      <c r="BHR27" s="11"/>
      <c r="BHS27" s="11"/>
      <c r="BHT27" s="11"/>
      <c r="BHU27" s="11"/>
      <c r="BHV27" s="11"/>
      <c r="BHW27" s="11"/>
      <c r="BHX27" s="11"/>
      <c r="BHY27" s="11"/>
      <c r="BHZ27" s="11"/>
      <c r="BIA27" s="11"/>
      <c r="BIB27" s="11"/>
      <c r="BIC27" s="11"/>
      <c r="BID27" s="11"/>
      <c r="BIE27" s="11"/>
      <c r="BIF27" s="11"/>
      <c r="BIG27" s="11"/>
      <c r="BIH27" s="11"/>
      <c r="BII27" s="11"/>
      <c r="BIJ27" s="11"/>
      <c r="BIK27" s="11"/>
      <c r="BIL27" s="11"/>
      <c r="BIM27" s="11"/>
      <c r="BIN27" s="11"/>
      <c r="BIO27" s="11"/>
      <c r="BIP27" s="11"/>
      <c r="BIQ27" s="11"/>
      <c r="BIR27" s="11"/>
      <c r="BIS27" s="11"/>
      <c r="BIT27" s="11"/>
      <c r="BIU27" s="11"/>
      <c r="BIV27" s="11"/>
      <c r="BIW27" s="11"/>
      <c r="BIX27" s="11"/>
      <c r="BIY27" s="11"/>
      <c r="BIZ27" s="11"/>
      <c r="BJA27" s="11"/>
      <c r="BJB27" s="11"/>
      <c r="BJC27" s="11"/>
      <c r="BJD27" s="11"/>
      <c r="BJE27" s="11"/>
      <c r="BJF27" s="11"/>
      <c r="BJG27" s="11"/>
      <c r="BJH27" s="11"/>
      <c r="BJI27" s="11"/>
      <c r="BJJ27" s="11"/>
      <c r="BJK27" s="11"/>
      <c r="BJL27" s="11"/>
      <c r="BJM27" s="11"/>
      <c r="BJN27" s="11"/>
      <c r="BJO27" s="11"/>
      <c r="BJP27" s="11"/>
      <c r="BJQ27" s="11"/>
      <c r="BJR27" s="11"/>
      <c r="BJS27" s="11"/>
      <c r="BJT27" s="11"/>
      <c r="BJU27" s="11"/>
      <c r="BJV27" s="11"/>
      <c r="BJW27" s="11"/>
      <c r="BJX27" s="11"/>
      <c r="BJY27" s="11"/>
      <c r="BJZ27" s="11"/>
      <c r="BKA27" s="11"/>
      <c r="BKB27" s="11"/>
      <c r="BKC27" s="11"/>
      <c r="BKD27" s="11"/>
      <c r="BKE27" s="11"/>
      <c r="BKF27" s="11"/>
      <c r="BKG27" s="11"/>
      <c r="BKH27" s="11"/>
      <c r="BKI27" s="11"/>
      <c r="BKJ27" s="11"/>
      <c r="BKK27" s="11"/>
      <c r="BKL27" s="11"/>
      <c r="BKM27" s="11"/>
      <c r="BKN27" s="11"/>
      <c r="BKO27" s="11"/>
      <c r="BKP27" s="11"/>
      <c r="BKQ27" s="11"/>
      <c r="BKR27" s="11"/>
      <c r="BKS27" s="11"/>
      <c r="BKT27" s="11"/>
      <c r="BKU27" s="11"/>
      <c r="BKV27" s="11"/>
      <c r="BKW27" s="11"/>
      <c r="BKX27" s="11"/>
      <c r="BKY27" s="11"/>
      <c r="BKZ27" s="11"/>
      <c r="BLA27" s="11"/>
      <c r="BLB27" s="11"/>
      <c r="BLC27" s="11"/>
      <c r="BLD27" s="11"/>
      <c r="BLE27" s="11"/>
      <c r="BLF27" s="11"/>
      <c r="BLG27" s="11"/>
      <c r="BLH27" s="11"/>
      <c r="BLI27" s="11"/>
      <c r="BLJ27" s="11"/>
      <c r="BLK27" s="11"/>
      <c r="BLL27" s="11"/>
      <c r="BLM27" s="11"/>
      <c r="BLN27" s="11"/>
      <c r="BLO27" s="11"/>
      <c r="BLP27" s="11"/>
      <c r="BLQ27" s="11"/>
      <c r="BLR27" s="11"/>
      <c r="BLS27" s="11"/>
      <c r="BLT27" s="11"/>
      <c r="BLU27" s="11"/>
      <c r="BLV27" s="11"/>
      <c r="BLW27" s="11"/>
      <c r="BLX27" s="11"/>
      <c r="BLY27" s="11"/>
      <c r="BLZ27" s="11"/>
      <c r="BMA27" s="11"/>
      <c r="BMB27" s="11"/>
      <c r="BMC27" s="11"/>
      <c r="BMD27" s="11"/>
      <c r="BME27" s="11"/>
      <c r="BMF27" s="11"/>
      <c r="BMG27" s="11"/>
      <c r="BMH27" s="11"/>
      <c r="BMI27" s="11"/>
      <c r="BMJ27" s="11"/>
      <c r="BMK27" s="11"/>
      <c r="BML27" s="11"/>
      <c r="BMM27" s="11"/>
      <c r="BMN27" s="11"/>
      <c r="BMO27" s="11"/>
      <c r="BMP27" s="11"/>
      <c r="BMQ27" s="11"/>
      <c r="BMR27" s="11"/>
      <c r="BMS27" s="11"/>
      <c r="BMT27" s="11"/>
      <c r="BMU27" s="11"/>
      <c r="BMV27" s="11"/>
      <c r="BMW27" s="11"/>
      <c r="BMX27" s="11"/>
      <c r="BMY27" s="11"/>
      <c r="BMZ27" s="11"/>
      <c r="BNA27" s="11"/>
      <c r="BNB27" s="11"/>
      <c r="BNC27" s="11"/>
      <c r="BND27" s="11"/>
      <c r="BNE27" s="11"/>
      <c r="BNF27" s="11"/>
      <c r="BNG27" s="11"/>
      <c r="BNH27" s="11"/>
      <c r="BNI27" s="11"/>
      <c r="BNJ27" s="11"/>
      <c r="BNK27" s="11"/>
      <c r="BNL27" s="11"/>
      <c r="BNM27" s="11"/>
      <c r="BNN27" s="11"/>
      <c r="BNO27" s="11"/>
      <c r="BNP27" s="11"/>
      <c r="BNQ27" s="11"/>
      <c r="BNR27" s="11"/>
      <c r="BNS27" s="11"/>
      <c r="BNT27" s="11"/>
      <c r="BNU27" s="11"/>
      <c r="BNV27" s="11"/>
      <c r="BNW27" s="11"/>
      <c r="BNX27" s="11"/>
      <c r="BNY27" s="11"/>
      <c r="BNZ27" s="11"/>
      <c r="BOA27" s="11"/>
      <c r="BOB27" s="11"/>
      <c r="BOC27" s="11"/>
      <c r="BOD27" s="11"/>
      <c r="BOE27" s="11"/>
      <c r="BOF27" s="11"/>
      <c r="BOG27" s="11"/>
      <c r="BOH27" s="11"/>
      <c r="BOI27" s="11"/>
      <c r="BOJ27" s="11"/>
      <c r="BOK27" s="11"/>
      <c r="BOL27" s="11"/>
      <c r="BOM27" s="11"/>
      <c r="BON27" s="11"/>
      <c r="BOO27" s="11"/>
      <c r="BOP27" s="11"/>
      <c r="BOQ27" s="11"/>
      <c r="BOR27" s="11"/>
      <c r="BOS27" s="11"/>
      <c r="BOT27" s="11"/>
      <c r="BOU27" s="11"/>
      <c r="BOV27" s="11"/>
      <c r="BOW27" s="11"/>
      <c r="BOX27" s="11"/>
      <c r="BOY27" s="11"/>
      <c r="BOZ27" s="11"/>
      <c r="BPA27" s="11"/>
      <c r="BPB27" s="11"/>
      <c r="BPC27" s="11"/>
      <c r="BPD27" s="11"/>
      <c r="BPE27" s="11"/>
      <c r="BPF27" s="11"/>
      <c r="BPG27" s="11"/>
      <c r="BPH27" s="11"/>
      <c r="BPI27" s="11"/>
      <c r="BPJ27" s="11"/>
      <c r="BPK27" s="11"/>
      <c r="BPL27" s="11"/>
      <c r="BPM27" s="11"/>
      <c r="BPN27" s="11"/>
      <c r="BPO27" s="11"/>
      <c r="BPP27" s="11"/>
      <c r="BPQ27" s="11"/>
      <c r="BPR27" s="11"/>
      <c r="BPS27" s="11"/>
      <c r="BPT27" s="11"/>
      <c r="BPU27" s="11"/>
      <c r="BPV27" s="11"/>
      <c r="BPW27" s="11"/>
      <c r="BPX27" s="11"/>
      <c r="BPY27" s="11"/>
      <c r="BPZ27" s="11"/>
      <c r="BQA27" s="11"/>
      <c r="BQB27" s="11"/>
      <c r="BQC27" s="11"/>
      <c r="BQD27" s="11"/>
      <c r="BQE27" s="11"/>
      <c r="BQF27" s="11"/>
      <c r="BQG27" s="11"/>
      <c r="BQH27" s="11"/>
      <c r="BQI27" s="11"/>
      <c r="BQJ27" s="11"/>
      <c r="BQK27" s="11"/>
      <c r="BQL27" s="11"/>
      <c r="BQM27" s="11"/>
      <c r="BQN27" s="11"/>
      <c r="BQO27" s="11"/>
      <c r="BQP27" s="11"/>
      <c r="BQQ27" s="11"/>
      <c r="BQR27" s="11"/>
      <c r="BQS27" s="11"/>
      <c r="BQT27" s="11"/>
      <c r="BQU27" s="11"/>
      <c r="BQV27" s="11"/>
      <c r="BQW27" s="11"/>
      <c r="BQX27" s="11"/>
      <c r="BQY27" s="11"/>
      <c r="BQZ27" s="11"/>
      <c r="BRA27" s="11"/>
      <c r="BRB27" s="11"/>
      <c r="BRC27" s="11"/>
      <c r="BRD27" s="11"/>
      <c r="BRE27" s="11"/>
      <c r="BRF27" s="11"/>
      <c r="BRG27" s="11"/>
      <c r="BRH27" s="11"/>
      <c r="BRI27" s="11"/>
      <c r="BRJ27" s="11"/>
      <c r="BRK27" s="11"/>
      <c r="BRL27" s="11"/>
      <c r="BRM27" s="11"/>
      <c r="BRN27" s="11"/>
      <c r="BRO27" s="11"/>
      <c r="BRP27" s="11"/>
      <c r="BRQ27" s="11"/>
      <c r="BRR27" s="11"/>
      <c r="BRS27" s="11"/>
      <c r="BRT27" s="11"/>
      <c r="BRU27" s="11"/>
      <c r="BRV27" s="11"/>
      <c r="BRW27" s="11"/>
      <c r="BRX27" s="11"/>
      <c r="BRY27" s="11"/>
      <c r="BRZ27" s="11"/>
      <c r="BSA27" s="11"/>
      <c r="BSB27" s="11"/>
      <c r="BSC27" s="11"/>
      <c r="BSD27" s="11"/>
      <c r="BSE27" s="11"/>
      <c r="BSF27" s="11"/>
      <c r="BSG27" s="11"/>
      <c r="BSH27" s="11"/>
      <c r="BSI27" s="11"/>
      <c r="BSJ27" s="11"/>
      <c r="BSK27" s="11"/>
      <c r="BSL27" s="11"/>
      <c r="BSM27" s="11"/>
      <c r="BSN27" s="11"/>
      <c r="BSO27" s="11"/>
      <c r="BSP27" s="11"/>
      <c r="BSQ27" s="11"/>
      <c r="BSR27" s="11"/>
      <c r="BSS27" s="11"/>
      <c r="BST27" s="11"/>
      <c r="BSU27" s="11"/>
      <c r="BSV27" s="11"/>
      <c r="BSW27" s="11"/>
      <c r="BSX27" s="11"/>
      <c r="BSY27" s="11"/>
      <c r="BSZ27" s="11"/>
      <c r="BTA27" s="11"/>
      <c r="BTB27" s="11"/>
      <c r="BTC27" s="11"/>
      <c r="BTD27" s="11"/>
      <c r="BTE27" s="11"/>
      <c r="BTF27" s="11"/>
      <c r="BTG27" s="11"/>
      <c r="BTH27" s="11"/>
      <c r="BTI27" s="11"/>
      <c r="BTJ27" s="11"/>
      <c r="BTK27" s="11"/>
      <c r="BTL27" s="11"/>
      <c r="BTM27" s="11"/>
      <c r="BTN27" s="11"/>
      <c r="BTO27" s="11"/>
      <c r="BTP27" s="11"/>
      <c r="BTQ27" s="11"/>
      <c r="BTR27" s="11"/>
      <c r="BTS27" s="11"/>
      <c r="BTT27" s="11"/>
      <c r="BTU27" s="11"/>
      <c r="BTV27" s="11"/>
      <c r="BTW27" s="11"/>
      <c r="BTX27" s="11"/>
      <c r="BTY27" s="11"/>
      <c r="BTZ27" s="11"/>
      <c r="BUA27" s="11"/>
      <c r="BUB27" s="11"/>
      <c r="BUC27" s="11"/>
      <c r="BUD27" s="11"/>
      <c r="BUE27" s="11"/>
      <c r="BUF27" s="11"/>
      <c r="BUG27" s="11"/>
      <c r="BUH27" s="11"/>
      <c r="BUI27" s="11"/>
      <c r="BUJ27" s="11"/>
      <c r="BUK27" s="11"/>
      <c r="BUL27" s="11"/>
      <c r="BUM27" s="11"/>
      <c r="BUN27" s="11"/>
      <c r="BUO27" s="11"/>
      <c r="BUP27" s="11"/>
      <c r="BUQ27" s="11"/>
      <c r="BUR27" s="11"/>
      <c r="BUS27" s="11"/>
      <c r="BUT27" s="11"/>
      <c r="BUU27" s="11"/>
      <c r="BUV27" s="11"/>
      <c r="BUW27" s="11"/>
      <c r="BUX27" s="11"/>
      <c r="BUY27" s="11"/>
      <c r="BUZ27" s="11"/>
      <c r="BVA27" s="11"/>
      <c r="BVB27" s="11"/>
      <c r="BVC27" s="11"/>
      <c r="BVD27" s="11"/>
      <c r="BVE27" s="11"/>
      <c r="BVF27" s="11"/>
      <c r="BVG27" s="11"/>
      <c r="BVH27" s="11"/>
      <c r="BVI27" s="11"/>
      <c r="BVJ27" s="11"/>
      <c r="BVK27" s="11"/>
      <c r="BVL27" s="11"/>
      <c r="BVM27" s="11"/>
      <c r="BVN27" s="11"/>
      <c r="BVO27" s="11"/>
      <c r="BVP27" s="11"/>
      <c r="BVQ27" s="11"/>
      <c r="BVR27" s="11"/>
      <c r="BVS27" s="11"/>
      <c r="BVT27" s="11"/>
      <c r="BVU27" s="11"/>
      <c r="BVV27" s="11"/>
      <c r="BVW27" s="11"/>
      <c r="BVX27" s="11"/>
      <c r="BVY27" s="11"/>
      <c r="BVZ27" s="11"/>
      <c r="BWA27" s="11"/>
      <c r="BWB27" s="11"/>
      <c r="BWC27" s="11"/>
      <c r="BWD27" s="11"/>
      <c r="BWE27" s="11"/>
      <c r="BWF27" s="11"/>
      <c r="BWG27" s="11"/>
      <c r="BWH27" s="11"/>
      <c r="BWI27" s="11"/>
      <c r="BWJ27" s="11"/>
      <c r="BWK27" s="11"/>
      <c r="BWL27" s="11"/>
      <c r="BWM27" s="11"/>
      <c r="BWN27" s="11"/>
      <c r="BWO27" s="11"/>
      <c r="BWP27" s="11"/>
      <c r="BWQ27" s="11"/>
      <c r="BWR27" s="11"/>
      <c r="BWS27" s="11"/>
      <c r="BWT27" s="11"/>
      <c r="BWU27" s="11"/>
      <c r="BWV27" s="11"/>
      <c r="BWW27" s="11"/>
      <c r="BWX27" s="11"/>
      <c r="BWY27" s="11"/>
      <c r="BWZ27" s="11"/>
      <c r="BXA27" s="11"/>
      <c r="BXB27" s="11"/>
      <c r="BXC27" s="11"/>
      <c r="BXD27" s="11"/>
      <c r="BXE27" s="11"/>
      <c r="BXF27" s="11"/>
      <c r="BXG27" s="11"/>
      <c r="BXH27" s="11"/>
      <c r="BXI27" s="11"/>
      <c r="BXJ27" s="11"/>
      <c r="BXK27" s="11"/>
      <c r="BXL27" s="11"/>
      <c r="BXM27" s="11"/>
      <c r="BXN27" s="11"/>
      <c r="BXO27" s="11"/>
      <c r="BXP27" s="11"/>
      <c r="BXQ27" s="11"/>
      <c r="BXR27" s="11"/>
      <c r="BXS27" s="11"/>
      <c r="BXT27" s="11"/>
      <c r="BXU27" s="11"/>
      <c r="BXV27" s="11"/>
      <c r="BXW27" s="11"/>
      <c r="BXX27" s="11"/>
      <c r="BXY27" s="11"/>
      <c r="BXZ27" s="11"/>
      <c r="BYA27" s="11"/>
      <c r="BYB27" s="11"/>
      <c r="BYC27" s="11"/>
      <c r="BYD27" s="11"/>
      <c r="BYE27" s="11"/>
      <c r="BYF27" s="11"/>
      <c r="BYG27" s="11"/>
      <c r="BYH27" s="11"/>
      <c r="BYI27" s="11"/>
      <c r="BYJ27" s="11"/>
      <c r="BYK27" s="11"/>
      <c r="BYL27" s="11"/>
      <c r="BYM27" s="11"/>
      <c r="BYN27" s="11"/>
      <c r="BYO27" s="11"/>
      <c r="BYP27" s="11"/>
      <c r="BYQ27" s="11"/>
      <c r="BYR27" s="11"/>
      <c r="BYS27" s="11"/>
      <c r="BYT27" s="11"/>
      <c r="BYU27" s="11"/>
      <c r="BYV27" s="11"/>
      <c r="BYW27" s="11"/>
      <c r="BYX27" s="11"/>
      <c r="BYY27" s="11"/>
      <c r="BYZ27" s="11"/>
      <c r="BZA27" s="11"/>
      <c r="BZB27" s="11"/>
      <c r="BZC27" s="11"/>
      <c r="BZD27" s="11"/>
      <c r="BZE27" s="11"/>
      <c r="BZF27" s="11"/>
      <c r="BZG27" s="11"/>
      <c r="BZH27" s="11"/>
      <c r="BZI27" s="11"/>
      <c r="BZJ27" s="11"/>
      <c r="BZK27" s="11"/>
      <c r="BZL27" s="11"/>
      <c r="BZM27" s="11"/>
      <c r="BZN27" s="11"/>
      <c r="BZO27" s="11"/>
      <c r="BZP27" s="11"/>
      <c r="BZQ27" s="11"/>
      <c r="BZR27" s="11"/>
      <c r="BZS27" s="11"/>
      <c r="BZT27" s="11"/>
      <c r="BZU27" s="11"/>
      <c r="BZV27" s="11"/>
      <c r="BZW27" s="11"/>
      <c r="BZX27" s="11"/>
      <c r="BZY27" s="11"/>
      <c r="BZZ27" s="11"/>
      <c r="CAA27" s="11"/>
      <c r="CAB27" s="11"/>
      <c r="CAC27" s="11"/>
      <c r="CAD27" s="11"/>
      <c r="CAE27" s="11"/>
      <c r="CAF27" s="11"/>
      <c r="CAG27" s="11"/>
      <c r="CAH27" s="11"/>
      <c r="CAI27" s="11"/>
      <c r="CAJ27" s="11"/>
      <c r="CAK27" s="11"/>
      <c r="CAL27" s="11"/>
      <c r="CAM27" s="11"/>
      <c r="CAN27" s="11"/>
      <c r="CAO27" s="11"/>
      <c r="CAP27" s="11"/>
      <c r="CAQ27" s="11"/>
      <c r="CAR27" s="11"/>
      <c r="CAS27" s="11"/>
      <c r="CAT27" s="11"/>
      <c r="CAU27" s="11"/>
      <c r="CAV27" s="11"/>
      <c r="CAW27" s="11"/>
      <c r="CAX27" s="11"/>
      <c r="CAY27" s="11"/>
      <c r="CAZ27" s="11"/>
      <c r="CBA27" s="11"/>
      <c r="CBB27" s="11"/>
      <c r="CBC27" s="11"/>
      <c r="CBD27" s="11"/>
      <c r="CBE27" s="11"/>
      <c r="CBF27" s="11"/>
      <c r="CBG27" s="11"/>
      <c r="CBH27" s="11"/>
      <c r="CBI27" s="11"/>
      <c r="CBJ27" s="11"/>
      <c r="CBK27" s="11"/>
      <c r="CBL27" s="11"/>
      <c r="CBM27" s="11"/>
      <c r="CBN27" s="11"/>
      <c r="CBO27" s="11"/>
      <c r="CBP27" s="11"/>
      <c r="CBQ27" s="11"/>
      <c r="CBR27" s="11"/>
      <c r="CBS27" s="11"/>
      <c r="CBT27" s="11"/>
      <c r="CBU27" s="11"/>
      <c r="CBV27" s="11"/>
      <c r="CBW27" s="11"/>
      <c r="CBX27" s="11"/>
      <c r="CBY27" s="11"/>
      <c r="CBZ27" s="11"/>
      <c r="CCA27" s="11"/>
      <c r="CCB27" s="11"/>
      <c r="CCC27" s="11"/>
      <c r="CCD27" s="11"/>
      <c r="CCE27" s="11"/>
      <c r="CCF27" s="11"/>
      <c r="CCG27" s="11"/>
      <c r="CCH27" s="11"/>
      <c r="CCI27" s="11"/>
      <c r="CCJ27" s="11"/>
      <c r="CCK27" s="11"/>
      <c r="CCL27" s="11"/>
      <c r="CCM27" s="11"/>
      <c r="CCN27" s="11"/>
      <c r="CCO27" s="11"/>
      <c r="CCP27" s="11"/>
      <c r="CCQ27" s="11"/>
      <c r="CCR27" s="11"/>
      <c r="CCS27" s="11"/>
      <c r="CCT27" s="11"/>
      <c r="CCU27" s="11"/>
      <c r="CCV27" s="11"/>
      <c r="CCW27" s="11"/>
      <c r="CCX27" s="11"/>
      <c r="CCY27" s="11"/>
      <c r="CCZ27" s="11"/>
      <c r="CDA27" s="11"/>
      <c r="CDB27" s="11"/>
      <c r="CDC27" s="11"/>
      <c r="CDD27" s="11"/>
      <c r="CDE27" s="11"/>
      <c r="CDF27" s="11"/>
      <c r="CDG27" s="11"/>
      <c r="CDH27" s="11"/>
      <c r="CDI27" s="11"/>
      <c r="CDJ27" s="11"/>
      <c r="CDK27" s="11"/>
      <c r="CDL27" s="11"/>
      <c r="CDM27" s="11"/>
      <c r="CDN27" s="11"/>
      <c r="CDO27" s="11"/>
      <c r="CDP27" s="11"/>
      <c r="CDQ27" s="11"/>
      <c r="CDR27" s="11"/>
      <c r="CDS27" s="11"/>
      <c r="CDT27" s="11"/>
      <c r="CDU27" s="11"/>
      <c r="CDV27" s="11"/>
      <c r="CDW27" s="11"/>
      <c r="CDX27" s="11"/>
      <c r="CDY27" s="11"/>
      <c r="CDZ27" s="11"/>
      <c r="CEA27" s="11"/>
      <c r="CEB27" s="11"/>
      <c r="CEC27" s="11"/>
      <c r="CED27" s="11"/>
      <c r="CEE27" s="11"/>
      <c r="CEF27" s="11"/>
      <c r="CEG27" s="11"/>
      <c r="CEH27" s="11"/>
      <c r="CEI27" s="11"/>
      <c r="CEJ27" s="11"/>
      <c r="CEK27" s="11"/>
      <c r="CEL27" s="11"/>
      <c r="CEM27" s="11"/>
      <c r="CEN27" s="11"/>
      <c r="CEO27" s="11"/>
      <c r="CEP27" s="11"/>
      <c r="CEQ27" s="11"/>
      <c r="CER27" s="11"/>
      <c r="CES27" s="11"/>
      <c r="CET27" s="11"/>
      <c r="CEU27" s="11"/>
      <c r="CEV27" s="11"/>
      <c r="CEW27" s="11"/>
      <c r="CEX27" s="11"/>
      <c r="CEY27" s="11"/>
      <c r="CEZ27" s="11"/>
      <c r="CFA27" s="11"/>
      <c r="CFB27" s="11"/>
      <c r="CFC27" s="11"/>
      <c r="CFD27" s="11"/>
      <c r="CFE27" s="11"/>
      <c r="CFF27" s="11"/>
      <c r="CFG27" s="11"/>
      <c r="CFH27" s="11"/>
      <c r="CFI27" s="11"/>
      <c r="CFJ27" s="11"/>
      <c r="CFK27" s="11"/>
      <c r="CFL27" s="11"/>
      <c r="CFM27" s="11"/>
      <c r="CFN27" s="11"/>
      <c r="CFO27" s="11"/>
      <c r="CFP27" s="11"/>
      <c r="CFQ27" s="11"/>
      <c r="CFR27" s="11"/>
      <c r="CFS27" s="11"/>
      <c r="CFT27" s="11"/>
      <c r="CFU27" s="11"/>
      <c r="CFV27" s="11"/>
      <c r="CFW27" s="11"/>
      <c r="CFX27" s="11"/>
      <c r="CFY27" s="11"/>
      <c r="CFZ27" s="11"/>
      <c r="CGA27" s="11"/>
      <c r="CGB27" s="11"/>
      <c r="CGC27" s="11"/>
      <c r="CGD27" s="11"/>
      <c r="CGE27" s="11"/>
      <c r="CGF27" s="11"/>
      <c r="CGG27" s="11"/>
      <c r="CGH27" s="11"/>
      <c r="CGI27" s="11"/>
      <c r="CGJ27" s="11"/>
      <c r="CGK27" s="11"/>
      <c r="CGL27" s="11"/>
      <c r="CGM27" s="11"/>
      <c r="CGN27" s="11"/>
      <c r="CGO27" s="11"/>
      <c r="CGP27" s="11"/>
      <c r="CGQ27" s="11"/>
      <c r="CGR27" s="11"/>
      <c r="CGS27" s="11"/>
      <c r="CGT27" s="11"/>
      <c r="CGU27" s="11"/>
      <c r="CGV27" s="11"/>
      <c r="CGW27" s="11"/>
      <c r="CGX27" s="11"/>
      <c r="CGY27" s="11"/>
      <c r="CGZ27" s="11"/>
      <c r="CHA27" s="11"/>
      <c r="CHB27" s="11"/>
      <c r="CHC27" s="11"/>
      <c r="CHD27" s="11"/>
      <c r="CHE27" s="11"/>
      <c r="CHF27" s="11"/>
      <c r="CHG27" s="11"/>
      <c r="CHH27" s="11"/>
      <c r="CHI27" s="11"/>
      <c r="CHJ27" s="11"/>
      <c r="CHK27" s="11"/>
      <c r="CHL27" s="11"/>
      <c r="CHM27" s="11"/>
      <c r="CHN27" s="11"/>
      <c r="CHO27" s="11"/>
      <c r="CHP27" s="11"/>
      <c r="CHQ27" s="11"/>
      <c r="CHR27" s="11"/>
      <c r="CHS27" s="11"/>
      <c r="CHT27" s="11"/>
      <c r="CHU27" s="11"/>
      <c r="CHV27" s="11"/>
      <c r="CHW27" s="11"/>
      <c r="CHX27" s="11"/>
      <c r="CHY27" s="11"/>
      <c r="CHZ27" s="11"/>
      <c r="CIA27" s="11"/>
      <c r="CIB27" s="11"/>
      <c r="CIC27" s="11"/>
      <c r="CID27" s="11"/>
      <c r="CIE27" s="11"/>
      <c r="CIF27" s="11"/>
      <c r="CIG27" s="11"/>
      <c r="CIH27" s="11"/>
      <c r="CII27" s="11"/>
      <c r="CIJ27" s="11"/>
      <c r="CIK27" s="11"/>
      <c r="CIL27" s="11"/>
      <c r="CIM27" s="11"/>
      <c r="CIN27" s="11"/>
      <c r="CIO27" s="11"/>
      <c r="CIP27" s="11"/>
      <c r="CIQ27" s="11"/>
      <c r="CIR27" s="11"/>
      <c r="CIS27" s="11"/>
      <c r="CIT27" s="11"/>
      <c r="CIU27" s="11"/>
      <c r="CIV27" s="11"/>
      <c r="CIW27" s="11"/>
      <c r="CIX27" s="11"/>
      <c r="CIY27" s="11"/>
      <c r="CIZ27" s="11"/>
      <c r="CJA27" s="11"/>
      <c r="CJB27" s="11"/>
      <c r="CJC27" s="11"/>
      <c r="CJD27" s="11"/>
      <c r="CJE27" s="11"/>
      <c r="CJF27" s="11"/>
      <c r="CJG27" s="11"/>
      <c r="CJH27" s="11"/>
      <c r="CJI27" s="11"/>
      <c r="CJJ27" s="11"/>
      <c r="CJK27" s="11"/>
      <c r="CJL27" s="11"/>
      <c r="CJM27" s="11"/>
      <c r="CJN27" s="11"/>
      <c r="CJO27" s="11"/>
      <c r="CJP27" s="11"/>
      <c r="CJQ27" s="11"/>
      <c r="CJR27" s="11"/>
      <c r="CJS27" s="11"/>
      <c r="CJT27" s="11"/>
      <c r="CJU27" s="11"/>
      <c r="CJV27" s="11"/>
      <c r="CJW27" s="11"/>
      <c r="CJX27" s="11"/>
      <c r="CJY27" s="11"/>
      <c r="CJZ27" s="11"/>
      <c r="CKA27" s="11"/>
      <c r="CKB27" s="11"/>
      <c r="CKC27" s="11"/>
      <c r="CKD27" s="11"/>
      <c r="CKE27" s="11"/>
      <c r="CKF27" s="11"/>
      <c r="CKG27" s="11"/>
      <c r="CKH27" s="11"/>
      <c r="CKI27" s="11"/>
      <c r="CKJ27" s="11"/>
      <c r="CKK27" s="11"/>
      <c r="CKL27" s="11"/>
      <c r="CKM27" s="11"/>
      <c r="CKN27" s="11"/>
      <c r="CKO27" s="11"/>
      <c r="CKP27" s="11"/>
      <c r="CKQ27" s="11"/>
      <c r="CKR27" s="11"/>
      <c r="CKS27" s="11"/>
      <c r="CKT27" s="11"/>
      <c r="CKU27" s="11"/>
      <c r="CKV27" s="11"/>
      <c r="CKW27" s="11"/>
      <c r="CKX27" s="11"/>
      <c r="CKY27" s="11"/>
      <c r="CKZ27" s="11"/>
      <c r="CLA27" s="11"/>
      <c r="CLB27" s="11"/>
      <c r="CLC27" s="11"/>
      <c r="CLD27" s="11"/>
      <c r="CLE27" s="11"/>
      <c r="CLF27" s="11"/>
      <c r="CLG27" s="11"/>
      <c r="CLH27" s="11"/>
      <c r="CLI27" s="11"/>
      <c r="CLJ27" s="11"/>
      <c r="CLK27" s="11"/>
      <c r="CLL27" s="11"/>
      <c r="CLM27" s="11"/>
      <c r="CLN27" s="11"/>
      <c r="CLO27" s="11"/>
      <c r="CLP27" s="11"/>
      <c r="CLQ27" s="11"/>
      <c r="CLR27" s="11"/>
      <c r="CLS27" s="11"/>
      <c r="CLT27" s="11"/>
      <c r="CLU27" s="11"/>
      <c r="CLV27" s="11"/>
      <c r="CLW27" s="11"/>
      <c r="CLX27" s="11"/>
      <c r="CLY27" s="11"/>
      <c r="CLZ27" s="11"/>
      <c r="CMA27" s="11"/>
      <c r="CMB27" s="11"/>
      <c r="CMC27" s="11"/>
      <c r="CMD27" s="11"/>
      <c r="CME27" s="11"/>
      <c r="CMF27" s="11"/>
      <c r="CMG27" s="11"/>
      <c r="CMH27" s="11"/>
      <c r="CMI27" s="11"/>
      <c r="CMJ27" s="11"/>
      <c r="CMK27" s="11"/>
      <c r="CML27" s="11"/>
      <c r="CMM27" s="11"/>
      <c r="CMN27" s="11"/>
      <c r="CMO27" s="11"/>
      <c r="CMP27" s="11"/>
      <c r="CMQ27" s="11"/>
      <c r="CMR27" s="11"/>
      <c r="CMS27" s="11"/>
      <c r="CMT27" s="11"/>
      <c r="CMU27" s="11"/>
      <c r="CMV27" s="11"/>
      <c r="CMW27" s="11"/>
      <c r="CMX27" s="11"/>
      <c r="CMY27" s="11"/>
      <c r="CMZ27" s="11"/>
      <c r="CNA27" s="11"/>
      <c r="CNB27" s="11"/>
      <c r="CNC27" s="11"/>
      <c r="CND27" s="11"/>
      <c r="CNE27" s="11"/>
      <c r="CNF27" s="11"/>
      <c r="CNG27" s="11"/>
      <c r="CNH27" s="11"/>
      <c r="CNI27" s="11"/>
      <c r="CNJ27" s="11"/>
      <c r="CNK27" s="11"/>
      <c r="CNL27" s="11"/>
      <c r="CNM27" s="11"/>
      <c r="CNN27" s="11"/>
      <c r="CNO27" s="11"/>
      <c r="CNP27" s="11"/>
      <c r="CNQ27" s="11"/>
      <c r="CNR27" s="11"/>
      <c r="CNS27" s="11"/>
      <c r="CNT27" s="11"/>
      <c r="CNU27" s="11"/>
      <c r="CNV27" s="11"/>
      <c r="CNW27" s="11"/>
      <c r="CNX27" s="11"/>
      <c r="CNY27" s="11"/>
      <c r="CNZ27" s="11"/>
      <c r="COA27" s="11"/>
      <c r="COB27" s="11"/>
      <c r="COC27" s="11"/>
      <c r="COD27" s="11"/>
      <c r="COE27" s="11"/>
      <c r="COF27" s="11"/>
      <c r="COG27" s="11"/>
      <c r="COH27" s="11"/>
      <c r="COI27" s="11"/>
      <c r="COJ27" s="11"/>
      <c r="COK27" s="11"/>
      <c r="COL27" s="11"/>
      <c r="COM27" s="11"/>
      <c r="CON27" s="11"/>
      <c r="COO27" s="11"/>
      <c r="COP27" s="11"/>
      <c r="COQ27" s="11"/>
      <c r="COR27" s="11"/>
      <c r="COS27" s="11"/>
      <c r="COT27" s="11"/>
      <c r="COU27" s="11"/>
      <c r="COV27" s="11"/>
      <c r="COW27" s="11"/>
      <c r="COX27" s="11"/>
      <c r="COY27" s="11"/>
      <c r="COZ27" s="11"/>
      <c r="CPA27" s="11"/>
      <c r="CPB27" s="11"/>
      <c r="CPC27" s="11"/>
      <c r="CPD27" s="11"/>
      <c r="CPE27" s="11"/>
      <c r="CPF27" s="11"/>
      <c r="CPG27" s="11"/>
      <c r="CPH27" s="11"/>
      <c r="CPI27" s="11"/>
      <c r="CPJ27" s="11"/>
      <c r="CPK27" s="11"/>
      <c r="CPL27" s="11"/>
      <c r="CPM27" s="11"/>
      <c r="CPN27" s="11"/>
      <c r="CPO27" s="11"/>
      <c r="CPP27" s="11"/>
      <c r="CPQ27" s="11"/>
      <c r="CPR27" s="11"/>
      <c r="CPS27" s="11"/>
      <c r="CPT27" s="11"/>
      <c r="CPU27" s="11"/>
      <c r="CPV27" s="11"/>
      <c r="CPW27" s="11"/>
      <c r="CPX27" s="11"/>
      <c r="CPY27" s="11"/>
      <c r="CPZ27" s="11"/>
      <c r="CQA27" s="11"/>
      <c r="CQB27" s="11"/>
      <c r="CQC27" s="11"/>
      <c r="CQD27" s="11"/>
      <c r="CQE27" s="11"/>
      <c r="CQF27" s="11"/>
      <c r="CQG27" s="11"/>
      <c r="CQH27" s="11"/>
      <c r="CQI27" s="11"/>
      <c r="CQJ27" s="11"/>
      <c r="CQK27" s="11"/>
      <c r="CQL27" s="11"/>
      <c r="CQM27" s="11"/>
      <c r="CQN27" s="11"/>
      <c r="CQO27" s="11"/>
      <c r="CQP27" s="11"/>
      <c r="CQQ27" s="11"/>
      <c r="CQR27" s="11"/>
      <c r="CQS27" s="11"/>
      <c r="CQT27" s="11"/>
      <c r="CQU27" s="11"/>
      <c r="CQV27" s="11"/>
      <c r="CQW27" s="11"/>
      <c r="CQX27" s="11"/>
      <c r="CQY27" s="11"/>
      <c r="CQZ27" s="11"/>
      <c r="CRA27" s="11"/>
      <c r="CRB27" s="11"/>
      <c r="CRC27" s="11"/>
      <c r="CRD27" s="11"/>
      <c r="CRE27" s="11"/>
      <c r="CRF27" s="11"/>
      <c r="CRG27" s="11"/>
      <c r="CRH27" s="11"/>
      <c r="CRI27" s="11"/>
      <c r="CRJ27" s="11"/>
      <c r="CRK27" s="11"/>
      <c r="CRL27" s="11"/>
      <c r="CRM27" s="11"/>
      <c r="CRN27" s="11"/>
      <c r="CRO27" s="11"/>
      <c r="CRP27" s="11"/>
      <c r="CRQ27" s="11"/>
      <c r="CRR27" s="11"/>
      <c r="CRS27" s="11"/>
      <c r="CRT27" s="11"/>
      <c r="CRU27" s="11"/>
      <c r="CRV27" s="11"/>
      <c r="CRW27" s="11"/>
      <c r="CRX27" s="11"/>
      <c r="CRY27" s="11"/>
      <c r="CRZ27" s="11"/>
      <c r="CSA27" s="11"/>
      <c r="CSB27" s="11"/>
      <c r="CSC27" s="11"/>
      <c r="CSD27" s="11"/>
      <c r="CSE27" s="11"/>
      <c r="CSF27" s="11"/>
      <c r="CSG27" s="11"/>
      <c r="CSH27" s="11"/>
      <c r="CSI27" s="11"/>
      <c r="CSJ27" s="11"/>
      <c r="CSK27" s="11"/>
      <c r="CSL27" s="11"/>
      <c r="CSM27" s="11"/>
      <c r="CSN27" s="11"/>
      <c r="CSO27" s="11"/>
      <c r="CSP27" s="11"/>
      <c r="CSQ27" s="11"/>
      <c r="CSR27" s="11"/>
      <c r="CSS27" s="11"/>
      <c r="CST27" s="11"/>
      <c r="CSU27" s="11"/>
      <c r="CSV27" s="11"/>
      <c r="CSW27" s="11"/>
      <c r="CSX27" s="11"/>
      <c r="CSY27" s="11"/>
      <c r="CSZ27" s="11"/>
      <c r="CTA27" s="11"/>
      <c r="CTB27" s="11"/>
      <c r="CTC27" s="11"/>
      <c r="CTD27" s="11"/>
      <c r="CTE27" s="11"/>
      <c r="CTF27" s="11"/>
      <c r="CTG27" s="11"/>
      <c r="CTH27" s="11"/>
      <c r="CTI27" s="11"/>
      <c r="CTJ27" s="11"/>
      <c r="CTK27" s="11"/>
      <c r="CTL27" s="11"/>
      <c r="CTM27" s="11"/>
      <c r="CTN27" s="11"/>
      <c r="CTO27" s="11"/>
      <c r="CTP27" s="11"/>
      <c r="CTQ27" s="11"/>
      <c r="CTR27" s="11"/>
      <c r="CTS27" s="11"/>
      <c r="CTT27" s="11"/>
      <c r="CTU27" s="11"/>
      <c r="CTV27" s="11"/>
      <c r="CTW27" s="11"/>
      <c r="CTX27" s="11"/>
      <c r="CTY27" s="11"/>
      <c r="CTZ27" s="11"/>
      <c r="CUA27" s="11"/>
      <c r="CUB27" s="11"/>
      <c r="CUC27" s="11"/>
      <c r="CUD27" s="11"/>
      <c r="CUE27" s="11"/>
      <c r="CUF27" s="11"/>
      <c r="CUG27" s="11"/>
      <c r="CUH27" s="11"/>
      <c r="CUI27" s="11"/>
      <c r="CUJ27" s="11"/>
      <c r="CUK27" s="11"/>
      <c r="CUL27" s="11"/>
      <c r="CUM27" s="11"/>
      <c r="CUN27" s="11"/>
      <c r="CUO27" s="11"/>
      <c r="CUP27" s="11"/>
      <c r="CUQ27" s="11"/>
      <c r="CUR27" s="11"/>
      <c r="CUS27" s="11"/>
      <c r="CUT27" s="11"/>
      <c r="CUU27" s="11"/>
      <c r="CUV27" s="11"/>
      <c r="CUW27" s="11"/>
      <c r="CUX27" s="11"/>
      <c r="CUY27" s="11"/>
      <c r="CUZ27" s="11"/>
      <c r="CVA27" s="11"/>
      <c r="CVB27" s="11"/>
      <c r="CVC27" s="11"/>
      <c r="CVD27" s="11"/>
      <c r="CVE27" s="11"/>
      <c r="CVF27" s="11"/>
      <c r="CVG27" s="11"/>
      <c r="CVH27" s="11"/>
      <c r="CVI27" s="11"/>
      <c r="CVJ27" s="11"/>
      <c r="CVK27" s="11"/>
      <c r="CVL27" s="11"/>
      <c r="CVM27" s="11"/>
      <c r="CVN27" s="11"/>
      <c r="CVO27" s="11"/>
      <c r="CVP27" s="11"/>
      <c r="CVQ27" s="11"/>
      <c r="CVR27" s="11"/>
      <c r="CVS27" s="11"/>
      <c r="CVT27" s="11"/>
      <c r="CVU27" s="11"/>
      <c r="CVV27" s="11"/>
      <c r="CVW27" s="11"/>
      <c r="CVX27" s="11"/>
      <c r="CVY27" s="11"/>
      <c r="CVZ27" s="11"/>
      <c r="CWA27" s="11"/>
      <c r="CWB27" s="11"/>
      <c r="CWC27" s="11"/>
      <c r="CWD27" s="11"/>
      <c r="CWE27" s="11"/>
      <c r="CWF27" s="11"/>
      <c r="CWG27" s="11"/>
      <c r="CWH27" s="11"/>
      <c r="CWI27" s="11"/>
      <c r="CWJ27" s="11"/>
      <c r="CWK27" s="11"/>
      <c r="CWL27" s="11"/>
      <c r="CWM27" s="11"/>
      <c r="CWN27" s="11"/>
      <c r="CWO27" s="11"/>
      <c r="CWP27" s="11"/>
      <c r="CWQ27" s="11"/>
      <c r="CWR27" s="11"/>
      <c r="CWS27" s="11"/>
      <c r="CWT27" s="11"/>
      <c r="CWU27" s="11"/>
      <c r="CWV27" s="11"/>
      <c r="CWW27" s="11"/>
      <c r="CWX27" s="11"/>
      <c r="CWY27" s="11"/>
      <c r="CWZ27" s="11"/>
      <c r="CXA27" s="11"/>
      <c r="CXB27" s="11"/>
      <c r="CXC27" s="11"/>
      <c r="CXD27" s="11"/>
      <c r="CXE27" s="11"/>
      <c r="CXF27" s="11"/>
      <c r="CXG27" s="11"/>
      <c r="CXH27" s="11"/>
      <c r="CXI27" s="11"/>
      <c r="CXJ27" s="11"/>
      <c r="CXK27" s="11"/>
      <c r="CXL27" s="11"/>
      <c r="CXM27" s="11"/>
      <c r="CXN27" s="11"/>
      <c r="CXO27" s="11"/>
      <c r="CXP27" s="11"/>
      <c r="CXQ27" s="11"/>
      <c r="CXR27" s="11"/>
      <c r="CXS27" s="11"/>
      <c r="CXT27" s="11"/>
      <c r="CXU27" s="11"/>
      <c r="CXV27" s="11"/>
      <c r="CXW27" s="11"/>
      <c r="CXX27" s="11"/>
      <c r="CXY27" s="11"/>
      <c r="CXZ27" s="11"/>
      <c r="CYA27" s="11"/>
      <c r="CYB27" s="11"/>
      <c r="CYC27" s="11"/>
      <c r="CYD27" s="11"/>
      <c r="CYE27" s="11"/>
      <c r="CYF27" s="11"/>
      <c r="CYG27" s="11"/>
      <c r="CYH27" s="11"/>
      <c r="CYI27" s="11"/>
      <c r="CYJ27" s="11"/>
      <c r="CYK27" s="11"/>
      <c r="CYL27" s="11"/>
      <c r="CYM27" s="11"/>
      <c r="CYN27" s="11"/>
      <c r="CYO27" s="11"/>
      <c r="CYP27" s="11"/>
      <c r="CYQ27" s="11"/>
      <c r="CYR27" s="11"/>
      <c r="CYS27" s="11"/>
      <c r="CYT27" s="11"/>
      <c r="CYU27" s="11"/>
      <c r="CYV27" s="11"/>
      <c r="CYW27" s="11"/>
      <c r="CYX27" s="11"/>
      <c r="CYY27" s="11"/>
      <c r="CYZ27" s="11"/>
      <c r="CZA27" s="11"/>
      <c r="CZB27" s="11"/>
      <c r="CZC27" s="11"/>
      <c r="CZD27" s="11"/>
      <c r="CZE27" s="11"/>
      <c r="CZF27" s="11"/>
      <c r="CZG27" s="11"/>
      <c r="CZH27" s="11"/>
      <c r="CZI27" s="11"/>
      <c r="CZJ27" s="11"/>
      <c r="CZK27" s="11"/>
      <c r="CZL27" s="11"/>
      <c r="CZM27" s="11"/>
      <c r="CZN27" s="11"/>
      <c r="CZO27" s="11"/>
      <c r="CZP27" s="11"/>
      <c r="CZQ27" s="11"/>
      <c r="CZR27" s="11"/>
      <c r="CZS27" s="11"/>
      <c r="CZT27" s="11"/>
      <c r="CZU27" s="11"/>
      <c r="CZV27" s="11"/>
      <c r="CZW27" s="11"/>
      <c r="CZX27" s="11"/>
      <c r="CZY27" s="11"/>
      <c r="CZZ27" s="11"/>
      <c r="DAA27" s="11"/>
      <c r="DAB27" s="11"/>
      <c r="DAC27" s="11"/>
      <c r="DAD27" s="11"/>
      <c r="DAE27" s="11"/>
      <c r="DAF27" s="11"/>
      <c r="DAG27" s="11"/>
      <c r="DAH27" s="11"/>
      <c r="DAI27" s="11"/>
      <c r="DAJ27" s="11"/>
      <c r="DAK27" s="11"/>
      <c r="DAL27" s="11"/>
      <c r="DAM27" s="11"/>
      <c r="DAN27" s="11"/>
      <c r="DAO27" s="11"/>
      <c r="DAP27" s="11"/>
      <c r="DAQ27" s="11"/>
      <c r="DAR27" s="11"/>
      <c r="DAS27" s="11"/>
      <c r="DAT27" s="11"/>
      <c r="DAU27" s="11"/>
      <c r="DAV27" s="11"/>
      <c r="DAW27" s="11"/>
      <c r="DAX27" s="11"/>
      <c r="DAY27" s="11"/>
      <c r="DAZ27" s="11"/>
      <c r="DBA27" s="11"/>
      <c r="DBB27" s="11"/>
      <c r="DBC27" s="11"/>
      <c r="DBD27" s="11"/>
      <c r="DBE27" s="11"/>
      <c r="DBF27" s="11"/>
      <c r="DBG27" s="11"/>
      <c r="DBH27" s="11"/>
      <c r="DBI27" s="11"/>
      <c r="DBJ27" s="11"/>
      <c r="DBK27" s="11"/>
      <c r="DBL27" s="11"/>
      <c r="DBM27" s="11"/>
      <c r="DBN27" s="11"/>
      <c r="DBO27" s="11"/>
      <c r="DBP27" s="11"/>
      <c r="DBQ27" s="11"/>
      <c r="DBR27" s="11"/>
      <c r="DBS27" s="11"/>
      <c r="DBT27" s="11"/>
      <c r="DBU27" s="11"/>
      <c r="DBV27" s="11"/>
      <c r="DBW27" s="11"/>
      <c r="DBX27" s="11"/>
      <c r="DBY27" s="11"/>
      <c r="DBZ27" s="11"/>
      <c r="DCA27" s="11"/>
      <c r="DCB27" s="11"/>
      <c r="DCC27" s="11"/>
      <c r="DCD27" s="11"/>
      <c r="DCE27" s="11"/>
      <c r="DCF27" s="11"/>
      <c r="DCG27" s="11"/>
      <c r="DCH27" s="11"/>
      <c r="DCI27" s="11"/>
      <c r="DCJ27" s="11"/>
      <c r="DCK27" s="11"/>
      <c r="DCL27" s="11"/>
      <c r="DCM27" s="11"/>
      <c r="DCN27" s="11"/>
      <c r="DCO27" s="11"/>
      <c r="DCP27" s="11"/>
      <c r="DCQ27" s="11"/>
      <c r="DCR27" s="11"/>
      <c r="DCS27" s="11"/>
      <c r="DCT27" s="11"/>
      <c r="DCU27" s="11"/>
      <c r="DCV27" s="11"/>
      <c r="DCW27" s="11"/>
      <c r="DCX27" s="11"/>
      <c r="DCY27" s="11"/>
      <c r="DCZ27" s="11"/>
      <c r="DDA27" s="11"/>
      <c r="DDB27" s="11"/>
      <c r="DDC27" s="11"/>
      <c r="DDD27" s="11"/>
      <c r="DDE27" s="11"/>
      <c r="DDF27" s="11"/>
      <c r="DDG27" s="11"/>
      <c r="DDH27" s="11"/>
      <c r="DDI27" s="11"/>
      <c r="DDJ27" s="11"/>
      <c r="DDK27" s="11"/>
      <c r="DDL27" s="11"/>
      <c r="DDM27" s="11"/>
      <c r="DDN27" s="11"/>
      <c r="DDO27" s="11"/>
      <c r="DDP27" s="11"/>
      <c r="DDQ27" s="11"/>
      <c r="DDR27" s="11"/>
      <c r="DDS27" s="11"/>
      <c r="DDT27" s="11"/>
      <c r="DDU27" s="11"/>
      <c r="DDV27" s="11"/>
      <c r="DDW27" s="11"/>
      <c r="DDX27" s="11"/>
      <c r="DDY27" s="11"/>
      <c r="DDZ27" s="11"/>
      <c r="DEA27" s="11"/>
      <c r="DEB27" s="11"/>
      <c r="DEC27" s="11"/>
      <c r="DED27" s="11"/>
      <c r="DEE27" s="11"/>
      <c r="DEF27" s="11"/>
      <c r="DEG27" s="11"/>
      <c r="DEH27" s="11"/>
      <c r="DEI27" s="11"/>
      <c r="DEJ27" s="11"/>
      <c r="DEK27" s="11"/>
      <c r="DEL27" s="11"/>
      <c r="DEM27" s="11"/>
      <c r="DEN27" s="11"/>
      <c r="DEO27" s="11"/>
      <c r="DEP27" s="11"/>
      <c r="DEQ27" s="11"/>
      <c r="DER27" s="11"/>
      <c r="DES27" s="11"/>
      <c r="DET27" s="11"/>
      <c r="DEU27" s="11"/>
      <c r="DEV27" s="11"/>
      <c r="DEW27" s="11"/>
      <c r="DEX27" s="11"/>
      <c r="DEY27" s="11"/>
      <c r="DEZ27" s="11"/>
      <c r="DFA27" s="11"/>
      <c r="DFB27" s="11"/>
      <c r="DFC27" s="11"/>
      <c r="DFD27" s="11"/>
      <c r="DFE27" s="11"/>
      <c r="DFF27" s="11"/>
      <c r="DFG27" s="11"/>
      <c r="DFH27" s="11"/>
      <c r="DFI27" s="11"/>
      <c r="DFJ27" s="11"/>
      <c r="DFK27" s="11"/>
      <c r="DFL27" s="11"/>
      <c r="DFM27" s="11"/>
      <c r="DFN27" s="11"/>
      <c r="DFO27" s="11"/>
      <c r="DFP27" s="11"/>
      <c r="DFQ27" s="11"/>
      <c r="DFR27" s="11"/>
      <c r="DFS27" s="11"/>
      <c r="DFT27" s="11"/>
      <c r="DFU27" s="11"/>
      <c r="DFV27" s="11"/>
      <c r="DFW27" s="11"/>
      <c r="DFX27" s="11"/>
      <c r="DFY27" s="11"/>
      <c r="DFZ27" s="11"/>
      <c r="DGA27" s="11"/>
      <c r="DGB27" s="11"/>
      <c r="DGC27" s="11"/>
      <c r="DGD27" s="11"/>
      <c r="DGE27" s="11"/>
      <c r="DGF27" s="11"/>
      <c r="DGG27" s="11"/>
      <c r="DGH27" s="11"/>
      <c r="DGI27" s="11"/>
      <c r="DGJ27" s="11"/>
      <c r="DGK27" s="11"/>
      <c r="DGL27" s="11"/>
      <c r="DGM27" s="11"/>
      <c r="DGN27" s="11"/>
      <c r="DGO27" s="11"/>
      <c r="DGP27" s="11"/>
      <c r="DGQ27" s="11"/>
      <c r="DGR27" s="11"/>
      <c r="DGS27" s="11"/>
      <c r="DGT27" s="11"/>
      <c r="DGU27" s="11"/>
      <c r="DGV27" s="11"/>
      <c r="DGW27" s="11"/>
      <c r="DGX27" s="11"/>
      <c r="DGY27" s="11"/>
      <c r="DGZ27" s="11"/>
      <c r="DHA27" s="11"/>
      <c r="DHB27" s="11"/>
      <c r="DHC27" s="11"/>
      <c r="DHD27" s="11"/>
      <c r="DHE27" s="11"/>
      <c r="DHF27" s="11"/>
      <c r="DHG27" s="11"/>
      <c r="DHH27" s="11"/>
      <c r="DHI27" s="11"/>
      <c r="DHJ27" s="11"/>
      <c r="DHK27" s="11"/>
      <c r="DHL27" s="11"/>
      <c r="DHM27" s="11"/>
      <c r="DHN27" s="11"/>
      <c r="DHO27" s="11"/>
      <c r="DHP27" s="11"/>
      <c r="DHQ27" s="11"/>
      <c r="DHR27" s="11"/>
      <c r="DHS27" s="11"/>
      <c r="DHT27" s="11"/>
      <c r="DHU27" s="11"/>
      <c r="DHV27" s="11"/>
      <c r="DHW27" s="11"/>
      <c r="DHX27" s="11"/>
      <c r="DHY27" s="11"/>
      <c r="DHZ27" s="11"/>
      <c r="DIA27" s="11"/>
      <c r="DIB27" s="11"/>
      <c r="DIC27" s="11"/>
      <c r="DID27" s="11"/>
      <c r="DIE27" s="11"/>
      <c r="DIF27" s="11"/>
      <c r="DIG27" s="11"/>
      <c r="DIH27" s="11"/>
      <c r="DII27" s="11"/>
      <c r="DIJ27" s="11"/>
      <c r="DIK27" s="11"/>
      <c r="DIL27" s="11"/>
      <c r="DIM27" s="11"/>
      <c r="DIN27" s="11"/>
      <c r="DIO27" s="11"/>
      <c r="DIP27" s="11"/>
      <c r="DIQ27" s="11"/>
      <c r="DIR27" s="11"/>
      <c r="DIS27" s="11"/>
      <c r="DIT27" s="11"/>
      <c r="DIU27" s="11"/>
      <c r="DIV27" s="11"/>
      <c r="DIW27" s="11"/>
      <c r="DIX27" s="11"/>
      <c r="DIY27" s="11"/>
      <c r="DIZ27" s="11"/>
      <c r="DJA27" s="11"/>
      <c r="DJB27" s="11"/>
      <c r="DJC27" s="11"/>
      <c r="DJD27" s="11"/>
      <c r="DJE27" s="11"/>
      <c r="DJF27" s="11"/>
      <c r="DJG27" s="11"/>
      <c r="DJH27" s="11"/>
      <c r="DJI27" s="11"/>
      <c r="DJJ27" s="11"/>
      <c r="DJK27" s="11"/>
      <c r="DJL27" s="11"/>
      <c r="DJM27" s="11"/>
      <c r="DJN27" s="11"/>
      <c r="DJO27" s="11"/>
      <c r="DJP27" s="11"/>
      <c r="DJQ27" s="11"/>
      <c r="DJR27" s="11"/>
      <c r="DJS27" s="11"/>
      <c r="DJT27" s="11"/>
      <c r="DJU27" s="11"/>
      <c r="DJV27" s="11"/>
      <c r="DJW27" s="11"/>
      <c r="DJX27" s="11"/>
      <c r="DJY27" s="11"/>
      <c r="DJZ27" s="11"/>
      <c r="DKA27" s="11"/>
      <c r="DKB27" s="11"/>
      <c r="DKC27" s="11"/>
      <c r="DKD27" s="11"/>
      <c r="DKE27" s="11"/>
      <c r="DKF27" s="11"/>
      <c r="DKG27" s="11"/>
      <c r="DKH27" s="11"/>
      <c r="DKI27" s="11"/>
      <c r="DKJ27" s="11"/>
      <c r="DKK27" s="11"/>
      <c r="DKL27" s="11"/>
      <c r="DKM27" s="11"/>
      <c r="DKN27" s="11"/>
      <c r="DKO27" s="11"/>
      <c r="DKP27" s="11"/>
      <c r="DKQ27" s="11"/>
      <c r="DKR27" s="11"/>
      <c r="DKS27" s="11"/>
      <c r="DKT27" s="11"/>
      <c r="DKU27" s="11"/>
      <c r="DKV27" s="11"/>
      <c r="DKW27" s="11"/>
      <c r="DKX27" s="11"/>
      <c r="DKY27" s="11"/>
      <c r="DKZ27" s="11"/>
      <c r="DLA27" s="11"/>
      <c r="DLB27" s="11"/>
      <c r="DLC27" s="11"/>
      <c r="DLD27" s="11"/>
      <c r="DLE27" s="11"/>
      <c r="DLF27" s="11"/>
      <c r="DLG27" s="11"/>
      <c r="DLH27" s="11"/>
      <c r="DLI27" s="11"/>
      <c r="DLJ27" s="11"/>
      <c r="DLK27" s="11"/>
      <c r="DLL27" s="11"/>
      <c r="DLM27" s="11"/>
      <c r="DLN27" s="11"/>
      <c r="DLO27" s="11"/>
      <c r="DLP27" s="11"/>
      <c r="DLQ27" s="11"/>
      <c r="DLR27" s="11"/>
      <c r="DLS27" s="11"/>
      <c r="DLT27" s="11"/>
      <c r="DLU27" s="11"/>
      <c r="DLV27" s="11"/>
      <c r="DLW27" s="11"/>
      <c r="DLX27" s="11"/>
      <c r="DLY27" s="11"/>
      <c r="DLZ27" s="11"/>
      <c r="DMA27" s="11"/>
      <c r="DMB27" s="11"/>
      <c r="DMC27" s="11"/>
      <c r="DMD27" s="11"/>
      <c r="DME27" s="11"/>
      <c r="DMF27" s="11"/>
      <c r="DMG27" s="11"/>
      <c r="DMH27" s="11"/>
      <c r="DMI27" s="11"/>
      <c r="DMJ27" s="11"/>
      <c r="DMK27" s="11"/>
      <c r="DML27" s="11"/>
      <c r="DMM27" s="11"/>
      <c r="DMN27" s="11"/>
      <c r="DMO27" s="11"/>
      <c r="DMP27" s="11"/>
      <c r="DMQ27" s="11"/>
      <c r="DMR27" s="11"/>
      <c r="DMS27" s="11"/>
      <c r="DMT27" s="11"/>
      <c r="DMU27" s="11"/>
      <c r="DMV27" s="11"/>
      <c r="DMW27" s="11"/>
      <c r="DMX27" s="11"/>
      <c r="DMY27" s="11"/>
      <c r="DMZ27" s="11"/>
      <c r="DNA27" s="11"/>
      <c r="DNB27" s="11"/>
      <c r="DNC27" s="11"/>
      <c r="DND27" s="11"/>
      <c r="DNE27" s="11"/>
      <c r="DNF27" s="11"/>
      <c r="DNG27" s="11"/>
      <c r="DNH27" s="11"/>
      <c r="DNI27" s="11"/>
      <c r="DNJ27" s="11"/>
      <c r="DNK27" s="11"/>
      <c r="DNL27" s="11"/>
      <c r="DNM27" s="11"/>
      <c r="DNN27" s="11"/>
      <c r="DNO27" s="11"/>
      <c r="DNP27" s="11"/>
      <c r="DNQ27" s="11"/>
      <c r="DNR27" s="11"/>
      <c r="DNS27" s="11"/>
      <c r="DNT27" s="11"/>
      <c r="DNU27" s="11"/>
      <c r="DNV27" s="11"/>
      <c r="DNW27" s="11"/>
      <c r="DNX27" s="11"/>
      <c r="DNY27" s="11"/>
      <c r="DNZ27" s="11"/>
      <c r="DOA27" s="11"/>
      <c r="DOB27" s="11"/>
      <c r="DOC27" s="11"/>
      <c r="DOD27" s="11"/>
      <c r="DOE27" s="11"/>
      <c r="DOF27" s="11"/>
      <c r="DOG27" s="11"/>
      <c r="DOH27" s="11"/>
      <c r="DOI27" s="11"/>
      <c r="DOJ27" s="11"/>
      <c r="DOK27" s="11"/>
      <c r="DOL27" s="11"/>
      <c r="DOM27" s="11"/>
      <c r="DON27" s="11"/>
      <c r="DOO27" s="11"/>
      <c r="DOP27" s="11"/>
      <c r="DOQ27" s="11"/>
      <c r="DOR27" s="11"/>
      <c r="DOS27" s="11"/>
      <c r="DOT27" s="11"/>
      <c r="DOU27" s="11"/>
      <c r="DOV27" s="11"/>
      <c r="DOW27" s="11"/>
      <c r="DOX27" s="11"/>
      <c r="DOY27" s="11"/>
      <c r="DOZ27" s="11"/>
      <c r="DPA27" s="11"/>
      <c r="DPB27" s="11"/>
      <c r="DPC27" s="11"/>
      <c r="DPD27" s="11"/>
      <c r="DPE27" s="11"/>
      <c r="DPF27" s="11"/>
      <c r="DPG27" s="11"/>
      <c r="DPH27" s="11"/>
      <c r="DPI27" s="11"/>
      <c r="DPJ27" s="11"/>
      <c r="DPK27" s="11"/>
      <c r="DPL27" s="11"/>
      <c r="DPM27" s="11"/>
      <c r="DPN27" s="11"/>
      <c r="DPO27" s="11"/>
      <c r="DPP27" s="11"/>
      <c r="DPQ27" s="11"/>
      <c r="DPR27" s="11"/>
      <c r="DPS27" s="11"/>
      <c r="DPT27" s="11"/>
      <c r="DPU27" s="11"/>
      <c r="DPV27" s="11"/>
      <c r="DPW27" s="11"/>
      <c r="DPX27" s="11"/>
      <c r="DPY27" s="11"/>
      <c r="DPZ27" s="11"/>
      <c r="DQA27" s="11"/>
      <c r="DQB27" s="11"/>
      <c r="DQC27" s="11"/>
      <c r="DQD27" s="11"/>
      <c r="DQE27" s="11"/>
      <c r="DQF27" s="11"/>
      <c r="DQG27" s="11"/>
      <c r="DQH27" s="11"/>
      <c r="DQI27" s="11"/>
      <c r="DQJ27" s="11"/>
      <c r="DQK27" s="11"/>
      <c r="DQL27" s="11"/>
      <c r="DQM27" s="11"/>
      <c r="DQN27" s="11"/>
      <c r="DQO27" s="11"/>
      <c r="DQP27" s="11"/>
      <c r="DQQ27" s="11"/>
      <c r="DQR27" s="11"/>
      <c r="DQS27" s="11"/>
      <c r="DQT27" s="11"/>
      <c r="DQU27" s="11"/>
      <c r="DQV27" s="11"/>
      <c r="DQW27" s="11"/>
      <c r="DQX27" s="11"/>
      <c r="DQY27" s="11"/>
      <c r="DQZ27" s="11"/>
      <c r="DRA27" s="11"/>
      <c r="DRB27" s="11"/>
      <c r="DRC27" s="11"/>
      <c r="DRD27" s="11"/>
      <c r="DRE27" s="11"/>
      <c r="DRF27" s="11"/>
      <c r="DRG27" s="11"/>
      <c r="DRH27" s="11"/>
      <c r="DRI27" s="11"/>
      <c r="DRJ27" s="11"/>
      <c r="DRK27" s="11"/>
      <c r="DRL27" s="11"/>
      <c r="DRM27" s="11"/>
      <c r="DRN27" s="11"/>
      <c r="DRO27" s="11"/>
      <c r="DRP27" s="11"/>
      <c r="DRQ27" s="11"/>
      <c r="DRR27" s="11"/>
      <c r="DRS27" s="11"/>
      <c r="DRT27" s="11"/>
      <c r="DRU27" s="11"/>
      <c r="DRV27" s="11"/>
      <c r="DRW27" s="11"/>
      <c r="DRX27" s="11"/>
      <c r="DRY27" s="11"/>
      <c r="DRZ27" s="11"/>
      <c r="DSA27" s="11"/>
      <c r="DSB27" s="11"/>
      <c r="DSC27" s="11"/>
      <c r="DSD27" s="11"/>
      <c r="DSE27" s="11"/>
      <c r="DSF27" s="11"/>
      <c r="DSG27" s="11"/>
      <c r="DSH27" s="11"/>
      <c r="DSI27" s="11"/>
      <c r="DSJ27" s="11"/>
      <c r="DSK27" s="11"/>
      <c r="DSL27" s="11"/>
      <c r="DSM27" s="11"/>
      <c r="DSN27" s="11"/>
      <c r="DSO27" s="11"/>
      <c r="DSP27" s="11"/>
      <c r="DSQ27" s="11"/>
      <c r="DSR27" s="11"/>
      <c r="DSS27" s="11"/>
      <c r="DST27" s="11"/>
      <c r="DSU27" s="11"/>
      <c r="DSV27" s="11"/>
      <c r="DSW27" s="11"/>
      <c r="DSX27" s="11"/>
      <c r="DSY27" s="11"/>
      <c r="DSZ27" s="11"/>
      <c r="DTA27" s="11"/>
      <c r="DTB27" s="11"/>
      <c r="DTC27" s="11"/>
      <c r="DTD27" s="11"/>
      <c r="DTE27" s="11"/>
      <c r="DTF27" s="11"/>
      <c r="DTG27" s="11"/>
      <c r="DTH27" s="11"/>
      <c r="DTI27" s="11"/>
      <c r="DTJ27" s="11"/>
      <c r="DTK27" s="11"/>
      <c r="DTL27" s="11"/>
      <c r="DTM27" s="11"/>
      <c r="DTN27" s="11"/>
      <c r="DTO27" s="11"/>
      <c r="DTP27" s="11"/>
      <c r="DTQ27" s="11"/>
      <c r="DTR27" s="11"/>
      <c r="DTS27" s="11"/>
      <c r="DTT27" s="11"/>
      <c r="DTU27" s="11"/>
      <c r="DTV27" s="11"/>
      <c r="DTW27" s="11"/>
      <c r="DTX27" s="11"/>
      <c r="DTY27" s="11"/>
      <c r="DTZ27" s="11"/>
      <c r="DUA27" s="11"/>
      <c r="DUB27" s="11"/>
      <c r="DUC27" s="11"/>
      <c r="DUD27" s="11"/>
      <c r="DUE27" s="11"/>
      <c r="DUF27" s="11"/>
      <c r="DUG27" s="11"/>
      <c r="DUH27" s="11"/>
      <c r="DUI27" s="11"/>
      <c r="DUJ27" s="11"/>
      <c r="DUK27" s="11"/>
      <c r="DUL27" s="11"/>
      <c r="DUM27" s="11"/>
      <c r="DUN27" s="11"/>
      <c r="DUO27" s="11"/>
      <c r="DUP27" s="11"/>
      <c r="DUQ27" s="11"/>
      <c r="DUR27" s="11"/>
      <c r="DUS27" s="11"/>
      <c r="DUT27" s="11"/>
      <c r="DUU27" s="11"/>
      <c r="DUV27" s="11"/>
      <c r="DUW27" s="11"/>
      <c r="DUX27" s="11"/>
      <c r="DUY27" s="11"/>
      <c r="DUZ27" s="11"/>
      <c r="DVA27" s="11"/>
      <c r="DVB27" s="11"/>
      <c r="DVC27" s="11"/>
      <c r="DVD27" s="11"/>
      <c r="DVE27" s="11"/>
      <c r="DVF27" s="11"/>
      <c r="DVG27" s="11"/>
      <c r="DVH27" s="11"/>
      <c r="DVI27" s="11"/>
      <c r="DVJ27" s="11"/>
      <c r="DVK27" s="11"/>
      <c r="DVL27" s="11"/>
      <c r="DVM27" s="11"/>
      <c r="DVN27" s="11"/>
      <c r="DVO27" s="11"/>
      <c r="DVP27" s="11"/>
      <c r="DVQ27" s="11"/>
      <c r="DVR27" s="11"/>
      <c r="DVS27" s="11"/>
      <c r="DVT27" s="11"/>
      <c r="DVU27" s="11"/>
      <c r="DVV27" s="11"/>
      <c r="DVW27" s="11"/>
      <c r="DVX27" s="11"/>
      <c r="DVY27" s="11"/>
      <c r="DVZ27" s="11"/>
      <c r="DWA27" s="11"/>
      <c r="DWB27" s="11"/>
      <c r="DWC27" s="11"/>
      <c r="DWD27" s="11"/>
      <c r="DWE27" s="11"/>
      <c r="DWF27" s="11"/>
      <c r="DWG27" s="11"/>
      <c r="DWH27" s="11"/>
      <c r="DWI27" s="11"/>
      <c r="DWJ27" s="11"/>
      <c r="DWK27" s="11"/>
      <c r="DWL27" s="11"/>
      <c r="DWM27" s="11"/>
      <c r="DWN27" s="11"/>
      <c r="DWO27" s="11"/>
      <c r="DWP27" s="11"/>
      <c r="DWQ27" s="11"/>
      <c r="DWR27" s="11"/>
      <c r="DWS27" s="11"/>
      <c r="DWT27" s="11"/>
      <c r="DWU27" s="11"/>
      <c r="DWV27" s="11"/>
      <c r="DWW27" s="11"/>
      <c r="DWX27" s="11"/>
      <c r="DWY27" s="11"/>
      <c r="DWZ27" s="11"/>
      <c r="DXA27" s="11"/>
      <c r="DXB27" s="11"/>
      <c r="DXC27" s="11"/>
      <c r="DXD27" s="11"/>
      <c r="DXE27" s="11"/>
      <c r="DXF27" s="11"/>
      <c r="DXG27" s="11"/>
      <c r="DXH27" s="11"/>
      <c r="DXI27" s="11"/>
      <c r="DXJ27" s="11"/>
      <c r="DXK27" s="11"/>
      <c r="DXL27" s="11"/>
      <c r="DXM27" s="11"/>
      <c r="DXN27" s="11"/>
      <c r="DXO27" s="11"/>
      <c r="DXP27" s="11"/>
      <c r="DXQ27" s="11"/>
      <c r="DXR27" s="11"/>
      <c r="DXS27" s="11"/>
      <c r="DXT27" s="11"/>
      <c r="DXU27" s="11"/>
      <c r="DXV27" s="11"/>
      <c r="DXW27" s="11"/>
      <c r="DXX27" s="11"/>
      <c r="DXY27" s="11"/>
      <c r="DXZ27" s="11"/>
      <c r="DYA27" s="11"/>
      <c r="DYB27" s="11"/>
      <c r="DYC27" s="11"/>
      <c r="DYD27" s="11"/>
      <c r="DYE27" s="11"/>
      <c r="DYF27" s="11"/>
      <c r="DYG27" s="11"/>
      <c r="DYH27" s="11"/>
      <c r="DYI27" s="11"/>
      <c r="DYJ27" s="11"/>
      <c r="DYK27" s="11"/>
      <c r="DYL27" s="11"/>
      <c r="DYM27" s="11"/>
      <c r="DYN27" s="11"/>
      <c r="DYO27" s="11"/>
      <c r="DYP27" s="11"/>
      <c r="DYQ27" s="11"/>
      <c r="DYR27" s="11"/>
      <c r="DYS27" s="11"/>
      <c r="DYT27" s="11"/>
      <c r="DYU27" s="11"/>
      <c r="DYV27" s="11"/>
      <c r="DYW27" s="11"/>
      <c r="DYX27" s="11"/>
      <c r="DYY27" s="11"/>
      <c r="DYZ27" s="11"/>
      <c r="DZA27" s="11"/>
      <c r="DZB27" s="11"/>
      <c r="DZC27" s="11"/>
      <c r="DZD27" s="11"/>
      <c r="DZE27" s="11"/>
      <c r="DZF27" s="11"/>
      <c r="DZG27" s="11"/>
      <c r="DZH27" s="11"/>
      <c r="DZI27" s="11"/>
      <c r="DZJ27" s="11"/>
      <c r="DZK27" s="11"/>
      <c r="DZL27" s="11"/>
      <c r="DZM27" s="11"/>
      <c r="DZN27" s="11"/>
      <c r="DZO27" s="11"/>
      <c r="DZP27" s="11"/>
      <c r="DZQ27" s="11"/>
      <c r="DZR27" s="11"/>
      <c r="DZS27" s="11"/>
      <c r="DZT27" s="11"/>
      <c r="DZU27" s="11"/>
      <c r="DZV27" s="11"/>
      <c r="DZW27" s="11"/>
      <c r="DZX27" s="11"/>
      <c r="DZY27" s="11"/>
      <c r="DZZ27" s="11"/>
      <c r="EAA27" s="11"/>
      <c r="EAB27" s="11"/>
      <c r="EAC27" s="11"/>
      <c r="EAD27" s="11"/>
      <c r="EAE27" s="11"/>
      <c r="EAF27" s="11"/>
      <c r="EAG27" s="11"/>
      <c r="EAH27" s="11"/>
      <c r="EAI27" s="11"/>
      <c r="EAJ27" s="11"/>
      <c r="EAK27" s="11"/>
      <c r="EAL27" s="11"/>
      <c r="EAM27" s="11"/>
      <c r="EAN27" s="11"/>
      <c r="EAO27" s="11"/>
      <c r="EAP27" s="11"/>
      <c r="EAQ27" s="11"/>
      <c r="EAR27" s="11"/>
      <c r="EAS27" s="11"/>
      <c r="EAT27" s="11"/>
      <c r="EAU27" s="11"/>
      <c r="EAV27" s="11"/>
      <c r="EAW27" s="11"/>
      <c r="EAX27" s="11"/>
      <c r="EAY27" s="11"/>
      <c r="EAZ27" s="11"/>
      <c r="EBA27" s="11"/>
      <c r="EBB27" s="11"/>
      <c r="EBC27" s="11"/>
      <c r="EBD27" s="11"/>
      <c r="EBE27" s="11"/>
      <c r="EBF27" s="11"/>
      <c r="EBG27" s="11"/>
      <c r="EBH27" s="11"/>
      <c r="EBI27" s="11"/>
      <c r="EBJ27" s="11"/>
      <c r="EBK27" s="11"/>
      <c r="EBL27" s="11"/>
      <c r="EBM27" s="11"/>
      <c r="EBN27" s="11"/>
      <c r="EBO27" s="11"/>
      <c r="EBP27" s="11"/>
      <c r="EBQ27" s="11"/>
      <c r="EBR27" s="11"/>
      <c r="EBS27" s="11"/>
      <c r="EBT27" s="11"/>
      <c r="EBU27" s="11"/>
      <c r="EBV27" s="11"/>
      <c r="EBW27" s="11"/>
      <c r="EBX27" s="11"/>
      <c r="EBY27" s="11"/>
      <c r="EBZ27" s="11"/>
      <c r="ECA27" s="11"/>
      <c r="ECB27" s="11"/>
      <c r="ECC27" s="11"/>
      <c r="ECD27" s="11"/>
      <c r="ECE27" s="11"/>
      <c r="ECF27" s="11"/>
      <c r="ECG27" s="11"/>
      <c r="ECH27" s="11"/>
      <c r="ECI27" s="11"/>
      <c r="ECJ27" s="11"/>
      <c r="ECK27" s="11"/>
      <c r="ECL27" s="11"/>
      <c r="ECM27" s="11"/>
      <c r="ECN27" s="11"/>
      <c r="ECO27" s="11"/>
      <c r="ECP27" s="11"/>
      <c r="ECQ27" s="11"/>
      <c r="ECR27" s="11"/>
      <c r="ECS27" s="11"/>
      <c r="ECT27" s="11"/>
      <c r="ECU27" s="11"/>
      <c r="ECV27" s="11"/>
      <c r="ECW27" s="11"/>
      <c r="ECX27" s="11"/>
      <c r="ECY27" s="11"/>
      <c r="ECZ27" s="11"/>
      <c r="EDA27" s="11"/>
      <c r="EDB27" s="11"/>
      <c r="EDC27" s="11"/>
      <c r="EDD27" s="11"/>
      <c r="EDE27" s="11"/>
      <c r="EDF27" s="11"/>
      <c r="EDG27" s="11"/>
      <c r="EDH27" s="11"/>
      <c r="EDI27" s="11"/>
      <c r="EDJ27" s="11"/>
      <c r="EDK27" s="11"/>
      <c r="EDL27" s="11"/>
      <c r="EDM27" s="11"/>
      <c r="EDN27" s="11"/>
      <c r="EDO27" s="11"/>
      <c r="EDP27" s="11"/>
      <c r="EDQ27" s="11"/>
      <c r="EDR27" s="11"/>
      <c r="EDS27" s="11"/>
      <c r="EDT27" s="11"/>
      <c r="EDU27" s="11"/>
      <c r="EDV27" s="11"/>
      <c r="EDW27" s="11"/>
      <c r="EDX27" s="11"/>
      <c r="EDY27" s="11"/>
      <c r="EDZ27" s="11"/>
      <c r="EEA27" s="11"/>
      <c r="EEB27" s="11"/>
      <c r="EEC27" s="11"/>
      <c r="EED27" s="11"/>
      <c r="EEE27" s="11"/>
      <c r="EEF27" s="11"/>
      <c r="EEG27" s="11"/>
      <c r="EEH27" s="11"/>
      <c r="EEI27" s="11"/>
      <c r="EEJ27" s="11"/>
      <c r="EEK27" s="11"/>
      <c r="EEL27" s="11"/>
      <c r="EEM27" s="11"/>
      <c r="EEN27" s="11"/>
      <c r="EEO27" s="11"/>
      <c r="EEP27" s="11"/>
      <c r="EEQ27" s="11"/>
      <c r="EER27" s="11"/>
      <c r="EES27" s="11"/>
      <c r="EET27" s="11"/>
      <c r="EEU27" s="11"/>
      <c r="EEV27" s="11"/>
      <c r="EEW27" s="11"/>
      <c r="EEX27" s="11"/>
      <c r="EEY27" s="11"/>
      <c r="EEZ27" s="11"/>
      <c r="EFA27" s="11"/>
      <c r="EFB27" s="11"/>
      <c r="EFC27" s="11"/>
      <c r="EFD27" s="11"/>
      <c r="EFE27" s="11"/>
      <c r="EFF27" s="11"/>
      <c r="EFG27" s="11"/>
      <c r="EFH27" s="11"/>
      <c r="EFI27" s="11"/>
      <c r="EFJ27" s="11"/>
      <c r="EFK27" s="11"/>
      <c r="EFL27" s="11"/>
      <c r="EFM27" s="11"/>
      <c r="EFN27" s="11"/>
      <c r="EFO27" s="11"/>
      <c r="EFP27" s="11"/>
      <c r="EFQ27" s="11"/>
      <c r="EFR27" s="11"/>
      <c r="EFS27" s="11"/>
      <c r="EFT27" s="11"/>
      <c r="EFU27" s="11"/>
      <c r="EFV27" s="11"/>
      <c r="EFW27" s="11"/>
      <c r="EFX27" s="11"/>
      <c r="EFY27" s="11"/>
      <c r="EFZ27" s="11"/>
      <c r="EGA27" s="11"/>
      <c r="EGB27" s="11"/>
      <c r="EGC27" s="11"/>
      <c r="EGD27" s="11"/>
      <c r="EGE27" s="11"/>
      <c r="EGF27" s="11"/>
      <c r="EGG27" s="11"/>
      <c r="EGH27" s="11"/>
      <c r="EGI27" s="11"/>
      <c r="EGJ27" s="11"/>
      <c r="EGK27" s="11"/>
      <c r="EGL27" s="11"/>
      <c r="EGM27" s="11"/>
      <c r="EGN27" s="11"/>
      <c r="EGO27" s="11"/>
      <c r="EGP27" s="11"/>
      <c r="EGQ27" s="11"/>
      <c r="EGR27" s="11"/>
      <c r="EGS27" s="11"/>
      <c r="EGT27" s="11"/>
      <c r="EGU27" s="11"/>
      <c r="EGV27" s="11"/>
      <c r="EGW27" s="11"/>
      <c r="EGX27" s="11"/>
      <c r="EGY27" s="11"/>
      <c r="EGZ27" s="11"/>
      <c r="EHA27" s="11"/>
      <c r="EHB27" s="11"/>
      <c r="EHC27" s="11"/>
      <c r="EHD27" s="11"/>
      <c r="EHE27" s="11"/>
      <c r="EHF27" s="11"/>
      <c r="EHG27" s="11"/>
      <c r="EHH27" s="11"/>
      <c r="EHI27" s="11"/>
      <c r="EHJ27" s="11"/>
      <c r="EHK27" s="11"/>
      <c r="EHL27" s="11"/>
      <c r="EHM27" s="11"/>
      <c r="EHN27" s="11"/>
      <c r="EHO27" s="11"/>
      <c r="EHP27" s="11"/>
      <c r="EHQ27" s="11"/>
      <c r="EHR27" s="11"/>
      <c r="EHS27" s="11"/>
      <c r="EHT27" s="11"/>
      <c r="EHU27" s="11"/>
      <c r="EHV27" s="11"/>
      <c r="EHW27" s="11"/>
      <c r="EHX27" s="11"/>
      <c r="EHY27" s="11"/>
      <c r="EHZ27" s="11"/>
      <c r="EIA27" s="11"/>
      <c r="EIB27" s="11"/>
      <c r="EIC27" s="11"/>
      <c r="EID27" s="11"/>
      <c r="EIE27" s="11"/>
      <c r="EIF27" s="11"/>
      <c r="EIG27" s="11"/>
      <c r="EIH27" s="11"/>
      <c r="EII27" s="11"/>
      <c r="EIJ27" s="11"/>
      <c r="EIK27" s="11"/>
      <c r="EIL27" s="11"/>
      <c r="EIM27" s="11"/>
      <c r="EIN27" s="11"/>
      <c r="EIO27" s="11"/>
      <c r="EIP27" s="11"/>
      <c r="EIQ27" s="11"/>
      <c r="EIR27" s="11"/>
      <c r="EIS27" s="11"/>
      <c r="EIT27" s="11"/>
      <c r="EIU27" s="11"/>
      <c r="EIV27" s="11"/>
      <c r="EIW27" s="11"/>
      <c r="EIX27" s="11"/>
      <c r="EIY27" s="11"/>
      <c r="EIZ27" s="11"/>
      <c r="EJA27" s="11"/>
      <c r="EJB27" s="11"/>
      <c r="EJC27" s="11"/>
      <c r="EJD27" s="11"/>
      <c r="EJE27" s="11"/>
      <c r="EJF27" s="11"/>
      <c r="EJG27" s="11"/>
      <c r="EJH27" s="11"/>
      <c r="EJI27" s="11"/>
      <c r="EJJ27" s="11"/>
      <c r="EJK27" s="11"/>
      <c r="EJL27" s="11"/>
      <c r="EJM27" s="11"/>
      <c r="EJN27" s="11"/>
      <c r="EJO27" s="11"/>
      <c r="EJP27" s="11"/>
      <c r="EJQ27" s="11"/>
      <c r="EJR27" s="11"/>
      <c r="EJS27" s="11"/>
      <c r="EJT27" s="11"/>
      <c r="EJU27" s="11"/>
      <c r="EJV27" s="11"/>
      <c r="EJW27" s="11"/>
      <c r="EJX27" s="11"/>
      <c r="EJY27" s="11"/>
      <c r="EJZ27" s="11"/>
      <c r="EKA27" s="11"/>
      <c r="EKB27" s="11"/>
      <c r="EKC27" s="11"/>
      <c r="EKD27" s="11"/>
      <c r="EKE27" s="11"/>
      <c r="EKF27" s="11"/>
      <c r="EKG27" s="11"/>
      <c r="EKH27" s="11"/>
      <c r="EKI27" s="11"/>
      <c r="EKJ27" s="11"/>
      <c r="EKK27" s="11"/>
      <c r="EKL27" s="11"/>
      <c r="EKM27" s="11"/>
      <c r="EKN27" s="11"/>
      <c r="EKO27" s="11"/>
      <c r="EKP27" s="11"/>
      <c r="EKQ27" s="11"/>
      <c r="EKR27" s="11"/>
      <c r="EKS27" s="11"/>
      <c r="EKT27" s="11"/>
      <c r="EKU27" s="11"/>
      <c r="EKV27" s="11"/>
      <c r="EKW27" s="11"/>
      <c r="EKX27" s="11"/>
      <c r="EKY27" s="11"/>
      <c r="EKZ27" s="11"/>
      <c r="ELA27" s="11"/>
      <c r="ELB27" s="11"/>
      <c r="ELC27" s="11"/>
      <c r="ELD27" s="11"/>
      <c r="ELE27" s="11"/>
      <c r="ELF27" s="11"/>
      <c r="ELG27" s="11"/>
      <c r="ELH27" s="11"/>
      <c r="ELI27" s="11"/>
      <c r="ELJ27" s="11"/>
      <c r="ELK27" s="11"/>
      <c r="ELL27" s="11"/>
      <c r="ELM27" s="11"/>
      <c r="ELN27" s="11"/>
      <c r="ELO27" s="11"/>
      <c r="ELP27" s="11"/>
      <c r="ELQ27" s="11"/>
      <c r="ELR27" s="11"/>
      <c r="ELS27" s="11"/>
      <c r="ELT27" s="11"/>
      <c r="ELU27" s="11"/>
      <c r="ELV27" s="11"/>
      <c r="ELW27" s="11"/>
      <c r="ELX27" s="11"/>
      <c r="ELY27" s="11"/>
      <c r="ELZ27" s="11"/>
      <c r="EMA27" s="11"/>
      <c r="EMB27" s="11"/>
      <c r="EMC27" s="11"/>
      <c r="EMD27" s="11"/>
      <c r="EME27" s="11"/>
      <c r="EMF27" s="11"/>
      <c r="EMG27" s="11"/>
      <c r="EMH27" s="11"/>
      <c r="EMI27" s="11"/>
      <c r="EMJ27" s="11"/>
      <c r="EMK27" s="11"/>
      <c r="EML27" s="11"/>
      <c r="EMM27" s="11"/>
      <c r="EMN27" s="11"/>
      <c r="EMO27" s="11"/>
      <c r="EMP27" s="11"/>
      <c r="EMQ27" s="11"/>
      <c r="EMR27" s="11"/>
      <c r="EMS27" s="11"/>
      <c r="EMT27" s="11"/>
      <c r="EMU27" s="11"/>
      <c r="EMV27" s="11"/>
      <c r="EMW27" s="11"/>
      <c r="EMX27" s="11"/>
      <c r="EMY27" s="11"/>
      <c r="EMZ27" s="11"/>
      <c r="ENA27" s="11"/>
      <c r="ENB27" s="11"/>
      <c r="ENC27" s="11"/>
      <c r="END27" s="11"/>
      <c r="ENE27" s="11"/>
      <c r="ENF27" s="11"/>
      <c r="ENG27" s="11"/>
      <c r="ENH27" s="11"/>
      <c r="ENI27" s="11"/>
      <c r="ENJ27" s="11"/>
      <c r="ENK27" s="11"/>
      <c r="ENL27" s="11"/>
      <c r="ENM27" s="11"/>
      <c r="ENN27" s="11"/>
      <c r="ENO27" s="11"/>
      <c r="ENP27" s="11"/>
      <c r="ENQ27" s="11"/>
      <c r="ENR27" s="11"/>
      <c r="ENS27" s="11"/>
      <c r="ENT27" s="11"/>
      <c r="ENU27" s="11"/>
      <c r="ENV27" s="11"/>
      <c r="ENW27" s="11"/>
      <c r="ENX27" s="11"/>
      <c r="ENY27" s="11"/>
      <c r="ENZ27" s="11"/>
      <c r="EOA27" s="11"/>
      <c r="EOB27" s="11"/>
      <c r="EOC27" s="11"/>
      <c r="EOD27" s="11"/>
      <c r="EOE27" s="11"/>
      <c r="EOF27" s="11"/>
      <c r="EOG27" s="11"/>
      <c r="EOH27" s="11"/>
      <c r="EOI27" s="11"/>
      <c r="EOJ27" s="11"/>
      <c r="EOK27" s="11"/>
      <c r="EOL27" s="11"/>
      <c r="EOM27" s="11"/>
      <c r="EON27" s="11"/>
      <c r="EOO27" s="11"/>
      <c r="EOP27" s="11"/>
      <c r="EOQ27" s="11"/>
      <c r="EOR27" s="11"/>
      <c r="EOS27" s="11"/>
      <c r="EOT27" s="11"/>
      <c r="EOU27" s="11"/>
      <c r="EOV27" s="11"/>
      <c r="EOW27" s="11"/>
      <c r="EOX27" s="11"/>
      <c r="EOY27" s="11"/>
      <c r="EOZ27" s="11"/>
      <c r="EPA27" s="11"/>
      <c r="EPB27" s="11"/>
      <c r="EPC27" s="11"/>
      <c r="EPD27" s="11"/>
      <c r="EPE27" s="11"/>
      <c r="EPF27" s="11"/>
      <c r="EPG27" s="11"/>
      <c r="EPH27" s="11"/>
      <c r="EPI27" s="11"/>
      <c r="EPJ27" s="11"/>
      <c r="EPK27" s="11"/>
      <c r="EPL27" s="11"/>
      <c r="EPM27" s="11"/>
      <c r="EPN27" s="11"/>
      <c r="EPO27" s="11"/>
      <c r="EPP27" s="11"/>
      <c r="EPQ27" s="11"/>
      <c r="EPR27" s="11"/>
      <c r="EPS27" s="11"/>
      <c r="EPT27" s="11"/>
      <c r="EPU27" s="11"/>
      <c r="EPV27" s="11"/>
      <c r="EPW27" s="11"/>
      <c r="EPX27" s="11"/>
      <c r="EPY27" s="11"/>
      <c r="EPZ27" s="11"/>
      <c r="EQA27" s="11"/>
      <c r="EQB27" s="11"/>
      <c r="EQC27" s="11"/>
      <c r="EQD27" s="11"/>
      <c r="EQE27" s="11"/>
      <c r="EQF27" s="11"/>
      <c r="EQG27" s="11"/>
      <c r="EQH27" s="11"/>
      <c r="EQI27" s="11"/>
      <c r="EQJ27" s="11"/>
      <c r="EQK27" s="11"/>
      <c r="EQL27" s="11"/>
      <c r="EQM27" s="11"/>
      <c r="EQN27" s="11"/>
      <c r="EQO27" s="11"/>
      <c r="EQP27" s="11"/>
      <c r="EQQ27" s="11"/>
      <c r="EQR27" s="11"/>
      <c r="EQS27" s="11"/>
      <c r="EQT27" s="11"/>
      <c r="EQU27" s="11"/>
      <c r="EQV27" s="11"/>
      <c r="EQW27" s="11"/>
      <c r="EQX27" s="11"/>
      <c r="EQY27" s="11"/>
      <c r="EQZ27" s="11"/>
      <c r="ERA27" s="11"/>
      <c r="ERB27" s="11"/>
      <c r="ERC27" s="11"/>
      <c r="ERD27" s="11"/>
      <c r="ERE27" s="11"/>
      <c r="ERF27" s="11"/>
      <c r="ERG27" s="11"/>
      <c r="ERH27" s="11"/>
      <c r="ERI27" s="11"/>
      <c r="ERJ27" s="11"/>
      <c r="ERK27" s="11"/>
      <c r="ERL27" s="11"/>
      <c r="ERM27" s="11"/>
      <c r="ERN27" s="11"/>
      <c r="ERO27" s="11"/>
      <c r="ERP27" s="11"/>
      <c r="ERQ27" s="11"/>
      <c r="ERR27" s="11"/>
      <c r="ERS27" s="11"/>
      <c r="ERT27" s="11"/>
      <c r="ERU27" s="11"/>
      <c r="ERV27" s="11"/>
      <c r="ERW27" s="11"/>
      <c r="ERX27" s="11"/>
      <c r="ERY27" s="11"/>
      <c r="ERZ27" s="11"/>
      <c r="ESA27" s="11"/>
      <c r="ESB27" s="11"/>
      <c r="ESC27" s="11"/>
      <c r="ESD27" s="11"/>
      <c r="ESE27" s="11"/>
      <c r="ESF27" s="11"/>
      <c r="ESG27" s="11"/>
      <c r="ESH27" s="11"/>
      <c r="ESI27" s="11"/>
      <c r="ESJ27" s="11"/>
      <c r="ESK27" s="11"/>
      <c r="ESL27" s="11"/>
      <c r="ESM27" s="11"/>
      <c r="ESN27" s="11"/>
      <c r="ESO27" s="11"/>
      <c r="ESP27" s="11"/>
      <c r="ESQ27" s="11"/>
      <c r="ESR27" s="11"/>
      <c r="ESS27" s="11"/>
      <c r="EST27" s="11"/>
      <c r="ESU27" s="11"/>
      <c r="ESV27" s="11"/>
      <c r="ESW27" s="11"/>
      <c r="ESX27" s="11"/>
      <c r="ESY27" s="11"/>
      <c r="ESZ27" s="11"/>
      <c r="ETA27" s="11"/>
      <c r="ETB27" s="11"/>
      <c r="ETC27" s="11"/>
      <c r="ETD27" s="11"/>
      <c r="ETE27" s="11"/>
      <c r="ETF27" s="11"/>
      <c r="ETG27" s="11"/>
      <c r="ETH27" s="11"/>
      <c r="ETI27" s="11"/>
      <c r="ETJ27" s="11"/>
      <c r="ETK27" s="11"/>
      <c r="ETL27" s="11"/>
      <c r="ETM27" s="11"/>
      <c r="ETN27" s="11"/>
      <c r="ETO27" s="11"/>
      <c r="ETP27" s="11"/>
      <c r="ETQ27" s="11"/>
      <c r="ETR27" s="11"/>
      <c r="ETS27" s="11"/>
      <c r="ETT27" s="11"/>
      <c r="ETU27" s="11"/>
      <c r="ETV27" s="11"/>
      <c r="ETW27" s="11"/>
      <c r="ETX27" s="11"/>
      <c r="ETY27" s="11"/>
      <c r="ETZ27" s="11"/>
      <c r="EUA27" s="11"/>
      <c r="EUB27" s="11"/>
      <c r="EUC27" s="11"/>
      <c r="EUD27" s="11"/>
      <c r="EUE27" s="11"/>
      <c r="EUF27" s="11"/>
      <c r="EUG27" s="11"/>
      <c r="EUH27" s="11"/>
      <c r="EUI27" s="11"/>
      <c r="EUJ27" s="11"/>
      <c r="EUK27" s="11"/>
      <c r="EUL27" s="11"/>
      <c r="EUM27" s="11"/>
      <c r="EUN27" s="11"/>
      <c r="EUO27" s="11"/>
      <c r="EUP27" s="11"/>
      <c r="EUQ27" s="11"/>
      <c r="EUR27" s="11"/>
      <c r="EUS27" s="11"/>
      <c r="EUT27" s="11"/>
      <c r="EUU27" s="11"/>
      <c r="EUV27" s="11"/>
      <c r="EUW27" s="11"/>
      <c r="EUX27" s="11"/>
      <c r="EUY27" s="11"/>
      <c r="EUZ27" s="11"/>
      <c r="EVA27" s="11"/>
      <c r="EVB27" s="11"/>
      <c r="EVC27" s="11"/>
      <c r="EVD27" s="11"/>
      <c r="EVE27" s="11"/>
      <c r="EVF27" s="11"/>
      <c r="EVG27" s="11"/>
      <c r="EVH27" s="11"/>
      <c r="EVI27" s="11"/>
      <c r="EVJ27" s="11"/>
      <c r="EVK27" s="11"/>
      <c r="EVL27" s="11"/>
      <c r="EVM27" s="11"/>
      <c r="EVN27" s="11"/>
      <c r="EVO27" s="11"/>
      <c r="EVP27" s="11"/>
      <c r="EVQ27" s="11"/>
      <c r="EVR27" s="11"/>
      <c r="EVS27" s="11"/>
      <c r="EVT27" s="11"/>
      <c r="EVU27" s="11"/>
      <c r="EVV27" s="11"/>
      <c r="EVW27" s="11"/>
      <c r="EVX27" s="11"/>
      <c r="EVY27" s="11"/>
      <c r="EVZ27" s="11"/>
      <c r="EWA27" s="11"/>
      <c r="EWB27" s="11"/>
      <c r="EWC27" s="11"/>
      <c r="EWD27" s="11"/>
      <c r="EWE27" s="11"/>
      <c r="EWF27" s="11"/>
      <c r="EWG27" s="11"/>
      <c r="EWH27" s="11"/>
      <c r="EWI27" s="11"/>
      <c r="EWJ27" s="11"/>
      <c r="EWK27" s="11"/>
      <c r="EWL27" s="11"/>
      <c r="EWM27" s="11"/>
      <c r="EWN27" s="11"/>
      <c r="EWO27" s="11"/>
      <c r="EWP27" s="11"/>
      <c r="EWQ27" s="11"/>
      <c r="EWR27" s="11"/>
      <c r="EWS27" s="11"/>
      <c r="EWT27" s="11"/>
      <c r="EWU27" s="11"/>
      <c r="EWV27" s="11"/>
      <c r="EWW27" s="11"/>
      <c r="EWX27" s="11"/>
      <c r="EWY27" s="11"/>
      <c r="EWZ27" s="11"/>
      <c r="EXA27" s="11"/>
      <c r="EXB27" s="11"/>
      <c r="EXC27" s="11"/>
      <c r="EXD27" s="11"/>
      <c r="EXE27" s="11"/>
      <c r="EXF27" s="11"/>
      <c r="EXG27" s="11"/>
      <c r="EXH27" s="11"/>
      <c r="EXI27" s="11"/>
      <c r="EXJ27" s="11"/>
      <c r="EXK27" s="11"/>
      <c r="EXL27" s="11"/>
      <c r="EXM27" s="11"/>
      <c r="EXN27" s="11"/>
      <c r="EXO27" s="11"/>
      <c r="EXP27" s="11"/>
      <c r="EXQ27" s="11"/>
      <c r="EXR27" s="11"/>
      <c r="EXS27" s="11"/>
      <c r="EXT27" s="11"/>
      <c r="EXU27" s="11"/>
      <c r="EXV27" s="11"/>
      <c r="EXW27" s="11"/>
      <c r="EXX27" s="11"/>
      <c r="EXY27" s="11"/>
      <c r="EXZ27" s="11"/>
      <c r="EYA27" s="11"/>
      <c r="EYB27" s="11"/>
      <c r="EYC27" s="11"/>
      <c r="EYD27" s="11"/>
      <c r="EYE27" s="11"/>
      <c r="EYF27" s="11"/>
      <c r="EYG27" s="11"/>
      <c r="EYH27" s="11"/>
      <c r="EYI27" s="11"/>
      <c r="EYJ27" s="11"/>
      <c r="EYK27" s="11"/>
      <c r="EYL27" s="11"/>
      <c r="EYM27" s="11"/>
      <c r="EYN27" s="11"/>
      <c r="EYO27" s="11"/>
      <c r="EYP27" s="11"/>
      <c r="EYQ27" s="11"/>
      <c r="EYR27" s="11"/>
      <c r="EYS27" s="11"/>
      <c r="EYT27" s="11"/>
      <c r="EYU27" s="11"/>
      <c r="EYV27" s="11"/>
      <c r="EYW27" s="11"/>
      <c r="EYX27" s="11"/>
      <c r="EYY27" s="11"/>
      <c r="EYZ27" s="11"/>
      <c r="EZA27" s="11"/>
      <c r="EZB27" s="11"/>
      <c r="EZC27" s="11"/>
      <c r="EZD27" s="11"/>
      <c r="EZE27" s="11"/>
      <c r="EZF27" s="11"/>
      <c r="EZG27" s="11"/>
      <c r="EZH27" s="11"/>
      <c r="EZI27" s="11"/>
      <c r="EZJ27" s="11"/>
      <c r="EZK27" s="11"/>
      <c r="EZL27" s="11"/>
      <c r="EZM27" s="11"/>
      <c r="EZN27" s="11"/>
      <c r="EZO27" s="11"/>
      <c r="EZP27" s="11"/>
      <c r="EZQ27" s="11"/>
      <c r="EZR27" s="11"/>
      <c r="EZS27" s="11"/>
      <c r="EZT27" s="11"/>
      <c r="EZU27" s="11"/>
      <c r="EZV27" s="11"/>
      <c r="EZW27" s="11"/>
      <c r="EZX27" s="11"/>
      <c r="EZY27" s="11"/>
      <c r="EZZ27" s="11"/>
      <c r="FAA27" s="11"/>
      <c r="FAB27" s="11"/>
      <c r="FAC27" s="11"/>
      <c r="FAD27" s="11"/>
      <c r="FAE27" s="11"/>
      <c r="FAF27" s="11"/>
      <c r="FAG27" s="11"/>
      <c r="FAH27" s="11"/>
      <c r="FAI27" s="11"/>
      <c r="FAJ27" s="11"/>
      <c r="FAK27" s="11"/>
      <c r="FAL27" s="11"/>
      <c r="FAM27" s="11"/>
      <c r="FAN27" s="11"/>
      <c r="FAO27" s="11"/>
      <c r="FAP27" s="11"/>
      <c r="FAQ27" s="11"/>
      <c r="FAR27" s="11"/>
      <c r="FAS27" s="11"/>
      <c r="FAT27" s="11"/>
      <c r="FAU27" s="11"/>
      <c r="FAV27" s="11"/>
      <c r="FAW27" s="11"/>
      <c r="FAX27" s="11"/>
      <c r="FAY27" s="11"/>
      <c r="FAZ27" s="11"/>
      <c r="FBA27" s="11"/>
      <c r="FBB27" s="11"/>
      <c r="FBC27" s="11"/>
      <c r="FBD27" s="11"/>
      <c r="FBE27" s="11"/>
      <c r="FBF27" s="11"/>
      <c r="FBG27" s="11"/>
      <c r="FBH27" s="11"/>
      <c r="FBI27" s="11"/>
      <c r="FBJ27" s="11"/>
      <c r="FBK27" s="11"/>
      <c r="FBL27" s="11"/>
      <c r="FBM27" s="11"/>
      <c r="FBN27" s="11"/>
      <c r="FBO27" s="11"/>
      <c r="FBP27" s="11"/>
      <c r="FBQ27" s="11"/>
      <c r="FBR27" s="11"/>
      <c r="FBS27" s="11"/>
      <c r="FBT27" s="11"/>
      <c r="FBU27" s="11"/>
      <c r="FBV27" s="11"/>
      <c r="FBW27" s="11"/>
      <c r="FBX27" s="11"/>
      <c r="FBY27" s="11"/>
      <c r="FBZ27" s="11"/>
      <c r="FCA27" s="11"/>
      <c r="FCB27" s="11"/>
      <c r="FCC27" s="11"/>
      <c r="FCD27" s="11"/>
      <c r="FCE27" s="11"/>
      <c r="FCF27" s="11"/>
      <c r="FCG27" s="11"/>
      <c r="FCH27" s="11"/>
      <c r="FCI27" s="11"/>
      <c r="FCJ27" s="11"/>
      <c r="FCK27" s="11"/>
      <c r="FCL27" s="11"/>
      <c r="FCM27" s="11"/>
      <c r="FCN27" s="11"/>
      <c r="FCO27" s="11"/>
      <c r="FCP27" s="11"/>
      <c r="FCQ27" s="11"/>
      <c r="FCR27" s="11"/>
      <c r="FCS27" s="11"/>
      <c r="FCT27" s="11"/>
      <c r="FCU27" s="11"/>
      <c r="FCV27" s="11"/>
      <c r="FCW27" s="11"/>
      <c r="FCX27" s="11"/>
      <c r="FCY27" s="11"/>
      <c r="FCZ27" s="11"/>
      <c r="FDA27" s="11"/>
      <c r="FDB27" s="11"/>
      <c r="FDC27" s="11"/>
      <c r="FDD27" s="11"/>
      <c r="FDE27" s="11"/>
      <c r="FDF27" s="11"/>
      <c r="FDG27" s="11"/>
      <c r="FDH27" s="11"/>
      <c r="FDI27" s="11"/>
      <c r="FDJ27" s="11"/>
      <c r="FDK27" s="11"/>
      <c r="FDL27" s="11"/>
      <c r="FDM27" s="11"/>
      <c r="FDN27" s="11"/>
      <c r="FDO27" s="11"/>
      <c r="FDP27" s="11"/>
      <c r="FDQ27" s="11"/>
      <c r="FDR27" s="11"/>
      <c r="FDS27" s="11"/>
      <c r="FDT27" s="11"/>
      <c r="FDU27" s="11"/>
      <c r="FDV27" s="11"/>
      <c r="FDW27" s="11"/>
      <c r="FDX27" s="11"/>
      <c r="FDY27" s="11"/>
      <c r="FDZ27" s="11"/>
      <c r="FEA27" s="11"/>
      <c r="FEB27" s="11"/>
      <c r="FEC27" s="11"/>
      <c r="FED27" s="11"/>
      <c r="FEE27" s="11"/>
      <c r="FEF27" s="11"/>
      <c r="FEG27" s="11"/>
      <c r="FEH27" s="11"/>
      <c r="FEI27" s="11"/>
      <c r="FEJ27" s="11"/>
      <c r="FEK27" s="11"/>
      <c r="FEL27" s="11"/>
      <c r="FEM27" s="11"/>
      <c r="FEN27" s="11"/>
      <c r="FEO27" s="11"/>
      <c r="FEP27" s="11"/>
      <c r="FEQ27" s="11"/>
      <c r="FER27" s="11"/>
      <c r="FES27" s="11"/>
      <c r="FET27" s="11"/>
      <c r="FEU27" s="11"/>
      <c r="FEV27" s="11"/>
      <c r="FEW27" s="11"/>
      <c r="FEX27" s="11"/>
      <c r="FEY27" s="11"/>
      <c r="FEZ27" s="11"/>
      <c r="FFA27" s="11"/>
      <c r="FFB27" s="11"/>
      <c r="FFC27" s="11"/>
      <c r="FFD27" s="11"/>
      <c r="FFE27" s="11"/>
      <c r="FFF27" s="11"/>
      <c r="FFG27" s="11"/>
      <c r="FFH27" s="11"/>
      <c r="FFI27" s="11"/>
      <c r="FFJ27" s="11"/>
      <c r="FFK27" s="11"/>
      <c r="FFL27" s="11"/>
      <c r="FFM27" s="11"/>
      <c r="FFN27" s="11"/>
      <c r="FFO27" s="11"/>
      <c r="FFP27" s="11"/>
      <c r="FFQ27" s="11"/>
      <c r="FFR27" s="11"/>
      <c r="FFS27" s="11"/>
      <c r="FFT27" s="11"/>
      <c r="FFU27" s="11"/>
      <c r="FFV27" s="11"/>
      <c r="FFW27" s="11"/>
      <c r="FFX27" s="11"/>
      <c r="FFY27" s="11"/>
      <c r="FFZ27" s="11"/>
      <c r="FGA27" s="11"/>
      <c r="FGB27" s="11"/>
      <c r="FGC27" s="11"/>
      <c r="FGD27" s="11"/>
      <c r="FGE27" s="11"/>
      <c r="FGF27" s="11"/>
      <c r="FGG27" s="11"/>
      <c r="FGH27" s="11"/>
      <c r="FGI27" s="11"/>
      <c r="FGJ27" s="11"/>
      <c r="FGK27" s="11"/>
      <c r="FGL27" s="11"/>
      <c r="FGM27" s="11"/>
      <c r="FGN27" s="11"/>
      <c r="FGO27" s="11"/>
      <c r="FGP27" s="11"/>
      <c r="FGQ27" s="11"/>
      <c r="FGR27" s="11"/>
      <c r="FGS27" s="11"/>
      <c r="FGT27" s="11"/>
      <c r="FGU27" s="11"/>
      <c r="FGV27" s="11"/>
      <c r="FGW27" s="11"/>
      <c r="FGX27" s="11"/>
      <c r="FGY27" s="11"/>
      <c r="FGZ27" s="11"/>
      <c r="FHA27" s="11"/>
      <c r="FHB27" s="11"/>
      <c r="FHC27" s="11"/>
      <c r="FHD27" s="11"/>
      <c r="FHE27" s="11"/>
      <c r="FHF27" s="11"/>
      <c r="FHG27" s="11"/>
      <c r="FHH27" s="11"/>
      <c r="FHI27" s="11"/>
      <c r="FHJ27" s="11"/>
      <c r="FHK27" s="11"/>
      <c r="FHL27" s="11"/>
      <c r="FHM27" s="11"/>
      <c r="FHN27" s="11"/>
      <c r="FHO27" s="11"/>
      <c r="FHP27" s="11"/>
      <c r="FHQ27" s="11"/>
      <c r="FHR27" s="11"/>
      <c r="FHS27" s="11"/>
      <c r="FHT27" s="11"/>
      <c r="FHU27" s="11"/>
      <c r="FHV27" s="11"/>
      <c r="FHW27" s="11"/>
      <c r="FHX27" s="11"/>
      <c r="FHY27" s="11"/>
      <c r="FHZ27" s="11"/>
      <c r="FIA27" s="11"/>
      <c r="FIB27" s="11"/>
      <c r="FIC27" s="11"/>
      <c r="FID27" s="11"/>
      <c r="FIE27" s="11"/>
      <c r="FIF27" s="11"/>
      <c r="FIG27" s="11"/>
      <c r="FIH27" s="11"/>
      <c r="FII27" s="11"/>
      <c r="FIJ27" s="11"/>
      <c r="FIK27" s="11"/>
      <c r="FIL27" s="11"/>
      <c r="FIM27" s="11"/>
      <c r="FIN27" s="11"/>
      <c r="FIO27" s="11"/>
      <c r="FIP27" s="11"/>
      <c r="FIQ27" s="11"/>
      <c r="FIR27" s="11"/>
      <c r="FIS27" s="11"/>
      <c r="FIT27" s="11"/>
      <c r="FIU27" s="11"/>
      <c r="FIV27" s="11"/>
      <c r="FIW27" s="11"/>
      <c r="FIX27" s="11"/>
      <c r="FIY27" s="11"/>
      <c r="FIZ27" s="11"/>
      <c r="FJA27" s="11"/>
      <c r="FJB27" s="11"/>
      <c r="FJC27" s="11"/>
      <c r="FJD27" s="11"/>
      <c r="FJE27" s="11"/>
      <c r="FJF27" s="11"/>
      <c r="FJG27" s="11"/>
      <c r="FJH27" s="11"/>
      <c r="FJI27" s="11"/>
      <c r="FJJ27" s="11"/>
      <c r="FJK27" s="11"/>
      <c r="FJL27" s="11"/>
      <c r="FJM27" s="11"/>
      <c r="FJN27" s="11"/>
      <c r="FJO27" s="11"/>
      <c r="FJP27" s="11"/>
      <c r="FJQ27" s="11"/>
      <c r="FJR27" s="11"/>
      <c r="FJS27" s="11"/>
      <c r="FJT27" s="11"/>
      <c r="FJU27" s="11"/>
      <c r="FJV27" s="11"/>
      <c r="FJW27" s="11"/>
      <c r="FJX27" s="11"/>
      <c r="FJY27" s="11"/>
      <c r="FJZ27" s="11"/>
      <c r="FKA27" s="11"/>
      <c r="FKB27" s="11"/>
      <c r="FKC27" s="11"/>
      <c r="FKD27" s="11"/>
      <c r="FKE27" s="11"/>
      <c r="FKF27" s="11"/>
      <c r="FKG27" s="11"/>
      <c r="FKH27" s="11"/>
      <c r="FKI27" s="11"/>
      <c r="FKJ27" s="11"/>
      <c r="FKK27" s="11"/>
      <c r="FKL27" s="11"/>
      <c r="FKM27" s="11"/>
      <c r="FKN27" s="11"/>
      <c r="FKO27" s="11"/>
      <c r="FKP27" s="11"/>
      <c r="FKQ27" s="11"/>
      <c r="FKR27" s="11"/>
      <c r="FKS27" s="11"/>
      <c r="FKT27" s="11"/>
      <c r="FKU27" s="11"/>
      <c r="FKV27" s="11"/>
      <c r="FKW27" s="11"/>
      <c r="FKX27" s="11"/>
      <c r="FKY27" s="11"/>
      <c r="FKZ27" s="11"/>
      <c r="FLA27" s="11"/>
      <c r="FLB27" s="11"/>
      <c r="FLC27" s="11"/>
      <c r="FLD27" s="11"/>
      <c r="FLE27" s="11"/>
      <c r="FLF27" s="11"/>
      <c r="FLG27" s="11"/>
      <c r="FLH27" s="11"/>
      <c r="FLI27" s="11"/>
      <c r="FLJ27" s="11"/>
      <c r="FLK27" s="11"/>
      <c r="FLL27" s="11"/>
      <c r="FLM27" s="11"/>
      <c r="FLN27" s="11"/>
      <c r="FLO27" s="11"/>
      <c r="FLP27" s="11"/>
      <c r="FLQ27" s="11"/>
      <c r="FLR27" s="11"/>
      <c r="FLS27" s="11"/>
      <c r="FLT27" s="11"/>
      <c r="FLU27" s="11"/>
      <c r="FLV27" s="11"/>
      <c r="FLW27" s="11"/>
      <c r="FLX27" s="11"/>
      <c r="FLY27" s="11"/>
      <c r="FLZ27" s="11"/>
      <c r="FMA27" s="11"/>
      <c r="FMB27" s="11"/>
      <c r="FMC27" s="11"/>
      <c r="FMD27" s="11"/>
      <c r="FME27" s="11"/>
      <c r="FMF27" s="11"/>
      <c r="FMG27" s="11"/>
      <c r="FMH27" s="11"/>
      <c r="FMI27" s="11"/>
      <c r="FMJ27" s="11"/>
      <c r="FMK27" s="11"/>
      <c r="FML27" s="11"/>
      <c r="FMM27" s="11"/>
      <c r="FMN27" s="11"/>
      <c r="FMO27" s="11"/>
      <c r="FMP27" s="11"/>
      <c r="FMQ27" s="11"/>
      <c r="FMR27" s="11"/>
      <c r="FMS27" s="11"/>
      <c r="FMT27" s="11"/>
      <c r="FMU27" s="11"/>
      <c r="FMV27" s="11"/>
      <c r="FMW27" s="11"/>
      <c r="FMX27" s="11"/>
      <c r="FMY27" s="11"/>
      <c r="FMZ27" s="11"/>
      <c r="FNA27" s="11"/>
      <c r="FNB27" s="11"/>
      <c r="FNC27" s="11"/>
      <c r="FND27" s="11"/>
      <c r="FNE27" s="11"/>
      <c r="FNF27" s="11"/>
      <c r="FNG27" s="11"/>
      <c r="FNH27" s="11"/>
      <c r="FNI27" s="11"/>
      <c r="FNJ27" s="11"/>
      <c r="FNK27" s="11"/>
      <c r="FNL27" s="11"/>
      <c r="FNM27" s="11"/>
      <c r="FNN27" s="11"/>
      <c r="FNO27" s="11"/>
      <c r="FNP27" s="11"/>
      <c r="FNQ27" s="11"/>
      <c r="FNR27" s="11"/>
      <c r="FNS27" s="11"/>
      <c r="FNT27" s="11"/>
      <c r="FNU27" s="11"/>
      <c r="FNV27" s="11"/>
      <c r="FNW27" s="11"/>
      <c r="FNX27" s="11"/>
      <c r="FNY27" s="11"/>
      <c r="FNZ27" s="11"/>
      <c r="FOA27" s="11"/>
      <c r="FOB27" s="11"/>
      <c r="FOC27" s="11"/>
      <c r="FOD27" s="11"/>
      <c r="FOE27" s="11"/>
      <c r="FOF27" s="11"/>
      <c r="FOG27" s="11"/>
      <c r="FOH27" s="11"/>
      <c r="FOI27" s="11"/>
      <c r="FOJ27" s="11"/>
      <c r="FOK27" s="11"/>
      <c r="FOL27" s="11"/>
      <c r="FOM27" s="11"/>
      <c r="FON27" s="11"/>
      <c r="FOO27" s="11"/>
      <c r="FOP27" s="11"/>
      <c r="FOQ27" s="11"/>
      <c r="FOR27" s="11"/>
      <c r="FOS27" s="11"/>
      <c r="FOT27" s="11"/>
      <c r="FOU27" s="11"/>
      <c r="FOV27" s="11"/>
      <c r="FOW27" s="11"/>
      <c r="FOX27" s="11"/>
      <c r="FOY27" s="11"/>
      <c r="FOZ27" s="11"/>
      <c r="FPA27" s="11"/>
      <c r="FPB27" s="11"/>
      <c r="FPC27" s="11"/>
      <c r="FPD27" s="11"/>
      <c r="FPE27" s="11"/>
      <c r="FPF27" s="11"/>
      <c r="FPG27" s="11"/>
      <c r="FPH27" s="11"/>
      <c r="FPI27" s="11"/>
      <c r="FPJ27" s="11"/>
      <c r="FPK27" s="11"/>
      <c r="FPL27" s="11"/>
      <c r="FPM27" s="11"/>
      <c r="FPN27" s="11"/>
      <c r="FPO27" s="11"/>
      <c r="FPP27" s="11"/>
      <c r="FPQ27" s="11"/>
      <c r="FPR27" s="11"/>
      <c r="FPS27" s="11"/>
      <c r="FPT27" s="11"/>
      <c r="FPU27" s="11"/>
      <c r="FPV27" s="11"/>
      <c r="FPW27" s="11"/>
      <c r="FPX27" s="11"/>
      <c r="FPY27" s="11"/>
      <c r="FPZ27" s="11"/>
      <c r="FQA27" s="11"/>
      <c r="FQB27" s="11"/>
      <c r="FQC27" s="11"/>
      <c r="FQD27" s="11"/>
      <c r="FQE27" s="11"/>
      <c r="FQF27" s="11"/>
      <c r="FQG27" s="11"/>
      <c r="FQH27" s="11"/>
      <c r="FQI27" s="11"/>
      <c r="FQJ27" s="11"/>
      <c r="FQK27" s="11"/>
      <c r="FQL27" s="11"/>
      <c r="FQM27" s="11"/>
      <c r="FQN27" s="11"/>
      <c r="FQO27" s="11"/>
      <c r="FQP27" s="11"/>
      <c r="FQQ27" s="11"/>
      <c r="FQR27" s="11"/>
      <c r="FQS27" s="11"/>
      <c r="FQT27" s="11"/>
      <c r="FQU27" s="11"/>
      <c r="FQV27" s="11"/>
      <c r="FQW27" s="11"/>
      <c r="FQX27" s="11"/>
      <c r="FQY27" s="11"/>
      <c r="FQZ27" s="11"/>
      <c r="FRA27" s="11"/>
      <c r="FRB27" s="11"/>
      <c r="FRC27" s="11"/>
      <c r="FRD27" s="11"/>
      <c r="FRE27" s="11"/>
      <c r="FRF27" s="11"/>
      <c r="FRG27" s="11"/>
      <c r="FRH27" s="11"/>
      <c r="FRI27" s="11"/>
      <c r="FRJ27" s="11"/>
      <c r="FRK27" s="11"/>
      <c r="FRL27" s="11"/>
      <c r="FRM27" s="11"/>
      <c r="FRN27" s="11"/>
      <c r="FRO27" s="11"/>
      <c r="FRP27" s="11"/>
      <c r="FRQ27" s="11"/>
      <c r="FRR27" s="11"/>
      <c r="FRS27" s="11"/>
      <c r="FRT27" s="11"/>
      <c r="FRU27" s="11"/>
      <c r="FRV27" s="11"/>
      <c r="FRW27" s="11"/>
      <c r="FRX27" s="11"/>
      <c r="FRY27" s="11"/>
      <c r="FRZ27" s="11"/>
      <c r="FSA27" s="11"/>
      <c r="FSB27" s="11"/>
      <c r="FSC27" s="11"/>
      <c r="FSD27" s="11"/>
      <c r="FSE27" s="11"/>
      <c r="FSF27" s="11"/>
      <c r="FSG27" s="11"/>
      <c r="FSH27" s="11"/>
      <c r="FSI27" s="11"/>
      <c r="FSJ27" s="11"/>
      <c r="FSK27" s="11"/>
      <c r="FSL27" s="11"/>
      <c r="FSM27" s="11"/>
      <c r="FSN27" s="11"/>
      <c r="FSO27" s="11"/>
      <c r="FSP27" s="11"/>
      <c r="FSQ27" s="11"/>
      <c r="FSR27" s="11"/>
      <c r="FSS27" s="11"/>
      <c r="FST27" s="11"/>
      <c r="FSU27" s="11"/>
      <c r="FSV27" s="11"/>
      <c r="FSW27" s="11"/>
      <c r="FSX27" s="11"/>
      <c r="FSY27" s="11"/>
      <c r="FSZ27" s="11"/>
      <c r="FTA27" s="11"/>
      <c r="FTB27" s="11"/>
      <c r="FTC27" s="11"/>
      <c r="FTD27" s="11"/>
      <c r="FTE27" s="11"/>
      <c r="FTF27" s="11"/>
      <c r="FTG27" s="11"/>
      <c r="FTH27" s="11"/>
      <c r="FTI27" s="11"/>
      <c r="FTJ27" s="11"/>
      <c r="FTK27" s="11"/>
      <c r="FTL27" s="11"/>
      <c r="FTM27" s="11"/>
      <c r="FTN27" s="11"/>
      <c r="FTO27" s="11"/>
      <c r="FTP27" s="11"/>
      <c r="FTQ27" s="11"/>
      <c r="FTR27" s="11"/>
      <c r="FTS27" s="11"/>
      <c r="FTT27" s="11"/>
      <c r="FTU27" s="11"/>
      <c r="FTV27" s="11"/>
      <c r="FTW27" s="11"/>
      <c r="FTX27" s="11"/>
      <c r="FTY27" s="11"/>
      <c r="FTZ27" s="11"/>
      <c r="FUA27" s="11"/>
      <c r="FUB27" s="11"/>
      <c r="FUC27" s="11"/>
      <c r="FUD27" s="11"/>
      <c r="FUE27" s="11"/>
      <c r="FUF27" s="11"/>
      <c r="FUG27" s="11"/>
      <c r="FUH27" s="11"/>
      <c r="FUI27" s="11"/>
      <c r="FUJ27" s="11"/>
      <c r="FUK27" s="11"/>
      <c r="FUL27" s="11"/>
      <c r="FUM27" s="11"/>
      <c r="FUN27" s="11"/>
      <c r="FUO27" s="11"/>
      <c r="FUP27" s="11"/>
      <c r="FUQ27" s="11"/>
      <c r="FUR27" s="11"/>
      <c r="FUS27" s="11"/>
      <c r="FUT27" s="11"/>
      <c r="FUU27" s="11"/>
      <c r="FUV27" s="11"/>
      <c r="FUW27" s="11"/>
      <c r="FUX27" s="11"/>
      <c r="FUY27" s="11"/>
      <c r="FUZ27" s="11"/>
      <c r="FVA27" s="11"/>
      <c r="FVB27" s="11"/>
      <c r="FVC27" s="11"/>
      <c r="FVD27" s="11"/>
      <c r="FVE27" s="11"/>
      <c r="FVF27" s="11"/>
      <c r="FVG27" s="11"/>
      <c r="FVH27" s="11"/>
      <c r="FVI27" s="11"/>
      <c r="FVJ27" s="11"/>
      <c r="FVK27" s="11"/>
      <c r="FVL27" s="11"/>
      <c r="FVM27" s="11"/>
      <c r="FVN27" s="11"/>
      <c r="FVO27" s="11"/>
      <c r="FVP27" s="11"/>
      <c r="FVQ27" s="11"/>
      <c r="FVR27" s="11"/>
      <c r="FVS27" s="11"/>
      <c r="FVT27" s="11"/>
      <c r="FVU27" s="11"/>
      <c r="FVV27" s="11"/>
      <c r="FVW27" s="11"/>
      <c r="FVX27" s="11"/>
      <c r="FVY27" s="11"/>
      <c r="FVZ27" s="11"/>
      <c r="FWA27" s="11"/>
      <c r="FWB27" s="11"/>
      <c r="FWC27" s="11"/>
      <c r="FWD27" s="11"/>
      <c r="FWE27" s="11"/>
      <c r="FWF27" s="11"/>
      <c r="FWG27" s="11"/>
      <c r="FWH27" s="11"/>
      <c r="FWI27" s="11"/>
      <c r="FWJ27" s="11"/>
      <c r="FWK27" s="11"/>
      <c r="FWL27" s="11"/>
      <c r="FWM27" s="11"/>
      <c r="FWN27" s="11"/>
      <c r="FWO27" s="11"/>
      <c r="FWP27" s="11"/>
      <c r="FWQ27" s="11"/>
      <c r="FWR27" s="11"/>
      <c r="FWS27" s="11"/>
      <c r="FWT27" s="11"/>
      <c r="FWU27" s="11"/>
      <c r="FWV27" s="11"/>
      <c r="FWW27" s="11"/>
      <c r="FWX27" s="11"/>
      <c r="FWY27" s="11"/>
      <c r="FWZ27" s="11"/>
      <c r="FXA27" s="11"/>
      <c r="FXB27" s="11"/>
      <c r="FXC27" s="11"/>
      <c r="FXD27" s="11"/>
      <c r="FXE27" s="11"/>
      <c r="FXF27" s="11"/>
      <c r="FXG27" s="11"/>
      <c r="FXH27" s="11"/>
      <c r="FXI27" s="11"/>
      <c r="FXJ27" s="11"/>
      <c r="FXK27" s="11"/>
      <c r="FXL27" s="11"/>
      <c r="FXM27" s="11"/>
      <c r="FXN27" s="11"/>
      <c r="FXO27" s="11"/>
      <c r="FXP27" s="11"/>
      <c r="FXQ27" s="11"/>
      <c r="FXR27" s="11"/>
      <c r="FXS27" s="11"/>
      <c r="FXT27" s="11"/>
      <c r="FXU27" s="11"/>
      <c r="FXV27" s="11"/>
      <c r="FXW27" s="11"/>
      <c r="FXX27" s="11"/>
      <c r="FXY27" s="11"/>
      <c r="FXZ27" s="11"/>
      <c r="FYA27" s="11"/>
      <c r="FYB27" s="11"/>
      <c r="FYC27" s="11"/>
      <c r="FYD27" s="11"/>
      <c r="FYE27" s="11"/>
      <c r="FYF27" s="11"/>
      <c r="FYG27" s="11"/>
      <c r="FYH27" s="11"/>
      <c r="FYI27" s="11"/>
      <c r="FYJ27" s="11"/>
      <c r="FYK27" s="11"/>
      <c r="FYL27" s="11"/>
      <c r="FYM27" s="11"/>
      <c r="FYN27" s="11"/>
      <c r="FYO27" s="11"/>
      <c r="FYP27" s="11"/>
      <c r="FYQ27" s="11"/>
      <c r="FYR27" s="11"/>
      <c r="FYS27" s="11"/>
      <c r="FYT27" s="11"/>
      <c r="FYU27" s="11"/>
      <c r="FYV27" s="11"/>
      <c r="FYW27" s="11"/>
      <c r="FYX27" s="11"/>
      <c r="FYY27" s="11"/>
      <c r="FYZ27" s="11"/>
      <c r="FZA27" s="11"/>
      <c r="FZB27" s="11"/>
      <c r="FZC27" s="11"/>
      <c r="FZD27" s="11"/>
      <c r="FZE27" s="11"/>
      <c r="FZF27" s="11"/>
      <c r="FZG27" s="11"/>
      <c r="FZH27" s="11"/>
      <c r="FZI27" s="11"/>
      <c r="FZJ27" s="11"/>
      <c r="FZK27" s="11"/>
      <c r="FZL27" s="11"/>
      <c r="FZM27" s="11"/>
      <c r="FZN27" s="11"/>
      <c r="FZO27" s="11"/>
      <c r="FZP27" s="11"/>
      <c r="FZQ27" s="11"/>
      <c r="FZR27" s="11"/>
      <c r="FZS27" s="11"/>
      <c r="FZT27" s="11"/>
      <c r="FZU27" s="11"/>
      <c r="FZV27" s="11"/>
      <c r="FZW27" s="11"/>
      <c r="FZX27" s="11"/>
      <c r="FZY27" s="11"/>
      <c r="FZZ27" s="11"/>
      <c r="GAA27" s="11"/>
      <c r="GAB27" s="11"/>
      <c r="GAC27" s="11"/>
      <c r="GAD27" s="11"/>
      <c r="GAE27" s="11"/>
      <c r="GAF27" s="11"/>
      <c r="GAG27" s="11"/>
      <c r="GAH27" s="11"/>
      <c r="GAI27" s="11"/>
      <c r="GAJ27" s="11"/>
      <c r="GAK27" s="11"/>
      <c r="GAL27" s="11"/>
      <c r="GAM27" s="11"/>
      <c r="GAN27" s="11"/>
      <c r="GAO27" s="11"/>
      <c r="GAP27" s="11"/>
      <c r="GAQ27" s="11"/>
      <c r="GAR27" s="11"/>
      <c r="GAS27" s="11"/>
      <c r="GAT27" s="11"/>
      <c r="GAU27" s="11"/>
      <c r="GAV27" s="11"/>
      <c r="GAW27" s="11"/>
      <c r="GAX27" s="11"/>
      <c r="GAY27" s="11"/>
      <c r="GAZ27" s="11"/>
      <c r="GBA27" s="11"/>
      <c r="GBB27" s="11"/>
      <c r="GBC27" s="11"/>
      <c r="GBD27" s="11"/>
      <c r="GBE27" s="11"/>
      <c r="GBF27" s="11"/>
      <c r="GBG27" s="11"/>
      <c r="GBH27" s="11"/>
      <c r="GBI27" s="11"/>
      <c r="GBJ27" s="11"/>
      <c r="GBK27" s="11"/>
      <c r="GBL27" s="11"/>
      <c r="GBM27" s="11"/>
      <c r="GBN27" s="11"/>
      <c r="GBO27" s="11"/>
      <c r="GBP27" s="11"/>
      <c r="GBQ27" s="11"/>
      <c r="GBR27" s="11"/>
      <c r="GBS27" s="11"/>
      <c r="GBT27" s="11"/>
      <c r="GBU27" s="11"/>
      <c r="GBV27" s="11"/>
      <c r="GBW27" s="11"/>
      <c r="GBX27" s="11"/>
      <c r="GBY27" s="11"/>
      <c r="GBZ27" s="11"/>
      <c r="GCA27" s="11"/>
      <c r="GCB27" s="11"/>
      <c r="GCC27" s="11"/>
      <c r="GCD27" s="11"/>
      <c r="GCE27" s="11"/>
      <c r="GCF27" s="11"/>
      <c r="GCG27" s="11"/>
      <c r="GCH27" s="11"/>
      <c r="GCI27" s="11"/>
      <c r="GCJ27" s="11"/>
      <c r="GCK27" s="11"/>
      <c r="GCL27" s="11"/>
      <c r="GCM27" s="11"/>
      <c r="GCN27" s="11"/>
      <c r="GCO27" s="11"/>
      <c r="GCP27" s="11"/>
      <c r="GCQ27" s="11"/>
      <c r="GCR27" s="11"/>
      <c r="GCS27" s="11"/>
      <c r="GCT27" s="11"/>
      <c r="GCU27" s="11"/>
      <c r="GCV27" s="11"/>
      <c r="GCW27" s="11"/>
      <c r="GCX27" s="11"/>
      <c r="GCY27" s="11"/>
      <c r="GCZ27" s="11"/>
      <c r="GDA27" s="11"/>
      <c r="GDB27" s="11"/>
      <c r="GDC27" s="11"/>
      <c r="GDD27" s="11"/>
      <c r="GDE27" s="11"/>
      <c r="GDF27" s="11"/>
      <c r="GDG27" s="11"/>
      <c r="GDH27" s="11"/>
      <c r="GDI27" s="11"/>
      <c r="GDJ27" s="11"/>
      <c r="GDK27" s="11"/>
      <c r="GDL27" s="11"/>
      <c r="GDM27" s="11"/>
      <c r="GDN27" s="11"/>
      <c r="GDO27" s="11"/>
      <c r="GDP27" s="11"/>
      <c r="GDQ27" s="11"/>
      <c r="GDR27" s="11"/>
      <c r="GDS27" s="11"/>
      <c r="GDT27" s="11"/>
      <c r="GDU27" s="11"/>
      <c r="GDV27" s="11"/>
      <c r="GDW27" s="11"/>
      <c r="GDX27" s="11"/>
      <c r="GDY27" s="11"/>
      <c r="GDZ27" s="11"/>
      <c r="GEA27" s="11"/>
      <c r="GEB27" s="11"/>
      <c r="GEC27" s="11"/>
      <c r="GED27" s="11"/>
      <c r="GEE27" s="11"/>
      <c r="GEF27" s="11"/>
      <c r="GEG27" s="11"/>
      <c r="GEH27" s="11"/>
      <c r="GEI27" s="11"/>
      <c r="GEJ27" s="11"/>
      <c r="GEK27" s="11"/>
      <c r="GEL27" s="11"/>
      <c r="GEM27" s="11"/>
      <c r="GEN27" s="11"/>
      <c r="GEO27" s="11"/>
      <c r="GEP27" s="11"/>
      <c r="GEQ27" s="11"/>
      <c r="GER27" s="11"/>
      <c r="GES27" s="11"/>
      <c r="GET27" s="11"/>
      <c r="GEU27" s="11"/>
      <c r="GEV27" s="11"/>
      <c r="GEW27" s="11"/>
      <c r="GEX27" s="11"/>
      <c r="GEY27" s="11"/>
      <c r="GEZ27" s="11"/>
      <c r="GFA27" s="11"/>
      <c r="GFB27" s="11"/>
      <c r="GFC27" s="11"/>
      <c r="GFD27" s="11"/>
      <c r="GFE27" s="11"/>
      <c r="GFF27" s="11"/>
      <c r="GFG27" s="11"/>
      <c r="GFH27" s="11"/>
      <c r="GFI27" s="11"/>
      <c r="GFJ27" s="11"/>
      <c r="GFK27" s="11"/>
      <c r="GFL27" s="11"/>
      <c r="GFM27" s="11"/>
      <c r="GFN27" s="11"/>
      <c r="GFO27" s="11"/>
      <c r="GFP27" s="11"/>
      <c r="GFQ27" s="11"/>
      <c r="GFR27" s="11"/>
      <c r="GFS27" s="11"/>
      <c r="GFT27" s="11"/>
      <c r="GFU27" s="11"/>
      <c r="GFV27" s="11"/>
      <c r="GFW27" s="11"/>
      <c r="GFX27" s="11"/>
      <c r="GFY27" s="11"/>
      <c r="GFZ27" s="11"/>
      <c r="GGA27" s="11"/>
      <c r="GGB27" s="11"/>
      <c r="GGC27" s="11"/>
      <c r="GGD27" s="11"/>
      <c r="GGE27" s="11"/>
      <c r="GGF27" s="11"/>
      <c r="GGG27" s="11"/>
      <c r="GGH27" s="11"/>
      <c r="GGI27" s="11"/>
      <c r="GGJ27" s="11"/>
      <c r="GGK27" s="11"/>
      <c r="GGL27" s="11"/>
      <c r="GGM27" s="11"/>
      <c r="GGN27" s="11"/>
      <c r="GGO27" s="11"/>
      <c r="GGP27" s="11"/>
      <c r="GGQ27" s="11"/>
      <c r="GGR27" s="11"/>
      <c r="GGS27" s="11"/>
      <c r="GGT27" s="11"/>
      <c r="GGU27" s="11"/>
      <c r="GGV27" s="11"/>
      <c r="GGW27" s="11"/>
      <c r="GGX27" s="11"/>
      <c r="GGY27" s="11"/>
      <c r="GGZ27" s="11"/>
      <c r="GHA27" s="11"/>
      <c r="GHB27" s="11"/>
      <c r="GHC27" s="11"/>
      <c r="GHD27" s="11"/>
      <c r="GHE27" s="11"/>
      <c r="GHF27" s="11"/>
      <c r="GHG27" s="11"/>
      <c r="GHH27" s="11"/>
      <c r="GHI27" s="11"/>
      <c r="GHJ27" s="11"/>
      <c r="GHK27" s="11"/>
      <c r="GHL27" s="11"/>
      <c r="GHM27" s="11"/>
      <c r="GHN27" s="11"/>
      <c r="GHO27" s="11"/>
      <c r="GHP27" s="11"/>
      <c r="GHQ27" s="11"/>
      <c r="GHR27" s="11"/>
      <c r="GHS27" s="11"/>
      <c r="GHT27" s="11"/>
      <c r="GHU27" s="11"/>
      <c r="GHV27" s="11"/>
      <c r="GHW27" s="11"/>
      <c r="GHX27" s="11"/>
      <c r="GHY27" s="11"/>
      <c r="GHZ27" s="11"/>
      <c r="GIA27" s="11"/>
      <c r="GIB27" s="11"/>
      <c r="GIC27" s="11"/>
      <c r="GID27" s="11"/>
      <c r="GIE27" s="11"/>
      <c r="GIF27" s="11"/>
      <c r="GIG27" s="11"/>
      <c r="GIH27" s="11"/>
      <c r="GII27" s="11"/>
      <c r="GIJ27" s="11"/>
      <c r="GIK27" s="11"/>
      <c r="GIL27" s="11"/>
      <c r="GIM27" s="11"/>
      <c r="GIN27" s="11"/>
      <c r="GIO27" s="11"/>
      <c r="GIP27" s="11"/>
      <c r="GIQ27" s="11"/>
      <c r="GIR27" s="11"/>
      <c r="GIS27" s="11"/>
      <c r="GIT27" s="11"/>
      <c r="GIU27" s="11"/>
      <c r="GIV27" s="11"/>
      <c r="GIW27" s="11"/>
      <c r="GIX27" s="11"/>
      <c r="GIY27" s="11"/>
      <c r="GIZ27" s="11"/>
      <c r="GJA27" s="11"/>
      <c r="GJB27" s="11"/>
      <c r="GJC27" s="11"/>
      <c r="GJD27" s="11"/>
      <c r="GJE27" s="11"/>
      <c r="GJF27" s="11"/>
      <c r="GJG27" s="11"/>
      <c r="GJH27" s="11"/>
      <c r="GJI27" s="11"/>
      <c r="GJJ27" s="11"/>
      <c r="GJK27" s="11"/>
      <c r="GJL27" s="11"/>
      <c r="GJM27" s="11"/>
      <c r="GJN27" s="11"/>
      <c r="GJO27" s="11"/>
      <c r="GJP27" s="11"/>
      <c r="GJQ27" s="11"/>
      <c r="GJR27" s="11"/>
      <c r="GJS27" s="11"/>
      <c r="GJT27" s="11"/>
      <c r="GJU27" s="11"/>
      <c r="GJV27" s="11"/>
      <c r="GJW27" s="11"/>
      <c r="GJX27" s="11"/>
      <c r="GJY27" s="11"/>
      <c r="GJZ27" s="11"/>
      <c r="GKA27" s="11"/>
      <c r="GKB27" s="11"/>
      <c r="GKC27" s="11"/>
      <c r="GKD27" s="11"/>
      <c r="GKE27" s="11"/>
      <c r="GKF27" s="11"/>
      <c r="GKG27" s="11"/>
      <c r="GKH27" s="11"/>
      <c r="GKI27" s="11"/>
      <c r="GKJ27" s="11"/>
      <c r="GKK27" s="11"/>
      <c r="GKL27" s="11"/>
      <c r="GKM27" s="11"/>
      <c r="GKN27" s="11"/>
      <c r="GKO27" s="11"/>
      <c r="GKP27" s="11"/>
      <c r="GKQ27" s="11"/>
      <c r="GKR27" s="11"/>
      <c r="GKS27" s="11"/>
      <c r="GKT27" s="11"/>
      <c r="GKU27" s="11"/>
      <c r="GKV27" s="11"/>
      <c r="GKW27" s="11"/>
      <c r="GKX27" s="11"/>
      <c r="GKY27" s="11"/>
      <c r="GKZ27" s="11"/>
      <c r="GLA27" s="11"/>
      <c r="GLB27" s="11"/>
      <c r="GLC27" s="11"/>
      <c r="GLD27" s="11"/>
      <c r="GLE27" s="11"/>
      <c r="GLF27" s="11"/>
      <c r="GLG27" s="11"/>
      <c r="GLH27" s="11"/>
      <c r="GLI27" s="11"/>
      <c r="GLJ27" s="11"/>
      <c r="GLK27" s="11"/>
      <c r="GLL27" s="11"/>
      <c r="GLM27" s="11"/>
      <c r="GLN27" s="11"/>
      <c r="GLO27" s="11"/>
      <c r="GLP27" s="11"/>
      <c r="GLQ27" s="11"/>
      <c r="GLR27" s="11"/>
      <c r="GLS27" s="11"/>
      <c r="GLT27" s="11"/>
      <c r="GLU27" s="11"/>
      <c r="GLV27" s="11"/>
      <c r="GLW27" s="11"/>
      <c r="GLX27" s="11"/>
      <c r="GLY27" s="11"/>
      <c r="GLZ27" s="11"/>
      <c r="GMA27" s="11"/>
      <c r="GMB27" s="11"/>
      <c r="GMC27" s="11"/>
      <c r="GMD27" s="11"/>
      <c r="GME27" s="11"/>
      <c r="GMF27" s="11"/>
      <c r="GMG27" s="11"/>
      <c r="GMH27" s="11"/>
      <c r="GMI27" s="11"/>
      <c r="GMJ27" s="11"/>
      <c r="GMK27" s="11"/>
      <c r="GML27" s="11"/>
      <c r="GMM27" s="11"/>
      <c r="GMN27" s="11"/>
      <c r="GMO27" s="11"/>
      <c r="GMP27" s="11"/>
      <c r="GMQ27" s="11"/>
      <c r="GMR27" s="11"/>
      <c r="GMS27" s="11"/>
      <c r="GMT27" s="11"/>
      <c r="GMU27" s="11"/>
      <c r="GMV27" s="11"/>
      <c r="GMW27" s="11"/>
      <c r="GMX27" s="11"/>
      <c r="GMY27" s="11"/>
      <c r="GMZ27" s="11"/>
      <c r="GNA27" s="11"/>
      <c r="GNB27" s="11"/>
      <c r="GNC27" s="11"/>
      <c r="GND27" s="11"/>
      <c r="GNE27" s="11"/>
      <c r="GNF27" s="11"/>
      <c r="GNG27" s="11"/>
      <c r="GNH27" s="11"/>
      <c r="GNI27" s="11"/>
      <c r="GNJ27" s="11"/>
      <c r="GNK27" s="11"/>
      <c r="GNL27" s="11"/>
      <c r="GNM27" s="11"/>
      <c r="GNN27" s="11"/>
      <c r="GNO27" s="11"/>
      <c r="GNP27" s="11"/>
      <c r="GNQ27" s="11"/>
      <c r="GNR27" s="11"/>
      <c r="GNS27" s="11"/>
      <c r="GNT27" s="11"/>
      <c r="GNU27" s="11"/>
      <c r="GNV27" s="11"/>
      <c r="GNW27" s="11"/>
      <c r="GNX27" s="11"/>
      <c r="GNY27" s="11"/>
      <c r="GNZ27" s="11"/>
      <c r="GOA27" s="11"/>
      <c r="GOB27" s="11"/>
      <c r="GOC27" s="11"/>
      <c r="GOD27" s="11"/>
      <c r="GOE27" s="11"/>
      <c r="GOF27" s="11"/>
      <c r="GOG27" s="11"/>
      <c r="GOH27" s="11"/>
      <c r="GOI27" s="11"/>
      <c r="GOJ27" s="11"/>
      <c r="GOK27" s="11"/>
      <c r="GOL27" s="11"/>
      <c r="GOM27" s="11"/>
      <c r="GON27" s="11"/>
      <c r="GOO27" s="11"/>
      <c r="GOP27" s="11"/>
      <c r="GOQ27" s="11"/>
      <c r="GOR27" s="11"/>
      <c r="GOS27" s="11"/>
      <c r="GOT27" s="11"/>
      <c r="GOU27" s="11"/>
      <c r="GOV27" s="11"/>
      <c r="GOW27" s="11"/>
      <c r="GOX27" s="11"/>
      <c r="GOY27" s="11"/>
      <c r="GOZ27" s="11"/>
      <c r="GPA27" s="11"/>
      <c r="GPB27" s="11"/>
      <c r="GPC27" s="11"/>
      <c r="GPD27" s="11"/>
      <c r="GPE27" s="11"/>
      <c r="GPF27" s="11"/>
      <c r="GPG27" s="11"/>
      <c r="GPH27" s="11"/>
      <c r="GPI27" s="11"/>
      <c r="GPJ27" s="11"/>
      <c r="GPK27" s="11"/>
      <c r="GPL27" s="11"/>
      <c r="GPM27" s="11"/>
      <c r="GPN27" s="11"/>
      <c r="GPO27" s="11"/>
      <c r="GPP27" s="11"/>
      <c r="GPQ27" s="11"/>
      <c r="GPR27" s="11"/>
      <c r="GPS27" s="11"/>
      <c r="GPT27" s="11"/>
      <c r="GPU27" s="11"/>
      <c r="GPV27" s="11"/>
      <c r="GPW27" s="11"/>
      <c r="GPX27" s="11"/>
      <c r="GPY27" s="11"/>
      <c r="GPZ27" s="11"/>
      <c r="GQA27" s="11"/>
      <c r="GQB27" s="11"/>
      <c r="GQC27" s="11"/>
      <c r="GQD27" s="11"/>
      <c r="GQE27" s="11"/>
      <c r="GQF27" s="11"/>
      <c r="GQG27" s="11"/>
      <c r="GQH27" s="11"/>
      <c r="GQI27" s="11"/>
      <c r="GQJ27" s="11"/>
      <c r="GQK27" s="11"/>
      <c r="GQL27" s="11"/>
      <c r="GQM27" s="11"/>
      <c r="GQN27" s="11"/>
      <c r="GQO27" s="11"/>
      <c r="GQP27" s="11"/>
      <c r="GQQ27" s="11"/>
      <c r="GQR27" s="11"/>
      <c r="GQS27" s="11"/>
      <c r="GQT27" s="11"/>
      <c r="GQU27" s="11"/>
      <c r="GQV27" s="11"/>
      <c r="GQW27" s="11"/>
      <c r="GQX27" s="11"/>
      <c r="GQY27" s="11"/>
      <c r="GQZ27" s="11"/>
      <c r="GRA27" s="11"/>
      <c r="GRB27" s="11"/>
      <c r="GRC27" s="11"/>
      <c r="GRD27" s="11"/>
      <c r="GRE27" s="11"/>
      <c r="GRF27" s="11"/>
      <c r="GRG27" s="11"/>
      <c r="GRH27" s="11"/>
      <c r="GRI27" s="11"/>
      <c r="GRJ27" s="11"/>
      <c r="GRK27" s="11"/>
      <c r="GRL27" s="11"/>
      <c r="GRM27" s="11"/>
      <c r="GRN27" s="11"/>
      <c r="GRO27" s="11"/>
      <c r="GRP27" s="11"/>
      <c r="GRQ27" s="11"/>
      <c r="GRR27" s="11"/>
      <c r="GRS27" s="11"/>
      <c r="GRT27" s="11"/>
      <c r="GRU27" s="11"/>
      <c r="GRV27" s="11"/>
      <c r="GRW27" s="11"/>
      <c r="GRX27" s="11"/>
      <c r="GRY27" s="11"/>
      <c r="GRZ27" s="11"/>
      <c r="GSA27" s="11"/>
      <c r="GSB27" s="11"/>
      <c r="GSC27" s="11"/>
      <c r="GSD27" s="11"/>
      <c r="GSE27" s="11"/>
      <c r="GSF27" s="11"/>
      <c r="GSG27" s="11"/>
      <c r="GSH27" s="11"/>
      <c r="GSI27" s="11"/>
      <c r="GSJ27" s="11"/>
      <c r="GSK27" s="11"/>
      <c r="GSL27" s="11"/>
      <c r="GSM27" s="11"/>
      <c r="GSN27" s="11"/>
      <c r="GSO27" s="11"/>
      <c r="GSP27" s="11"/>
      <c r="GSQ27" s="11"/>
      <c r="GSR27" s="11"/>
      <c r="GSS27" s="11"/>
      <c r="GST27" s="11"/>
      <c r="GSU27" s="11"/>
      <c r="GSV27" s="11"/>
      <c r="GSW27" s="11"/>
      <c r="GSX27" s="11"/>
      <c r="GSY27" s="11"/>
      <c r="GSZ27" s="11"/>
      <c r="GTA27" s="11"/>
      <c r="GTB27" s="11"/>
      <c r="GTC27" s="11"/>
      <c r="GTD27" s="11"/>
      <c r="GTE27" s="11"/>
      <c r="GTF27" s="11"/>
      <c r="GTG27" s="11"/>
      <c r="GTH27" s="11"/>
      <c r="GTI27" s="11"/>
      <c r="GTJ27" s="11"/>
      <c r="GTK27" s="11"/>
      <c r="GTL27" s="11"/>
      <c r="GTM27" s="11"/>
      <c r="GTN27" s="11"/>
      <c r="GTO27" s="11"/>
      <c r="GTP27" s="11"/>
      <c r="GTQ27" s="11"/>
      <c r="GTR27" s="11"/>
      <c r="GTS27" s="11"/>
      <c r="GTT27" s="11"/>
      <c r="GTU27" s="11"/>
      <c r="GTV27" s="11"/>
      <c r="GTW27" s="11"/>
      <c r="GTX27" s="11"/>
      <c r="GTY27" s="11"/>
      <c r="GTZ27" s="11"/>
      <c r="GUA27" s="11"/>
      <c r="GUB27" s="11"/>
      <c r="GUC27" s="11"/>
      <c r="GUD27" s="11"/>
      <c r="GUE27" s="11"/>
      <c r="GUF27" s="11"/>
      <c r="GUG27" s="11"/>
      <c r="GUH27" s="11"/>
      <c r="GUI27" s="11"/>
      <c r="GUJ27" s="11"/>
      <c r="GUK27" s="11"/>
      <c r="GUL27" s="11"/>
      <c r="GUM27" s="11"/>
      <c r="GUN27" s="11"/>
      <c r="GUO27" s="11"/>
      <c r="GUP27" s="11"/>
      <c r="GUQ27" s="11"/>
      <c r="GUR27" s="11"/>
      <c r="GUS27" s="11"/>
      <c r="GUT27" s="11"/>
      <c r="GUU27" s="11"/>
      <c r="GUV27" s="11"/>
      <c r="GUW27" s="11"/>
      <c r="GUX27" s="11"/>
      <c r="GUY27" s="11"/>
      <c r="GUZ27" s="11"/>
      <c r="GVA27" s="11"/>
      <c r="GVB27" s="11"/>
      <c r="GVC27" s="11"/>
      <c r="GVD27" s="11"/>
      <c r="GVE27" s="11"/>
      <c r="GVF27" s="11"/>
      <c r="GVG27" s="11"/>
      <c r="GVH27" s="11"/>
      <c r="GVI27" s="11"/>
      <c r="GVJ27" s="11"/>
      <c r="GVK27" s="11"/>
      <c r="GVL27" s="11"/>
      <c r="GVM27" s="11"/>
      <c r="GVN27" s="11"/>
      <c r="GVO27" s="11"/>
      <c r="GVP27" s="11"/>
      <c r="GVQ27" s="11"/>
      <c r="GVR27" s="11"/>
      <c r="GVS27" s="11"/>
      <c r="GVT27" s="11"/>
      <c r="GVU27" s="11"/>
      <c r="GVV27" s="11"/>
      <c r="GVW27" s="11"/>
      <c r="GVX27" s="11"/>
      <c r="GVY27" s="11"/>
      <c r="GVZ27" s="11"/>
      <c r="GWA27" s="11"/>
      <c r="GWB27" s="11"/>
      <c r="GWC27" s="11"/>
      <c r="GWD27" s="11"/>
      <c r="GWE27" s="11"/>
      <c r="GWF27" s="11"/>
      <c r="GWG27" s="11"/>
      <c r="GWH27" s="11"/>
      <c r="GWI27" s="11"/>
      <c r="GWJ27" s="11"/>
      <c r="GWK27" s="11"/>
      <c r="GWL27" s="11"/>
      <c r="GWM27" s="11"/>
      <c r="GWN27" s="11"/>
      <c r="GWO27" s="11"/>
      <c r="GWP27" s="11"/>
      <c r="GWQ27" s="11"/>
      <c r="GWR27" s="11"/>
      <c r="GWS27" s="11"/>
      <c r="GWT27" s="11"/>
      <c r="GWU27" s="11"/>
      <c r="GWV27" s="11"/>
      <c r="GWW27" s="11"/>
      <c r="GWX27" s="11"/>
      <c r="GWY27" s="11"/>
      <c r="GWZ27" s="11"/>
      <c r="GXA27" s="11"/>
      <c r="GXB27" s="11"/>
      <c r="GXC27" s="11"/>
      <c r="GXD27" s="11"/>
      <c r="GXE27" s="11"/>
      <c r="GXF27" s="11"/>
      <c r="GXG27" s="11"/>
      <c r="GXH27" s="11"/>
      <c r="GXI27" s="11"/>
      <c r="GXJ27" s="11"/>
      <c r="GXK27" s="11"/>
      <c r="GXL27" s="11"/>
      <c r="GXM27" s="11"/>
      <c r="GXN27" s="11"/>
      <c r="GXO27" s="11"/>
      <c r="GXP27" s="11"/>
      <c r="GXQ27" s="11"/>
      <c r="GXR27" s="11"/>
      <c r="GXS27" s="11"/>
      <c r="GXT27" s="11"/>
      <c r="GXU27" s="11"/>
      <c r="GXV27" s="11"/>
      <c r="GXW27" s="11"/>
      <c r="GXX27" s="11"/>
      <c r="GXY27" s="11"/>
      <c r="GXZ27" s="11"/>
      <c r="GYA27" s="11"/>
      <c r="GYB27" s="11"/>
      <c r="GYC27" s="11"/>
      <c r="GYD27" s="11"/>
      <c r="GYE27" s="11"/>
      <c r="GYF27" s="11"/>
      <c r="GYG27" s="11"/>
      <c r="GYH27" s="11"/>
      <c r="GYI27" s="11"/>
      <c r="GYJ27" s="11"/>
      <c r="GYK27" s="11"/>
      <c r="GYL27" s="11"/>
      <c r="GYM27" s="11"/>
      <c r="GYN27" s="11"/>
      <c r="GYO27" s="11"/>
      <c r="GYP27" s="11"/>
      <c r="GYQ27" s="11"/>
      <c r="GYR27" s="11"/>
      <c r="GYS27" s="11"/>
      <c r="GYT27" s="11"/>
      <c r="GYU27" s="11"/>
      <c r="GYV27" s="11"/>
      <c r="GYW27" s="11"/>
      <c r="GYX27" s="11"/>
      <c r="GYY27" s="11"/>
      <c r="GYZ27" s="11"/>
      <c r="GZA27" s="11"/>
      <c r="GZB27" s="11"/>
      <c r="GZC27" s="11"/>
      <c r="GZD27" s="11"/>
      <c r="GZE27" s="11"/>
      <c r="GZF27" s="11"/>
      <c r="GZG27" s="11"/>
      <c r="GZH27" s="11"/>
      <c r="GZI27" s="11"/>
      <c r="GZJ27" s="11"/>
      <c r="GZK27" s="11"/>
      <c r="GZL27" s="11"/>
      <c r="GZM27" s="11"/>
      <c r="GZN27" s="11"/>
      <c r="GZO27" s="11"/>
      <c r="GZP27" s="11"/>
      <c r="GZQ27" s="11"/>
      <c r="GZR27" s="11"/>
      <c r="GZS27" s="11"/>
      <c r="GZT27" s="11"/>
      <c r="GZU27" s="11"/>
      <c r="GZV27" s="11"/>
      <c r="GZW27" s="11"/>
      <c r="GZX27" s="11"/>
      <c r="GZY27" s="11"/>
      <c r="GZZ27" s="11"/>
      <c r="HAA27" s="11"/>
      <c r="HAB27" s="11"/>
      <c r="HAC27" s="11"/>
      <c r="HAD27" s="11"/>
      <c r="HAE27" s="11"/>
      <c r="HAF27" s="11"/>
      <c r="HAG27" s="11"/>
      <c r="HAH27" s="11"/>
      <c r="HAI27" s="11"/>
      <c r="HAJ27" s="11"/>
      <c r="HAK27" s="11"/>
      <c r="HAL27" s="11"/>
      <c r="HAM27" s="11"/>
      <c r="HAN27" s="11"/>
      <c r="HAO27" s="11"/>
      <c r="HAP27" s="11"/>
      <c r="HAQ27" s="11"/>
      <c r="HAR27" s="11"/>
      <c r="HAS27" s="11"/>
      <c r="HAT27" s="11"/>
      <c r="HAU27" s="11"/>
      <c r="HAV27" s="11"/>
      <c r="HAW27" s="11"/>
      <c r="HAX27" s="11"/>
      <c r="HAY27" s="11"/>
      <c r="HAZ27" s="11"/>
      <c r="HBA27" s="11"/>
      <c r="HBB27" s="11"/>
      <c r="HBC27" s="11"/>
      <c r="HBD27" s="11"/>
      <c r="HBE27" s="11"/>
      <c r="HBF27" s="11"/>
      <c r="HBG27" s="11"/>
      <c r="HBH27" s="11"/>
      <c r="HBI27" s="11"/>
      <c r="HBJ27" s="11"/>
      <c r="HBK27" s="11"/>
      <c r="HBL27" s="11"/>
      <c r="HBM27" s="11"/>
      <c r="HBN27" s="11"/>
      <c r="HBO27" s="11"/>
      <c r="HBP27" s="11"/>
      <c r="HBQ27" s="11"/>
      <c r="HBR27" s="11"/>
      <c r="HBS27" s="11"/>
      <c r="HBT27" s="11"/>
      <c r="HBU27" s="11"/>
      <c r="HBV27" s="11"/>
      <c r="HBW27" s="11"/>
      <c r="HBX27" s="11"/>
      <c r="HBY27" s="11"/>
      <c r="HBZ27" s="11"/>
      <c r="HCA27" s="11"/>
      <c r="HCB27" s="11"/>
      <c r="HCC27" s="11"/>
      <c r="HCD27" s="11"/>
      <c r="HCE27" s="11"/>
      <c r="HCF27" s="11"/>
      <c r="HCG27" s="11"/>
      <c r="HCH27" s="11"/>
      <c r="HCI27" s="11"/>
      <c r="HCJ27" s="11"/>
      <c r="HCK27" s="11"/>
      <c r="HCL27" s="11"/>
      <c r="HCM27" s="11"/>
      <c r="HCN27" s="11"/>
      <c r="HCO27" s="11"/>
      <c r="HCP27" s="11"/>
      <c r="HCQ27" s="11"/>
      <c r="HCR27" s="11"/>
      <c r="HCS27" s="11"/>
      <c r="HCT27" s="11"/>
      <c r="HCU27" s="11"/>
      <c r="HCV27" s="11"/>
      <c r="HCW27" s="11"/>
      <c r="HCX27" s="11"/>
      <c r="HCY27" s="11"/>
      <c r="HCZ27" s="11"/>
      <c r="HDA27" s="11"/>
      <c r="HDB27" s="11"/>
      <c r="HDC27" s="11"/>
      <c r="HDD27" s="11"/>
      <c r="HDE27" s="11"/>
      <c r="HDF27" s="11"/>
      <c r="HDG27" s="11"/>
      <c r="HDH27" s="11"/>
      <c r="HDI27" s="11"/>
      <c r="HDJ27" s="11"/>
      <c r="HDK27" s="11"/>
      <c r="HDL27" s="11"/>
      <c r="HDM27" s="11"/>
      <c r="HDN27" s="11"/>
      <c r="HDO27" s="11"/>
      <c r="HDP27" s="11"/>
      <c r="HDQ27" s="11"/>
      <c r="HDR27" s="11"/>
      <c r="HDS27" s="11"/>
      <c r="HDT27" s="11"/>
      <c r="HDU27" s="11"/>
      <c r="HDV27" s="11"/>
      <c r="HDW27" s="11"/>
      <c r="HDX27" s="11"/>
      <c r="HDY27" s="11"/>
      <c r="HDZ27" s="11"/>
      <c r="HEA27" s="11"/>
      <c r="HEB27" s="11"/>
      <c r="HEC27" s="11"/>
      <c r="HED27" s="11"/>
      <c r="HEE27" s="11"/>
      <c r="HEF27" s="11"/>
      <c r="HEG27" s="11"/>
      <c r="HEH27" s="11"/>
      <c r="HEI27" s="11"/>
      <c r="HEJ27" s="11"/>
      <c r="HEK27" s="11"/>
      <c r="HEL27" s="11"/>
      <c r="HEM27" s="11"/>
      <c r="HEN27" s="11"/>
      <c r="HEO27" s="11"/>
      <c r="HEP27" s="11"/>
      <c r="HEQ27" s="11"/>
      <c r="HER27" s="11"/>
      <c r="HES27" s="11"/>
      <c r="HET27" s="11"/>
      <c r="HEU27" s="11"/>
      <c r="HEV27" s="11"/>
      <c r="HEW27" s="11"/>
      <c r="HEX27" s="11"/>
      <c r="HEY27" s="11"/>
      <c r="HEZ27" s="11"/>
      <c r="HFA27" s="11"/>
      <c r="HFB27" s="11"/>
      <c r="HFC27" s="11"/>
      <c r="HFD27" s="11"/>
      <c r="HFE27" s="11"/>
      <c r="HFF27" s="11"/>
      <c r="HFG27" s="11"/>
      <c r="HFH27" s="11"/>
      <c r="HFI27" s="11"/>
      <c r="HFJ27" s="11"/>
      <c r="HFK27" s="11"/>
      <c r="HFL27" s="11"/>
      <c r="HFM27" s="11"/>
      <c r="HFN27" s="11"/>
      <c r="HFO27" s="11"/>
      <c r="HFP27" s="11"/>
      <c r="HFQ27" s="11"/>
      <c r="HFR27" s="11"/>
      <c r="HFS27" s="11"/>
      <c r="HFT27" s="11"/>
      <c r="HFU27" s="11"/>
      <c r="HFV27" s="11"/>
      <c r="HFW27" s="11"/>
      <c r="HFX27" s="11"/>
      <c r="HFY27" s="11"/>
      <c r="HFZ27" s="11"/>
      <c r="HGA27" s="11"/>
      <c r="HGB27" s="11"/>
      <c r="HGC27" s="11"/>
      <c r="HGD27" s="11"/>
      <c r="HGE27" s="11"/>
      <c r="HGF27" s="11"/>
      <c r="HGG27" s="11"/>
      <c r="HGH27" s="11"/>
      <c r="HGI27" s="11"/>
      <c r="HGJ27" s="11"/>
      <c r="HGK27" s="11"/>
      <c r="HGL27" s="11"/>
      <c r="HGM27" s="11"/>
      <c r="HGN27" s="11"/>
      <c r="HGO27" s="11"/>
      <c r="HGP27" s="11"/>
      <c r="HGQ27" s="11"/>
      <c r="HGR27" s="11"/>
      <c r="HGS27" s="11"/>
      <c r="HGT27" s="11"/>
      <c r="HGU27" s="11"/>
      <c r="HGV27" s="11"/>
      <c r="HGW27" s="11"/>
      <c r="HGX27" s="11"/>
      <c r="HGY27" s="11"/>
      <c r="HGZ27" s="11"/>
      <c r="HHA27" s="11"/>
      <c r="HHB27" s="11"/>
      <c r="HHC27" s="11"/>
      <c r="HHD27" s="11"/>
      <c r="HHE27" s="11"/>
      <c r="HHF27" s="11"/>
      <c r="HHG27" s="11"/>
      <c r="HHH27" s="11"/>
      <c r="HHI27" s="11"/>
      <c r="HHJ27" s="11"/>
      <c r="HHK27" s="11"/>
      <c r="HHL27" s="11"/>
      <c r="HHM27" s="11"/>
      <c r="HHN27" s="11"/>
      <c r="HHO27" s="11"/>
      <c r="HHP27" s="11"/>
      <c r="HHQ27" s="11"/>
      <c r="HHR27" s="11"/>
      <c r="HHS27" s="11"/>
      <c r="HHT27" s="11"/>
      <c r="HHU27" s="11"/>
      <c r="HHV27" s="11"/>
      <c r="HHW27" s="11"/>
      <c r="HHX27" s="11"/>
      <c r="HHY27" s="11"/>
      <c r="HHZ27" s="11"/>
      <c r="HIA27" s="11"/>
      <c r="HIB27" s="11"/>
      <c r="HIC27" s="11"/>
      <c r="HID27" s="11"/>
      <c r="HIE27" s="11"/>
      <c r="HIF27" s="11"/>
      <c r="HIG27" s="11"/>
      <c r="HIH27" s="11"/>
      <c r="HII27" s="11"/>
      <c r="HIJ27" s="11"/>
      <c r="HIK27" s="11"/>
      <c r="HIL27" s="11"/>
      <c r="HIM27" s="11"/>
      <c r="HIN27" s="11"/>
      <c r="HIO27" s="11"/>
      <c r="HIP27" s="11"/>
      <c r="HIQ27" s="11"/>
      <c r="HIR27" s="11"/>
      <c r="HIS27" s="11"/>
      <c r="HIT27" s="11"/>
      <c r="HIU27" s="11"/>
      <c r="HIV27" s="11"/>
      <c r="HIW27" s="11"/>
      <c r="HIX27" s="11"/>
      <c r="HIY27" s="11"/>
      <c r="HIZ27" s="11"/>
      <c r="HJA27" s="11"/>
      <c r="HJB27" s="11"/>
      <c r="HJC27" s="11"/>
      <c r="HJD27" s="11"/>
      <c r="HJE27" s="11"/>
      <c r="HJF27" s="11"/>
      <c r="HJG27" s="11"/>
      <c r="HJH27" s="11"/>
      <c r="HJI27" s="11"/>
      <c r="HJJ27" s="11"/>
      <c r="HJK27" s="11"/>
      <c r="HJL27" s="11"/>
      <c r="HJM27" s="11"/>
      <c r="HJN27" s="11"/>
      <c r="HJO27" s="11"/>
      <c r="HJP27" s="11"/>
      <c r="HJQ27" s="11"/>
      <c r="HJR27" s="11"/>
      <c r="HJS27" s="11"/>
      <c r="HJT27" s="11"/>
      <c r="HJU27" s="11"/>
      <c r="HJV27" s="11"/>
      <c r="HJW27" s="11"/>
      <c r="HJX27" s="11"/>
      <c r="HJY27" s="11"/>
      <c r="HJZ27" s="11"/>
      <c r="HKA27" s="11"/>
      <c r="HKB27" s="11"/>
      <c r="HKC27" s="11"/>
      <c r="HKD27" s="11"/>
      <c r="HKE27" s="11"/>
      <c r="HKF27" s="11"/>
      <c r="HKG27" s="11"/>
      <c r="HKH27" s="11"/>
      <c r="HKI27" s="11"/>
      <c r="HKJ27" s="11"/>
      <c r="HKK27" s="11"/>
      <c r="HKL27" s="11"/>
      <c r="HKM27" s="11"/>
      <c r="HKN27" s="11"/>
      <c r="HKO27" s="11"/>
      <c r="HKP27" s="11"/>
      <c r="HKQ27" s="11"/>
      <c r="HKR27" s="11"/>
      <c r="HKS27" s="11"/>
      <c r="HKT27" s="11"/>
      <c r="HKU27" s="11"/>
      <c r="HKV27" s="11"/>
      <c r="HKW27" s="11"/>
      <c r="HKX27" s="11"/>
      <c r="HKY27" s="11"/>
      <c r="HKZ27" s="11"/>
      <c r="HLA27" s="11"/>
      <c r="HLB27" s="11"/>
      <c r="HLC27" s="11"/>
      <c r="HLD27" s="11"/>
      <c r="HLE27" s="11"/>
      <c r="HLF27" s="11"/>
      <c r="HLG27" s="11"/>
      <c r="HLH27" s="11"/>
      <c r="HLI27" s="11"/>
      <c r="HLJ27" s="11"/>
      <c r="HLK27" s="11"/>
      <c r="HLL27" s="11"/>
      <c r="HLM27" s="11"/>
      <c r="HLN27" s="11"/>
      <c r="HLO27" s="11"/>
      <c r="HLP27" s="11"/>
      <c r="HLQ27" s="11"/>
      <c r="HLR27" s="11"/>
      <c r="HLS27" s="11"/>
      <c r="HLT27" s="11"/>
      <c r="HLU27" s="11"/>
      <c r="HLV27" s="11"/>
      <c r="HLW27" s="11"/>
      <c r="HLX27" s="11"/>
      <c r="HLY27" s="11"/>
      <c r="HLZ27" s="11"/>
      <c r="HMA27" s="11"/>
      <c r="HMB27" s="11"/>
      <c r="HMC27" s="11"/>
      <c r="HMD27" s="11"/>
      <c r="HME27" s="11"/>
      <c r="HMF27" s="11"/>
      <c r="HMG27" s="11"/>
      <c r="HMH27" s="11"/>
      <c r="HMI27" s="11"/>
      <c r="HMJ27" s="11"/>
      <c r="HMK27" s="11"/>
      <c r="HML27" s="11"/>
      <c r="HMM27" s="11"/>
      <c r="HMN27" s="11"/>
      <c r="HMO27" s="11"/>
      <c r="HMP27" s="11"/>
      <c r="HMQ27" s="11"/>
      <c r="HMR27" s="11"/>
      <c r="HMS27" s="11"/>
      <c r="HMT27" s="11"/>
      <c r="HMU27" s="11"/>
      <c r="HMV27" s="11"/>
      <c r="HMW27" s="11"/>
      <c r="HMX27" s="11"/>
      <c r="HMY27" s="11"/>
      <c r="HMZ27" s="11"/>
      <c r="HNA27" s="11"/>
      <c r="HNB27" s="11"/>
      <c r="HNC27" s="11"/>
      <c r="HND27" s="11"/>
      <c r="HNE27" s="11"/>
      <c r="HNF27" s="11"/>
      <c r="HNG27" s="11"/>
      <c r="HNH27" s="11"/>
      <c r="HNI27" s="11"/>
      <c r="HNJ27" s="11"/>
      <c r="HNK27" s="11"/>
      <c r="HNL27" s="11"/>
      <c r="HNM27" s="11"/>
      <c r="HNN27" s="11"/>
      <c r="HNO27" s="11"/>
      <c r="HNP27" s="11"/>
      <c r="HNQ27" s="11"/>
      <c r="HNR27" s="11"/>
      <c r="HNS27" s="11"/>
      <c r="HNT27" s="11"/>
      <c r="HNU27" s="11"/>
      <c r="HNV27" s="11"/>
      <c r="HNW27" s="11"/>
      <c r="HNX27" s="11"/>
      <c r="HNY27" s="11"/>
      <c r="HNZ27" s="11"/>
      <c r="HOA27" s="11"/>
      <c r="HOB27" s="11"/>
      <c r="HOC27" s="11"/>
      <c r="HOD27" s="11"/>
      <c r="HOE27" s="11"/>
      <c r="HOF27" s="11"/>
      <c r="HOG27" s="11"/>
      <c r="HOH27" s="11"/>
      <c r="HOI27" s="11"/>
      <c r="HOJ27" s="11"/>
      <c r="HOK27" s="11"/>
      <c r="HOL27" s="11"/>
      <c r="HOM27" s="11"/>
      <c r="HON27" s="11"/>
      <c r="HOO27" s="11"/>
      <c r="HOP27" s="11"/>
      <c r="HOQ27" s="11"/>
      <c r="HOR27" s="11"/>
      <c r="HOS27" s="11"/>
      <c r="HOT27" s="11"/>
      <c r="HOU27" s="11"/>
      <c r="HOV27" s="11"/>
      <c r="HOW27" s="11"/>
      <c r="HOX27" s="11"/>
      <c r="HOY27" s="11"/>
      <c r="HOZ27" s="11"/>
      <c r="HPA27" s="11"/>
      <c r="HPB27" s="11"/>
      <c r="HPC27" s="11"/>
      <c r="HPD27" s="11"/>
      <c r="HPE27" s="11"/>
      <c r="HPF27" s="11"/>
      <c r="HPG27" s="11"/>
      <c r="HPH27" s="11"/>
      <c r="HPI27" s="11"/>
      <c r="HPJ27" s="11"/>
      <c r="HPK27" s="11"/>
      <c r="HPL27" s="11"/>
      <c r="HPM27" s="11"/>
      <c r="HPN27" s="11"/>
      <c r="HPO27" s="11"/>
      <c r="HPP27" s="11"/>
      <c r="HPQ27" s="11"/>
      <c r="HPR27" s="11"/>
      <c r="HPS27" s="11"/>
      <c r="HPT27" s="11"/>
      <c r="HPU27" s="11"/>
      <c r="HPV27" s="11"/>
      <c r="HPW27" s="11"/>
      <c r="HPX27" s="11"/>
      <c r="HPY27" s="11"/>
      <c r="HPZ27" s="11"/>
      <c r="HQA27" s="11"/>
      <c r="HQB27" s="11"/>
      <c r="HQC27" s="11"/>
      <c r="HQD27" s="11"/>
      <c r="HQE27" s="11"/>
      <c r="HQF27" s="11"/>
      <c r="HQG27" s="11"/>
      <c r="HQH27" s="11"/>
      <c r="HQI27" s="11"/>
      <c r="HQJ27" s="11"/>
      <c r="HQK27" s="11"/>
      <c r="HQL27" s="11"/>
      <c r="HQM27" s="11"/>
      <c r="HQN27" s="11"/>
      <c r="HQO27" s="11"/>
      <c r="HQP27" s="11"/>
      <c r="HQQ27" s="11"/>
      <c r="HQR27" s="11"/>
      <c r="HQS27" s="11"/>
      <c r="HQT27" s="11"/>
      <c r="HQU27" s="11"/>
      <c r="HQV27" s="11"/>
      <c r="HQW27" s="11"/>
      <c r="HQX27" s="11"/>
      <c r="HQY27" s="11"/>
      <c r="HQZ27" s="11"/>
      <c r="HRA27" s="11"/>
      <c r="HRB27" s="11"/>
      <c r="HRC27" s="11"/>
      <c r="HRD27" s="11"/>
      <c r="HRE27" s="11"/>
      <c r="HRF27" s="11"/>
      <c r="HRG27" s="11"/>
      <c r="HRH27" s="11"/>
      <c r="HRI27" s="11"/>
      <c r="HRJ27" s="11"/>
      <c r="HRK27" s="11"/>
      <c r="HRL27" s="11"/>
      <c r="HRM27" s="11"/>
      <c r="HRN27" s="11"/>
      <c r="HRO27" s="11"/>
      <c r="HRP27" s="11"/>
      <c r="HRQ27" s="11"/>
      <c r="HRR27" s="11"/>
      <c r="HRS27" s="11"/>
      <c r="HRT27" s="11"/>
      <c r="HRU27" s="11"/>
      <c r="HRV27" s="11"/>
      <c r="HRW27" s="11"/>
      <c r="HRX27" s="11"/>
      <c r="HRY27" s="11"/>
      <c r="HRZ27" s="11"/>
      <c r="HSA27" s="11"/>
      <c r="HSB27" s="11"/>
      <c r="HSC27" s="11"/>
      <c r="HSD27" s="11"/>
      <c r="HSE27" s="11"/>
      <c r="HSF27" s="11"/>
      <c r="HSG27" s="11"/>
      <c r="HSH27" s="11"/>
      <c r="HSI27" s="11"/>
      <c r="HSJ27" s="11"/>
      <c r="HSK27" s="11"/>
      <c r="HSL27" s="11"/>
      <c r="HSM27" s="11"/>
      <c r="HSN27" s="11"/>
      <c r="HSO27" s="11"/>
      <c r="HSP27" s="11"/>
      <c r="HSQ27" s="11"/>
      <c r="HSR27" s="11"/>
      <c r="HSS27" s="11"/>
      <c r="HST27" s="11"/>
      <c r="HSU27" s="11"/>
      <c r="HSV27" s="11"/>
      <c r="HSW27" s="11"/>
      <c r="HSX27" s="11"/>
      <c r="HSY27" s="11"/>
      <c r="HSZ27" s="11"/>
      <c r="HTA27" s="11"/>
      <c r="HTB27" s="11"/>
      <c r="HTC27" s="11"/>
      <c r="HTD27" s="11"/>
      <c r="HTE27" s="11"/>
      <c r="HTF27" s="11"/>
      <c r="HTG27" s="11"/>
      <c r="HTH27" s="11"/>
      <c r="HTI27" s="11"/>
      <c r="HTJ27" s="11"/>
      <c r="HTK27" s="11"/>
      <c r="HTL27" s="11"/>
      <c r="HTM27" s="11"/>
      <c r="HTN27" s="11"/>
      <c r="HTO27" s="11"/>
      <c r="HTP27" s="11"/>
      <c r="HTQ27" s="11"/>
      <c r="HTR27" s="11"/>
      <c r="HTS27" s="11"/>
      <c r="HTT27" s="11"/>
      <c r="HTU27" s="11"/>
      <c r="HTV27" s="11"/>
      <c r="HTW27" s="11"/>
      <c r="HTX27" s="11"/>
      <c r="HTY27" s="11"/>
      <c r="HTZ27" s="11"/>
      <c r="HUA27" s="11"/>
      <c r="HUB27" s="11"/>
      <c r="HUC27" s="11"/>
      <c r="HUD27" s="11"/>
      <c r="HUE27" s="11"/>
      <c r="HUF27" s="11"/>
      <c r="HUG27" s="11"/>
      <c r="HUH27" s="11"/>
      <c r="HUI27" s="11"/>
      <c r="HUJ27" s="11"/>
      <c r="HUK27" s="11"/>
      <c r="HUL27" s="11"/>
      <c r="HUM27" s="11"/>
      <c r="HUN27" s="11"/>
      <c r="HUO27" s="11"/>
      <c r="HUP27" s="11"/>
      <c r="HUQ27" s="11"/>
      <c r="HUR27" s="11"/>
      <c r="HUS27" s="11"/>
      <c r="HUT27" s="11"/>
      <c r="HUU27" s="11"/>
      <c r="HUV27" s="11"/>
      <c r="HUW27" s="11"/>
      <c r="HUX27" s="11"/>
      <c r="HUY27" s="11"/>
      <c r="HUZ27" s="11"/>
      <c r="HVA27" s="11"/>
      <c r="HVB27" s="11"/>
      <c r="HVC27" s="11"/>
      <c r="HVD27" s="11"/>
      <c r="HVE27" s="11"/>
      <c r="HVF27" s="11"/>
      <c r="HVG27" s="11"/>
      <c r="HVH27" s="11"/>
      <c r="HVI27" s="11"/>
      <c r="HVJ27" s="11"/>
      <c r="HVK27" s="11"/>
      <c r="HVL27" s="11"/>
      <c r="HVM27" s="11"/>
      <c r="HVN27" s="11"/>
      <c r="HVO27" s="11"/>
      <c r="HVP27" s="11"/>
      <c r="HVQ27" s="11"/>
      <c r="HVR27" s="11"/>
      <c r="HVS27" s="11"/>
      <c r="HVT27" s="11"/>
      <c r="HVU27" s="11"/>
      <c r="HVV27" s="11"/>
      <c r="HVW27" s="11"/>
      <c r="HVX27" s="11"/>
      <c r="HVY27" s="11"/>
      <c r="HVZ27" s="11"/>
      <c r="HWA27" s="11"/>
      <c r="HWB27" s="11"/>
      <c r="HWC27" s="11"/>
      <c r="HWD27" s="11"/>
      <c r="HWE27" s="11"/>
      <c r="HWF27" s="11"/>
      <c r="HWG27" s="11"/>
      <c r="HWH27" s="11"/>
      <c r="HWI27" s="11"/>
      <c r="HWJ27" s="11"/>
      <c r="HWK27" s="11"/>
      <c r="HWL27" s="11"/>
      <c r="HWM27" s="11"/>
      <c r="HWN27" s="11"/>
      <c r="HWO27" s="11"/>
      <c r="HWP27" s="11"/>
      <c r="HWQ27" s="11"/>
      <c r="HWR27" s="11"/>
      <c r="HWS27" s="11"/>
      <c r="HWT27" s="11"/>
      <c r="HWU27" s="11"/>
      <c r="HWV27" s="11"/>
      <c r="HWW27" s="11"/>
      <c r="HWX27" s="11"/>
      <c r="HWY27" s="11"/>
      <c r="HWZ27" s="11"/>
      <c r="HXA27" s="11"/>
      <c r="HXB27" s="11"/>
      <c r="HXC27" s="11"/>
      <c r="HXD27" s="11"/>
      <c r="HXE27" s="11"/>
      <c r="HXF27" s="11"/>
      <c r="HXG27" s="11"/>
      <c r="HXH27" s="11"/>
      <c r="HXI27" s="11"/>
      <c r="HXJ27" s="11"/>
      <c r="HXK27" s="11"/>
      <c r="HXL27" s="11"/>
      <c r="HXM27" s="11"/>
      <c r="HXN27" s="11"/>
      <c r="HXO27" s="11"/>
      <c r="HXP27" s="11"/>
      <c r="HXQ27" s="11"/>
      <c r="HXR27" s="11"/>
      <c r="HXS27" s="11"/>
      <c r="HXT27" s="11"/>
      <c r="HXU27" s="11"/>
      <c r="HXV27" s="11"/>
      <c r="HXW27" s="11"/>
      <c r="HXX27" s="11"/>
      <c r="HXY27" s="11"/>
      <c r="HXZ27" s="11"/>
      <c r="HYA27" s="11"/>
      <c r="HYB27" s="11"/>
      <c r="HYC27" s="11"/>
      <c r="HYD27" s="11"/>
      <c r="HYE27" s="11"/>
      <c r="HYF27" s="11"/>
      <c r="HYG27" s="11"/>
      <c r="HYH27" s="11"/>
      <c r="HYI27" s="11"/>
      <c r="HYJ27" s="11"/>
      <c r="HYK27" s="11"/>
      <c r="HYL27" s="11"/>
      <c r="HYM27" s="11"/>
      <c r="HYN27" s="11"/>
      <c r="HYO27" s="11"/>
      <c r="HYP27" s="11"/>
      <c r="HYQ27" s="11"/>
      <c r="HYR27" s="11"/>
      <c r="HYS27" s="11"/>
      <c r="HYT27" s="11"/>
      <c r="HYU27" s="11"/>
      <c r="HYV27" s="11"/>
      <c r="HYW27" s="11"/>
      <c r="HYX27" s="11"/>
      <c r="HYY27" s="11"/>
      <c r="HYZ27" s="11"/>
      <c r="HZA27" s="11"/>
      <c r="HZB27" s="11"/>
      <c r="HZC27" s="11"/>
      <c r="HZD27" s="11"/>
      <c r="HZE27" s="11"/>
      <c r="HZF27" s="11"/>
      <c r="HZG27" s="11"/>
      <c r="HZH27" s="11"/>
      <c r="HZI27" s="11"/>
      <c r="HZJ27" s="11"/>
      <c r="HZK27" s="11"/>
      <c r="HZL27" s="11"/>
      <c r="HZM27" s="11"/>
      <c r="HZN27" s="11"/>
      <c r="HZO27" s="11"/>
      <c r="HZP27" s="11"/>
      <c r="HZQ27" s="11"/>
      <c r="HZR27" s="11"/>
      <c r="HZS27" s="11"/>
      <c r="HZT27" s="11"/>
      <c r="HZU27" s="11"/>
      <c r="HZV27" s="11"/>
      <c r="HZW27" s="11"/>
      <c r="HZX27" s="11"/>
      <c r="HZY27" s="11"/>
      <c r="HZZ27" s="11"/>
      <c r="IAA27" s="11"/>
      <c r="IAB27" s="11"/>
      <c r="IAC27" s="11"/>
      <c r="IAD27" s="11"/>
      <c r="IAE27" s="11"/>
      <c r="IAF27" s="11"/>
      <c r="IAG27" s="11"/>
      <c r="IAH27" s="11"/>
      <c r="IAI27" s="11"/>
      <c r="IAJ27" s="11"/>
      <c r="IAK27" s="11"/>
      <c r="IAL27" s="11"/>
      <c r="IAM27" s="11"/>
      <c r="IAN27" s="11"/>
      <c r="IAO27" s="11"/>
      <c r="IAP27" s="11"/>
      <c r="IAQ27" s="11"/>
      <c r="IAR27" s="11"/>
      <c r="IAS27" s="11"/>
      <c r="IAT27" s="11"/>
      <c r="IAU27" s="11"/>
      <c r="IAV27" s="11"/>
      <c r="IAW27" s="11"/>
      <c r="IAX27" s="11"/>
      <c r="IAY27" s="11"/>
      <c r="IAZ27" s="11"/>
      <c r="IBA27" s="11"/>
      <c r="IBB27" s="11"/>
      <c r="IBC27" s="11"/>
      <c r="IBD27" s="11"/>
      <c r="IBE27" s="11"/>
      <c r="IBF27" s="11"/>
      <c r="IBG27" s="11"/>
      <c r="IBH27" s="11"/>
      <c r="IBI27" s="11"/>
      <c r="IBJ27" s="11"/>
      <c r="IBK27" s="11"/>
      <c r="IBL27" s="11"/>
      <c r="IBM27" s="11"/>
      <c r="IBN27" s="11"/>
      <c r="IBO27" s="11"/>
      <c r="IBP27" s="11"/>
      <c r="IBQ27" s="11"/>
      <c r="IBR27" s="11"/>
      <c r="IBS27" s="11"/>
      <c r="IBT27" s="11"/>
      <c r="IBU27" s="11"/>
      <c r="IBV27" s="11"/>
      <c r="IBW27" s="11"/>
      <c r="IBX27" s="11"/>
      <c r="IBY27" s="11"/>
      <c r="IBZ27" s="11"/>
      <c r="ICA27" s="11"/>
      <c r="ICB27" s="11"/>
      <c r="ICC27" s="11"/>
      <c r="ICD27" s="11"/>
      <c r="ICE27" s="11"/>
      <c r="ICF27" s="11"/>
      <c r="ICG27" s="11"/>
      <c r="ICH27" s="11"/>
      <c r="ICI27" s="11"/>
      <c r="ICJ27" s="11"/>
      <c r="ICK27" s="11"/>
      <c r="ICL27" s="11"/>
      <c r="ICM27" s="11"/>
      <c r="ICN27" s="11"/>
      <c r="ICO27" s="11"/>
      <c r="ICP27" s="11"/>
      <c r="ICQ27" s="11"/>
      <c r="ICR27" s="11"/>
      <c r="ICS27" s="11"/>
      <c r="ICT27" s="11"/>
      <c r="ICU27" s="11"/>
      <c r="ICV27" s="11"/>
      <c r="ICW27" s="11"/>
      <c r="ICX27" s="11"/>
      <c r="ICY27" s="11"/>
      <c r="ICZ27" s="11"/>
      <c r="IDA27" s="11"/>
      <c r="IDB27" s="11"/>
      <c r="IDC27" s="11"/>
      <c r="IDD27" s="11"/>
      <c r="IDE27" s="11"/>
      <c r="IDF27" s="11"/>
      <c r="IDG27" s="11"/>
      <c r="IDH27" s="11"/>
      <c r="IDI27" s="11"/>
      <c r="IDJ27" s="11"/>
      <c r="IDK27" s="11"/>
      <c r="IDL27" s="11"/>
      <c r="IDM27" s="11"/>
      <c r="IDN27" s="11"/>
      <c r="IDO27" s="11"/>
      <c r="IDP27" s="11"/>
      <c r="IDQ27" s="11"/>
      <c r="IDR27" s="11"/>
      <c r="IDS27" s="11"/>
      <c r="IDT27" s="11"/>
      <c r="IDU27" s="11"/>
      <c r="IDV27" s="11"/>
      <c r="IDW27" s="11"/>
      <c r="IDX27" s="11"/>
      <c r="IDY27" s="11"/>
      <c r="IDZ27" s="11"/>
      <c r="IEA27" s="11"/>
      <c r="IEB27" s="11"/>
      <c r="IEC27" s="11"/>
      <c r="IED27" s="11"/>
      <c r="IEE27" s="11"/>
      <c r="IEF27" s="11"/>
      <c r="IEG27" s="11"/>
      <c r="IEH27" s="11"/>
      <c r="IEI27" s="11"/>
      <c r="IEJ27" s="11"/>
      <c r="IEK27" s="11"/>
      <c r="IEL27" s="11"/>
      <c r="IEM27" s="11"/>
      <c r="IEN27" s="11"/>
      <c r="IEO27" s="11"/>
      <c r="IEP27" s="11"/>
      <c r="IEQ27" s="11"/>
      <c r="IER27" s="11"/>
      <c r="IES27" s="11"/>
      <c r="IET27" s="11"/>
      <c r="IEU27" s="11"/>
      <c r="IEV27" s="11"/>
      <c r="IEW27" s="11"/>
      <c r="IEX27" s="11"/>
      <c r="IEY27" s="11"/>
      <c r="IEZ27" s="11"/>
      <c r="IFA27" s="11"/>
      <c r="IFB27" s="11"/>
      <c r="IFC27" s="11"/>
      <c r="IFD27" s="11"/>
      <c r="IFE27" s="11"/>
      <c r="IFF27" s="11"/>
      <c r="IFG27" s="11"/>
      <c r="IFH27" s="11"/>
      <c r="IFI27" s="11"/>
      <c r="IFJ27" s="11"/>
      <c r="IFK27" s="11"/>
      <c r="IFL27" s="11"/>
      <c r="IFM27" s="11"/>
      <c r="IFN27" s="11"/>
      <c r="IFO27" s="11"/>
      <c r="IFP27" s="11"/>
      <c r="IFQ27" s="11"/>
      <c r="IFR27" s="11"/>
      <c r="IFS27" s="11"/>
      <c r="IFT27" s="11"/>
      <c r="IFU27" s="11"/>
      <c r="IFV27" s="11"/>
      <c r="IFW27" s="11"/>
      <c r="IFX27" s="11"/>
      <c r="IFY27" s="11"/>
      <c r="IFZ27" s="11"/>
      <c r="IGA27" s="11"/>
      <c r="IGB27" s="11"/>
      <c r="IGC27" s="11"/>
      <c r="IGD27" s="11"/>
      <c r="IGE27" s="11"/>
      <c r="IGF27" s="11"/>
      <c r="IGG27" s="11"/>
      <c r="IGH27" s="11"/>
      <c r="IGI27" s="11"/>
      <c r="IGJ27" s="11"/>
      <c r="IGK27" s="11"/>
      <c r="IGL27" s="11"/>
      <c r="IGM27" s="11"/>
      <c r="IGN27" s="11"/>
      <c r="IGO27" s="11"/>
      <c r="IGP27" s="11"/>
      <c r="IGQ27" s="11"/>
      <c r="IGR27" s="11"/>
      <c r="IGS27" s="11"/>
      <c r="IGT27" s="11"/>
      <c r="IGU27" s="11"/>
      <c r="IGV27" s="11"/>
      <c r="IGW27" s="11"/>
      <c r="IGX27" s="11"/>
      <c r="IGY27" s="11"/>
      <c r="IGZ27" s="11"/>
      <c r="IHA27" s="11"/>
      <c r="IHB27" s="11"/>
      <c r="IHC27" s="11"/>
      <c r="IHD27" s="11"/>
      <c r="IHE27" s="11"/>
      <c r="IHF27" s="11"/>
      <c r="IHG27" s="11"/>
      <c r="IHH27" s="11"/>
      <c r="IHI27" s="11"/>
      <c r="IHJ27" s="11"/>
      <c r="IHK27" s="11"/>
      <c r="IHL27" s="11"/>
      <c r="IHM27" s="11"/>
      <c r="IHN27" s="11"/>
      <c r="IHO27" s="11"/>
      <c r="IHP27" s="11"/>
      <c r="IHQ27" s="11"/>
      <c r="IHR27" s="11"/>
      <c r="IHS27" s="11"/>
      <c r="IHT27" s="11"/>
      <c r="IHU27" s="11"/>
      <c r="IHV27" s="11"/>
      <c r="IHW27" s="11"/>
      <c r="IHX27" s="11"/>
      <c r="IHY27" s="11"/>
      <c r="IHZ27" s="11"/>
      <c r="IIA27" s="11"/>
      <c r="IIB27" s="11"/>
      <c r="IIC27" s="11"/>
      <c r="IID27" s="11"/>
      <c r="IIE27" s="11"/>
      <c r="IIF27" s="11"/>
      <c r="IIG27" s="11"/>
      <c r="IIH27" s="11"/>
      <c r="III27" s="11"/>
      <c r="IIJ27" s="11"/>
      <c r="IIK27" s="11"/>
      <c r="IIL27" s="11"/>
      <c r="IIM27" s="11"/>
      <c r="IIN27" s="11"/>
      <c r="IIO27" s="11"/>
      <c r="IIP27" s="11"/>
      <c r="IIQ27" s="11"/>
      <c r="IIR27" s="11"/>
      <c r="IIS27" s="11"/>
      <c r="IIT27" s="11"/>
      <c r="IIU27" s="11"/>
      <c r="IIV27" s="11"/>
      <c r="IIW27" s="11"/>
      <c r="IIX27" s="11"/>
      <c r="IIY27" s="11"/>
      <c r="IIZ27" s="11"/>
      <c r="IJA27" s="11"/>
      <c r="IJB27" s="11"/>
      <c r="IJC27" s="11"/>
      <c r="IJD27" s="11"/>
      <c r="IJE27" s="11"/>
      <c r="IJF27" s="11"/>
      <c r="IJG27" s="11"/>
      <c r="IJH27" s="11"/>
      <c r="IJI27" s="11"/>
      <c r="IJJ27" s="11"/>
      <c r="IJK27" s="11"/>
      <c r="IJL27" s="11"/>
      <c r="IJM27" s="11"/>
      <c r="IJN27" s="11"/>
      <c r="IJO27" s="11"/>
      <c r="IJP27" s="11"/>
      <c r="IJQ27" s="11"/>
      <c r="IJR27" s="11"/>
      <c r="IJS27" s="11"/>
      <c r="IJT27" s="11"/>
      <c r="IJU27" s="11"/>
      <c r="IJV27" s="11"/>
      <c r="IJW27" s="11"/>
      <c r="IJX27" s="11"/>
      <c r="IJY27" s="11"/>
      <c r="IJZ27" s="11"/>
      <c r="IKA27" s="11"/>
      <c r="IKB27" s="11"/>
      <c r="IKC27" s="11"/>
      <c r="IKD27" s="11"/>
      <c r="IKE27" s="11"/>
      <c r="IKF27" s="11"/>
      <c r="IKG27" s="11"/>
      <c r="IKH27" s="11"/>
      <c r="IKI27" s="11"/>
      <c r="IKJ27" s="11"/>
      <c r="IKK27" s="11"/>
      <c r="IKL27" s="11"/>
      <c r="IKM27" s="11"/>
      <c r="IKN27" s="11"/>
      <c r="IKO27" s="11"/>
      <c r="IKP27" s="11"/>
      <c r="IKQ27" s="11"/>
      <c r="IKR27" s="11"/>
      <c r="IKS27" s="11"/>
      <c r="IKT27" s="11"/>
      <c r="IKU27" s="11"/>
      <c r="IKV27" s="11"/>
      <c r="IKW27" s="11"/>
      <c r="IKX27" s="11"/>
      <c r="IKY27" s="11"/>
      <c r="IKZ27" s="11"/>
      <c r="ILA27" s="11"/>
      <c r="ILB27" s="11"/>
      <c r="ILC27" s="11"/>
      <c r="ILD27" s="11"/>
      <c r="ILE27" s="11"/>
      <c r="ILF27" s="11"/>
      <c r="ILG27" s="11"/>
      <c r="ILH27" s="11"/>
      <c r="ILI27" s="11"/>
      <c r="ILJ27" s="11"/>
      <c r="ILK27" s="11"/>
      <c r="ILL27" s="11"/>
      <c r="ILM27" s="11"/>
      <c r="ILN27" s="11"/>
      <c r="ILO27" s="11"/>
      <c r="ILP27" s="11"/>
      <c r="ILQ27" s="11"/>
      <c r="ILR27" s="11"/>
      <c r="ILS27" s="11"/>
      <c r="ILT27" s="11"/>
      <c r="ILU27" s="11"/>
      <c r="ILV27" s="11"/>
      <c r="ILW27" s="11"/>
      <c r="ILX27" s="11"/>
      <c r="ILY27" s="11"/>
      <c r="ILZ27" s="11"/>
      <c r="IMA27" s="11"/>
      <c r="IMB27" s="11"/>
      <c r="IMC27" s="11"/>
      <c r="IMD27" s="11"/>
      <c r="IME27" s="11"/>
      <c r="IMF27" s="11"/>
      <c r="IMG27" s="11"/>
      <c r="IMH27" s="11"/>
      <c r="IMI27" s="11"/>
      <c r="IMJ27" s="11"/>
      <c r="IMK27" s="11"/>
      <c r="IML27" s="11"/>
      <c r="IMM27" s="11"/>
      <c r="IMN27" s="11"/>
      <c r="IMO27" s="11"/>
      <c r="IMP27" s="11"/>
      <c r="IMQ27" s="11"/>
      <c r="IMR27" s="11"/>
      <c r="IMS27" s="11"/>
      <c r="IMT27" s="11"/>
      <c r="IMU27" s="11"/>
      <c r="IMV27" s="11"/>
      <c r="IMW27" s="11"/>
      <c r="IMX27" s="11"/>
      <c r="IMY27" s="11"/>
      <c r="IMZ27" s="11"/>
      <c r="INA27" s="11"/>
      <c r="INB27" s="11"/>
      <c r="INC27" s="11"/>
      <c r="IND27" s="11"/>
      <c r="INE27" s="11"/>
      <c r="INF27" s="11"/>
      <c r="ING27" s="11"/>
      <c r="INH27" s="11"/>
      <c r="INI27" s="11"/>
      <c r="INJ27" s="11"/>
      <c r="INK27" s="11"/>
      <c r="INL27" s="11"/>
      <c r="INM27" s="11"/>
      <c r="INN27" s="11"/>
      <c r="INO27" s="11"/>
      <c r="INP27" s="11"/>
      <c r="INQ27" s="11"/>
      <c r="INR27" s="11"/>
      <c r="INS27" s="11"/>
      <c r="INT27" s="11"/>
      <c r="INU27" s="11"/>
      <c r="INV27" s="11"/>
      <c r="INW27" s="11"/>
      <c r="INX27" s="11"/>
      <c r="INY27" s="11"/>
      <c r="INZ27" s="11"/>
      <c r="IOA27" s="11"/>
      <c r="IOB27" s="11"/>
      <c r="IOC27" s="11"/>
      <c r="IOD27" s="11"/>
      <c r="IOE27" s="11"/>
      <c r="IOF27" s="11"/>
      <c r="IOG27" s="11"/>
      <c r="IOH27" s="11"/>
      <c r="IOI27" s="11"/>
      <c r="IOJ27" s="11"/>
      <c r="IOK27" s="11"/>
      <c r="IOL27" s="11"/>
      <c r="IOM27" s="11"/>
      <c r="ION27" s="11"/>
      <c r="IOO27" s="11"/>
      <c r="IOP27" s="11"/>
      <c r="IOQ27" s="11"/>
      <c r="IOR27" s="11"/>
      <c r="IOS27" s="11"/>
      <c r="IOT27" s="11"/>
      <c r="IOU27" s="11"/>
      <c r="IOV27" s="11"/>
      <c r="IOW27" s="11"/>
      <c r="IOX27" s="11"/>
      <c r="IOY27" s="11"/>
      <c r="IOZ27" s="11"/>
      <c r="IPA27" s="11"/>
      <c r="IPB27" s="11"/>
      <c r="IPC27" s="11"/>
      <c r="IPD27" s="11"/>
      <c r="IPE27" s="11"/>
      <c r="IPF27" s="11"/>
      <c r="IPG27" s="11"/>
      <c r="IPH27" s="11"/>
      <c r="IPI27" s="11"/>
      <c r="IPJ27" s="11"/>
      <c r="IPK27" s="11"/>
      <c r="IPL27" s="11"/>
      <c r="IPM27" s="11"/>
      <c r="IPN27" s="11"/>
      <c r="IPO27" s="11"/>
      <c r="IPP27" s="11"/>
      <c r="IPQ27" s="11"/>
      <c r="IPR27" s="11"/>
      <c r="IPS27" s="11"/>
      <c r="IPT27" s="11"/>
      <c r="IPU27" s="11"/>
      <c r="IPV27" s="11"/>
      <c r="IPW27" s="11"/>
      <c r="IPX27" s="11"/>
      <c r="IPY27" s="11"/>
      <c r="IPZ27" s="11"/>
      <c r="IQA27" s="11"/>
      <c r="IQB27" s="11"/>
      <c r="IQC27" s="11"/>
      <c r="IQD27" s="11"/>
      <c r="IQE27" s="11"/>
      <c r="IQF27" s="11"/>
      <c r="IQG27" s="11"/>
      <c r="IQH27" s="11"/>
      <c r="IQI27" s="11"/>
      <c r="IQJ27" s="11"/>
      <c r="IQK27" s="11"/>
      <c r="IQL27" s="11"/>
      <c r="IQM27" s="11"/>
      <c r="IQN27" s="11"/>
      <c r="IQO27" s="11"/>
      <c r="IQP27" s="11"/>
      <c r="IQQ27" s="11"/>
      <c r="IQR27" s="11"/>
      <c r="IQS27" s="11"/>
      <c r="IQT27" s="11"/>
      <c r="IQU27" s="11"/>
      <c r="IQV27" s="11"/>
      <c r="IQW27" s="11"/>
      <c r="IQX27" s="11"/>
      <c r="IQY27" s="11"/>
      <c r="IQZ27" s="11"/>
      <c r="IRA27" s="11"/>
      <c r="IRB27" s="11"/>
      <c r="IRC27" s="11"/>
      <c r="IRD27" s="11"/>
      <c r="IRE27" s="11"/>
      <c r="IRF27" s="11"/>
      <c r="IRG27" s="11"/>
      <c r="IRH27" s="11"/>
      <c r="IRI27" s="11"/>
      <c r="IRJ27" s="11"/>
      <c r="IRK27" s="11"/>
      <c r="IRL27" s="11"/>
      <c r="IRM27" s="11"/>
      <c r="IRN27" s="11"/>
      <c r="IRO27" s="11"/>
      <c r="IRP27" s="11"/>
      <c r="IRQ27" s="11"/>
      <c r="IRR27" s="11"/>
      <c r="IRS27" s="11"/>
      <c r="IRT27" s="11"/>
      <c r="IRU27" s="11"/>
      <c r="IRV27" s="11"/>
      <c r="IRW27" s="11"/>
      <c r="IRX27" s="11"/>
      <c r="IRY27" s="11"/>
      <c r="IRZ27" s="11"/>
      <c r="ISA27" s="11"/>
      <c r="ISB27" s="11"/>
      <c r="ISC27" s="11"/>
      <c r="ISD27" s="11"/>
      <c r="ISE27" s="11"/>
      <c r="ISF27" s="11"/>
      <c r="ISG27" s="11"/>
      <c r="ISH27" s="11"/>
      <c r="ISI27" s="11"/>
      <c r="ISJ27" s="11"/>
      <c r="ISK27" s="11"/>
      <c r="ISL27" s="11"/>
      <c r="ISM27" s="11"/>
      <c r="ISN27" s="11"/>
      <c r="ISO27" s="11"/>
      <c r="ISP27" s="11"/>
      <c r="ISQ27" s="11"/>
      <c r="ISR27" s="11"/>
      <c r="ISS27" s="11"/>
      <c r="IST27" s="11"/>
      <c r="ISU27" s="11"/>
      <c r="ISV27" s="11"/>
      <c r="ISW27" s="11"/>
      <c r="ISX27" s="11"/>
      <c r="ISY27" s="11"/>
      <c r="ISZ27" s="11"/>
      <c r="ITA27" s="11"/>
      <c r="ITB27" s="11"/>
      <c r="ITC27" s="11"/>
      <c r="ITD27" s="11"/>
      <c r="ITE27" s="11"/>
      <c r="ITF27" s="11"/>
      <c r="ITG27" s="11"/>
      <c r="ITH27" s="11"/>
      <c r="ITI27" s="11"/>
      <c r="ITJ27" s="11"/>
      <c r="ITK27" s="11"/>
      <c r="ITL27" s="11"/>
      <c r="ITM27" s="11"/>
      <c r="ITN27" s="11"/>
      <c r="ITO27" s="11"/>
      <c r="ITP27" s="11"/>
      <c r="ITQ27" s="11"/>
      <c r="ITR27" s="11"/>
      <c r="ITS27" s="11"/>
      <c r="ITT27" s="11"/>
      <c r="ITU27" s="11"/>
      <c r="ITV27" s="11"/>
      <c r="ITW27" s="11"/>
      <c r="ITX27" s="11"/>
      <c r="ITY27" s="11"/>
      <c r="ITZ27" s="11"/>
      <c r="IUA27" s="11"/>
      <c r="IUB27" s="11"/>
      <c r="IUC27" s="11"/>
      <c r="IUD27" s="11"/>
      <c r="IUE27" s="11"/>
      <c r="IUF27" s="11"/>
      <c r="IUG27" s="11"/>
      <c r="IUH27" s="11"/>
      <c r="IUI27" s="11"/>
      <c r="IUJ27" s="11"/>
      <c r="IUK27" s="11"/>
      <c r="IUL27" s="11"/>
      <c r="IUM27" s="11"/>
      <c r="IUN27" s="11"/>
      <c r="IUO27" s="11"/>
      <c r="IUP27" s="11"/>
      <c r="IUQ27" s="11"/>
      <c r="IUR27" s="11"/>
      <c r="IUS27" s="11"/>
      <c r="IUT27" s="11"/>
      <c r="IUU27" s="11"/>
      <c r="IUV27" s="11"/>
      <c r="IUW27" s="11"/>
      <c r="IUX27" s="11"/>
      <c r="IUY27" s="11"/>
      <c r="IUZ27" s="11"/>
      <c r="IVA27" s="11"/>
      <c r="IVB27" s="11"/>
      <c r="IVC27" s="11"/>
      <c r="IVD27" s="11"/>
      <c r="IVE27" s="11"/>
      <c r="IVF27" s="11"/>
      <c r="IVG27" s="11"/>
      <c r="IVH27" s="11"/>
      <c r="IVI27" s="11"/>
      <c r="IVJ27" s="11"/>
      <c r="IVK27" s="11"/>
      <c r="IVL27" s="11"/>
      <c r="IVM27" s="11"/>
      <c r="IVN27" s="11"/>
      <c r="IVO27" s="11"/>
      <c r="IVP27" s="11"/>
      <c r="IVQ27" s="11"/>
      <c r="IVR27" s="11"/>
      <c r="IVS27" s="11"/>
      <c r="IVT27" s="11"/>
      <c r="IVU27" s="11"/>
      <c r="IVV27" s="11"/>
      <c r="IVW27" s="11"/>
      <c r="IVX27" s="11"/>
      <c r="IVY27" s="11"/>
      <c r="IVZ27" s="11"/>
      <c r="IWA27" s="11"/>
      <c r="IWB27" s="11"/>
      <c r="IWC27" s="11"/>
      <c r="IWD27" s="11"/>
      <c r="IWE27" s="11"/>
      <c r="IWF27" s="11"/>
      <c r="IWG27" s="11"/>
      <c r="IWH27" s="11"/>
      <c r="IWI27" s="11"/>
      <c r="IWJ27" s="11"/>
      <c r="IWK27" s="11"/>
      <c r="IWL27" s="11"/>
      <c r="IWM27" s="11"/>
      <c r="IWN27" s="11"/>
      <c r="IWO27" s="11"/>
      <c r="IWP27" s="11"/>
      <c r="IWQ27" s="11"/>
      <c r="IWR27" s="11"/>
      <c r="IWS27" s="11"/>
      <c r="IWT27" s="11"/>
      <c r="IWU27" s="11"/>
      <c r="IWV27" s="11"/>
      <c r="IWW27" s="11"/>
      <c r="IWX27" s="11"/>
      <c r="IWY27" s="11"/>
      <c r="IWZ27" s="11"/>
      <c r="IXA27" s="11"/>
      <c r="IXB27" s="11"/>
      <c r="IXC27" s="11"/>
      <c r="IXD27" s="11"/>
      <c r="IXE27" s="11"/>
      <c r="IXF27" s="11"/>
      <c r="IXG27" s="11"/>
      <c r="IXH27" s="11"/>
      <c r="IXI27" s="11"/>
      <c r="IXJ27" s="11"/>
      <c r="IXK27" s="11"/>
      <c r="IXL27" s="11"/>
      <c r="IXM27" s="11"/>
      <c r="IXN27" s="11"/>
      <c r="IXO27" s="11"/>
      <c r="IXP27" s="11"/>
      <c r="IXQ27" s="11"/>
      <c r="IXR27" s="11"/>
      <c r="IXS27" s="11"/>
      <c r="IXT27" s="11"/>
      <c r="IXU27" s="11"/>
      <c r="IXV27" s="11"/>
      <c r="IXW27" s="11"/>
      <c r="IXX27" s="11"/>
      <c r="IXY27" s="11"/>
      <c r="IXZ27" s="11"/>
      <c r="IYA27" s="11"/>
      <c r="IYB27" s="11"/>
      <c r="IYC27" s="11"/>
      <c r="IYD27" s="11"/>
      <c r="IYE27" s="11"/>
      <c r="IYF27" s="11"/>
      <c r="IYG27" s="11"/>
      <c r="IYH27" s="11"/>
      <c r="IYI27" s="11"/>
      <c r="IYJ27" s="11"/>
      <c r="IYK27" s="11"/>
      <c r="IYL27" s="11"/>
      <c r="IYM27" s="11"/>
      <c r="IYN27" s="11"/>
      <c r="IYO27" s="11"/>
      <c r="IYP27" s="11"/>
      <c r="IYQ27" s="11"/>
      <c r="IYR27" s="11"/>
      <c r="IYS27" s="11"/>
      <c r="IYT27" s="11"/>
      <c r="IYU27" s="11"/>
      <c r="IYV27" s="11"/>
      <c r="IYW27" s="11"/>
      <c r="IYX27" s="11"/>
      <c r="IYY27" s="11"/>
      <c r="IYZ27" s="11"/>
      <c r="IZA27" s="11"/>
      <c r="IZB27" s="11"/>
      <c r="IZC27" s="11"/>
      <c r="IZD27" s="11"/>
      <c r="IZE27" s="11"/>
      <c r="IZF27" s="11"/>
      <c r="IZG27" s="11"/>
      <c r="IZH27" s="11"/>
      <c r="IZI27" s="11"/>
      <c r="IZJ27" s="11"/>
      <c r="IZK27" s="11"/>
      <c r="IZL27" s="11"/>
      <c r="IZM27" s="11"/>
      <c r="IZN27" s="11"/>
      <c r="IZO27" s="11"/>
      <c r="IZP27" s="11"/>
      <c r="IZQ27" s="11"/>
      <c r="IZR27" s="11"/>
      <c r="IZS27" s="11"/>
      <c r="IZT27" s="11"/>
      <c r="IZU27" s="11"/>
      <c r="IZV27" s="11"/>
      <c r="IZW27" s="11"/>
      <c r="IZX27" s="11"/>
      <c r="IZY27" s="11"/>
      <c r="IZZ27" s="11"/>
      <c r="JAA27" s="11"/>
      <c r="JAB27" s="11"/>
      <c r="JAC27" s="11"/>
      <c r="JAD27" s="11"/>
      <c r="JAE27" s="11"/>
      <c r="JAF27" s="11"/>
      <c r="JAG27" s="11"/>
      <c r="JAH27" s="11"/>
      <c r="JAI27" s="11"/>
      <c r="JAJ27" s="11"/>
      <c r="JAK27" s="11"/>
      <c r="JAL27" s="11"/>
      <c r="JAM27" s="11"/>
      <c r="JAN27" s="11"/>
      <c r="JAO27" s="11"/>
      <c r="JAP27" s="11"/>
      <c r="JAQ27" s="11"/>
      <c r="JAR27" s="11"/>
      <c r="JAS27" s="11"/>
      <c r="JAT27" s="11"/>
      <c r="JAU27" s="11"/>
      <c r="JAV27" s="11"/>
      <c r="JAW27" s="11"/>
      <c r="JAX27" s="11"/>
      <c r="JAY27" s="11"/>
      <c r="JAZ27" s="11"/>
      <c r="JBA27" s="11"/>
      <c r="JBB27" s="11"/>
      <c r="JBC27" s="11"/>
      <c r="JBD27" s="11"/>
      <c r="JBE27" s="11"/>
      <c r="JBF27" s="11"/>
      <c r="JBG27" s="11"/>
      <c r="JBH27" s="11"/>
      <c r="JBI27" s="11"/>
      <c r="JBJ27" s="11"/>
      <c r="JBK27" s="11"/>
      <c r="JBL27" s="11"/>
      <c r="JBM27" s="11"/>
      <c r="JBN27" s="11"/>
      <c r="JBO27" s="11"/>
      <c r="JBP27" s="11"/>
      <c r="JBQ27" s="11"/>
      <c r="JBR27" s="11"/>
      <c r="JBS27" s="11"/>
      <c r="JBT27" s="11"/>
      <c r="JBU27" s="11"/>
      <c r="JBV27" s="11"/>
      <c r="JBW27" s="11"/>
      <c r="JBX27" s="11"/>
      <c r="JBY27" s="11"/>
      <c r="JBZ27" s="11"/>
      <c r="JCA27" s="11"/>
      <c r="JCB27" s="11"/>
      <c r="JCC27" s="11"/>
      <c r="JCD27" s="11"/>
      <c r="JCE27" s="11"/>
      <c r="JCF27" s="11"/>
      <c r="JCG27" s="11"/>
      <c r="JCH27" s="11"/>
      <c r="JCI27" s="11"/>
      <c r="JCJ27" s="11"/>
      <c r="JCK27" s="11"/>
      <c r="JCL27" s="11"/>
      <c r="JCM27" s="11"/>
      <c r="JCN27" s="11"/>
      <c r="JCO27" s="11"/>
      <c r="JCP27" s="11"/>
      <c r="JCQ27" s="11"/>
      <c r="JCR27" s="11"/>
      <c r="JCS27" s="11"/>
      <c r="JCT27" s="11"/>
      <c r="JCU27" s="11"/>
      <c r="JCV27" s="11"/>
      <c r="JCW27" s="11"/>
      <c r="JCX27" s="11"/>
      <c r="JCY27" s="11"/>
      <c r="JCZ27" s="11"/>
      <c r="JDA27" s="11"/>
      <c r="JDB27" s="11"/>
      <c r="JDC27" s="11"/>
      <c r="JDD27" s="11"/>
      <c r="JDE27" s="11"/>
      <c r="JDF27" s="11"/>
      <c r="JDG27" s="11"/>
      <c r="JDH27" s="11"/>
      <c r="JDI27" s="11"/>
      <c r="JDJ27" s="11"/>
      <c r="JDK27" s="11"/>
      <c r="JDL27" s="11"/>
      <c r="JDM27" s="11"/>
      <c r="JDN27" s="11"/>
      <c r="JDO27" s="11"/>
      <c r="JDP27" s="11"/>
      <c r="JDQ27" s="11"/>
      <c r="JDR27" s="11"/>
      <c r="JDS27" s="11"/>
      <c r="JDT27" s="11"/>
      <c r="JDU27" s="11"/>
      <c r="JDV27" s="11"/>
      <c r="JDW27" s="11"/>
      <c r="JDX27" s="11"/>
      <c r="JDY27" s="11"/>
      <c r="JDZ27" s="11"/>
      <c r="JEA27" s="11"/>
      <c r="JEB27" s="11"/>
      <c r="JEC27" s="11"/>
      <c r="JED27" s="11"/>
      <c r="JEE27" s="11"/>
      <c r="JEF27" s="11"/>
      <c r="JEG27" s="11"/>
      <c r="JEH27" s="11"/>
      <c r="JEI27" s="11"/>
      <c r="JEJ27" s="11"/>
      <c r="JEK27" s="11"/>
      <c r="JEL27" s="11"/>
      <c r="JEM27" s="11"/>
      <c r="JEN27" s="11"/>
      <c r="JEO27" s="11"/>
      <c r="JEP27" s="11"/>
      <c r="JEQ27" s="11"/>
      <c r="JER27" s="11"/>
      <c r="JES27" s="11"/>
      <c r="JET27" s="11"/>
      <c r="JEU27" s="11"/>
      <c r="JEV27" s="11"/>
      <c r="JEW27" s="11"/>
      <c r="JEX27" s="11"/>
      <c r="JEY27" s="11"/>
      <c r="JEZ27" s="11"/>
      <c r="JFA27" s="11"/>
      <c r="JFB27" s="11"/>
      <c r="JFC27" s="11"/>
      <c r="JFD27" s="11"/>
      <c r="JFE27" s="11"/>
      <c r="JFF27" s="11"/>
      <c r="JFG27" s="11"/>
      <c r="JFH27" s="11"/>
      <c r="JFI27" s="11"/>
      <c r="JFJ27" s="11"/>
      <c r="JFK27" s="11"/>
      <c r="JFL27" s="11"/>
      <c r="JFM27" s="11"/>
      <c r="JFN27" s="11"/>
      <c r="JFO27" s="11"/>
      <c r="JFP27" s="11"/>
      <c r="JFQ27" s="11"/>
      <c r="JFR27" s="11"/>
      <c r="JFS27" s="11"/>
      <c r="JFT27" s="11"/>
      <c r="JFU27" s="11"/>
      <c r="JFV27" s="11"/>
      <c r="JFW27" s="11"/>
      <c r="JFX27" s="11"/>
      <c r="JFY27" s="11"/>
      <c r="JFZ27" s="11"/>
      <c r="JGA27" s="11"/>
      <c r="JGB27" s="11"/>
      <c r="JGC27" s="11"/>
      <c r="JGD27" s="11"/>
      <c r="JGE27" s="11"/>
      <c r="JGF27" s="11"/>
      <c r="JGG27" s="11"/>
      <c r="JGH27" s="11"/>
      <c r="JGI27" s="11"/>
      <c r="JGJ27" s="11"/>
      <c r="JGK27" s="11"/>
      <c r="JGL27" s="11"/>
      <c r="JGM27" s="11"/>
      <c r="JGN27" s="11"/>
      <c r="JGO27" s="11"/>
      <c r="JGP27" s="11"/>
      <c r="JGQ27" s="11"/>
      <c r="JGR27" s="11"/>
      <c r="JGS27" s="11"/>
      <c r="JGT27" s="11"/>
      <c r="JGU27" s="11"/>
      <c r="JGV27" s="11"/>
      <c r="JGW27" s="11"/>
      <c r="JGX27" s="11"/>
      <c r="JGY27" s="11"/>
      <c r="JGZ27" s="11"/>
      <c r="JHA27" s="11"/>
      <c r="JHB27" s="11"/>
      <c r="JHC27" s="11"/>
      <c r="JHD27" s="11"/>
      <c r="JHE27" s="11"/>
      <c r="JHF27" s="11"/>
      <c r="JHG27" s="11"/>
      <c r="JHH27" s="11"/>
      <c r="JHI27" s="11"/>
      <c r="JHJ27" s="11"/>
      <c r="JHK27" s="11"/>
      <c r="JHL27" s="11"/>
      <c r="JHM27" s="11"/>
      <c r="JHN27" s="11"/>
      <c r="JHO27" s="11"/>
      <c r="JHP27" s="11"/>
      <c r="JHQ27" s="11"/>
      <c r="JHR27" s="11"/>
      <c r="JHS27" s="11"/>
      <c r="JHT27" s="11"/>
      <c r="JHU27" s="11"/>
      <c r="JHV27" s="11"/>
      <c r="JHW27" s="11"/>
      <c r="JHX27" s="11"/>
      <c r="JHY27" s="11"/>
      <c r="JHZ27" s="11"/>
      <c r="JIA27" s="11"/>
      <c r="JIB27" s="11"/>
      <c r="JIC27" s="11"/>
      <c r="JID27" s="11"/>
      <c r="JIE27" s="11"/>
      <c r="JIF27" s="11"/>
      <c r="JIG27" s="11"/>
      <c r="JIH27" s="11"/>
      <c r="JII27" s="11"/>
      <c r="JIJ27" s="11"/>
      <c r="JIK27" s="11"/>
      <c r="JIL27" s="11"/>
      <c r="JIM27" s="11"/>
      <c r="JIN27" s="11"/>
      <c r="JIO27" s="11"/>
      <c r="JIP27" s="11"/>
      <c r="JIQ27" s="11"/>
      <c r="JIR27" s="11"/>
      <c r="JIS27" s="11"/>
      <c r="JIT27" s="11"/>
      <c r="JIU27" s="11"/>
      <c r="JIV27" s="11"/>
      <c r="JIW27" s="11"/>
      <c r="JIX27" s="11"/>
      <c r="JIY27" s="11"/>
      <c r="JIZ27" s="11"/>
      <c r="JJA27" s="11"/>
      <c r="JJB27" s="11"/>
      <c r="JJC27" s="11"/>
      <c r="JJD27" s="11"/>
      <c r="JJE27" s="11"/>
      <c r="JJF27" s="11"/>
      <c r="JJG27" s="11"/>
      <c r="JJH27" s="11"/>
      <c r="JJI27" s="11"/>
      <c r="JJJ27" s="11"/>
      <c r="JJK27" s="11"/>
      <c r="JJL27" s="11"/>
      <c r="JJM27" s="11"/>
      <c r="JJN27" s="11"/>
      <c r="JJO27" s="11"/>
      <c r="JJP27" s="11"/>
      <c r="JJQ27" s="11"/>
      <c r="JJR27" s="11"/>
      <c r="JJS27" s="11"/>
      <c r="JJT27" s="11"/>
      <c r="JJU27" s="11"/>
      <c r="JJV27" s="11"/>
      <c r="JJW27" s="11"/>
      <c r="JJX27" s="11"/>
      <c r="JJY27" s="11"/>
      <c r="JJZ27" s="11"/>
      <c r="JKA27" s="11"/>
      <c r="JKB27" s="11"/>
      <c r="JKC27" s="11"/>
      <c r="JKD27" s="11"/>
      <c r="JKE27" s="11"/>
      <c r="JKF27" s="11"/>
      <c r="JKG27" s="11"/>
      <c r="JKH27" s="11"/>
      <c r="JKI27" s="11"/>
      <c r="JKJ27" s="11"/>
      <c r="JKK27" s="11"/>
      <c r="JKL27" s="11"/>
      <c r="JKM27" s="11"/>
      <c r="JKN27" s="11"/>
      <c r="JKO27" s="11"/>
      <c r="JKP27" s="11"/>
      <c r="JKQ27" s="11"/>
      <c r="JKR27" s="11"/>
      <c r="JKS27" s="11"/>
      <c r="JKT27" s="11"/>
      <c r="JKU27" s="11"/>
      <c r="JKV27" s="11"/>
      <c r="JKW27" s="11"/>
      <c r="JKX27" s="11"/>
      <c r="JKY27" s="11"/>
      <c r="JKZ27" s="11"/>
      <c r="JLA27" s="11"/>
      <c r="JLB27" s="11"/>
      <c r="JLC27" s="11"/>
      <c r="JLD27" s="11"/>
      <c r="JLE27" s="11"/>
      <c r="JLF27" s="11"/>
      <c r="JLG27" s="11"/>
      <c r="JLH27" s="11"/>
      <c r="JLI27" s="11"/>
      <c r="JLJ27" s="11"/>
      <c r="JLK27" s="11"/>
      <c r="JLL27" s="11"/>
      <c r="JLM27" s="11"/>
      <c r="JLN27" s="11"/>
      <c r="JLO27" s="11"/>
      <c r="JLP27" s="11"/>
      <c r="JLQ27" s="11"/>
      <c r="JLR27" s="11"/>
      <c r="JLS27" s="11"/>
      <c r="JLT27" s="11"/>
      <c r="JLU27" s="11"/>
      <c r="JLV27" s="11"/>
      <c r="JLW27" s="11"/>
      <c r="JLX27" s="11"/>
      <c r="JLY27" s="11"/>
      <c r="JLZ27" s="11"/>
      <c r="JMA27" s="11"/>
      <c r="JMB27" s="11"/>
      <c r="JMC27" s="11"/>
      <c r="JMD27" s="11"/>
      <c r="JME27" s="11"/>
      <c r="JMF27" s="11"/>
      <c r="JMG27" s="11"/>
      <c r="JMH27" s="11"/>
      <c r="JMI27" s="11"/>
      <c r="JMJ27" s="11"/>
      <c r="JMK27" s="11"/>
      <c r="JML27" s="11"/>
      <c r="JMM27" s="11"/>
      <c r="JMN27" s="11"/>
      <c r="JMO27" s="11"/>
      <c r="JMP27" s="11"/>
      <c r="JMQ27" s="11"/>
      <c r="JMR27" s="11"/>
      <c r="JMS27" s="11"/>
      <c r="JMT27" s="11"/>
      <c r="JMU27" s="11"/>
      <c r="JMV27" s="11"/>
      <c r="JMW27" s="11"/>
      <c r="JMX27" s="11"/>
      <c r="JMY27" s="11"/>
      <c r="JMZ27" s="11"/>
      <c r="JNA27" s="11"/>
      <c r="JNB27" s="11"/>
      <c r="JNC27" s="11"/>
      <c r="JND27" s="11"/>
      <c r="JNE27" s="11"/>
      <c r="JNF27" s="11"/>
      <c r="JNG27" s="11"/>
      <c r="JNH27" s="11"/>
      <c r="JNI27" s="11"/>
      <c r="JNJ27" s="11"/>
      <c r="JNK27" s="11"/>
      <c r="JNL27" s="11"/>
      <c r="JNM27" s="11"/>
      <c r="JNN27" s="11"/>
      <c r="JNO27" s="11"/>
      <c r="JNP27" s="11"/>
      <c r="JNQ27" s="11"/>
      <c r="JNR27" s="11"/>
      <c r="JNS27" s="11"/>
      <c r="JNT27" s="11"/>
      <c r="JNU27" s="11"/>
      <c r="JNV27" s="11"/>
      <c r="JNW27" s="11"/>
      <c r="JNX27" s="11"/>
      <c r="JNY27" s="11"/>
      <c r="JNZ27" s="11"/>
      <c r="JOA27" s="11"/>
      <c r="JOB27" s="11"/>
      <c r="JOC27" s="11"/>
      <c r="JOD27" s="11"/>
      <c r="JOE27" s="11"/>
      <c r="JOF27" s="11"/>
      <c r="JOG27" s="11"/>
      <c r="JOH27" s="11"/>
      <c r="JOI27" s="11"/>
      <c r="JOJ27" s="11"/>
      <c r="JOK27" s="11"/>
      <c r="JOL27" s="11"/>
      <c r="JOM27" s="11"/>
      <c r="JON27" s="11"/>
      <c r="JOO27" s="11"/>
      <c r="JOP27" s="11"/>
      <c r="JOQ27" s="11"/>
      <c r="JOR27" s="11"/>
      <c r="JOS27" s="11"/>
      <c r="JOT27" s="11"/>
      <c r="JOU27" s="11"/>
      <c r="JOV27" s="11"/>
      <c r="JOW27" s="11"/>
      <c r="JOX27" s="11"/>
      <c r="JOY27" s="11"/>
      <c r="JOZ27" s="11"/>
      <c r="JPA27" s="11"/>
      <c r="JPB27" s="11"/>
      <c r="JPC27" s="11"/>
      <c r="JPD27" s="11"/>
      <c r="JPE27" s="11"/>
      <c r="JPF27" s="11"/>
      <c r="JPG27" s="11"/>
      <c r="JPH27" s="11"/>
      <c r="JPI27" s="11"/>
      <c r="JPJ27" s="11"/>
      <c r="JPK27" s="11"/>
      <c r="JPL27" s="11"/>
      <c r="JPM27" s="11"/>
      <c r="JPN27" s="11"/>
      <c r="JPO27" s="11"/>
      <c r="JPP27" s="11"/>
      <c r="JPQ27" s="11"/>
      <c r="JPR27" s="11"/>
      <c r="JPS27" s="11"/>
      <c r="JPT27" s="11"/>
      <c r="JPU27" s="11"/>
      <c r="JPV27" s="11"/>
      <c r="JPW27" s="11"/>
      <c r="JPX27" s="11"/>
      <c r="JPY27" s="11"/>
      <c r="JPZ27" s="11"/>
      <c r="JQA27" s="11"/>
      <c r="JQB27" s="11"/>
      <c r="JQC27" s="11"/>
      <c r="JQD27" s="11"/>
      <c r="JQE27" s="11"/>
      <c r="JQF27" s="11"/>
      <c r="JQG27" s="11"/>
      <c r="JQH27" s="11"/>
      <c r="JQI27" s="11"/>
      <c r="JQJ27" s="11"/>
      <c r="JQK27" s="11"/>
      <c r="JQL27" s="11"/>
      <c r="JQM27" s="11"/>
      <c r="JQN27" s="11"/>
      <c r="JQO27" s="11"/>
      <c r="JQP27" s="11"/>
      <c r="JQQ27" s="11"/>
      <c r="JQR27" s="11"/>
      <c r="JQS27" s="11"/>
      <c r="JQT27" s="11"/>
      <c r="JQU27" s="11"/>
      <c r="JQV27" s="11"/>
      <c r="JQW27" s="11"/>
      <c r="JQX27" s="11"/>
      <c r="JQY27" s="11"/>
      <c r="JQZ27" s="11"/>
      <c r="JRA27" s="11"/>
      <c r="JRB27" s="11"/>
      <c r="JRC27" s="11"/>
      <c r="JRD27" s="11"/>
      <c r="JRE27" s="11"/>
      <c r="JRF27" s="11"/>
      <c r="JRG27" s="11"/>
      <c r="JRH27" s="11"/>
      <c r="JRI27" s="11"/>
      <c r="JRJ27" s="11"/>
      <c r="JRK27" s="11"/>
      <c r="JRL27" s="11"/>
      <c r="JRM27" s="11"/>
      <c r="JRN27" s="11"/>
      <c r="JRO27" s="11"/>
      <c r="JRP27" s="11"/>
      <c r="JRQ27" s="11"/>
      <c r="JRR27" s="11"/>
      <c r="JRS27" s="11"/>
      <c r="JRT27" s="11"/>
      <c r="JRU27" s="11"/>
      <c r="JRV27" s="11"/>
      <c r="JRW27" s="11"/>
      <c r="JRX27" s="11"/>
      <c r="JRY27" s="11"/>
      <c r="JRZ27" s="11"/>
      <c r="JSA27" s="11"/>
      <c r="JSB27" s="11"/>
      <c r="JSC27" s="11"/>
      <c r="JSD27" s="11"/>
      <c r="JSE27" s="11"/>
      <c r="JSF27" s="11"/>
      <c r="JSG27" s="11"/>
      <c r="JSH27" s="11"/>
      <c r="JSI27" s="11"/>
      <c r="JSJ27" s="11"/>
      <c r="JSK27" s="11"/>
      <c r="JSL27" s="11"/>
      <c r="JSM27" s="11"/>
      <c r="JSN27" s="11"/>
      <c r="JSO27" s="11"/>
      <c r="JSP27" s="11"/>
      <c r="JSQ27" s="11"/>
      <c r="JSR27" s="11"/>
      <c r="JSS27" s="11"/>
      <c r="JST27" s="11"/>
      <c r="JSU27" s="11"/>
      <c r="JSV27" s="11"/>
      <c r="JSW27" s="11"/>
      <c r="JSX27" s="11"/>
      <c r="JSY27" s="11"/>
      <c r="JSZ27" s="11"/>
      <c r="JTA27" s="11"/>
      <c r="JTB27" s="11"/>
      <c r="JTC27" s="11"/>
      <c r="JTD27" s="11"/>
      <c r="JTE27" s="11"/>
      <c r="JTF27" s="11"/>
      <c r="JTG27" s="11"/>
      <c r="JTH27" s="11"/>
      <c r="JTI27" s="11"/>
      <c r="JTJ27" s="11"/>
      <c r="JTK27" s="11"/>
      <c r="JTL27" s="11"/>
      <c r="JTM27" s="11"/>
      <c r="JTN27" s="11"/>
      <c r="JTO27" s="11"/>
      <c r="JTP27" s="11"/>
      <c r="JTQ27" s="11"/>
      <c r="JTR27" s="11"/>
      <c r="JTS27" s="11"/>
      <c r="JTT27" s="11"/>
      <c r="JTU27" s="11"/>
      <c r="JTV27" s="11"/>
      <c r="JTW27" s="11"/>
      <c r="JTX27" s="11"/>
      <c r="JTY27" s="11"/>
      <c r="JTZ27" s="11"/>
      <c r="JUA27" s="11"/>
      <c r="JUB27" s="11"/>
      <c r="JUC27" s="11"/>
      <c r="JUD27" s="11"/>
      <c r="JUE27" s="11"/>
      <c r="JUF27" s="11"/>
      <c r="JUG27" s="11"/>
      <c r="JUH27" s="11"/>
      <c r="JUI27" s="11"/>
      <c r="JUJ27" s="11"/>
      <c r="JUK27" s="11"/>
      <c r="JUL27" s="11"/>
      <c r="JUM27" s="11"/>
      <c r="JUN27" s="11"/>
      <c r="JUO27" s="11"/>
      <c r="JUP27" s="11"/>
      <c r="JUQ27" s="11"/>
      <c r="JUR27" s="11"/>
      <c r="JUS27" s="11"/>
      <c r="JUT27" s="11"/>
      <c r="JUU27" s="11"/>
      <c r="JUV27" s="11"/>
      <c r="JUW27" s="11"/>
      <c r="JUX27" s="11"/>
      <c r="JUY27" s="11"/>
      <c r="JUZ27" s="11"/>
      <c r="JVA27" s="11"/>
      <c r="JVB27" s="11"/>
      <c r="JVC27" s="11"/>
      <c r="JVD27" s="11"/>
      <c r="JVE27" s="11"/>
      <c r="JVF27" s="11"/>
      <c r="JVG27" s="11"/>
      <c r="JVH27" s="11"/>
      <c r="JVI27" s="11"/>
      <c r="JVJ27" s="11"/>
      <c r="JVK27" s="11"/>
      <c r="JVL27" s="11"/>
      <c r="JVM27" s="11"/>
      <c r="JVN27" s="11"/>
      <c r="JVO27" s="11"/>
      <c r="JVP27" s="11"/>
      <c r="JVQ27" s="11"/>
      <c r="JVR27" s="11"/>
      <c r="JVS27" s="11"/>
      <c r="JVT27" s="11"/>
      <c r="JVU27" s="11"/>
      <c r="JVV27" s="11"/>
      <c r="JVW27" s="11"/>
      <c r="JVX27" s="11"/>
      <c r="JVY27" s="11"/>
      <c r="JVZ27" s="11"/>
      <c r="JWA27" s="11"/>
      <c r="JWB27" s="11"/>
      <c r="JWC27" s="11"/>
      <c r="JWD27" s="11"/>
      <c r="JWE27" s="11"/>
      <c r="JWF27" s="11"/>
      <c r="JWG27" s="11"/>
      <c r="JWH27" s="11"/>
      <c r="JWI27" s="11"/>
      <c r="JWJ27" s="11"/>
      <c r="JWK27" s="11"/>
      <c r="JWL27" s="11"/>
      <c r="JWM27" s="11"/>
      <c r="JWN27" s="11"/>
      <c r="JWO27" s="11"/>
      <c r="JWP27" s="11"/>
      <c r="JWQ27" s="11"/>
      <c r="JWR27" s="11"/>
      <c r="JWS27" s="11"/>
      <c r="JWT27" s="11"/>
      <c r="JWU27" s="11"/>
      <c r="JWV27" s="11"/>
      <c r="JWW27" s="11"/>
      <c r="JWX27" s="11"/>
      <c r="JWY27" s="11"/>
      <c r="JWZ27" s="11"/>
      <c r="JXA27" s="11"/>
      <c r="JXB27" s="11"/>
      <c r="JXC27" s="11"/>
      <c r="JXD27" s="11"/>
      <c r="JXE27" s="11"/>
      <c r="JXF27" s="11"/>
      <c r="JXG27" s="11"/>
      <c r="JXH27" s="11"/>
      <c r="JXI27" s="11"/>
      <c r="JXJ27" s="11"/>
      <c r="JXK27" s="11"/>
      <c r="JXL27" s="11"/>
      <c r="JXM27" s="11"/>
      <c r="JXN27" s="11"/>
      <c r="JXO27" s="11"/>
      <c r="JXP27" s="11"/>
      <c r="JXQ27" s="11"/>
      <c r="JXR27" s="11"/>
      <c r="JXS27" s="11"/>
      <c r="JXT27" s="11"/>
      <c r="JXU27" s="11"/>
      <c r="JXV27" s="11"/>
      <c r="JXW27" s="11"/>
      <c r="JXX27" s="11"/>
      <c r="JXY27" s="11"/>
      <c r="JXZ27" s="11"/>
      <c r="JYA27" s="11"/>
      <c r="JYB27" s="11"/>
      <c r="JYC27" s="11"/>
      <c r="JYD27" s="11"/>
      <c r="JYE27" s="11"/>
      <c r="JYF27" s="11"/>
      <c r="JYG27" s="11"/>
      <c r="JYH27" s="11"/>
      <c r="JYI27" s="11"/>
      <c r="JYJ27" s="11"/>
      <c r="JYK27" s="11"/>
      <c r="JYL27" s="11"/>
      <c r="JYM27" s="11"/>
      <c r="JYN27" s="11"/>
      <c r="JYO27" s="11"/>
      <c r="JYP27" s="11"/>
      <c r="JYQ27" s="11"/>
      <c r="JYR27" s="11"/>
      <c r="JYS27" s="11"/>
      <c r="JYT27" s="11"/>
      <c r="JYU27" s="11"/>
      <c r="JYV27" s="11"/>
      <c r="JYW27" s="11"/>
      <c r="JYX27" s="11"/>
      <c r="JYY27" s="11"/>
      <c r="JYZ27" s="11"/>
      <c r="JZA27" s="11"/>
      <c r="JZB27" s="11"/>
      <c r="JZC27" s="11"/>
      <c r="JZD27" s="11"/>
      <c r="JZE27" s="11"/>
      <c r="JZF27" s="11"/>
      <c r="JZG27" s="11"/>
      <c r="JZH27" s="11"/>
      <c r="JZI27" s="11"/>
      <c r="JZJ27" s="11"/>
      <c r="JZK27" s="11"/>
      <c r="JZL27" s="11"/>
      <c r="JZM27" s="11"/>
      <c r="JZN27" s="11"/>
      <c r="JZO27" s="11"/>
      <c r="JZP27" s="11"/>
      <c r="JZQ27" s="11"/>
      <c r="JZR27" s="11"/>
      <c r="JZS27" s="11"/>
      <c r="JZT27" s="11"/>
      <c r="JZU27" s="11"/>
      <c r="JZV27" s="11"/>
      <c r="JZW27" s="11"/>
      <c r="JZX27" s="11"/>
      <c r="JZY27" s="11"/>
      <c r="JZZ27" s="11"/>
      <c r="KAA27" s="11"/>
      <c r="KAB27" s="11"/>
      <c r="KAC27" s="11"/>
      <c r="KAD27" s="11"/>
      <c r="KAE27" s="11"/>
      <c r="KAF27" s="11"/>
      <c r="KAG27" s="11"/>
      <c r="KAH27" s="11"/>
      <c r="KAI27" s="11"/>
      <c r="KAJ27" s="11"/>
      <c r="KAK27" s="11"/>
      <c r="KAL27" s="11"/>
      <c r="KAM27" s="11"/>
      <c r="KAN27" s="11"/>
      <c r="KAO27" s="11"/>
      <c r="KAP27" s="11"/>
      <c r="KAQ27" s="11"/>
      <c r="KAR27" s="11"/>
      <c r="KAS27" s="11"/>
      <c r="KAT27" s="11"/>
      <c r="KAU27" s="11"/>
      <c r="KAV27" s="11"/>
      <c r="KAW27" s="11"/>
      <c r="KAX27" s="11"/>
      <c r="KAY27" s="11"/>
      <c r="KAZ27" s="11"/>
      <c r="KBA27" s="11"/>
      <c r="KBB27" s="11"/>
      <c r="KBC27" s="11"/>
      <c r="KBD27" s="11"/>
      <c r="KBE27" s="11"/>
      <c r="KBF27" s="11"/>
      <c r="KBG27" s="11"/>
      <c r="KBH27" s="11"/>
      <c r="KBI27" s="11"/>
      <c r="KBJ27" s="11"/>
      <c r="KBK27" s="11"/>
      <c r="KBL27" s="11"/>
      <c r="KBM27" s="11"/>
      <c r="KBN27" s="11"/>
      <c r="KBO27" s="11"/>
      <c r="KBP27" s="11"/>
      <c r="KBQ27" s="11"/>
      <c r="KBR27" s="11"/>
      <c r="KBS27" s="11"/>
      <c r="KBT27" s="11"/>
      <c r="KBU27" s="11"/>
      <c r="KBV27" s="11"/>
      <c r="KBW27" s="11"/>
      <c r="KBX27" s="11"/>
      <c r="KBY27" s="11"/>
      <c r="KBZ27" s="11"/>
      <c r="KCA27" s="11"/>
      <c r="KCB27" s="11"/>
      <c r="KCC27" s="11"/>
      <c r="KCD27" s="11"/>
      <c r="KCE27" s="11"/>
      <c r="KCF27" s="11"/>
      <c r="KCG27" s="11"/>
      <c r="KCH27" s="11"/>
      <c r="KCI27" s="11"/>
      <c r="KCJ27" s="11"/>
      <c r="KCK27" s="11"/>
      <c r="KCL27" s="11"/>
      <c r="KCM27" s="11"/>
      <c r="KCN27" s="11"/>
      <c r="KCO27" s="11"/>
      <c r="KCP27" s="11"/>
      <c r="KCQ27" s="11"/>
      <c r="KCR27" s="11"/>
      <c r="KCS27" s="11"/>
      <c r="KCT27" s="11"/>
      <c r="KCU27" s="11"/>
      <c r="KCV27" s="11"/>
      <c r="KCW27" s="11"/>
      <c r="KCX27" s="11"/>
      <c r="KCY27" s="11"/>
      <c r="KCZ27" s="11"/>
      <c r="KDA27" s="11"/>
      <c r="KDB27" s="11"/>
      <c r="KDC27" s="11"/>
      <c r="KDD27" s="11"/>
      <c r="KDE27" s="11"/>
      <c r="KDF27" s="11"/>
      <c r="KDG27" s="11"/>
      <c r="KDH27" s="11"/>
      <c r="KDI27" s="11"/>
      <c r="KDJ27" s="11"/>
      <c r="KDK27" s="11"/>
      <c r="KDL27" s="11"/>
      <c r="KDM27" s="11"/>
      <c r="KDN27" s="11"/>
      <c r="KDO27" s="11"/>
      <c r="KDP27" s="11"/>
      <c r="KDQ27" s="11"/>
      <c r="KDR27" s="11"/>
      <c r="KDS27" s="11"/>
      <c r="KDT27" s="11"/>
      <c r="KDU27" s="11"/>
      <c r="KDV27" s="11"/>
      <c r="KDW27" s="11"/>
      <c r="KDX27" s="11"/>
      <c r="KDY27" s="11"/>
      <c r="KDZ27" s="11"/>
      <c r="KEA27" s="11"/>
      <c r="KEB27" s="11"/>
      <c r="KEC27" s="11"/>
      <c r="KED27" s="11"/>
      <c r="KEE27" s="11"/>
      <c r="KEF27" s="11"/>
      <c r="KEG27" s="11"/>
      <c r="KEH27" s="11"/>
      <c r="KEI27" s="11"/>
      <c r="KEJ27" s="11"/>
      <c r="KEK27" s="11"/>
      <c r="KEL27" s="11"/>
      <c r="KEM27" s="11"/>
      <c r="KEN27" s="11"/>
      <c r="KEO27" s="11"/>
      <c r="KEP27" s="11"/>
      <c r="KEQ27" s="11"/>
      <c r="KER27" s="11"/>
      <c r="KES27" s="11"/>
      <c r="KET27" s="11"/>
      <c r="KEU27" s="11"/>
      <c r="KEV27" s="11"/>
      <c r="KEW27" s="11"/>
      <c r="KEX27" s="11"/>
      <c r="KEY27" s="11"/>
      <c r="KEZ27" s="11"/>
      <c r="KFA27" s="11"/>
      <c r="KFB27" s="11"/>
      <c r="KFC27" s="11"/>
      <c r="KFD27" s="11"/>
      <c r="KFE27" s="11"/>
      <c r="KFF27" s="11"/>
      <c r="KFG27" s="11"/>
      <c r="KFH27" s="11"/>
      <c r="KFI27" s="11"/>
      <c r="KFJ27" s="11"/>
      <c r="KFK27" s="11"/>
      <c r="KFL27" s="11"/>
      <c r="KFM27" s="11"/>
      <c r="KFN27" s="11"/>
      <c r="KFO27" s="11"/>
      <c r="KFP27" s="11"/>
      <c r="KFQ27" s="11"/>
      <c r="KFR27" s="11"/>
      <c r="KFS27" s="11"/>
      <c r="KFT27" s="11"/>
      <c r="KFU27" s="11"/>
      <c r="KFV27" s="11"/>
      <c r="KFW27" s="11"/>
      <c r="KFX27" s="11"/>
      <c r="KFY27" s="11"/>
      <c r="KFZ27" s="11"/>
      <c r="KGA27" s="11"/>
      <c r="KGB27" s="11"/>
      <c r="KGC27" s="11"/>
      <c r="KGD27" s="11"/>
      <c r="KGE27" s="11"/>
      <c r="KGF27" s="11"/>
      <c r="KGG27" s="11"/>
      <c r="KGH27" s="11"/>
      <c r="KGI27" s="11"/>
      <c r="KGJ27" s="11"/>
      <c r="KGK27" s="11"/>
      <c r="KGL27" s="11"/>
      <c r="KGM27" s="11"/>
      <c r="KGN27" s="11"/>
      <c r="KGO27" s="11"/>
      <c r="KGP27" s="11"/>
      <c r="KGQ27" s="11"/>
      <c r="KGR27" s="11"/>
      <c r="KGS27" s="11"/>
      <c r="KGT27" s="11"/>
      <c r="KGU27" s="11"/>
      <c r="KGV27" s="11"/>
      <c r="KGW27" s="11"/>
      <c r="KGX27" s="11"/>
      <c r="KGY27" s="11"/>
      <c r="KGZ27" s="11"/>
      <c r="KHA27" s="11"/>
      <c r="KHB27" s="11"/>
      <c r="KHC27" s="11"/>
      <c r="KHD27" s="11"/>
      <c r="KHE27" s="11"/>
      <c r="KHF27" s="11"/>
      <c r="KHG27" s="11"/>
      <c r="KHH27" s="11"/>
      <c r="KHI27" s="11"/>
      <c r="KHJ27" s="11"/>
      <c r="KHK27" s="11"/>
      <c r="KHL27" s="11"/>
      <c r="KHM27" s="11"/>
      <c r="KHN27" s="11"/>
      <c r="KHO27" s="11"/>
      <c r="KHP27" s="11"/>
      <c r="KHQ27" s="11"/>
      <c r="KHR27" s="11"/>
      <c r="KHS27" s="11"/>
      <c r="KHT27" s="11"/>
      <c r="KHU27" s="11"/>
      <c r="KHV27" s="11"/>
      <c r="KHW27" s="11"/>
      <c r="KHX27" s="11"/>
      <c r="KHY27" s="11"/>
      <c r="KHZ27" s="11"/>
      <c r="KIA27" s="11"/>
      <c r="KIB27" s="11"/>
      <c r="KIC27" s="11"/>
      <c r="KID27" s="11"/>
      <c r="KIE27" s="11"/>
      <c r="KIF27" s="11"/>
      <c r="KIG27" s="11"/>
      <c r="KIH27" s="11"/>
      <c r="KII27" s="11"/>
      <c r="KIJ27" s="11"/>
      <c r="KIK27" s="11"/>
      <c r="KIL27" s="11"/>
      <c r="KIM27" s="11"/>
      <c r="KIN27" s="11"/>
      <c r="KIO27" s="11"/>
      <c r="KIP27" s="11"/>
      <c r="KIQ27" s="11"/>
      <c r="KIR27" s="11"/>
      <c r="KIS27" s="11"/>
      <c r="KIT27" s="11"/>
      <c r="KIU27" s="11"/>
      <c r="KIV27" s="11"/>
      <c r="KIW27" s="11"/>
      <c r="KIX27" s="11"/>
      <c r="KIY27" s="11"/>
      <c r="KIZ27" s="11"/>
      <c r="KJA27" s="11"/>
      <c r="KJB27" s="11"/>
      <c r="KJC27" s="11"/>
      <c r="KJD27" s="11"/>
      <c r="KJE27" s="11"/>
      <c r="KJF27" s="11"/>
      <c r="KJG27" s="11"/>
      <c r="KJH27" s="11"/>
      <c r="KJI27" s="11"/>
      <c r="KJJ27" s="11"/>
      <c r="KJK27" s="11"/>
      <c r="KJL27" s="11"/>
      <c r="KJM27" s="11"/>
      <c r="KJN27" s="11"/>
      <c r="KJO27" s="11"/>
      <c r="KJP27" s="11"/>
      <c r="KJQ27" s="11"/>
      <c r="KJR27" s="11"/>
      <c r="KJS27" s="11"/>
      <c r="KJT27" s="11"/>
      <c r="KJU27" s="11"/>
      <c r="KJV27" s="11"/>
      <c r="KJW27" s="11"/>
      <c r="KJX27" s="11"/>
      <c r="KJY27" s="11"/>
      <c r="KJZ27" s="11"/>
      <c r="KKA27" s="11"/>
      <c r="KKB27" s="11"/>
      <c r="KKC27" s="11"/>
      <c r="KKD27" s="11"/>
      <c r="KKE27" s="11"/>
      <c r="KKF27" s="11"/>
      <c r="KKG27" s="11"/>
      <c r="KKH27" s="11"/>
      <c r="KKI27" s="11"/>
      <c r="KKJ27" s="11"/>
      <c r="KKK27" s="11"/>
      <c r="KKL27" s="11"/>
      <c r="KKM27" s="11"/>
      <c r="KKN27" s="11"/>
      <c r="KKO27" s="11"/>
      <c r="KKP27" s="11"/>
      <c r="KKQ27" s="11"/>
      <c r="KKR27" s="11"/>
      <c r="KKS27" s="11"/>
      <c r="KKT27" s="11"/>
      <c r="KKU27" s="11"/>
      <c r="KKV27" s="11"/>
      <c r="KKW27" s="11"/>
      <c r="KKX27" s="11"/>
      <c r="KKY27" s="11"/>
      <c r="KKZ27" s="11"/>
      <c r="KLA27" s="11"/>
      <c r="KLB27" s="11"/>
      <c r="KLC27" s="11"/>
      <c r="KLD27" s="11"/>
      <c r="KLE27" s="11"/>
      <c r="KLF27" s="11"/>
      <c r="KLG27" s="11"/>
      <c r="KLH27" s="11"/>
      <c r="KLI27" s="11"/>
      <c r="KLJ27" s="11"/>
      <c r="KLK27" s="11"/>
      <c r="KLL27" s="11"/>
      <c r="KLM27" s="11"/>
      <c r="KLN27" s="11"/>
      <c r="KLO27" s="11"/>
      <c r="KLP27" s="11"/>
      <c r="KLQ27" s="11"/>
      <c r="KLR27" s="11"/>
      <c r="KLS27" s="11"/>
      <c r="KLT27" s="11"/>
      <c r="KLU27" s="11"/>
      <c r="KLV27" s="11"/>
      <c r="KLW27" s="11"/>
      <c r="KLX27" s="11"/>
      <c r="KLY27" s="11"/>
      <c r="KLZ27" s="11"/>
      <c r="KMA27" s="11"/>
      <c r="KMB27" s="11"/>
      <c r="KMC27" s="11"/>
      <c r="KMD27" s="11"/>
      <c r="KME27" s="11"/>
      <c r="KMF27" s="11"/>
      <c r="KMG27" s="11"/>
      <c r="KMH27" s="11"/>
      <c r="KMI27" s="11"/>
      <c r="KMJ27" s="11"/>
      <c r="KMK27" s="11"/>
      <c r="KML27" s="11"/>
      <c r="KMM27" s="11"/>
      <c r="KMN27" s="11"/>
      <c r="KMO27" s="11"/>
      <c r="KMP27" s="11"/>
      <c r="KMQ27" s="11"/>
      <c r="KMR27" s="11"/>
      <c r="KMS27" s="11"/>
      <c r="KMT27" s="11"/>
      <c r="KMU27" s="11"/>
      <c r="KMV27" s="11"/>
      <c r="KMW27" s="11"/>
      <c r="KMX27" s="11"/>
      <c r="KMY27" s="11"/>
      <c r="KMZ27" s="11"/>
      <c r="KNA27" s="11"/>
      <c r="KNB27" s="11"/>
      <c r="KNC27" s="11"/>
      <c r="KND27" s="11"/>
      <c r="KNE27" s="11"/>
      <c r="KNF27" s="11"/>
      <c r="KNG27" s="11"/>
      <c r="KNH27" s="11"/>
      <c r="KNI27" s="11"/>
      <c r="KNJ27" s="11"/>
      <c r="KNK27" s="11"/>
      <c r="KNL27" s="11"/>
      <c r="KNM27" s="11"/>
      <c r="KNN27" s="11"/>
      <c r="KNO27" s="11"/>
      <c r="KNP27" s="11"/>
      <c r="KNQ27" s="11"/>
      <c r="KNR27" s="11"/>
      <c r="KNS27" s="11"/>
      <c r="KNT27" s="11"/>
      <c r="KNU27" s="11"/>
      <c r="KNV27" s="11"/>
      <c r="KNW27" s="11"/>
      <c r="KNX27" s="11"/>
      <c r="KNY27" s="11"/>
      <c r="KNZ27" s="11"/>
      <c r="KOA27" s="11"/>
      <c r="KOB27" s="11"/>
      <c r="KOC27" s="11"/>
      <c r="KOD27" s="11"/>
      <c r="KOE27" s="11"/>
      <c r="KOF27" s="11"/>
      <c r="KOG27" s="11"/>
      <c r="KOH27" s="11"/>
      <c r="KOI27" s="11"/>
      <c r="KOJ27" s="11"/>
      <c r="KOK27" s="11"/>
      <c r="KOL27" s="11"/>
      <c r="KOM27" s="11"/>
      <c r="KON27" s="11"/>
      <c r="KOO27" s="11"/>
      <c r="KOP27" s="11"/>
      <c r="KOQ27" s="11"/>
      <c r="KOR27" s="11"/>
      <c r="KOS27" s="11"/>
      <c r="KOT27" s="11"/>
      <c r="KOU27" s="11"/>
      <c r="KOV27" s="11"/>
      <c r="KOW27" s="11"/>
      <c r="KOX27" s="11"/>
      <c r="KOY27" s="11"/>
      <c r="KOZ27" s="11"/>
      <c r="KPA27" s="11"/>
      <c r="KPB27" s="11"/>
      <c r="KPC27" s="11"/>
      <c r="KPD27" s="11"/>
      <c r="KPE27" s="11"/>
      <c r="KPF27" s="11"/>
      <c r="KPG27" s="11"/>
      <c r="KPH27" s="11"/>
      <c r="KPI27" s="11"/>
      <c r="KPJ27" s="11"/>
      <c r="KPK27" s="11"/>
      <c r="KPL27" s="11"/>
      <c r="KPM27" s="11"/>
      <c r="KPN27" s="11"/>
      <c r="KPO27" s="11"/>
      <c r="KPP27" s="11"/>
      <c r="KPQ27" s="11"/>
      <c r="KPR27" s="11"/>
      <c r="KPS27" s="11"/>
      <c r="KPT27" s="11"/>
      <c r="KPU27" s="11"/>
      <c r="KPV27" s="11"/>
      <c r="KPW27" s="11"/>
      <c r="KPX27" s="11"/>
      <c r="KPY27" s="11"/>
      <c r="KPZ27" s="11"/>
      <c r="KQA27" s="11"/>
      <c r="KQB27" s="11"/>
      <c r="KQC27" s="11"/>
      <c r="KQD27" s="11"/>
      <c r="KQE27" s="11"/>
      <c r="KQF27" s="11"/>
      <c r="KQG27" s="11"/>
      <c r="KQH27" s="11"/>
      <c r="KQI27" s="11"/>
      <c r="KQJ27" s="11"/>
      <c r="KQK27" s="11"/>
      <c r="KQL27" s="11"/>
      <c r="KQM27" s="11"/>
      <c r="KQN27" s="11"/>
      <c r="KQO27" s="11"/>
      <c r="KQP27" s="11"/>
      <c r="KQQ27" s="11"/>
      <c r="KQR27" s="11"/>
      <c r="KQS27" s="11"/>
      <c r="KQT27" s="11"/>
      <c r="KQU27" s="11"/>
      <c r="KQV27" s="11"/>
      <c r="KQW27" s="11"/>
      <c r="KQX27" s="11"/>
      <c r="KQY27" s="11"/>
      <c r="KQZ27" s="11"/>
      <c r="KRA27" s="11"/>
      <c r="KRB27" s="11"/>
      <c r="KRC27" s="11"/>
      <c r="KRD27" s="11"/>
      <c r="KRE27" s="11"/>
      <c r="KRF27" s="11"/>
      <c r="KRG27" s="11"/>
      <c r="KRH27" s="11"/>
      <c r="KRI27" s="11"/>
      <c r="KRJ27" s="11"/>
      <c r="KRK27" s="11"/>
      <c r="KRL27" s="11"/>
      <c r="KRM27" s="11"/>
      <c r="KRN27" s="11"/>
      <c r="KRO27" s="11"/>
      <c r="KRP27" s="11"/>
      <c r="KRQ27" s="11"/>
      <c r="KRR27" s="11"/>
      <c r="KRS27" s="11"/>
      <c r="KRT27" s="11"/>
      <c r="KRU27" s="11"/>
      <c r="KRV27" s="11"/>
      <c r="KRW27" s="11"/>
      <c r="KRX27" s="11"/>
      <c r="KRY27" s="11"/>
      <c r="KRZ27" s="11"/>
      <c r="KSA27" s="11"/>
      <c r="KSB27" s="11"/>
      <c r="KSC27" s="11"/>
      <c r="KSD27" s="11"/>
      <c r="KSE27" s="11"/>
      <c r="KSF27" s="11"/>
      <c r="KSG27" s="11"/>
      <c r="KSH27" s="11"/>
      <c r="KSI27" s="11"/>
      <c r="KSJ27" s="11"/>
      <c r="KSK27" s="11"/>
      <c r="KSL27" s="11"/>
      <c r="KSM27" s="11"/>
      <c r="KSN27" s="11"/>
      <c r="KSO27" s="11"/>
      <c r="KSP27" s="11"/>
      <c r="KSQ27" s="11"/>
      <c r="KSR27" s="11"/>
      <c r="KSS27" s="11"/>
      <c r="KST27" s="11"/>
      <c r="KSU27" s="11"/>
      <c r="KSV27" s="11"/>
      <c r="KSW27" s="11"/>
      <c r="KSX27" s="11"/>
      <c r="KSY27" s="11"/>
      <c r="KSZ27" s="11"/>
      <c r="KTA27" s="11"/>
      <c r="KTB27" s="11"/>
      <c r="KTC27" s="11"/>
      <c r="KTD27" s="11"/>
      <c r="KTE27" s="11"/>
      <c r="KTF27" s="11"/>
      <c r="KTG27" s="11"/>
      <c r="KTH27" s="11"/>
      <c r="KTI27" s="11"/>
      <c r="KTJ27" s="11"/>
      <c r="KTK27" s="11"/>
      <c r="KTL27" s="11"/>
      <c r="KTM27" s="11"/>
      <c r="KTN27" s="11"/>
      <c r="KTO27" s="11"/>
      <c r="KTP27" s="11"/>
      <c r="KTQ27" s="11"/>
      <c r="KTR27" s="11"/>
      <c r="KTS27" s="11"/>
      <c r="KTT27" s="11"/>
      <c r="KTU27" s="11"/>
      <c r="KTV27" s="11"/>
      <c r="KTW27" s="11"/>
      <c r="KTX27" s="11"/>
      <c r="KTY27" s="11"/>
      <c r="KTZ27" s="11"/>
      <c r="KUA27" s="11"/>
      <c r="KUB27" s="11"/>
      <c r="KUC27" s="11"/>
      <c r="KUD27" s="11"/>
      <c r="KUE27" s="11"/>
      <c r="KUF27" s="11"/>
      <c r="KUG27" s="11"/>
      <c r="KUH27" s="11"/>
      <c r="KUI27" s="11"/>
      <c r="KUJ27" s="11"/>
      <c r="KUK27" s="11"/>
      <c r="KUL27" s="11"/>
      <c r="KUM27" s="11"/>
      <c r="KUN27" s="11"/>
      <c r="KUO27" s="11"/>
      <c r="KUP27" s="11"/>
      <c r="KUQ27" s="11"/>
      <c r="KUR27" s="11"/>
      <c r="KUS27" s="11"/>
      <c r="KUT27" s="11"/>
      <c r="KUU27" s="11"/>
      <c r="KUV27" s="11"/>
      <c r="KUW27" s="11"/>
      <c r="KUX27" s="11"/>
      <c r="KUY27" s="11"/>
      <c r="KUZ27" s="11"/>
      <c r="KVA27" s="11"/>
      <c r="KVB27" s="11"/>
      <c r="KVC27" s="11"/>
      <c r="KVD27" s="11"/>
      <c r="KVE27" s="11"/>
      <c r="KVF27" s="11"/>
      <c r="KVG27" s="11"/>
      <c r="KVH27" s="11"/>
      <c r="KVI27" s="11"/>
      <c r="KVJ27" s="11"/>
      <c r="KVK27" s="11"/>
      <c r="KVL27" s="11"/>
      <c r="KVM27" s="11"/>
      <c r="KVN27" s="11"/>
      <c r="KVO27" s="11"/>
      <c r="KVP27" s="11"/>
      <c r="KVQ27" s="11"/>
      <c r="KVR27" s="11"/>
      <c r="KVS27" s="11"/>
      <c r="KVT27" s="11"/>
      <c r="KVU27" s="11"/>
      <c r="KVV27" s="11"/>
      <c r="KVW27" s="11"/>
      <c r="KVX27" s="11"/>
      <c r="KVY27" s="11"/>
      <c r="KVZ27" s="11"/>
      <c r="KWA27" s="11"/>
      <c r="KWB27" s="11"/>
      <c r="KWC27" s="11"/>
      <c r="KWD27" s="11"/>
      <c r="KWE27" s="11"/>
      <c r="KWF27" s="11"/>
      <c r="KWG27" s="11"/>
      <c r="KWH27" s="11"/>
      <c r="KWI27" s="11"/>
      <c r="KWJ27" s="11"/>
      <c r="KWK27" s="11"/>
      <c r="KWL27" s="11"/>
      <c r="KWM27" s="11"/>
      <c r="KWN27" s="11"/>
      <c r="KWO27" s="11"/>
      <c r="KWP27" s="11"/>
      <c r="KWQ27" s="11"/>
      <c r="KWR27" s="11"/>
      <c r="KWS27" s="11"/>
      <c r="KWT27" s="11"/>
      <c r="KWU27" s="11"/>
      <c r="KWV27" s="11"/>
      <c r="KWW27" s="11"/>
      <c r="KWX27" s="11"/>
      <c r="KWY27" s="11"/>
      <c r="KWZ27" s="11"/>
      <c r="KXA27" s="11"/>
      <c r="KXB27" s="11"/>
      <c r="KXC27" s="11"/>
      <c r="KXD27" s="11"/>
      <c r="KXE27" s="11"/>
      <c r="KXF27" s="11"/>
      <c r="KXG27" s="11"/>
      <c r="KXH27" s="11"/>
      <c r="KXI27" s="11"/>
      <c r="KXJ27" s="11"/>
      <c r="KXK27" s="11"/>
      <c r="KXL27" s="11"/>
      <c r="KXM27" s="11"/>
      <c r="KXN27" s="11"/>
      <c r="KXO27" s="11"/>
      <c r="KXP27" s="11"/>
      <c r="KXQ27" s="11"/>
      <c r="KXR27" s="11"/>
      <c r="KXS27" s="11"/>
      <c r="KXT27" s="11"/>
      <c r="KXU27" s="11"/>
      <c r="KXV27" s="11"/>
      <c r="KXW27" s="11"/>
      <c r="KXX27" s="11"/>
      <c r="KXY27" s="11"/>
      <c r="KXZ27" s="11"/>
      <c r="KYA27" s="11"/>
      <c r="KYB27" s="11"/>
      <c r="KYC27" s="11"/>
      <c r="KYD27" s="11"/>
      <c r="KYE27" s="11"/>
      <c r="KYF27" s="11"/>
      <c r="KYG27" s="11"/>
      <c r="KYH27" s="11"/>
      <c r="KYI27" s="11"/>
      <c r="KYJ27" s="11"/>
      <c r="KYK27" s="11"/>
      <c r="KYL27" s="11"/>
      <c r="KYM27" s="11"/>
      <c r="KYN27" s="11"/>
      <c r="KYO27" s="11"/>
      <c r="KYP27" s="11"/>
      <c r="KYQ27" s="11"/>
      <c r="KYR27" s="11"/>
      <c r="KYS27" s="11"/>
      <c r="KYT27" s="11"/>
      <c r="KYU27" s="11"/>
      <c r="KYV27" s="11"/>
      <c r="KYW27" s="11"/>
      <c r="KYX27" s="11"/>
      <c r="KYY27" s="11"/>
      <c r="KYZ27" s="11"/>
      <c r="KZA27" s="11"/>
      <c r="KZB27" s="11"/>
      <c r="KZC27" s="11"/>
      <c r="KZD27" s="11"/>
      <c r="KZE27" s="11"/>
      <c r="KZF27" s="11"/>
      <c r="KZG27" s="11"/>
      <c r="KZH27" s="11"/>
      <c r="KZI27" s="11"/>
      <c r="KZJ27" s="11"/>
      <c r="KZK27" s="11"/>
      <c r="KZL27" s="11"/>
      <c r="KZM27" s="11"/>
      <c r="KZN27" s="11"/>
      <c r="KZO27" s="11"/>
      <c r="KZP27" s="11"/>
      <c r="KZQ27" s="11"/>
      <c r="KZR27" s="11"/>
      <c r="KZS27" s="11"/>
      <c r="KZT27" s="11"/>
      <c r="KZU27" s="11"/>
      <c r="KZV27" s="11"/>
      <c r="KZW27" s="11"/>
      <c r="KZX27" s="11"/>
      <c r="KZY27" s="11"/>
      <c r="KZZ27" s="11"/>
      <c r="LAA27" s="11"/>
      <c r="LAB27" s="11"/>
      <c r="LAC27" s="11"/>
      <c r="LAD27" s="11"/>
      <c r="LAE27" s="11"/>
      <c r="LAF27" s="11"/>
      <c r="LAG27" s="11"/>
      <c r="LAH27" s="11"/>
      <c r="LAI27" s="11"/>
      <c r="LAJ27" s="11"/>
      <c r="LAK27" s="11"/>
      <c r="LAL27" s="11"/>
      <c r="LAM27" s="11"/>
      <c r="LAN27" s="11"/>
      <c r="LAO27" s="11"/>
      <c r="LAP27" s="11"/>
      <c r="LAQ27" s="11"/>
      <c r="LAR27" s="11"/>
      <c r="LAS27" s="11"/>
      <c r="LAT27" s="11"/>
      <c r="LAU27" s="11"/>
      <c r="LAV27" s="11"/>
      <c r="LAW27" s="11"/>
      <c r="LAX27" s="11"/>
      <c r="LAY27" s="11"/>
      <c r="LAZ27" s="11"/>
      <c r="LBA27" s="11"/>
      <c r="LBB27" s="11"/>
      <c r="LBC27" s="11"/>
      <c r="LBD27" s="11"/>
      <c r="LBE27" s="11"/>
      <c r="LBF27" s="11"/>
      <c r="LBG27" s="11"/>
      <c r="LBH27" s="11"/>
      <c r="LBI27" s="11"/>
      <c r="LBJ27" s="11"/>
      <c r="LBK27" s="11"/>
      <c r="LBL27" s="11"/>
      <c r="LBM27" s="11"/>
      <c r="LBN27" s="11"/>
      <c r="LBO27" s="11"/>
      <c r="LBP27" s="11"/>
      <c r="LBQ27" s="11"/>
      <c r="LBR27" s="11"/>
      <c r="LBS27" s="11"/>
      <c r="LBT27" s="11"/>
      <c r="LBU27" s="11"/>
      <c r="LBV27" s="11"/>
      <c r="LBW27" s="11"/>
      <c r="LBX27" s="11"/>
      <c r="LBY27" s="11"/>
      <c r="LBZ27" s="11"/>
      <c r="LCA27" s="11"/>
      <c r="LCB27" s="11"/>
      <c r="LCC27" s="11"/>
      <c r="LCD27" s="11"/>
      <c r="LCE27" s="11"/>
      <c r="LCF27" s="11"/>
      <c r="LCG27" s="11"/>
      <c r="LCH27" s="11"/>
      <c r="LCI27" s="11"/>
      <c r="LCJ27" s="11"/>
      <c r="LCK27" s="11"/>
      <c r="LCL27" s="11"/>
      <c r="LCM27" s="11"/>
      <c r="LCN27" s="11"/>
      <c r="LCO27" s="11"/>
      <c r="LCP27" s="11"/>
      <c r="LCQ27" s="11"/>
      <c r="LCR27" s="11"/>
      <c r="LCS27" s="11"/>
      <c r="LCT27" s="11"/>
      <c r="LCU27" s="11"/>
      <c r="LCV27" s="11"/>
      <c r="LCW27" s="11"/>
      <c r="LCX27" s="11"/>
      <c r="LCY27" s="11"/>
      <c r="LCZ27" s="11"/>
      <c r="LDA27" s="11"/>
      <c r="LDB27" s="11"/>
      <c r="LDC27" s="11"/>
      <c r="LDD27" s="11"/>
      <c r="LDE27" s="11"/>
      <c r="LDF27" s="11"/>
      <c r="LDG27" s="11"/>
      <c r="LDH27" s="11"/>
      <c r="LDI27" s="11"/>
      <c r="LDJ27" s="11"/>
      <c r="LDK27" s="11"/>
      <c r="LDL27" s="11"/>
      <c r="LDM27" s="11"/>
      <c r="LDN27" s="11"/>
      <c r="LDO27" s="11"/>
      <c r="LDP27" s="11"/>
      <c r="LDQ27" s="11"/>
      <c r="LDR27" s="11"/>
      <c r="LDS27" s="11"/>
      <c r="LDT27" s="11"/>
      <c r="LDU27" s="11"/>
      <c r="LDV27" s="11"/>
      <c r="LDW27" s="11"/>
      <c r="LDX27" s="11"/>
      <c r="LDY27" s="11"/>
      <c r="LDZ27" s="11"/>
      <c r="LEA27" s="11"/>
      <c r="LEB27" s="11"/>
      <c r="LEC27" s="11"/>
      <c r="LED27" s="11"/>
      <c r="LEE27" s="11"/>
      <c r="LEF27" s="11"/>
      <c r="LEG27" s="11"/>
      <c r="LEH27" s="11"/>
      <c r="LEI27" s="11"/>
      <c r="LEJ27" s="11"/>
      <c r="LEK27" s="11"/>
      <c r="LEL27" s="11"/>
      <c r="LEM27" s="11"/>
      <c r="LEN27" s="11"/>
      <c r="LEO27" s="11"/>
      <c r="LEP27" s="11"/>
      <c r="LEQ27" s="11"/>
      <c r="LER27" s="11"/>
      <c r="LES27" s="11"/>
      <c r="LET27" s="11"/>
      <c r="LEU27" s="11"/>
      <c r="LEV27" s="11"/>
      <c r="LEW27" s="11"/>
      <c r="LEX27" s="11"/>
      <c r="LEY27" s="11"/>
      <c r="LEZ27" s="11"/>
      <c r="LFA27" s="11"/>
      <c r="LFB27" s="11"/>
      <c r="LFC27" s="11"/>
      <c r="LFD27" s="11"/>
      <c r="LFE27" s="11"/>
      <c r="LFF27" s="11"/>
      <c r="LFG27" s="11"/>
      <c r="LFH27" s="11"/>
      <c r="LFI27" s="11"/>
      <c r="LFJ27" s="11"/>
      <c r="LFK27" s="11"/>
      <c r="LFL27" s="11"/>
      <c r="LFM27" s="11"/>
      <c r="LFN27" s="11"/>
      <c r="LFO27" s="11"/>
      <c r="LFP27" s="11"/>
      <c r="LFQ27" s="11"/>
      <c r="LFR27" s="11"/>
      <c r="LFS27" s="11"/>
      <c r="LFT27" s="11"/>
      <c r="LFU27" s="11"/>
      <c r="LFV27" s="11"/>
      <c r="LFW27" s="11"/>
      <c r="LFX27" s="11"/>
      <c r="LFY27" s="11"/>
      <c r="LFZ27" s="11"/>
      <c r="LGA27" s="11"/>
      <c r="LGB27" s="11"/>
      <c r="LGC27" s="11"/>
      <c r="LGD27" s="11"/>
      <c r="LGE27" s="11"/>
      <c r="LGF27" s="11"/>
      <c r="LGG27" s="11"/>
      <c r="LGH27" s="11"/>
      <c r="LGI27" s="11"/>
      <c r="LGJ27" s="11"/>
      <c r="LGK27" s="11"/>
      <c r="LGL27" s="11"/>
      <c r="LGM27" s="11"/>
      <c r="LGN27" s="11"/>
      <c r="LGO27" s="11"/>
      <c r="LGP27" s="11"/>
      <c r="LGQ27" s="11"/>
      <c r="LGR27" s="11"/>
      <c r="LGS27" s="11"/>
      <c r="LGT27" s="11"/>
      <c r="LGU27" s="11"/>
      <c r="LGV27" s="11"/>
      <c r="LGW27" s="11"/>
      <c r="LGX27" s="11"/>
      <c r="LGY27" s="11"/>
      <c r="LGZ27" s="11"/>
      <c r="LHA27" s="11"/>
      <c r="LHB27" s="11"/>
      <c r="LHC27" s="11"/>
      <c r="LHD27" s="11"/>
      <c r="LHE27" s="11"/>
      <c r="LHF27" s="11"/>
      <c r="LHG27" s="11"/>
      <c r="LHH27" s="11"/>
      <c r="LHI27" s="11"/>
      <c r="LHJ27" s="11"/>
      <c r="LHK27" s="11"/>
      <c r="LHL27" s="11"/>
      <c r="LHM27" s="11"/>
      <c r="LHN27" s="11"/>
      <c r="LHO27" s="11"/>
      <c r="LHP27" s="11"/>
      <c r="LHQ27" s="11"/>
      <c r="LHR27" s="11"/>
      <c r="LHS27" s="11"/>
      <c r="LHT27" s="11"/>
      <c r="LHU27" s="11"/>
      <c r="LHV27" s="11"/>
      <c r="LHW27" s="11"/>
      <c r="LHX27" s="11"/>
      <c r="LHY27" s="11"/>
      <c r="LHZ27" s="11"/>
      <c r="LIA27" s="11"/>
      <c r="LIB27" s="11"/>
      <c r="LIC27" s="11"/>
      <c r="LID27" s="11"/>
      <c r="LIE27" s="11"/>
      <c r="LIF27" s="11"/>
      <c r="LIG27" s="11"/>
      <c r="LIH27" s="11"/>
      <c r="LII27" s="11"/>
      <c r="LIJ27" s="11"/>
      <c r="LIK27" s="11"/>
      <c r="LIL27" s="11"/>
      <c r="LIM27" s="11"/>
      <c r="LIN27" s="11"/>
      <c r="LIO27" s="11"/>
      <c r="LIP27" s="11"/>
      <c r="LIQ27" s="11"/>
      <c r="LIR27" s="11"/>
      <c r="LIS27" s="11"/>
      <c r="LIT27" s="11"/>
      <c r="LIU27" s="11"/>
      <c r="LIV27" s="11"/>
      <c r="LIW27" s="11"/>
      <c r="LIX27" s="11"/>
      <c r="LIY27" s="11"/>
      <c r="LIZ27" s="11"/>
      <c r="LJA27" s="11"/>
      <c r="LJB27" s="11"/>
      <c r="LJC27" s="11"/>
      <c r="LJD27" s="11"/>
      <c r="LJE27" s="11"/>
      <c r="LJF27" s="11"/>
      <c r="LJG27" s="11"/>
      <c r="LJH27" s="11"/>
      <c r="LJI27" s="11"/>
      <c r="LJJ27" s="11"/>
      <c r="LJK27" s="11"/>
      <c r="LJL27" s="11"/>
      <c r="LJM27" s="11"/>
      <c r="LJN27" s="11"/>
      <c r="LJO27" s="11"/>
      <c r="LJP27" s="11"/>
      <c r="LJQ27" s="11"/>
      <c r="LJR27" s="11"/>
      <c r="LJS27" s="11"/>
      <c r="LJT27" s="11"/>
      <c r="LJU27" s="11"/>
      <c r="LJV27" s="11"/>
      <c r="LJW27" s="11"/>
      <c r="LJX27" s="11"/>
      <c r="LJY27" s="11"/>
      <c r="LJZ27" s="11"/>
      <c r="LKA27" s="11"/>
      <c r="LKB27" s="11"/>
      <c r="LKC27" s="11"/>
      <c r="LKD27" s="11"/>
      <c r="LKE27" s="11"/>
      <c r="LKF27" s="11"/>
      <c r="LKG27" s="11"/>
      <c r="LKH27" s="11"/>
      <c r="LKI27" s="11"/>
      <c r="LKJ27" s="11"/>
      <c r="LKK27" s="11"/>
      <c r="LKL27" s="11"/>
      <c r="LKM27" s="11"/>
      <c r="LKN27" s="11"/>
      <c r="LKO27" s="11"/>
      <c r="LKP27" s="11"/>
      <c r="LKQ27" s="11"/>
      <c r="LKR27" s="11"/>
      <c r="LKS27" s="11"/>
      <c r="LKT27" s="11"/>
      <c r="LKU27" s="11"/>
      <c r="LKV27" s="11"/>
      <c r="LKW27" s="11"/>
      <c r="LKX27" s="11"/>
      <c r="LKY27" s="11"/>
      <c r="LKZ27" s="11"/>
      <c r="LLA27" s="11"/>
      <c r="LLB27" s="11"/>
      <c r="LLC27" s="11"/>
      <c r="LLD27" s="11"/>
      <c r="LLE27" s="11"/>
      <c r="LLF27" s="11"/>
      <c r="LLG27" s="11"/>
      <c r="LLH27" s="11"/>
      <c r="LLI27" s="11"/>
      <c r="LLJ27" s="11"/>
      <c r="LLK27" s="11"/>
      <c r="LLL27" s="11"/>
      <c r="LLM27" s="11"/>
      <c r="LLN27" s="11"/>
      <c r="LLO27" s="11"/>
      <c r="LLP27" s="11"/>
      <c r="LLQ27" s="11"/>
      <c r="LLR27" s="11"/>
      <c r="LLS27" s="11"/>
      <c r="LLT27" s="11"/>
      <c r="LLU27" s="11"/>
      <c r="LLV27" s="11"/>
      <c r="LLW27" s="11"/>
      <c r="LLX27" s="11"/>
      <c r="LLY27" s="11"/>
      <c r="LLZ27" s="11"/>
      <c r="LMA27" s="11"/>
      <c r="LMB27" s="11"/>
      <c r="LMC27" s="11"/>
      <c r="LMD27" s="11"/>
      <c r="LME27" s="11"/>
      <c r="LMF27" s="11"/>
      <c r="LMG27" s="11"/>
      <c r="LMH27" s="11"/>
      <c r="LMI27" s="11"/>
      <c r="LMJ27" s="11"/>
      <c r="LMK27" s="11"/>
      <c r="LML27" s="11"/>
      <c r="LMM27" s="11"/>
      <c r="LMN27" s="11"/>
      <c r="LMO27" s="11"/>
      <c r="LMP27" s="11"/>
      <c r="LMQ27" s="11"/>
      <c r="LMR27" s="11"/>
      <c r="LMS27" s="11"/>
      <c r="LMT27" s="11"/>
      <c r="LMU27" s="11"/>
      <c r="LMV27" s="11"/>
      <c r="LMW27" s="11"/>
      <c r="LMX27" s="11"/>
      <c r="LMY27" s="11"/>
      <c r="LMZ27" s="11"/>
      <c r="LNA27" s="11"/>
      <c r="LNB27" s="11"/>
      <c r="LNC27" s="11"/>
      <c r="LND27" s="11"/>
      <c r="LNE27" s="11"/>
      <c r="LNF27" s="11"/>
      <c r="LNG27" s="11"/>
      <c r="LNH27" s="11"/>
      <c r="LNI27" s="11"/>
      <c r="LNJ27" s="11"/>
      <c r="LNK27" s="11"/>
      <c r="LNL27" s="11"/>
      <c r="LNM27" s="11"/>
      <c r="LNN27" s="11"/>
      <c r="LNO27" s="11"/>
      <c r="LNP27" s="11"/>
      <c r="LNQ27" s="11"/>
      <c r="LNR27" s="11"/>
      <c r="LNS27" s="11"/>
      <c r="LNT27" s="11"/>
      <c r="LNU27" s="11"/>
      <c r="LNV27" s="11"/>
      <c r="LNW27" s="11"/>
      <c r="LNX27" s="11"/>
      <c r="LNY27" s="11"/>
      <c r="LNZ27" s="11"/>
      <c r="LOA27" s="11"/>
      <c r="LOB27" s="11"/>
      <c r="LOC27" s="11"/>
      <c r="LOD27" s="11"/>
      <c r="LOE27" s="11"/>
      <c r="LOF27" s="11"/>
      <c r="LOG27" s="11"/>
      <c r="LOH27" s="11"/>
      <c r="LOI27" s="11"/>
      <c r="LOJ27" s="11"/>
      <c r="LOK27" s="11"/>
      <c r="LOL27" s="11"/>
      <c r="LOM27" s="11"/>
      <c r="LON27" s="11"/>
      <c r="LOO27" s="11"/>
      <c r="LOP27" s="11"/>
      <c r="LOQ27" s="11"/>
      <c r="LOR27" s="11"/>
      <c r="LOS27" s="11"/>
      <c r="LOT27" s="11"/>
      <c r="LOU27" s="11"/>
      <c r="LOV27" s="11"/>
      <c r="LOW27" s="11"/>
      <c r="LOX27" s="11"/>
      <c r="LOY27" s="11"/>
      <c r="LOZ27" s="11"/>
      <c r="LPA27" s="11"/>
      <c r="LPB27" s="11"/>
      <c r="LPC27" s="11"/>
      <c r="LPD27" s="11"/>
      <c r="LPE27" s="11"/>
      <c r="LPF27" s="11"/>
      <c r="LPG27" s="11"/>
      <c r="LPH27" s="11"/>
      <c r="LPI27" s="11"/>
      <c r="LPJ27" s="11"/>
      <c r="LPK27" s="11"/>
      <c r="LPL27" s="11"/>
      <c r="LPM27" s="11"/>
      <c r="LPN27" s="11"/>
      <c r="LPO27" s="11"/>
      <c r="LPP27" s="11"/>
      <c r="LPQ27" s="11"/>
      <c r="LPR27" s="11"/>
      <c r="LPS27" s="11"/>
      <c r="LPT27" s="11"/>
      <c r="LPU27" s="11"/>
      <c r="LPV27" s="11"/>
      <c r="LPW27" s="11"/>
      <c r="LPX27" s="11"/>
      <c r="LPY27" s="11"/>
      <c r="LPZ27" s="11"/>
      <c r="LQA27" s="11"/>
      <c r="LQB27" s="11"/>
      <c r="LQC27" s="11"/>
      <c r="LQD27" s="11"/>
      <c r="LQE27" s="11"/>
      <c r="LQF27" s="11"/>
      <c r="LQG27" s="11"/>
      <c r="LQH27" s="11"/>
      <c r="LQI27" s="11"/>
      <c r="LQJ27" s="11"/>
      <c r="LQK27" s="11"/>
      <c r="LQL27" s="11"/>
      <c r="LQM27" s="11"/>
      <c r="LQN27" s="11"/>
      <c r="LQO27" s="11"/>
      <c r="LQP27" s="11"/>
      <c r="LQQ27" s="11"/>
      <c r="LQR27" s="11"/>
      <c r="LQS27" s="11"/>
      <c r="LQT27" s="11"/>
      <c r="LQU27" s="11"/>
      <c r="LQV27" s="11"/>
      <c r="LQW27" s="11"/>
      <c r="LQX27" s="11"/>
      <c r="LQY27" s="11"/>
      <c r="LQZ27" s="11"/>
      <c r="LRA27" s="11"/>
      <c r="LRB27" s="11"/>
      <c r="LRC27" s="11"/>
      <c r="LRD27" s="11"/>
      <c r="LRE27" s="11"/>
      <c r="LRF27" s="11"/>
      <c r="LRG27" s="11"/>
      <c r="LRH27" s="11"/>
      <c r="LRI27" s="11"/>
      <c r="LRJ27" s="11"/>
      <c r="LRK27" s="11"/>
      <c r="LRL27" s="11"/>
      <c r="LRM27" s="11"/>
      <c r="LRN27" s="11"/>
      <c r="LRO27" s="11"/>
      <c r="LRP27" s="11"/>
      <c r="LRQ27" s="11"/>
      <c r="LRR27" s="11"/>
      <c r="LRS27" s="11"/>
      <c r="LRT27" s="11"/>
      <c r="LRU27" s="11"/>
      <c r="LRV27" s="11"/>
      <c r="LRW27" s="11"/>
      <c r="LRX27" s="11"/>
      <c r="LRY27" s="11"/>
      <c r="LRZ27" s="11"/>
      <c r="LSA27" s="11"/>
      <c r="LSB27" s="11"/>
      <c r="LSC27" s="11"/>
      <c r="LSD27" s="11"/>
      <c r="LSE27" s="11"/>
      <c r="LSF27" s="11"/>
      <c r="LSG27" s="11"/>
      <c r="LSH27" s="11"/>
      <c r="LSI27" s="11"/>
      <c r="LSJ27" s="11"/>
      <c r="LSK27" s="11"/>
      <c r="LSL27" s="11"/>
      <c r="LSM27" s="11"/>
      <c r="LSN27" s="11"/>
      <c r="LSO27" s="11"/>
      <c r="LSP27" s="11"/>
      <c r="LSQ27" s="11"/>
      <c r="LSR27" s="11"/>
      <c r="LSS27" s="11"/>
      <c r="LST27" s="11"/>
      <c r="LSU27" s="11"/>
      <c r="LSV27" s="11"/>
      <c r="LSW27" s="11"/>
      <c r="LSX27" s="11"/>
      <c r="LSY27" s="11"/>
      <c r="LSZ27" s="11"/>
      <c r="LTA27" s="11"/>
      <c r="LTB27" s="11"/>
      <c r="LTC27" s="11"/>
      <c r="LTD27" s="11"/>
      <c r="LTE27" s="11"/>
      <c r="LTF27" s="11"/>
      <c r="LTG27" s="11"/>
      <c r="LTH27" s="11"/>
      <c r="LTI27" s="11"/>
      <c r="LTJ27" s="11"/>
      <c r="LTK27" s="11"/>
      <c r="LTL27" s="11"/>
      <c r="LTM27" s="11"/>
      <c r="LTN27" s="11"/>
      <c r="LTO27" s="11"/>
      <c r="LTP27" s="11"/>
      <c r="LTQ27" s="11"/>
      <c r="LTR27" s="11"/>
      <c r="LTS27" s="11"/>
      <c r="LTT27" s="11"/>
      <c r="LTU27" s="11"/>
      <c r="LTV27" s="11"/>
      <c r="LTW27" s="11"/>
      <c r="LTX27" s="11"/>
      <c r="LTY27" s="11"/>
      <c r="LTZ27" s="11"/>
      <c r="LUA27" s="11"/>
      <c r="LUB27" s="11"/>
      <c r="LUC27" s="11"/>
      <c r="LUD27" s="11"/>
      <c r="LUE27" s="11"/>
      <c r="LUF27" s="11"/>
      <c r="LUG27" s="11"/>
      <c r="LUH27" s="11"/>
      <c r="LUI27" s="11"/>
      <c r="LUJ27" s="11"/>
      <c r="LUK27" s="11"/>
      <c r="LUL27" s="11"/>
      <c r="LUM27" s="11"/>
      <c r="LUN27" s="11"/>
      <c r="LUO27" s="11"/>
      <c r="LUP27" s="11"/>
      <c r="LUQ27" s="11"/>
      <c r="LUR27" s="11"/>
      <c r="LUS27" s="11"/>
      <c r="LUT27" s="11"/>
      <c r="LUU27" s="11"/>
      <c r="LUV27" s="11"/>
      <c r="LUW27" s="11"/>
      <c r="LUX27" s="11"/>
      <c r="LUY27" s="11"/>
      <c r="LUZ27" s="11"/>
      <c r="LVA27" s="11"/>
      <c r="LVB27" s="11"/>
      <c r="LVC27" s="11"/>
      <c r="LVD27" s="11"/>
      <c r="LVE27" s="11"/>
      <c r="LVF27" s="11"/>
      <c r="LVG27" s="11"/>
      <c r="LVH27" s="11"/>
      <c r="LVI27" s="11"/>
      <c r="LVJ27" s="11"/>
      <c r="LVK27" s="11"/>
      <c r="LVL27" s="11"/>
      <c r="LVM27" s="11"/>
      <c r="LVN27" s="11"/>
      <c r="LVO27" s="11"/>
      <c r="LVP27" s="11"/>
      <c r="LVQ27" s="11"/>
      <c r="LVR27" s="11"/>
      <c r="LVS27" s="11"/>
      <c r="LVT27" s="11"/>
      <c r="LVU27" s="11"/>
      <c r="LVV27" s="11"/>
      <c r="LVW27" s="11"/>
      <c r="LVX27" s="11"/>
      <c r="LVY27" s="11"/>
      <c r="LVZ27" s="11"/>
      <c r="LWA27" s="11"/>
      <c r="LWB27" s="11"/>
      <c r="LWC27" s="11"/>
      <c r="LWD27" s="11"/>
      <c r="LWE27" s="11"/>
      <c r="LWF27" s="11"/>
      <c r="LWG27" s="11"/>
      <c r="LWH27" s="11"/>
      <c r="LWI27" s="11"/>
      <c r="LWJ27" s="11"/>
      <c r="LWK27" s="11"/>
      <c r="LWL27" s="11"/>
      <c r="LWM27" s="11"/>
      <c r="LWN27" s="11"/>
      <c r="LWO27" s="11"/>
      <c r="LWP27" s="11"/>
      <c r="LWQ27" s="11"/>
      <c r="LWR27" s="11"/>
      <c r="LWS27" s="11"/>
      <c r="LWT27" s="11"/>
      <c r="LWU27" s="11"/>
      <c r="LWV27" s="11"/>
      <c r="LWW27" s="11"/>
      <c r="LWX27" s="11"/>
      <c r="LWY27" s="11"/>
      <c r="LWZ27" s="11"/>
      <c r="LXA27" s="11"/>
      <c r="LXB27" s="11"/>
      <c r="LXC27" s="11"/>
      <c r="LXD27" s="11"/>
      <c r="LXE27" s="11"/>
      <c r="LXF27" s="11"/>
      <c r="LXG27" s="11"/>
      <c r="LXH27" s="11"/>
      <c r="LXI27" s="11"/>
      <c r="LXJ27" s="11"/>
      <c r="LXK27" s="11"/>
      <c r="LXL27" s="11"/>
      <c r="LXM27" s="11"/>
      <c r="LXN27" s="11"/>
      <c r="LXO27" s="11"/>
      <c r="LXP27" s="11"/>
      <c r="LXQ27" s="11"/>
      <c r="LXR27" s="11"/>
      <c r="LXS27" s="11"/>
      <c r="LXT27" s="11"/>
      <c r="LXU27" s="11"/>
      <c r="LXV27" s="11"/>
      <c r="LXW27" s="11"/>
      <c r="LXX27" s="11"/>
      <c r="LXY27" s="11"/>
      <c r="LXZ27" s="11"/>
      <c r="LYA27" s="11"/>
      <c r="LYB27" s="11"/>
      <c r="LYC27" s="11"/>
      <c r="LYD27" s="11"/>
      <c r="LYE27" s="11"/>
      <c r="LYF27" s="11"/>
      <c r="LYG27" s="11"/>
      <c r="LYH27" s="11"/>
      <c r="LYI27" s="11"/>
      <c r="LYJ27" s="11"/>
      <c r="LYK27" s="11"/>
      <c r="LYL27" s="11"/>
      <c r="LYM27" s="11"/>
      <c r="LYN27" s="11"/>
      <c r="LYO27" s="11"/>
      <c r="LYP27" s="11"/>
      <c r="LYQ27" s="11"/>
      <c r="LYR27" s="11"/>
      <c r="LYS27" s="11"/>
      <c r="LYT27" s="11"/>
      <c r="LYU27" s="11"/>
      <c r="LYV27" s="11"/>
      <c r="LYW27" s="11"/>
      <c r="LYX27" s="11"/>
      <c r="LYY27" s="11"/>
      <c r="LYZ27" s="11"/>
      <c r="LZA27" s="11"/>
      <c r="LZB27" s="11"/>
      <c r="LZC27" s="11"/>
      <c r="LZD27" s="11"/>
      <c r="LZE27" s="11"/>
      <c r="LZF27" s="11"/>
      <c r="LZG27" s="11"/>
      <c r="LZH27" s="11"/>
      <c r="LZI27" s="11"/>
      <c r="LZJ27" s="11"/>
      <c r="LZK27" s="11"/>
      <c r="LZL27" s="11"/>
      <c r="LZM27" s="11"/>
      <c r="LZN27" s="11"/>
      <c r="LZO27" s="11"/>
      <c r="LZP27" s="11"/>
      <c r="LZQ27" s="11"/>
      <c r="LZR27" s="11"/>
      <c r="LZS27" s="11"/>
      <c r="LZT27" s="11"/>
      <c r="LZU27" s="11"/>
      <c r="LZV27" s="11"/>
      <c r="LZW27" s="11"/>
      <c r="LZX27" s="11"/>
      <c r="LZY27" s="11"/>
      <c r="LZZ27" s="11"/>
      <c r="MAA27" s="11"/>
      <c r="MAB27" s="11"/>
      <c r="MAC27" s="11"/>
      <c r="MAD27" s="11"/>
      <c r="MAE27" s="11"/>
      <c r="MAF27" s="11"/>
      <c r="MAG27" s="11"/>
      <c r="MAH27" s="11"/>
      <c r="MAI27" s="11"/>
      <c r="MAJ27" s="11"/>
      <c r="MAK27" s="11"/>
      <c r="MAL27" s="11"/>
      <c r="MAM27" s="11"/>
      <c r="MAN27" s="11"/>
      <c r="MAO27" s="11"/>
      <c r="MAP27" s="11"/>
      <c r="MAQ27" s="11"/>
      <c r="MAR27" s="11"/>
      <c r="MAS27" s="11"/>
      <c r="MAT27" s="11"/>
      <c r="MAU27" s="11"/>
      <c r="MAV27" s="11"/>
      <c r="MAW27" s="11"/>
      <c r="MAX27" s="11"/>
      <c r="MAY27" s="11"/>
      <c r="MAZ27" s="11"/>
      <c r="MBA27" s="11"/>
      <c r="MBB27" s="11"/>
      <c r="MBC27" s="11"/>
      <c r="MBD27" s="11"/>
      <c r="MBE27" s="11"/>
      <c r="MBF27" s="11"/>
      <c r="MBG27" s="11"/>
      <c r="MBH27" s="11"/>
      <c r="MBI27" s="11"/>
      <c r="MBJ27" s="11"/>
      <c r="MBK27" s="11"/>
      <c r="MBL27" s="11"/>
      <c r="MBM27" s="11"/>
      <c r="MBN27" s="11"/>
      <c r="MBO27" s="11"/>
      <c r="MBP27" s="11"/>
      <c r="MBQ27" s="11"/>
      <c r="MBR27" s="11"/>
      <c r="MBS27" s="11"/>
      <c r="MBT27" s="11"/>
      <c r="MBU27" s="11"/>
      <c r="MBV27" s="11"/>
      <c r="MBW27" s="11"/>
      <c r="MBX27" s="11"/>
      <c r="MBY27" s="11"/>
      <c r="MBZ27" s="11"/>
      <c r="MCA27" s="11"/>
      <c r="MCB27" s="11"/>
      <c r="MCC27" s="11"/>
      <c r="MCD27" s="11"/>
      <c r="MCE27" s="11"/>
      <c r="MCF27" s="11"/>
      <c r="MCG27" s="11"/>
      <c r="MCH27" s="11"/>
      <c r="MCI27" s="11"/>
      <c r="MCJ27" s="11"/>
      <c r="MCK27" s="11"/>
      <c r="MCL27" s="11"/>
      <c r="MCM27" s="11"/>
      <c r="MCN27" s="11"/>
      <c r="MCO27" s="11"/>
      <c r="MCP27" s="11"/>
      <c r="MCQ27" s="11"/>
      <c r="MCR27" s="11"/>
      <c r="MCS27" s="11"/>
      <c r="MCT27" s="11"/>
      <c r="MCU27" s="11"/>
      <c r="MCV27" s="11"/>
      <c r="MCW27" s="11"/>
      <c r="MCX27" s="11"/>
      <c r="MCY27" s="11"/>
      <c r="MCZ27" s="11"/>
      <c r="MDA27" s="11"/>
      <c r="MDB27" s="11"/>
      <c r="MDC27" s="11"/>
      <c r="MDD27" s="11"/>
      <c r="MDE27" s="11"/>
      <c r="MDF27" s="11"/>
      <c r="MDG27" s="11"/>
      <c r="MDH27" s="11"/>
      <c r="MDI27" s="11"/>
      <c r="MDJ27" s="11"/>
      <c r="MDK27" s="11"/>
      <c r="MDL27" s="11"/>
      <c r="MDM27" s="11"/>
      <c r="MDN27" s="11"/>
      <c r="MDO27" s="11"/>
      <c r="MDP27" s="11"/>
      <c r="MDQ27" s="11"/>
      <c r="MDR27" s="11"/>
      <c r="MDS27" s="11"/>
      <c r="MDT27" s="11"/>
      <c r="MDU27" s="11"/>
      <c r="MDV27" s="11"/>
      <c r="MDW27" s="11"/>
      <c r="MDX27" s="11"/>
      <c r="MDY27" s="11"/>
      <c r="MDZ27" s="11"/>
      <c r="MEA27" s="11"/>
      <c r="MEB27" s="11"/>
      <c r="MEC27" s="11"/>
      <c r="MED27" s="11"/>
      <c r="MEE27" s="11"/>
      <c r="MEF27" s="11"/>
      <c r="MEG27" s="11"/>
      <c r="MEH27" s="11"/>
      <c r="MEI27" s="11"/>
      <c r="MEJ27" s="11"/>
      <c r="MEK27" s="11"/>
      <c r="MEL27" s="11"/>
      <c r="MEM27" s="11"/>
      <c r="MEN27" s="11"/>
      <c r="MEO27" s="11"/>
      <c r="MEP27" s="11"/>
      <c r="MEQ27" s="11"/>
      <c r="MER27" s="11"/>
      <c r="MES27" s="11"/>
      <c r="MET27" s="11"/>
      <c r="MEU27" s="11"/>
      <c r="MEV27" s="11"/>
      <c r="MEW27" s="11"/>
      <c r="MEX27" s="11"/>
      <c r="MEY27" s="11"/>
      <c r="MEZ27" s="11"/>
      <c r="MFA27" s="11"/>
      <c r="MFB27" s="11"/>
      <c r="MFC27" s="11"/>
      <c r="MFD27" s="11"/>
      <c r="MFE27" s="11"/>
      <c r="MFF27" s="11"/>
      <c r="MFG27" s="11"/>
      <c r="MFH27" s="11"/>
      <c r="MFI27" s="11"/>
      <c r="MFJ27" s="11"/>
      <c r="MFK27" s="11"/>
      <c r="MFL27" s="11"/>
      <c r="MFM27" s="11"/>
      <c r="MFN27" s="11"/>
      <c r="MFO27" s="11"/>
      <c r="MFP27" s="11"/>
      <c r="MFQ27" s="11"/>
      <c r="MFR27" s="11"/>
      <c r="MFS27" s="11"/>
      <c r="MFT27" s="11"/>
      <c r="MFU27" s="11"/>
      <c r="MFV27" s="11"/>
      <c r="MFW27" s="11"/>
      <c r="MFX27" s="11"/>
      <c r="MFY27" s="11"/>
      <c r="MFZ27" s="11"/>
      <c r="MGA27" s="11"/>
      <c r="MGB27" s="11"/>
      <c r="MGC27" s="11"/>
      <c r="MGD27" s="11"/>
      <c r="MGE27" s="11"/>
      <c r="MGF27" s="11"/>
      <c r="MGG27" s="11"/>
      <c r="MGH27" s="11"/>
      <c r="MGI27" s="11"/>
      <c r="MGJ27" s="11"/>
      <c r="MGK27" s="11"/>
      <c r="MGL27" s="11"/>
      <c r="MGM27" s="11"/>
      <c r="MGN27" s="11"/>
      <c r="MGO27" s="11"/>
      <c r="MGP27" s="11"/>
      <c r="MGQ27" s="11"/>
      <c r="MGR27" s="11"/>
      <c r="MGS27" s="11"/>
      <c r="MGT27" s="11"/>
      <c r="MGU27" s="11"/>
      <c r="MGV27" s="11"/>
      <c r="MGW27" s="11"/>
      <c r="MGX27" s="11"/>
      <c r="MGY27" s="11"/>
      <c r="MGZ27" s="11"/>
      <c r="MHA27" s="11"/>
      <c r="MHB27" s="11"/>
      <c r="MHC27" s="11"/>
      <c r="MHD27" s="11"/>
      <c r="MHE27" s="11"/>
      <c r="MHF27" s="11"/>
      <c r="MHG27" s="11"/>
      <c r="MHH27" s="11"/>
      <c r="MHI27" s="11"/>
      <c r="MHJ27" s="11"/>
      <c r="MHK27" s="11"/>
      <c r="MHL27" s="11"/>
      <c r="MHM27" s="11"/>
      <c r="MHN27" s="11"/>
      <c r="MHO27" s="11"/>
      <c r="MHP27" s="11"/>
      <c r="MHQ27" s="11"/>
      <c r="MHR27" s="11"/>
      <c r="MHS27" s="11"/>
      <c r="MHT27" s="11"/>
      <c r="MHU27" s="11"/>
      <c r="MHV27" s="11"/>
      <c r="MHW27" s="11"/>
      <c r="MHX27" s="11"/>
      <c r="MHY27" s="11"/>
      <c r="MHZ27" s="11"/>
      <c r="MIA27" s="11"/>
      <c r="MIB27" s="11"/>
      <c r="MIC27" s="11"/>
      <c r="MID27" s="11"/>
      <c r="MIE27" s="11"/>
      <c r="MIF27" s="11"/>
      <c r="MIG27" s="11"/>
      <c r="MIH27" s="11"/>
      <c r="MII27" s="11"/>
      <c r="MIJ27" s="11"/>
      <c r="MIK27" s="11"/>
      <c r="MIL27" s="11"/>
      <c r="MIM27" s="11"/>
      <c r="MIN27" s="11"/>
      <c r="MIO27" s="11"/>
      <c r="MIP27" s="11"/>
      <c r="MIQ27" s="11"/>
      <c r="MIR27" s="11"/>
      <c r="MIS27" s="11"/>
      <c r="MIT27" s="11"/>
      <c r="MIU27" s="11"/>
      <c r="MIV27" s="11"/>
      <c r="MIW27" s="11"/>
      <c r="MIX27" s="11"/>
      <c r="MIY27" s="11"/>
      <c r="MIZ27" s="11"/>
      <c r="MJA27" s="11"/>
      <c r="MJB27" s="11"/>
      <c r="MJC27" s="11"/>
      <c r="MJD27" s="11"/>
      <c r="MJE27" s="11"/>
      <c r="MJF27" s="11"/>
      <c r="MJG27" s="11"/>
      <c r="MJH27" s="11"/>
      <c r="MJI27" s="11"/>
      <c r="MJJ27" s="11"/>
      <c r="MJK27" s="11"/>
      <c r="MJL27" s="11"/>
      <c r="MJM27" s="11"/>
      <c r="MJN27" s="11"/>
      <c r="MJO27" s="11"/>
      <c r="MJP27" s="11"/>
      <c r="MJQ27" s="11"/>
      <c r="MJR27" s="11"/>
      <c r="MJS27" s="11"/>
      <c r="MJT27" s="11"/>
      <c r="MJU27" s="11"/>
      <c r="MJV27" s="11"/>
      <c r="MJW27" s="11"/>
      <c r="MJX27" s="11"/>
      <c r="MJY27" s="11"/>
      <c r="MJZ27" s="11"/>
      <c r="MKA27" s="11"/>
      <c r="MKB27" s="11"/>
      <c r="MKC27" s="11"/>
      <c r="MKD27" s="11"/>
      <c r="MKE27" s="11"/>
      <c r="MKF27" s="11"/>
      <c r="MKG27" s="11"/>
      <c r="MKH27" s="11"/>
      <c r="MKI27" s="11"/>
      <c r="MKJ27" s="11"/>
      <c r="MKK27" s="11"/>
      <c r="MKL27" s="11"/>
      <c r="MKM27" s="11"/>
      <c r="MKN27" s="11"/>
      <c r="MKO27" s="11"/>
      <c r="MKP27" s="11"/>
      <c r="MKQ27" s="11"/>
      <c r="MKR27" s="11"/>
      <c r="MKS27" s="11"/>
      <c r="MKT27" s="11"/>
      <c r="MKU27" s="11"/>
      <c r="MKV27" s="11"/>
      <c r="MKW27" s="11"/>
      <c r="MKX27" s="11"/>
      <c r="MKY27" s="11"/>
      <c r="MKZ27" s="11"/>
      <c r="MLA27" s="11"/>
      <c r="MLB27" s="11"/>
      <c r="MLC27" s="11"/>
      <c r="MLD27" s="11"/>
      <c r="MLE27" s="11"/>
      <c r="MLF27" s="11"/>
      <c r="MLG27" s="11"/>
      <c r="MLH27" s="11"/>
      <c r="MLI27" s="11"/>
      <c r="MLJ27" s="11"/>
      <c r="MLK27" s="11"/>
      <c r="MLL27" s="11"/>
      <c r="MLM27" s="11"/>
      <c r="MLN27" s="11"/>
      <c r="MLO27" s="11"/>
      <c r="MLP27" s="11"/>
      <c r="MLQ27" s="11"/>
      <c r="MLR27" s="11"/>
      <c r="MLS27" s="11"/>
      <c r="MLT27" s="11"/>
      <c r="MLU27" s="11"/>
      <c r="MLV27" s="11"/>
      <c r="MLW27" s="11"/>
      <c r="MLX27" s="11"/>
      <c r="MLY27" s="11"/>
      <c r="MLZ27" s="11"/>
      <c r="MMA27" s="11"/>
      <c r="MMB27" s="11"/>
      <c r="MMC27" s="11"/>
      <c r="MMD27" s="11"/>
      <c r="MME27" s="11"/>
      <c r="MMF27" s="11"/>
      <c r="MMG27" s="11"/>
      <c r="MMH27" s="11"/>
      <c r="MMI27" s="11"/>
      <c r="MMJ27" s="11"/>
      <c r="MMK27" s="11"/>
      <c r="MML27" s="11"/>
      <c r="MMM27" s="11"/>
      <c r="MMN27" s="11"/>
      <c r="MMO27" s="11"/>
      <c r="MMP27" s="11"/>
      <c r="MMQ27" s="11"/>
      <c r="MMR27" s="11"/>
      <c r="MMS27" s="11"/>
      <c r="MMT27" s="11"/>
      <c r="MMU27" s="11"/>
      <c r="MMV27" s="11"/>
      <c r="MMW27" s="11"/>
      <c r="MMX27" s="11"/>
      <c r="MMY27" s="11"/>
      <c r="MMZ27" s="11"/>
      <c r="MNA27" s="11"/>
      <c r="MNB27" s="11"/>
      <c r="MNC27" s="11"/>
      <c r="MND27" s="11"/>
      <c r="MNE27" s="11"/>
      <c r="MNF27" s="11"/>
      <c r="MNG27" s="11"/>
      <c r="MNH27" s="11"/>
      <c r="MNI27" s="11"/>
      <c r="MNJ27" s="11"/>
      <c r="MNK27" s="11"/>
      <c r="MNL27" s="11"/>
      <c r="MNM27" s="11"/>
      <c r="MNN27" s="11"/>
      <c r="MNO27" s="11"/>
      <c r="MNP27" s="11"/>
      <c r="MNQ27" s="11"/>
      <c r="MNR27" s="11"/>
      <c r="MNS27" s="11"/>
      <c r="MNT27" s="11"/>
      <c r="MNU27" s="11"/>
      <c r="MNV27" s="11"/>
      <c r="MNW27" s="11"/>
      <c r="MNX27" s="11"/>
      <c r="MNY27" s="11"/>
      <c r="MNZ27" s="11"/>
      <c r="MOA27" s="11"/>
      <c r="MOB27" s="11"/>
      <c r="MOC27" s="11"/>
      <c r="MOD27" s="11"/>
      <c r="MOE27" s="11"/>
      <c r="MOF27" s="11"/>
      <c r="MOG27" s="11"/>
      <c r="MOH27" s="11"/>
      <c r="MOI27" s="11"/>
      <c r="MOJ27" s="11"/>
      <c r="MOK27" s="11"/>
      <c r="MOL27" s="11"/>
      <c r="MOM27" s="11"/>
      <c r="MON27" s="11"/>
      <c r="MOO27" s="11"/>
      <c r="MOP27" s="11"/>
      <c r="MOQ27" s="11"/>
      <c r="MOR27" s="11"/>
      <c r="MOS27" s="11"/>
      <c r="MOT27" s="11"/>
      <c r="MOU27" s="11"/>
      <c r="MOV27" s="11"/>
      <c r="MOW27" s="11"/>
      <c r="MOX27" s="11"/>
      <c r="MOY27" s="11"/>
      <c r="MOZ27" s="11"/>
      <c r="MPA27" s="11"/>
      <c r="MPB27" s="11"/>
      <c r="MPC27" s="11"/>
      <c r="MPD27" s="11"/>
      <c r="MPE27" s="11"/>
      <c r="MPF27" s="11"/>
      <c r="MPG27" s="11"/>
      <c r="MPH27" s="11"/>
      <c r="MPI27" s="11"/>
      <c r="MPJ27" s="11"/>
      <c r="MPK27" s="11"/>
      <c r="MPL27" s="11"/>
      <c r="MPM27" s="11"/>
      <c r="MPN27" s="11"/>
      <c r="MPO27" s="11"/>
      <c r="MPP27" s="11"/>
      <c r="MPQ27" s="11"/>
      <c r="MPR27" s="11"/>
      <c r="MPS27" s="11"/>
      <c r="MPT27" s="11"/>
      <c r="MPU27" s="11"/>
      <c r="MPV27" s="11"/>
      <c r="MPW27" s="11"/>
      <c r="MPX27" s="11"/>
      <c r="MPY27" s="11"/>
      <c r="MPZ27" s="11"/>
      <c r="MQA27" s="11"/>
      <c r="MQB27" s="11"/>
      <c r="MQC27" s="11"/>
      <c r="MQD27" s="11"/>
      <c r="MQE27" s="11"/>
      <c r="MQF27" s="11"/>
      <c r="MQG27" s="11"/>
      <c r="MQH27" s="11"/>
      <c r="MQI27" s="11"/>
      <c r="MQJ27" s="11"/>
      <c r="MQK27" s="11"/>
      <c r="MQL27" s="11"/>
      <c r="MQM27" s="11"/>
      <c r="MQN27" s="11"/>
      <c r="MQO27" s="11"/>
      <c r="MQP27" s="11"/>
      <c r="MQQ27" s="11"/>
      <c r="MQR27" s="11"/>
      <c r="MQS27" s="11"/>
      <c r="MQT27" s="11"/>
      <c r="MQU27" s="11"/>
      <c r="MQV27" s="11"/>
      <c r="MQW27" s="11"/>
      <c r="MQX27" s="11"/>
      <c r="MQY27" s="11"/>
      <c r="MQZ27" s="11"/>
      <c r="MRA27" s="11"/>
      <c r="MRB27" s="11"/>
      <c r="MRC27" s="11"/>
      <c r="MRD27" s="11"/>
      <c r="MRE27" s="11"/>
      <c r="MRF27" s="11"/>
      <c r="MRG27" s="11"/>
      <c r="MRH27" s="11"/>
      <c r="MRI27" s="11"/>
      <c r="MRJ27" s="11"/>
      <c r="MRK27" s="11"/>
      <c r="MRL27" s="11"/>
      <c r="MRM27" s="11"/>
      <c r="MRN27" s="11"/>
      <c r="MRO27" s="11"/>
      <c r="MRP27" s="11"/>
      <c r="MRQ27" s="11"/>
      <c r="MRR27" s="11"/>
      <c r="MRS27" s="11"/>
      <c r="MRT27" s="11"/>
      <c r="MRU27" s="11"/>
      <c r="MRV27" s="11"/>
      <c r="MRW27" s="11"/>
      <c r="MRX27" s="11"/>
      <c r="MRY27" s="11"/>
      <c r="MRZ27" s="11"/>
      <c r="MSA27" s="11"/>
      <c r="MSB27" s="11"/>
      <c r="MSC27" s="11"/>
      <c r="MSD27" s="11"/>
      <c r="MSE27" s="11"/>
      <c r="MSF27" s="11"/>
      <c r="MSG27" s="11"/>
      <c r="MSH27" s="11"/>
      <c r="MSI27" s="11"/>
      <c r="MSJ27" s="11"/>
      <c r="MSK27" s="11"/>
      <c r="MSL27" s="11"/>
      <c r="MSM27" s="11"/>
      <c r="MSN27" s="11"/>
      <c r="MSO27" s="11"/>
      <c r="MSP27" s="11"/>
      <c r="MSQ27" s="11"/>
      <c r="MSR27" s="11"/>
      <c r="MSS27" s="11"/>
      <c r="MST27" s="11"/>
      <c r="MSU27" s="11"/>
      <c r="MSV27" s="11"/>
      <c r="MSW27" s="11"/>
      <c r="MSX27" s="11"/>
      <c r="MSY27" s="11"/>
      <c r="MSZ27" s="11"/>
      <c r="MTA27" s="11"/>
      <c r="MTB27" s="11"/>
      <c r="MTC27" s="11"/>
      <c r="MTD27" s="11"/>
      <c r="MTE27" s="11"/>
      <c r="MTF27" s="11"/>
      <c r="MTG27" s="11"/>
      <c r="MTH27" s="11"/>
      <c r="MTI27" s="11"/>
      <c r="MTJ27" s="11"/>
      <c r="MTK27" s="11"/>
      <c r="MTL27" s="11"/>
      <c r="MTM27" s="11"/>
      <c r="MTN27" s="11"/>
      <c r="MTO27" s="11"/>
      <c r="MTP27" s="11"/>
      <c r="MTQ27" s="11"/>
      <c r="MTR27" s="11"/>
      <c r="MTS27" s="11"/>
      <c r="MTT27" s="11"/>
      <c r="MTU27" s="11"/>
      <c r="MTV27" s="11"/>
      <c r="MTW27" s="11"/>
      <c r="MTX27" s="11"/>
      <c r="MTY27" s="11"/>
      <c r="MTZ27" s="11"/>
      <c r="MUA27" s="11"/>
      <c r="MUB27" s="11"/>
      <c r="MUC27" s="11"/>
      <c r="MUD27" s="11"/>
      <c r="MUE27" s="11"/>
      <c r="MUF27" s="11"/>
      <c r="MUG27" s="11"/>
      <c r="MUH27" s="11"/>
      <c r="MUI27" s="11"/>
      <c r="MUJ27" s="11"/>
      <c r="MUK27" s="11"/>
      <c r="MUL27" s="11"/>
      <c r="MUM27" s="11"/>
      <c r="MUN27" s="11"/>
      <c r="MUO27" s="11"/>
      <c r="MUP27" s="11"/>
      <c r="MUQ27" s="11"/>
      <c r="MUR27" s="11"/>
      <c r="MUS27" s="11"/>
      <c r="MUT27" s="11"/>
      <c r="MUU27" s="11"/>
      <c r="MUV27" s="11"/>
      <c r="MUW27" s="11"/>
      <c r="MUX27" s="11"/>
      <c r="MUY27" s="11"/>
      <c r="MUZ27" s="11"/>
      <c r="MVA27" s="11"/>
      <c r="MVB27" s="11"/>
      <c r="MVC27" s="11"/>
      <c r="MVD27" s="11"/>
      <c r="MVE27" s="11"/>
      <c r="MVF27" s="11"/>
      <c r="MVG27" s="11"/>
      <c r="MVH27" s="11"/>
      <c r="MVI27" s="11"/>
      <c r="MVJ27" s="11"/>
      <c r="MVK27" s="11"/>
      <c r="MVL27" s="11"/>
      <c r="MVM27" s="11"/>
      <c r="MVN27" s="11"/>
      <c r="MVO27" s="11"/>
      <c r="MVP27" s="11"/>
      <c r="MVQ27" s="11"/>
      <c r="MVR27" s="11"/>
      <c r="MVS27" s="11"/>
      <c r="MVT27" s="11"/>
      <c r="MVU27" s="11"/>
      <c r="MVV27" s="11"/>
      <c r="MVW27" s="11"/>
      <c r="MVX27" s="11"/>
      <c r="MVY27" s="11"/>
      <c r="MVZ27" s="11"/>
      <c r="MWA27" s="11"/>
      <c r="MWB27" s="11"/>
      <c r="MWC27" s="11"/>
      <c r="MWD27" s="11"/>
      <c r="MWE27" s="11"/>
      <c r="MWF27" s="11"/>
      <c r="MWG27" s="11"/>
      <c r="MWH27" s="11"/>
      <c r="MWI27" s="11"/>
      <c r="MWJ27" s="11"/>
      <c r="MWK27" s="11"/>
      <c r="MWL27" s="11"/>
      <c r="MWM27" s="11"/>
      <c r="MWN27" s="11"/>
      <c r="MWO27" s="11"/>
      <c r="MWP27" s="11"/>
      <c r="MWQ27" s="11"/>
      <c r="MWR27" s="11"/>
      <c r="MWS27" s="11"/>
      <c r="MWT27" s="11"/>
      <c r="MWU27" s="11"/>
      <c r="MWV27" s="11"/>
      <c r="MWW27" s="11"/>
      <c r="MWX27" s="11"/>
      <c r="MWY27" s="11"/>
      <c r="MWZ27" s="11"/>
      <c r="MXA27" s="11"/>
      <c r="MXB27" s="11"/>
      <c r="MXC27" s="11"/>
      <c r="MXD27" s="11"/>
      <c r="MXE27" s="11"/>
      <c r="MXF27" s="11"/>
      <c r="MXG27" s="11"/>
      <c r="MXH27" s="11"/>
      <c r="MXI27" s="11"/>
      <c r="MXJ27" s="11"/>
      <c r="MXK27" s="11"/>
      <c r="MXL27" s="11"/>
      <c r="MXM27" s="11"/>
      <c r="MXN27" s="11"/>
      <c r="MXO27" s="11"/>
      <c r="MXP27" s="11"/>
      <c r="MXQ27" s="11"/>
      <c r="MXR27" s="11"/>
      <c r="MXS27" s="11"/>
      <c r="MXT27" s="11"/>
      <c r="MXU27" s="11"/>
      <c r="MXV27" s="11"/>
      <c r="MXW27" s="11"/>
      <c r="MXX27" s="11"/>
      <c r="MXY27" s="11"/>
      <c r="MXZ27" s="11"/>
      <c r="MYA27" s="11"/>
      <c r="MYB27" s="11"/>
      <c r="MYC27" s="11"/>
      <c r="MYD27" s="11"/>
      <c r="MYE27" s="11"/>
      <c r="MYF27" s="11"/>
      <c r="MYG27" s="11"/>
      <c r="MYH27" s="11"/>
      <c r="MYI27" s="11"/>
      <c r="MYJ27" s="11"/>
      <c r="MYK27" s="11"/>
      <c r="MYL27" s="11"/>
      <c r="MYM27" s="11"/>
      <c r="MYN27" s="11"/>
      <c r="MYO27" s="11"/>
      <c r="MYP27" s="11"/>
      <c r="MYQ27" s="11"/>
      <c r="MYR27" s="11"/>
      <c r="MYS27" s="11"/>
      <c r="MYT27" s="11"/>
      <c r="MYU27" s="11"/>
      <c r="MYV27" s="11"/>
      <c r="MYW27" s="11"/>
      <c r="MYX27" s="11"/>
      <c r="MYY27" s="11"/>
      <c r="MYZ27" s="11"/>
      <c r="MZA27" s="11"/>
      <c r="MZB27" s="11"/>
      <c r="MZC27" s="11"/>
      <c r="MZD27" s="11"/>
      <c r="MZE27" s="11"/>
      <c r="MZF27" s="11"/>
      <c r="MZG27" s="11"/>
      <c r="MZH27" s="11"/>
      <c r="MZI27" s="11"/>
      <c r="MZJ27" s="11"/>
      <c r="MZK27" s="11"/>
      <c r="MZL27" s="11"/>
      <c r="MZM27" s="11"/>
      <c r="MZN27" s="11"/>
      <c r="MZO27" s="11"/>
      <c r="MZP27" s="11"/>
      <c r="MZQ27" s="11"/>
      <c r="MZR27" s="11"/>
      <c r="MZS27" s="11"/>
      <c r="MZT27" s="11"/>
      <c r="MZU27" s="11"/>
      <c r="MZV27" s="11"/>
      <c r="MZW27" s="11"/>
      <c r="MZX27" s="11"/>
      <c r="MZY27" s="11"/>
      <c r="MZZ27" s="11"/>
      <c r="NAA27" s="11"/>
      <c r="NAB27" s="11"/>
      <c r="NAC27" s="11"/>
      <c r="NAD27" s="11"/>
      <c r="NAE27" s="11"/>
      <c r="NAF27" s="11"/>
      <c r="NAG27" s="11"/>
      <c r="NAH27" s="11"/>
      <c r="NAI27" s="11"/>
      <c r="NAJ27" s="11"/>
      <c r="NAK27" s="11"/>
      <c r="NAL27" s="11"/>
      <c r="NAM27" s="11"/>
      <c r="NAN27" s="11"/>
      <c r="NAO27" s="11"/>
      <c r="NAP27" s="11"/>
      <c r="NAQ27" s="11"/>
      <c r="NAR27" s="11"/>
      <c r="NAS27" s="11"/>
      <c r="NAT27" s="11"/>
      <c r="NAU27" s="11"/>
      <c r="NAV27" s="11"/>
      <c r="NAW27" s="11"/>
      <c r="NAX27" s="11"/>
      <c r="NAY27" s="11"/>
      <c r="NAZ27" s="11"/>
      <c r="NBA27" s="11"/>
      <c r="NBB27" s="11"/>
      <c r="NBC27" s="11"/>
      <c r="NBD27" s="11"/>
      <c r="NBE27" s="11"/>
      <c r="NBF27" s="11"/>
      <c r="NBG27" s="11"/>
      <c r="NBH27" s="11"/>
      <c r="NBI27" s="11"/>
      <c r="NBJ27" s="11"/>
      <c r="NBK27" s="11"/>
      <c r="NBL27" s="11"/>
      <c r="NBM27" s="11"/>
      <c r="NBN27" s="11"/>
      <c r="NBO27" s="11"/>
      <c r="NBP27" s="11"/>
      <c r="NBQ27" s="11"/>
      <c r="NBR27" s="11"/>
      <c r="NBS27" s="11"/>
      <c r="NBT27" s="11"/>
      <c r="NBU27" s="11"/>
      <c r="NBV27" s="11"/>
      <c r="NBW27" s="11"/>
      <c r="NBX27" s="11"/>
      <c r="NBY27" s="11"/>
      <c r="NBZ27" s="11"/>
      <c r="NCA27" s="11"/>
      <c r="NCB27" s="11"/>
      <c r="NCC27" s="11"/>
      <c r="NCD27" s="11"/>
      <c r="NCE27" s="11"/>
      <c r="NCF27" s="11"/>
      <c r="NCG27" s="11"/>
      <c r="NCH27" s="11"/>
      <c r="NCI27" s="11"/>
      <c r="NCJ27" s="11"/>
      <c r="NCK27" s="11"/>
      <c r="NCL27" s="11"/>
      <c r="NCM27" s="11"/>
      <c r="NCN27" s="11"/>
      <c r="NCO27" s="11"/>
      <c r="NCP27" s="11"/>
      <c r="NCQ27" s="11"/>
      <c r="NCR27" s="11"/>
      <c r="NCS27" s="11"/>
      <c r="NCT27" s="11"/>
      <c r="NCU27" s="11"/>
      <c r="NCV27" s="11"/>
      <c r="NCW27" s="11"/>
      <c r="NCX27" s="11"/>
      <c r="NCY27" s="11"/>
      <c r="NCZ27" s="11"/>
      <c r="NDA27" s="11"/>
      <c r="NDB27" s="11"/>
      <c r="NDC27" s="11"/>
      <c r="NDD27" s="11"/>
      <c r="NDE27" s="11"/>
      <c r="NDF27" s="11"/>
      <c r="NDG27" s="11"/>
      <c r="NDH27" s="11"/>
      <c r="NDI27" s="11"/>
      <c r="NDJ27" s="11"/>
      <c r="NDK27" s="11"/>
      <c r="NDL27" s="11"/>
      <c r="NDM27" s="11"/>
      <c r="NDN27" s="11"/>
      <c r="NDO27" s="11"/>
      <c r="NDP27" s="11"/>
      <c r="NDQ27" s="11"/>
      <c r="NDR27" s="11"/>
      <c r="NDS27" s="11"/>
      <c r="NDT27" s="11"/>
      <c r="NDU27" s="11"/>
      <c r="NDV27" s="11"/>
      <c r="NDW27" s="11"/>
      <c r="NDX27" s="11"/>
      <c r="NDY27" s="11"/>
      <c r="NDZ27" s="11"/>
      <c r="NEA27" s="11"/>
      <c r="NEB27" s="11"/>
      <c r="NEC27" s="11"/>
      <c r="NED27" s="11"/>
      <c r="NEE27" s="11"/>
      <c r="NEF27" s="11"/>
      <c r="NEG27" s="11"/>
      <c r="NEH27" s="11"/>
      <c r="NEI27" s="11"/>
      <c r="NEJ27" s="11"/>
      <c r="NEK27" s="11"/>
      <c r="NEL27" s="11"/>
      <c r="NEM27" s="11"/>
      <c r="NEN27" s="11"/>
      <c r="NEO27" s="11"/>
      <c r="NEP27" s="11"/>
      <c r="NEQ27" s="11"/>
      <c r="NER27" s="11"/>
      <c r="NES27" s="11"/>
      <c r="NET27" s="11"/>
      <c r="NEU27" s="11"/>
      <c r="NEV27" s="11"/>
      <c r="NEW27" s="11"/>
      <c r="NEX27" s="11"/>
      <c r="NEY27" s="11"/>
      <c r="NEZ27" s="11"/>
      <c r="NFA27" s="11"/>
      <c r="NFB27" s="11"/>
      <c r="NFC27" s="11"/>
      <c r="NFD27" s="11"/>
      <c r="NFE27" s="11"/>
      <c r="NFF27" s="11"/>
      <c r="NFG27" s="11"/>
      <c r="NFH27" s="11"/>
      <c r="NFI27" s="11"/>
      <c r="NFJ27" s="11"/>
      <c r="NFK27" s="11"/>
      <c r="NFL27" s="11"/>
      <c r="NFM27" s="11"/>
      <c r="NFN27" s="11"/>
      <c r="NFO27" s="11"/>
      <c r="NFP27" s="11"/>
      <c r="NFQ27" s="11"/>
      <c r="NFR27" s="11"/>
      <c r="NFS27" s="11"/>
      <c r="NFT27" s="11"/>
      <c r="NFU27" s="11"/>
      <c r="NFV27" s="11"/>
      <c r="NFW27" s="11"/>
      <c r="NFX27" s="11"/>
      <c r="NFY27" s="11"/>
      <c r="NFZ27" s="11"/>
      <c r="NGA27" s="11"/>
      <c r="NGB27" s="11"/>
      <c r="NGC27" s="11"/>
      <c r="NGD27" s="11"/>
      <c r="NGE27" s="11"/>
      <c r="NGF27" s="11"/>
      <c r="NGG27" s="11"/>
      <c r="NGH27" s="11"/>
      <c r="NGI27" s="11"/>
      <c r="NGJ27" s="11"/>
      <c r="NGK27" s="11"/>
      <c r="NGL27" s="11"/>
      <c r="NGM27" s="11"/>
      <c r="NGN27" s="11"/>
      <c r="NGO27" s="11"/>
      <c r="NGP27" s="11"/>
      <c r="NGQ27" s="11"/>
      <c r="NGR27" s="11"/>
      <c r="NGS27" s="11"/>
      <c r="NGT27" s="11"/>
      <c r="NGU27" s="11"/>
      <c r="NGV27" s="11"/>
      <c r="NGW27" s="11"/>
      <c r="NGX27" s="11"/>
      <c r="NGY27" s="11"/>
      <c r="NGZ27" s="11"/>
      <c r="NHA27" s="11"/>
      <c r="NHB27" s="11"/>
      <c r="NHC27" s="11"/>
      <c r="NHD27" s="11"/>
      <c r="NHE27" s="11"/>
      <c r="NHF27" s="11"/>
      <c r="NHG27" s="11"/>
      <c r="NHH27" s="11"/>
      <c r="NHI27" s="11"/>
      <c r="NHJ27" s="11"/>
      <c r="NHK27" s="11"/>
      <c r="NHL27" s="11"/>
      <c r="NHM27" s="11"/>
      <c r="NHN27" s="11"/>
      <c r="NHO27" s="11"/>
      <c r="NHP27" s="11"/>
      <c r="NHQ27" s="11"/>
      <c r="NHR27" s="11"/>
      <c r="NHS27" s="11"/>
      <c r="NHT27" s="11"/>
      <c r="NHU27" s="11"/>
      <c r="NHV27" s="11"/>
      <c r="NHW27" s="11"/>
      <c r="NHX27" s="11"/>
      <c r="NHY27" s="11"/>
      <c r="NHZ27" s="11"/>
      <c r="NIA27" s="11"/>
      <c r="NIB27" s="11"/>
      <c r="NIC27" s="11"/>
      <c r="NID27" s="11"/>
      <c r="NIE27" s="11"/>
      <c r="NIF27" s="11"/>
      <c r="NIG27" s="11"/>
      <c r="NIH27" s="11"/>
      <c r="NII27" s="11"/>
      <c r="NIJ27" s="11"/>
      <c r="NIK27" s="11"/>
      <c r="NIL27" s="11"/>
      <c r="NIM27" s="11"/>
      <c r="NIN27" s="11"/>
      <c r="NIO27" s="11"/>
      <c r="NIP27" s="11"/>
      <c r="NIQ27" s="11"/>
      <c r="NIR27" s="11"/>
      <c r="NIS27" s="11"/>
      <c r="NIT27" s="11"/>
      <c r="NIU27" s="11"/>
      <c r="NIV27" s="11"/>
      <c r="NIW27" s="11"/>
      <c r="NIX27" s="11"/>
      <c r="NIY27" s="11"/>
      <c r="NIZ27" s="11"/>
      <c r="NJA27" s="11"/>
      <c r="NJB27" s="11"/>
      <c r="NJC27" s="11"/>
      <c r="NJD27" s="11"/>
      <c r="NJE27" s="11"/>
      <c r="NJF27" s="11"/>
      <c r="NJG27" s="11"/>
      <c r="NJH27" s="11"/>
      <c r="NJI27" s="11"/>
      <c r="NJJ27" s="11"/>
      <c r="NJK27" s="11"/>
      <c r="NJL27" s="11"/>
      <c r="NJM27" s="11"/>
      <c r="NJN27" s="11"/>
      <c r="NJO27" s="11"/>
      <c r="NJP27" s="11"/>
      <c r="NJQ27" s="11"/>
      <c r="NJR27" s="11"/>
      <c r="NJS27" s="11"/>
      <c r="NJT27" s="11"/>
      <c r="NJU27" s="11"/>
      <c r="NJV27" s="11"/>
      <c r="NJW27" s="11"/>
      <c r="NJX27" s="11"/>
      <c r="NJY27" s="11"/>
      <c r="NJZ27" s="11"/>
      <c r="NKA27" s="11"/>
      <c r="NKB27" s="11"/>
      <c r="NKC27" s="11"/>
      <c r="NKD27" s="11"/>
      <c r="NKE27" s="11"/>
      <c r="NKF27" s="11"/>
      <c r="NKG27" s="11"/>
      <c r="NKH27" s="11"/>
      <c r="NKI27" s="11"/>
      <c r="NKJ27" s="11"/>
      <c r="NKK27" s="11"/>
      <c r="NKL27" s="11"/>
      <c r="NKM27" s="11"/>
      <c r="NKN27" s="11"/>
      <c r="NKO27" s="11"/>
      <c r="NKP27" s="11"/>
      <c r="NKQ27" s="11"/>
      <c r="NKR27" s="11"/>
      <c r="NKS27" s="11"/>
      <c r="NKT27" s="11"/>
      <c r="NKU27" s="11"/>
      <c r="NKV27" s="11"/>
      <c r="NKW27" s="11"/>
      <c r="NKX27" s="11"/>
      <c r="NKY27" s="11"/>
      <c r="NKZ27" s="11"/>
      <c r="NLA27" s="11"/>
      <c r="NLB27" s="11"/>
      <c r="NLC27" s="11"/>
      <c r="NLD27" s="11"/>
      <c r="NLE27" s="11"/>
      <c r="NLF27" s="11"/>
      <c r="NLG27" s="11"/>
      <c r="NLH27" s="11"/>
      <c r="NLI27" s="11"/>
      <c r="NLJ27" s="11"/>
      <c r="NLK27" s="11"/>
      <c r="NLL27" s="11"/>
      <c r="NLM27" s="11"/>
      <c r="NLN27" s="11"/>
      <c r="NLO27" s="11"/>
      <c r="NLP27" s="11"/>
      <c r="NLQ27" s="11"/>
      <c r="NLR27" s="11"/>
      <c r="NLS27" s="11"/>
      <c r="NLT27" s="11"/>
      <c r="NLU27" s="11"/>
      <c r="NLV27" s="11"/>
      <c r="NLW27" s="11"/>
      <c r="NLX27" s="11"/>
      <c r="NLY27" s="11"/>
      <c r="NLZ27" s="11"/>
      <c r="NMA27" s="11"/>
      <c r="NMB27" s="11"/>
      <c r="NMC27" s="11"/>
      <c r="NMD27" s="11"/>
      <c r="NME27" s="11"/>
      <c r="NMF27" s="11"/>
      <c r="NMG27" s="11"/>
      <c r="NMH27" s="11"/>
      <c r="NMI27" s="11"/>
      <c r="NMJ27" s="11"/>
      <c r="NMK27" s="11"/>
      <c r="NML27" s="11"/>
      <c r="NMM27" s="11"/>
      <c r="NMN27" s="11"/>
      <c r="NMO27" s="11"/>
      <c r="NMP27" s="11"/>
      <c r="NMQ27" s="11"/>
      <c r="NMR27" s="11"/>
      <c r="NMS27" s="11"/>
      <c r="NMT27" s="11"/>
      <c r="NMU27" s="11"/>
      <c r="NMV27" s="11"/>
      <c r="NMW27" s="11"/>
      <c r="NMX27" s="11"/>
      <c r="NMY27" s="11"/>
      <c r="NMZ27" s="11"/>
      <c r="NNA27" s="11"/>
      <c r="NNB27" s="11"/>
      <c r="NNC27" s="11"/>
      <c r="NND27" s="11"/>
      <c r="NNE27" s="11"/>
      <c r="NNF27" s="11"/>
      <c r="NNG27" s="11"/>
      <c r="NNH27" s="11"/>
      <c r="NNI27" s="11"/>
      <c r="NNJ27" s="11"/>
      <c r="NNK27" s="11"/>
      <c r="NNL27" s="11"/>
      <c r="NNM27" s="11"/>
      <c r="NNN27" s="11"/>
      <c r="NNO27" s="11"/>
      <c r="NNP27" s="11"/>
      <c r="NNQ27" s="11"/>
      <c r="NNR27" s="11"/>
      <c r="NNS27" s="11"/>
      <c r="NNT27" s="11"/>
      <c r="NNU27" s="11"/>
      <c r="NNV27" s="11"/>
      <c r="NNW27" s="11"/>
      <c r="NNX27" s="11"/>
      <c r="NNY27" s="11"/>
      <c r="NNZ27" s="11"/>
      <c r="NOA27" s="11"/>
      <c r="NOB27" s="11"/>
      <c r="NOC27" s="11"/>
      <c r="NOD27" s="11"/>
      <c r="NOE27" s="11"/>
      <c r="NOF27" s="11"/>
      <c r="NOG27" s="11"/>
      <c r="NOH27" s="11"/>
      <c r="NOI27" s="11"/>
      <c r="NOJ27" s="11"/>
      <c r="NOK27" s="11"/>
      <c r="NOL27" s="11"/>
      <c r="NOM27" s="11"/>
      <c r="NON27" s="11"/>
      <c r="NOO27" s="11"/>
      <c r="NOP27" s="11"/>
      <c r="NOQ27" s="11"/>
      <c r="NOR27" s="11"/>
      <c r="NOS27" s="11"/>
      <c r="NOT27" s="11"/>
      <c r="NOU27" s="11"/>
      <c r="NOV27" s="11"/>
      <c r="NOW27" s="11"/>
      <c r="NOX27" s="11"/>
      <c r="NOY27" s="11"/>
      <c r="NOZ27" s="11"/>
      <c r="NPA27" s="11"/>
      <c r="NPB27" s="11"/>
      <c r="NPC27" s="11"/>
      <c r="NPD27" s="11"/>
      <c r="NPE27" s="11"/>
      <c r="NPF27" s="11"/>
      <c r="NPG27" s="11"/>
      <c r="NPH27" s="11"/>
      <c r="NPI27" s="11"/>
      <c r="NPJ27" s="11"/>
      <c r="NPK27" s="11"/>
      <c r="NPL27" s="11"/>
      <c r="NPM27" s="11"/>
      <c r="NPN27" s="11"/>
      <c r="NPO27" s="11"/>
      <c r="NPP27" s="11"/>
      <c r="NPQ27" s="11"/>
      <c r="NPR27" s="11"/>
      <c r="NPS27" s="11"/>
      <c r="NPT27" s="11"/>
      <c r="NPU27" s="11"/>
      <c r="NPV27" s="11"/>
      <c r="NPW27" s="11"/>
      <c r="NPX27" s="11"/>
      <c r="NPY27" s="11"/>
      <c r="NPZ27" s="11"/>
      <c r="NQA27" s="11"/>
      <c r="NQB27" s="11"/>
      <c r="NQC27" s="11"/>
      <c r="NQD27" s="11"/>
      <c r="NQE27" s="11"/>
      <c r="NQF27" s="11"/>
      <c r="NQG27" s="11"/>
      <c r="NQH27" s="11"/>
      <c r="NQI27" s="11"/>
      <c r="NQJ27" s="11"/>
      <c r="NQK27" s="11"/>
      <c r="NQL27" s="11"/>
      <c r="NQM27" s="11"/>
      <c r="NQN27" s="11"/>
      <c r="NQO27" s="11"/>
      <c r="NQP27" s="11"/>
      <c r="NQQ27" s="11"/>
      <c r="NQR27" s="11"/>
      <c r="NQS27" s="11"/>
      <c r="NQT27" s="11"/>
      <c r="NQU27" s="11"/>
      <c r="NQV27" s="11"/>
      <c r="NQW27" s="11"/>
      <c r="NQX27" s="11"/>
      <c r="NQY27" s="11"/>
      <c r="NQZ27" s="11"/>
      <c r="NRA27" s="11"/>
      <c r="NRB27" s="11"/>
      <c r="NRC27" s="11"/>
      <c r="NRD27" s="11"/>
      <c r="NRE27" s="11"/>
      <c r="NRF27" s="11"/>
      <c r="NRG27" s="11"/>
      <c r="NRH27" s="11"/>
      <c r="NRI27" s="11"/>
      <c r="NRJ27" s="11"/>
      <c r="NRK27" s="11"/>
      <c r="NRL27" s="11"/>
      <c r="NRM27" s="11"/>
      <c r="NRN27" s="11"/>
      <c r="NRO27" s="11"/>
      <c r="NRP27" s="11"/>
      <c r="NRQ27" s="11"/>
      <c r="NRR27" s="11"/>
      <c r="NRS27" s="11"/>
      <c r="NRT27" s="11"/>
      <c r="NRU27" s="11"/>
      <c r="NRV27" s="11"/>
      <c r="NRW27" s="11"/>
      <c r="NRX27" s="11"/>
      <c r="NRY27" s="11"/>
      <c r="NRZ27" s="11"/>
      <c r="NSA27" s="11"/>
      <c r="NSB27" s="11"/>
      <c r="NSC27" s="11"/>
      <c r="NSD27" s="11"/>
      <c r="NSE27" s="11"/>
      <c r="NSF27" s="11"/>
      <c r="NSG27" s="11"/>
      <c r="NSH27" s="11"/>
      <c r="NSI27" s="11"/>
      <c r="NSJ27" s="11"/>
      <c r="NSK27" s="11"/>
      <c r="NSL27" s="11"/>
      <c r="NSM27" s="11"/>
      <c r="NSN27" s="11"/>
      <c r="NSO27" s="11"/>
      <c r="NSP27" s="11"/>
      <c r="NSQ27" s="11"/>
      <c r="NSR27" s="11"/>
      <c r="NSS27" s="11"/>
      <c r="NST27" s="11"/>
      <c r="NSU27" s="11"/>
      <c r="NSV27" s="11"/>
      <c r="NSW27" s="11"/>
      <c r="NSX27" s="11"/>
      <c r="NSY27" s="11"/>
      <c r="NSZ27" s="11"/>
      <c r="NTA27" s="11"/>
      <c r="NTB27" s="11"/>
      <c r="NTC27" s="11"/>
      <c r="NTD27" s="11"/>
      <c r="NTE27" s="11"/>
      <c r="NTF27" s="11"/>
      <c r="NTG27" s="11"/>
      <c r="NTH27" s="11"/>
      <c r="NTI27" s="11"/>
      <c r="NTJ27" s="11"/>
      <c r="NTK27" s="11"/>
      <c r="NTL27" s="11"/>
      <c r="NTM27" s="11"/>
      <c r="NTN27" s="11"/>
      <c r="NTO27" s="11"/>
      <c r="NTP27" s="11"/>
      <c r="NTQ27" s="11"/>
      <c r="NTR27" s="11"/>
      <c r="NTS27" s="11"/>
      <c r="NTT27" s="11"/>
      <c r="NTU27" s="11"/>
      <c r="NTV27" s="11"/>
      <c r="NTW27" s="11"/>
      <c r="NTX27" s="11"/>
      <c r="NTY27" s="11"/>
      <c r="NTZ27" s="11"/>
      <c r="NUA27" s="11"/>
      <c r="NUB27" s="11"/>
      <c r="NUC27" s="11"/>
      <c r="NUD27" s="11"/>
      <c r="NUE27" s="11"/>
      <c r="NUF27" s="11"/>
      <c r="NUG27" s="11"/>
      <c r="NUH27" s="11"/>
      <c r="NUI27" s="11"/>
      <c r="NUJ27" s="11"/>
      <c r="NUK27" s="11"/>
      <c r="NUL27" s="11"/>
      <c r="NUM27" s="11"/>
      <c r="NUN27" s="11"/>
      <c r="NUO27" s="11"/>
      <c r="NUP27" s="11"/>
      <c r="NUQ27" s="11"/>
      <c r="NUR27" s="11"/>
      <c r="NUS27" s="11"/>
      <c r="NUT27" s="11"/>
      <c r="NUU27" s="11"/>
      <c r="NUV27" s="11"/>
      <c r="NUW27" s="11"/>
      <c r="NUX27" s="11"/>
      <c r="NUY27" s="11"/>
      <c r="NUZ27" s="11"/>
      <c r="NVA27" s="11"/>
      <c r="NVB27" s="11"/>
      <c r="NVC27" s="11"/>
      <c r="NVD27" s="11"/>
      <c r="NVE27" s="11"/>
      <c r="NVF27" s="11"/>
      <c r="NVG27" s="11"/>
      <c r="NVH27" s="11"/>
      <c r="NVI27" s="11"/>
      <c r="NVJ27" s="11"/>
      <c r="NVK27" s="11"/>
      <c r="NVL27" s="11"/>
      <c r="NVM27" s="11"/>
      <c r="NVN27" s="11"/>
      <c r="NVO27" s="11"/>
      <c r="NVP27" s="11"/>
      <c r="NVQ27" s="11"/>
      <c r="NVR27" s="11"/>
      <c r="NVS27" s="11"/>
      <c r="NVT27" s="11"/>
      <c r="NVU27" s="11"/>
      <c r="NVV27" s="11"/>
      <c r="NVW27" s="11"/>
      <c r="NVX27" s="11"/>
      <c r="NVY27" s="11"/>
      <c r="NVZ27" s="11"/>
      <c r="NWA27" s="11"/>
      <c r="NWB27" s="11"/>
      <c r="NWC27" s="11"/>
      <c r="NWD27" s="11"/>
      <c r="NWE27" s="11"/>
      <c r="NWF27" s="11"/>
      <c r="NWG27" s="11"/>
      <c r="NWH27" s="11"/>
      <c r="NWI27" s="11"/>
      <c r="NWJ27" s="11"/>
      <c r="NWK27" s="11"/>
      <c r="NWL27" s="11"/>
      <c r="NWM27" s="11"/>
      <c r="NWN27" s="11"/>
      <c r="NWO27" s="11"/>
      <c r="NWP27" s="11"/>
      <c r="NWQ27" s="11"/>
      <c r="NWR27" s="11"/>
      <c r="NWS27" s="11"/>
      <c r="NWT27" s="11"/>
      <c r="NWU27" s="11"/>
      <c r="NWV27" s="11"/>
      <c r="NWW27" s="11"/>
      <c r="NWX27" s="11"/>
      <c r="NWY27" s="11"/>
      <c r="NWZ27" s="11"/>
      <c r="NXA27" s="11"/>
      <c r="NXB27" s="11"/>
      <c r="NXC27" s="11"/>
      <c r="NXD27" s="11"/>
      <c r="NXE27" s="11"/>
      <c r="NXF27" s="11"/>
      <c r="NXG27" s="11"/>
      <c r="NXH27" s="11"/>
      <c r="NXI27" s="11"/>
      <c r="NXJ27" s="11"/>
      <c r="NXK27" s="11"/>
      <c r="NXL27" s="11"/>
      <c r="NXM27" s="11"/>
      <c r="NXN27" s="11"/>
      <c r="NXO27" s="11"/>
      <c r="NXP27" s="11"/>
      <c r="NXQ27" s="11"/>
      <c r="NXR27" s="11"/>
      <c r="NXS27" s="11"/>
      <c r="NXT27" s="11"/>
      <c r="NXU27" s="11"/>
      <c r="NXV27" s="11"/>
      <c r="NXW27" s="11"/>
      <c r="NXX27" s="11"/>
      <c r="NXY27" s="11"/>
      <c r="NXZ27" s="11"/>
      <c r="NYA27" s="11"/>
      <c r="NYB27" s="11"/>
      <c r="NYC27" s="11"/>
      <c r="NYD27" s="11"/>
      <c r="NYE27" s="11"/>
      <c r="NYF27" s="11"/>
      <c r="NYG27" s="11"/>
      <c r="NYH27" s="11"/>
      <c r="NYI27" s="11"/>
      <c r="NYJ27" s="11"/>
      <c r="NYK27" s="11"/>
      <c r="NYL27" s="11"/>
      <c r="NYM27" s="11"/>
      <c r="NYN27" s="11"/>
      <c r="NYO27" s="11"/>
      <c r="NYP27" s="11"/>
      <c r="NYQ27" s="11"/>
      <c r="NYR27" s="11"/>
      <c r="NYS27" s="11"/>
      <c r="NYT27" s="11"/>
      <c r="NYU27" s="11"/>
      <c r="NYV27" s="11"/>
      <c r="NYW27" s="11"/>
      <c r="NYX27" s="11"/>
      <c r="NYY27" s="11"/>
      <c r="NYZ27" s="11"/>
      <c r="NZA27" s="11"/>
      <c r="NZB27" s="11"/>
      <c r="NZC27" s="11"/>
      <c r="NZD27" s="11"/>
      <c r="NZE27" s="11"/>
      <c r="NZF27" s="11"/>
      <c r="NZG27" s="11"/>
      <c r="NZH27" s="11"/>
      <c r="NZI27" s="11"/>
      <c r="NZJ27" s="11"/>
      <c r="NZK27" s="11"/>
      <c r="NZL27" s="11"/>
      <c r="NZM27" s="11"/>
      <c r="NZN27" s="11"/>
      <c r="NZO27" s="11"/>
      <c r="NZP27" s="11"/>
      <c r="NZQ27" s="11"/>
      <c r="NZR27" s="11"/>
      <c r="NZS27" s="11"/>
      <c r="NZT27" s="11"/>
      <c r="NZU27" s="11"/>
      <c r="NZV27" s="11"/>
      <c r="NZW27" s="11"/>
      <c r="NZX27" s="11"/>
      <c r="NZY27" s="11"/>
      <c r="NZZ27" s="11"/>
      <c r="OAA27" s="11"/>
      <c r="OAB27" s="11"/>
      <c r="OAC27" s="11"/>
      <c r="OAD27" s="11"/>
      <c r="OAE27" s="11"/>
      <c r="OAF27" s="11"/>
      <c r="OAG27" s="11"/>
      <c r="OAH27" s="11"/>
      <c r="OAI27" s="11"/>
      <c r="OAJ27" s="11"/>
      <c r="OAK27" s="11"/>
      <c r="OAL27" s="11"/>
      <c r="OAM27" s="11"/>
      <c r="OAN27" s="11"/>
      <c r="OAO27" s="11"/>
      <c r="OAP27" s="11"/>
      <c r="OAQ27" s="11"/>
      <c r="OAR27" s="11"/>
      <c r="OAS27" s="11"/>
      <c r="OAT27" s="11"/>
      <c r="OAU27" s="11"/>
      <c r="OAV27" s="11"/>
      <c r="OAW27" s="11"/>
      <c r="OAX27" s="11"/>
      <c r="OAY27" s="11"/>
      <c r="OAZ27" s="11"/>
      <c r="OBA27" s="11"/>
      <c r="OBB27" s="11"/>
      <c r="OBC27" s="11"/>
      <c r="OBD27" s="11"/>
      <c r="OBE27" s="11"/>
      <c r="OBF27" s="11"/>
      <c r="OBG27" s="11"/>
      <c r="OBH27" s="11"/>
      <c r="OBI27" s="11"/>
      <c r="OBJ27" s="11"/>
      <c r="OBK27" s="11"/>
      <c r="OBL27" s="11"/>
      <c r="OBM27" s="11"/>
      <c r="OBN27" s="11"/>
      <c r="OBO27" s="11"/>
      <c r="OBP27" s="11"/>
      <c r="OBQ27" s="11"/>
      <c r="OBR27" s="11"/>
      <c r="OBS27" s="11"/>
      <c r="OBT27" s="11"/>
      <c r="OBU27" s="11"/>
      <c r="OBV27" s="11"/>
      <c r="OBW27" s="11"/>
      <c r="OBX27" s="11"/>
      <c r="OBY27" s="11"/>
      <c r="OBZ27" s="11"/>
      <c r="OCA27" s="11"/>
      <c r="OCB27" s="11"/>
      <c r="OCC27" s="11"/>
      <c r="OCD27" s="11"/>
      <c r="OCE27" s="11"/>
      <c r="OCF27" s="11"/>
      <c r="OCG27" s="11"/>
      <c r="OCH27" s="11"/>
      <c r="OCI27" s="11"/>
      <c r="OCJ27" s="11"/>
      <c r="OCK27" s="11"/>
      <c r="OCL27" s="11"/>
      <c r="OCM27" s="11"/>
      <c r="OCN27" s="11"/>
      <c r="OCO27" s="11"/>
      <c r="OCP27" s="11"/>
      <c r="OCQ27" s="11"/>
      <c r="OCR27" s="11"/>
      <c r="OCS27" s="11"/>
      <c r="OCT27" s="11"/>
      <c r="OCU27" s="11"/>
      <c r="OCV27" s="11"/>
      <c r="OCW27" s="11"/>
      <c r="OCX27" s="11"/>
      <c r="OCY27" s="11"/>
      <c r="OCZ27" s="11"/>
      <c r="ODA27" s="11"/>
      <c r="ODB27" s="11"/>
      <c r="ODC27" s="11"/>
      <c r="ODD27" s="11"/>
      <c r="ODE27" s="11"/>
      <c r="ODF27" s="11"/>
      <c r="ODG27" s="11"/>
      <c r="ODH27" s="11"/>
      <c r="ODI27" s="11"/>
      <c r="ODJ27" s="11"/>
      <c r="ODK27" s="11"/>
      <c r="ODL27" s="11"/>
      <c r="ODM27" s="11"/>
      <c r="ODN27" s="11"/>
      <c r="ODO27" s="11"/>
      <c r="ODP27" s="11"/>
      <c r="ODQ27" s="11"/>
      <c r="ODR27" s="11"/>
      <c r="ODS27" s="11"/>
      <c r="ODT27" s="11"/>
      <c r="ODU27" s="11"/>
      <c r="ODV27" s="11"/>
      <c r="ODW27" s="11"/>
      <c r="ODX27" s="11"/>
      <c r="ODY27" s="11"/>
      <c r="ODZ27" s="11"/>
      <c r="OEA27" s="11"/>
      <c r="OEB27" s="11"/>
      <c r="OEC27" s="11"/>
      <c r="OED27" s="11"/>
      <c r="OEE27" s="11"/>
      <c r="OEF27" s="11"/>
      <c r="OEG27" s="11"/>
      <c r="OEH27" s="11"/>
      <c r="OEI27" s="11"/>
      <c r="OEJ27" s="11"/>
      <c r="OEK27" s="11"/>
      <c r="OEL27" s="11"/>
      <c r="OEM27" s="11"/>
      <c r="OEN27" s="11"/>
      <c r="OEO27" s="11"/>
      <c r="OEP27" s="11"/>
      <c r="OEQ27" s="11"/>
      <c r="OER27" s="11"/>
      <c r="OES27" s="11"/>
      <c r="OET27" s="11"/>
      <c r="OEU27" s="11"/>
      <c r="OEV27" s="11"/>
      <c r="OEW27" s="11"/>
      <c r="OEX27" s="11"/>
      <c r="OEY27" s="11"/>
      <c r="OEZ27" s="11"/>
      <c r="OFA27" s="11"/>
      <c r="OFB27" s="11"/>
      <c r="OFC27" s="11"/>
      <c r="OFD27" s="11"/>
      <c r="OFE27" s="11"/>
      <c r="OFF27" s="11"/>
      <c r="OFG27" s="11"/>
      <c r="OFH27" s="11"/>
      <c r="OFI27" s="11"/>
      <c r="OFJ27" s="11"/>
      <c r="OFK27" s="11"/>
      <c r="OFL27" s="11"/>
      <c r="OFM27" s="11"/>
      <c r="OFN27" s="11"/>
      <c r="OFO27" s="11"/>
      <c r="OFP27" s="11"/>
      <c r="OFQ27" s="11"/>
      <c r="OFR27" s="11"/>
      <c r="OFS27" s="11"/>
      <c r="OFT27" s="11"/>
      <c r="OFU27" s="11"/>
      <c r="OFV27" s="11"/>
      <c r="OFW27" s="11"/>
      <c r="OFX27" s="11"/>
      <c r="OFY27" s="11"/>
      <c r="OFZ27" s="11"/>
      <c r="OGA27" s="11"/>
      <c r="OGB27" s="11"/>
      <c r="OGC27" s="11"/>
      <c r="OGD27" s="11"/>
      <c r="OGE27" s="11"/>
      <c r="OGF27" s="11"/>
      <c r="OGG27" s="11"/>
      <c r="OGH27" s="11"/>
      <c r="OGI27" s="11"/>
      <c r="OGJ27" s="11"/>
      <c r="OGK27" s="11"/>
      <c r="OGL27" s="11"/>
      <c r="OGM27" s="11"/>
      <c r="OGN27" s="11"/>
      <c r="OGO27" s="11"/>
      <c r="OGP27" s="11"/>
      <c r="OGQ27" s="11"/>
      <c r="OGR27" s="11"/>
      <c r="OGS27" s="11"/>
      <c r="OGT27" s="11"/>
      <c r="OGU27" s="11"/>
      <c r="OGV27" s="11"/>
      <c r="OGW27" s="11"/>
      <c r="OGX27" s="11"/>
      <c r="OGY27" s="11"/>
      <c r="OGZ27" s="11"/>
      <c r="OHA27" s="11"/>
      <c r="OHB27" s="11"/>
      <c r="OHC27" s="11"/>
      <c r="OHD27" s="11"/>
      <c r="OHE27" s="11"/>
      <c r="OHF27" s="11"/>
      <c r="OHG27" s="11"/>
      <c r="OHH27" s="11"/>
      <c r="OHI27" s="11"/>
      <c r="OHJ27" s="11"/>
      <c r="OHK27" s="11"/>
      <c r="OHL27" s="11"/>
      <c r="OHM27" s="11"/>
      <c r="OHN27" s="11"/>
      <c r="OHO27" s="11"/>
      <c r="OHP27" s="11"/>
      <c r="OHQ27" s="11"/>
      <c r="OHR27" s="11"/>
      <c r="OHS27" s="11"/>
      <c r="OHT27" s="11"/>
      <c r="OHU27" s="11"/>
      <c r="OHV27" s="11"/>
      <c r="OHW27" s="11"/>
      <c r="OHX27" s="11"/>
      <c r="OHY27" s="11"/>
      <c r="OHZ27" s="11"/>
      <c r="OIA27" s="11"/>
      <c r="OIB27" s="11"/>
      <c r="OIC27" s="11"/>
      <c r="OID27" s="11"/>
      <c r="OIE27" s="11"/>
      <c r="OIF27" s="11"/>
      <c r="OIG27" s="11"/>
      <c r="OIH27" s="11"/>
      <c r="OII27" s="11"/>
      <c r="OIJ27" s="11"/>
      <c r="OIK27" s="11"/>
      <c r="OIL27" s="11"/>
      <c r="OIM27" s="11"/>
      <c r="OIN27" s="11"/>
      <c r="OIO27" s="11"/>
      <c r="OIP27" s="11"/>
      <c r="OIQ27" s="11"/>
      <c r="OIR27" s="11"/>
      <c r="OIS27" s="11"/>
      <c r="OIT27" s="11"/>
      <c r="OIU27" s="11"/>
      <c r="OIV27" s="11"/>
      <c r="OIW27" s="11"/>
      <c r="OIX27" s="11"/>
      <c r="OIY27" s="11"/>
      <c r="OIZ27" s="11"/>
      <c r="OJA27" s="11"/>
      <c r="OJB27" s="11"/>
      <c r="OJC27" s="11"/>
      <c r="OJD27" s="11"/>
      <c r="OJE27" s="11"/>
      <c r="OJF27" s="11"/>
      <c r="OJG27" s="11"/>
      <c r="OJH27" s="11"/>
      <c r="OJI27" s="11"/>
      <c r="OJJ27" s="11"/>
      <c r="OJK27" s="11"/>
      <c r="OJL27" s="11"/>
      <c r="OJM27" s="11"/>
      <c r="OJN27" s="11"/>
      <c r="OJO27" s="11"/>
      <c r="OJP27" s="11"/>
      <c r="OJQ27" s="11"/>
      <c r="OJR27" s="11"/>
      <c r="OJS27" s="11"/>
      <c r="OJT27" s="11"/>
      <c r="OJU27" s="11"/>
      <c r="OJV27" s="11"/>
      <c r="OJW27" s="11"/>
      <c r="OJX27" s="11"/>
      <c r="OJY27" s="11"/>
      <c r="OJZ27" s="11"/>
      <c r="OKA27" s="11"/>
      <c r="OKB27" s="11"/>
      <c r="OKC27" s="11"/>
      <c r="OKD27" s="11"/>
      <c r="OKE27" s="11"/>
      <c r="OKF27" s="11"/>
      <c r="OKG27" s="11"/>
      <c r="OKH27" s="11"/>
      <c r="OKI27" s="11"/>
      <c r="OKJ27" s="11"/>
      <c r="OKK27" s="11"/>
      <c r="OKL27" s="11"/>
      <c r="OKM27" s="11"/>
      <c r="OKN27" s="11"/>
      <c r="OKO27" s="11"/>
      <c r="OKP27" s="11"/>
      <c r="OKQ27" s="11"/>
      <c r="OKR27" s="11"/>
      <c r="OKS27" s="11"/>
      <c r="OKT27" s="11"/>
      <c r="OKU27" s="11"/>
      <c r="OKV27" s="11"/>
      <c r="OKW27" s="11"/>
      <c r="OKX27" s="11"/>
      <c r="OKY27" s="11"/>
      <c r="OKZ27" s="11"/>
      <c r="OLA27" s="11"/>
      <c r="OLB27" s="11"/>
      <c r="OLC27" s="11"/>
      <c r="OLD27" s="11"/>
      <c r="OLE27" s="11"/>
      <c r="OLF27" s="11"/>
      <c r="OLG27" s="11"/>
      <c r="OLH27" s="11"/>
      <c r="OLI27" s="11"/>
      <c r="OLJ27" s="11"/>
      <c r="OLK27" s="11"/>
      <c r="OLL27" s="11"/>
      <c r="OLM27" s="11"/>
      <c r="OLN27" s="11"/>
      <c r="OLO27" s="11"/>
      <c r="OLP27" s="11"/>
      <c r="OLQ27" s="11"/>
      <c r="OLR27" s="11"/>
      <c r="OLS27" s="11"/>
      <c r="OLT27" s="11"/>
      <c r="OLU27" s="11"/>
      <c r="OLV27" s="11"/>
      <c r="OLW27" s="11"/>
      <c r="OLX27" s="11"/>
      <c r="OLY27" s="11"/>
      <c r="OLZ27" s="11"/>
      <c r="OMA27" s="11"/>
      <c r="OMB27" s="11"/>
      <c r="OMC27" s="11"/>
      <c r="OMD27" s="11"/>
      <c r="OME27" s="11"/>
      <c r="OMF27" s="11"/>
      <c r="OMG27" s="11"/>
      <c r="OMH27" s="11"/>
      <c r="OMI27" s="11"/>
      <c r="OMJ27" s="11"/>
      <c r="OMK27" s="11"/>
      <c r="OML27" s="11"/>
      <c r="OMM27" s="11"/>
      <c r="OMN27" s="11"/>
      <c r="OMO27" s="11"/>
      <c r="OMP27" s="11"/>
      <c r="OMQ27" s="11"/>
      <c r="OMR27" s="11"/>
      <c r="OMS27" s="11"/>
      <c r="OMT27" s="11"/>
      <c r="OMU27" s="11"/>
      <c r="OMV27" s="11"/>
      <c r="OMW27" s="11"/>
      <c r="OMX27" s="11"/>
      <c r="OMY27" s="11"/>
      <c r="OMZ27" s="11"/>
      <c r="ONA27" s="11"/>
      <c r="ONB27" s="11"/>
      <c r="ONC27" s="11"/>
      <c r="OND27" s="11"/>
      <c r="ONE27" s="11"/>
      <c r="ONF27" s="11"/>
      <c r="ONG27" s="11"/>
      <c r="ONH27" s="11"/>
      <c r="ONI27" s="11"/>
      <c r="ONJ27" s="11"/>
      <c r="ONK27" s="11"/>
      <c r="ONL27" s="11"/>
      <c r="ONM27" s="11"/>
      <c r="ONN27" s="11"/>
      <c r="ONO27" s="11"/>
      <c r="ONP27" s="11"/>
      <c r="ONQ27" s="11"/>
      <c r="ONR27" s="11"/>
      <c r="ONS27" s="11"/>
      <c r="ONT27" s="11"/>
      <c r="ONU27" s="11"/>
      <c r="ONV27" s="11"/>
      <c r="ONW27" s="11"/>
      <c r="ONX27" s="11"/>
      <c r="ONY27" s="11"/>
      <c r="ONZ27" s="11"/>
      <c r="OOA27" s="11"/>
      <c r="OOB27" s="11"/>
      <c r="OOC27" s="11"/>
      <c r="OOD27" s="11"/>
      <c r="OOE27" s="11"/>
      <c r="OOF27" s="11"/>
      <c r="OOG27" s="11"/>
      <c r="OOH27" s="11"/>
      <c r="OOI27" s="11"/>
      <c r="OOJ27" s="11"/>
      <c r="OOK27" s="11"/>
      <c r="OOL27" s="11"/>
      <c r="OOM27" s="11"/>
      <c r="OON27" s="11"/>
      <c r="OOO27" s="11"/>
      <c r="OOP27" s="11"/>
      <c r="OOQ27" s="11"/>
      <c r="OOR27" s="11"/>
      <c r="OOS27" s="11"/>
      <c r="OOT27" s="11"/>
      <c r="OOU27" s="11"/>
      <c r="OOV27" s="11"/>
      <c r="OOW27" s="11"/>
      <c r="OOX27" s="11"/>
      <c r="OOY27" s="11"/>
      <c r="OOZ27" s="11"/>
      <c r="OPA27" s="11"/>
      <c r="OPB27" s="11"/>
      <c r="OPC27" s="11"/>
      <c r="OPD27" s="11"/>
      <c r="OPE27" s="11"/>
      <c r="OPF27" s="11"/>
      <c r="OPG27" s="11"/>
      <c r="OPH27" s="11"/>
      <c r="OPI27" s="11"/>
      <c r="OPJ27" s="11"/>
      <c r="OPK27" s="11"/>
      <c r="OPL27" s="11"/>
      <c r="OPM27" s="11"/>
      <c r="OPN27" s="11"/>
      <c r="OPO27" s="11"/>
      <c r="OPP27" s="11"/>
      <c r="OPQ27" s="11"/>
      <c r="OPR27" s="11"/>
      <c r="OPS27" s="11"/>
      <c r="OPT27" s="11"/>
      <c r="OPU27" s="11"/>
      <c r="OPV27" s="11"/>
      <c r="OPW27" s="11"/>
      <c r="OPX27" s="11"/>
      <c r="OPY27" s="11"/>
      <c r="OPZ27" s="11"/>
      <c r="OQA27" s="11"/>
      <c r="OQB27" s="11"/>
      <c r="OQC27" s="11"/>
      <c r="OQD27" s="11"/>
      <c r="OQE27" s="11"/>
      <c r="OQF27" s="11"/>
      <c r="OQG27" s="11"/>
      <c r="OQH27" s="11"/>
      <c r="OQI27" s="11"/>
      <c r="OQJ27" s="11"/>
      <c r="OQK27" s="11"/>
      <c r="OQL27" s="11"/>
      <c r="OQM27" s="11"/>
      <c r="OQN27" s="11"/>
      <c r="OQO27" s="11"/>
      <c r="OQP27" s="11"/>
      <c r="OQQ27" s="11"/>
      <c r="OQR27" s="11"/>
      <c r="OQS27" s="11"/>
      <c r="OQT27" s="11"/>
      <c r="OQU27" s="11"/>
      <c r="OQV27" s="11"/>
      <c r="OQW27" s="11"/>
      <c r="OQX27" s="11"/>
      <c r="OQY27" s="11"/>
      <c r="OQZ27" s="11"/>
      <c r="ORA27" s="11"/>
      <c r="ORB27" s="11"/>
      <c r="ORC27" s="11"/>
      <c r="ORD27" s="11"/>
      <c r="ORE27" s="11"/>
      <c r="ORF27" s="11"/>
      <c r="ORG27" s="11"/>
      <c r="ORH27" s="11"/>
      <c r="ORI27" s="11"/>
      <c r="ORJ27" s="11"/>
      <c r="ORK27" s="11"/>
      <c r="ORL27" s="11"/>
      <c r="ORM27" s="11"/>
      <c r="ORN27" s="11"/>
      <c r="ORO27" s="11"/>
      <c r="ORP27" s="11"/>
      <c r="ORQ27" s="11"/>
      <c r="ORR27" s="11"/>
      <c r="ORS27" s="11"/>
      <c r="ORT27" s="11"/>
      <c r="ORU27" s="11"/>
      <c r="ORV27" s="11"/>
      <c r="ORW27" s="11"/>
      <c r="ORX27" s="11"/>
      <c r="ORY27" s="11"/>
      <c r="ORZ27" s="11"/>
      <c r="OSA27" s="11"/>
      <c r="OSB27" s="11"/>
      <c r="OSC27" s="11"/>
      <c r="OSD27" s="11"/>
      <c r="OSE27" s="11"/>
      <c r="OSF27" s="11"/>
      <c r="OSG27" s="11"/>
      <c r="OSH27" s="11"/>
      <c r="OSI27" s="11"/>
      <c r="OSJ27" s="11"/>
      <c r="OSK27" s="11"/>
      <c r="OSL27" s="11"/>
      <c r="OSM27" s="11"/>
      <c r="OSN27" s="11"/>
      <c r="OSO27" s="11"/>
      <c r="OSP27" s="11"/>
      <c r="OSQ27" s="11"/>
      <c r="OSR27" s="11"/>
      <c r="OSS27" s="11"/>
      <c r="OST27" s="11"/>
      <c r="OSU27" s="11"/>
      <c r="OSV27" s="11"/>
      <c r="OSW27" s="11"/>
      <c r="OSX27" s="11"/>
      <c r="OSY27" s="11"/>
      <c r="OSZ27" s="11"/>
      <c r="OTA27" s="11"/>
      <c r="OTB27" s="11"/>
      <c r="OTC27" s="11"/>
      <c r="OTD27" s="11"/>
      <c r="OTE27" s="11"/>
      <c r="OTF27" s="11"/>
      <c r="OTG27" s="11"/>
      <c r="OTH27" s="11"/>
      <c r="OTI27" s="11"/>
      <c r="OTJ27" s="11"/>
      <c r="OTK27" s="11"/>
      <c r="OTL27" s="11"/>
      <c r="OTM27" s="11"/>
      <c r="OTN27" s="11"/>
      <c r="OTO27" s="11"/>
      <c r="OTP27" s="11"/>
      <c r="OTQ27" s="11"/>
      <c r="OTR27" s="11"/>
      <c r="OTS27" s="11"/>
      <c r="OTT27" s="11"/>
      <c r="OTU27" s="11"/>
      <c r="OTV27" s="11"/>
      <c r="OTW27" s="11"/>
      <c r="OTX27" s="11"/>
      <c r="OTY27" s="11"/>
      <c r="OTZ27" s="11"/>
      <c r="OUA27" s="11"/>
      <c r="OUB27" s="11"/>
      <c r="OUC27" s="11"/>
      <c r="OUD27" s="11"/>
      <c r="OUE27" s="11"/>
      <c r="OUF27" s="11"/>
      <c r="OUG27" s="11"/>
      <c r="OUH27" s="11"/>
      <c r="OUI27" s="11"/>
      <c r="OUJ27" s="11"/>
      <c r="OUK27" s="11"/>
      <c r="OUL27" s="11"/>
      <c r="OUM27" s="11"/>
      <c r="OUN27" s="11"/>
      <c r="OUO27" s="11"/>
      <c r="OUP27" s="11"/>
      <c r="OUQ27" s="11"/>
      <c r="OUR27" s="11"/>
      <c r="OUS27" s="11"/>
      <c r="OUT27" s="11"/>
      <c r="OUU27" s="11"/>
      <c r="OUV27" s="11"/>
      <c r="OUW27" s="11"/>
      <c r="OUX27" s="11"/>
      <c r="OUY27" s="11"/>
      <c r="OUZ27" s="11"/>
      <c r="OVA27" s="11"/>
      <c r="OVB27" s="11"/>
      <c r="OVC27" s="11"/>
      <c r="OVD27" s="11"/>
      <c r="OVE27" s="11"/>
      <c r="OVF27" s="11"/>
      <c r="OVG27" s="11"/>
      <c r="OVH27" s="11"/>
      <c r="OVI27" s="11"/>
      <c r="OVJ27" s="11"/>
      <c r="OVK27" s="11"/>
      <c r="OVL27" s="11"/>
      <c r="OVM27" s="11"/>
      <c r="OVN27" s="11"/>
      <c r="OVO27" s="11"/>
      <c r="OVP27" s="11"/>
      <c r="OVQ27" s="11"/>
      <c r="OVR27" s="11"/>
      <c r="OVS27" s="11"/>
      <c r="OVT27" s="11"/>
      <c r="OVU27" s="11"/>
      <c r="OVV27" s="11"/>
      <c r="OVW27" s="11"/>
      <c r="OVX27" s="11"/>
      <c r="OVY27" s="11"/>
      <c r="OVZ27" s="11"/>
      <c r="OWA27" s="11"/>
      <c r="OWB27" s="11"/>
      <c r="OWC27" s="11"/>
      <c r="OWD27" s="11"/>
      <c r="OWE27" s="11"/>
      <c r="OWF27" s="11"/>
      <c r="OWG27" s="11"/>
      <c r="OWH27" s="11"/>
      <c r="OWI27" s="11"/>
      <c r="OWJ27" s="11"/>
      <c r="OWK27" s="11"/>
      <c r="OWL27" s="11"/>
      <c r="OWM27" s="11"/>
      <c r="OWN27" s="11"/>
      <c r="OWO27" s="11"/>
      <c r="OWP27" s="11"/>
      <c r="OWQ27" s="11"/>
      <c r="OWR27" s="11"/>
      <c r="OWS27" s="11"/>
      <c r="OWT27" s="11"/>
      <c r="OWU27" s="11"/>
      <c r="OWV27" s="11"/>
      <c r="OWW27" s="11"/>
      <c r="OWX27" s="11"/>
      <c r="OWY27" s="11"/>
      <c r="OWZ27" s="11"/>
      <c r="OXA27" s="11"/>
      <c r="OXB27" s="11"/>
      <c r="OXC27" s="11"/>
      <c r="OXD27" s="11"/>
      <c r="OXE27" s="11"/>
      <c r="OXF27" s="11"/>
      <c r="OXG27" s="11"/>
      <c r="OXH27" s="11"/>
      <c r="OXI27" s="11"/>
      <c r="OXJ27" s="11"/>
      <c r="OXK27" s="11"/>
      <c r="OXL27" s="11"/>
      <c r="OXM27" s="11"/>
      <c r="OXN27" s="11"/>
      <c r="OXO27" s="11"/>
      <c r="OXP27" s="11"/>
      <c r="OXQ27" s="11"/>
      <c r="OXR27" s="11"/>
      <c r="OXS27" s="11"/>
      <c r="OXT27" s="11"/>
      <c r="OXU27" s="11"/>
      <c r="OXV27" s="11"/>
      <c r="OXW27" s="11"/>
      <c r="OXX27" s="11"/>
      <c r="OXY27" s="11"/>
      <c r="OXZ27" s="11"/>
      <c r="OYA27" s="11"/>
      <c r="OYB27" s="11"/>
      <c r="OYC27" s="11"/>
      <c r="OYD27" s="11"/>
      <c r="OYE27" s="11"/>
      <c r="OYF27" s="11"/>
      <c r="OYG27" s="11"/>
      <c r="OYH27" s="11"/>
      <c r="OYI27" s="11"/>
      <c r="OYJ27" s="11"/>
      <c r="OYK27" s="11"/>
      <c r="OYL27" s="11"/>
      <c r="OYM27" s="11"/>
      <c r="OYN27" s="11"/>
      <c r="OYO27" s="11"/>
      <c r="OYP27" s="11"/>
      <c r="OYQ27" s="11"/>
      <c r="OYR27" s="11"/>
      <c r="OYS27" s="11"/>
      <c r="OYT27" s="11"/>
      <c r="OYU27" s="11"/>
      <c r="OYV27" s="11"/>
      <c r="OYW27" s="11"/>
      <c r="OYX27" s="11"/>
      <c r="OYY27" s="11"/>
      <c r="OYZ27" s="11"/>
      <c r="OZA27" s="11"/>
      <c r="OZB27" s="11"/>
      <c r="OZC27" s="11"/>
      <c r="OZD27" s="11"/>
      <c r="OZE27" s="11"/>
      <c r="OZF27" s="11"/>
      <c r="OZG27" s="11"/>
      <c r="OZH27" s="11"/>
      <c r="OZI27" s="11"/>
      <c r="OZJ27" s="11"/>
      <c r="OZK27" s="11"/>
      <c r="OZL27" s="11"/>
      <c r="OZM27" s="11"/>
      <c r="OZN27" s="11"/>
      <c r="OZO27" s="11"/>
      <c r="OZP27" s="11"/>
      <c r="OZQ27" s="11"/>
      <c r="OZR27" s="11"/>
      <c r="OZS27" s="11"/>
      <c r="OZT27" s="11"/>
      <c r="OZU27" s="11"/>
      <c r="OZV27" s="11"/>
      <c r="OZW27" s="11"/>
      <c r="OZX27" s="11"/>
      <c r="OZY27" s="11"/>
      <c r="OZZ27" s="11"/>
      <c r="PAA27" s="11"/>
      <c r="PAB27" s="11"/>
      <c r="PAC27" s="11"/>
      <c r="PAD27" s="11"/>
      <c r="PAE27" s="11"/>
      <c r="PAF27" s="11"/>
      <c r="PAG27" s="11"/>
      <c r="PAH27" s="11"/>
      <c r="PAI27" s="11"/>
      <c r="PAJ27" s="11"/>
      <c r="PAK27" s="11"/>
      <c r="PAL27" s="11"/>
      <c r="PAM27" s="11"/>
      <c r="PAN27" s="11"/>
      <c r="PAO27" s="11"/>
      <c r="PAP27" s="11"/>
      <c r="PAQ27" s="11"/>
      <c r="PAR27" s="11"/>
      <c r="PAS27" s="11"/>
      <c r="PAT27" s="11"/>
      <c r="PAU27" s="11"/>
      <c r="PAV27" s="11"/>
      <c r="PAW27" s="11"/>
      <c r="PAX27" s="11"/>
      <c r="PAY27" s="11"/>
      <c r="PAZ27" s="11"/>
      <c r="PBA27" s="11"/>
      <c r="PBB27" s="11"/>
      <c r="PBC27" s="11"/>
      <c r="PBD27" s="11"/>
      <c r="PBE27" s="11"/>
      <c r="PBF27" s="11"/>
      <c r="PBG27" s="11"/>
      <c r="PBH27" s="11"/>
      <c r="PBI27" s="11"/>
      <c r="PBJ27" s="11"/>
      <c r="PBK27" s="11"/>
      <c r="PBL27" s="11"/>
      <c r="PBM27" s="11"/>
      <c r="PBN27" s="11"/>
      <c r="PBO27" s="11"/>
      <c r="PBP27" s="11"/>
      <c r="PBQ27" s="11"/>
      <c r="PBR27" s="11"/>
      <c r="PBS27" s="11"/>
      <c r="PBT27" s="11"/>
      <c r="PBU27" s="11"/>
      <c r="PBV27" s="11"/>
      <c r="PBW27" s="11"/>
      <c r="PBX27" s="11"/>
      <c r="PBY27" s="11"/>
      <c r="PBZ27" s="11"/>
      <c r="PCA27" s="11"/>
      <c r="PCB27" s="11"/>
      <c r="PCC27" s="11"/>
      <c r="PCD27" s="11"/>
      <c r="PCE27" s="11"/>
      <c r="PCF27" s="11"/>
      <c r="PCG27" s="11"/>
      <c r="PCH27" s="11"/>
      <c r="PCI27" s="11"/>
      <c r="PCJ27" s="11"/>
      <c r="PCK27" s="11"/>
      <c r="PCL27" s="11"/>
      <c r="PCM27" s="11"/>
      <c r="PCN27" s="11"/>
      <c r="PCO27" s="11"/>
      <c r="PCP27" s="11"/>
      <c r="PCQ27" s="11"/>
      <c r="PCR27" s="11"/>
      <c r="PCS27" s="11"/>
      <c r="PCT27" s="11"/>
      <c r="PCU27" s="11"/>
      <c r="PCV27" s="11"/>
      <c r="PCW27" s="11"/>
      <c r="PCX27" s="11"/>
      <c r="PCY27" s="11"/>
      <c r="PCZ27" s="11"/>
      <c r="PDA27" s="11"/>
      <c r="PDB27" s="11"/>
      <c r="PDC27" s="11"/>
      <c r="PDD27" s="11"/>
      <c r="PDE27" s="11"/>
      <c r="PDF27" s="11"/>
      <c r="PDG27" s="11"/>
      <c r="PDH27" s="11"/>
      <c r="PDI27" s="11"/>
      <c r="PDJ27" s="11"/>
      <c r="PDK27" s="11"/>
      <c r="PDL27" s="11"/>
      <c r="PDM27" s="11"/>
      <c r="PDN27" s="11"/>
      <c r="PDO27" s="11"/>
      <c r="PDP27" s="11"/>
      <c r="PDQ27" s="11"/>
      <c r="PDR27" s="11"/>
      <c r="PDS27" s="11"/>
      <c r="PDT27" s="11"/>
      <c r="PDU27" s="11"/>
      <c r="PDV27" s="11"/>
      <c r="PDW27" s="11"/>
      <c r="PDX27" s="11"/>
      <c r="PDY27" s="11"/>
      <c r="PDZ27" s="11"/>
      <c r="PEA27" s="11"/>
      <c r="PEB27" s="11"/>
      <c r="PEC27" s="11"/>
      <c r="PED27" s="11"/>
      <c r="PEE27" s="11"/>
      <c r="PEF27" s="11"/>
      <c r="PEG27" s="11"/>
      <c r="PEH27" s="11"/>
      <c r="PEI27" s="11"/>
      <c r="PEJ27" s="11"/>
      <c r="PEK27" s="11"/>
      <c r="PEL27" s="11"/>
      <c r="PEM27" s="11"/>
      <c r="PEN27" s="11"/>
      <c r="PEO27" s="11"/>
      <c r="PEP27" s="11"/>
      <c r="PEQ27" s="11"/>
      <c r="PER27" s="11"/>
      <c r="PES27" s="11"/>
      <c r="PET27" s="11"/>
      <c r="PEU27" s="11"/>
      <c r="PEV27" s="11"/>
      <c r="PEW27" s="11"/>
      <c r="PEX27" s="11"/>
      <c r="PEY27" s="11"/>
      <c r="PEZ27" s="11"/>
      <c r="PFA27" s="11"/>
      <c r="PFB27" s="11"/>
      <c r="PFC27" s="11"/>
      <c r="PFD27" s="11"/>
      <c r="PFE27" s="11"/>
      <c r="PFF27" s="11"/>
      <c r="PFG27" s="11"/>
      <c r="PFH27" s="11"/>
      <c r="PFI27" s="11"/>
      <c r="PFJ27" s="11"/>
      <c r="PFK27" s="11"/>
      <c r="PFL27" s="11"/>
      <c r="PFM27" s="11"/>
      <c r="PFN27" s="11"/>
      <c r="PFO27" s="11"/>
      <c r="PFP27" s="11"/>
      <c r="PFQ27" s="11"/>
      <c r="PFR27" s="11"/>
      <c r="PFS27" s="11"/>
      <c r="PFT27" s="11"/>
      <c r="PFU27" s="11"/>
      <c r="PFV27" s="11"/>
      <c r="PFW27" s="11"/>
      <c r="PFX27" s="11"/>
      <c r="PFY27" s="11"/>
      <c r="PFZ27" s="11"/>
      <c r="PGA27" s="11"/>
      <c r="PGB27" s="11"/>
      <c r="PGC27" s="11"/>
      <c r="PGD27" s="11"/>
      <c r="PGE27" s="11"/>
      <c r="PGF27" s="11"/>
      <c r="PGG27" s="11"/>
      <c r="PGH27" s="11"/>
      <c r="PGI27" s="11"/>
      <c r="PGJ27" s="11"/>
      <c r="PGK27" s="11"/>
      <c r="PGL27" s="11"/>
      <c r="PGM27" s="11"/>
      <c r="PGN27" s="11"/>
      <c r="PGO27" s="11"/>
      <c r="PGP27" s="11"/>
      <c r="PGQ27" s="11"/>
      <c r="PGR27" s="11"/>
      <c r="PGS27" s="11"/>
      <c r="PGT27" s="11"/>
      <c r="PGU27" s="11"/>
      <c r="PGV27" s="11"/>
      <c r="PGW27" s="11"/>
      <c r="PGX27" s="11"/>
      <c r="PGY27" s="11"/>
      <c r="PGZ27" s="11"/>
      <c r="PHA27" s="11"/>
      <c r="PHB27" s="11"/>
      <c r="PHC27" s="11"/>
      <c r="PHD27" s="11"/>
      <c r="PHE27" s="11"/>
      <c r="PHF27" s="11"/>
      <c r="PHG27" s="11"/>
      <c r="PHH27" s="11"/>
      <c r="PHI27" s="11"/>
      <c r="PHJ27" s="11"/>
      <c r="PHK27" s="11"/>
      <c r="PHL27" s="11"/>
      <c r="PHM27" s="11"/>
      <c r="PHN27" s="11"/>
      <c r="PHO27" s="11"/>
      <c r="PHP27" s="11"/>
      <c r="PHQ27" s="11"/>
      <c r="PHR27" s="11"/>
      <c r="PHS27" s="11"/>
      <c r="PHT27" s="11"/>
      <c r="PHU27" s="11"/>
      <c r="PHV27" s="11"/>
      <c r="PHW27" s="11"/>
      <c r="PHX27" s="11"/>
      <c r="PHY27" s="11"/>
      <c r="PHZ27" s="11"/>
      <c r="PIA27" s="11"/>
      <c r="PIB27" s="11"/>
      <c r="PIC27" s="11"/>
      <c r="PID27" s="11"/>
      <c r="PIE27" s="11"/>
      <c r="PIF27" s="11"/>
      <c r="PIG27" s="11"/>
      <c r="PIH27" s="11"/>
      <c r="PII27" s="11"/>
      <c r="PIJ27" s="11"/>
      <c r="PIK27" s="11"/>
      <c r="PIL27" s="11"/>
      <c r="PIM27" s="11"/>
      <c r="PIN27" s="11"/>
      <c r="PIO27" s="11"/>
      <c r="PIP27" s="11"/>
      <c r="PIQ27" s="11"/>
      <c r="PIR27" s="11"/>
      <c r="PIS27" s="11"/>
      <c r="PIT27" s="11"/>
      <c r="PIU27" s="11"/>
      <c r="PIV27" s="11"/>
      <c r="PIW27" s="11"/>
      <c r="PIX27" s="11"/>
      <c r="PIY27" s="11"/>
      <c r="PIZ27" s="11"/>
      <c r="PJA27" s="11"/>
      <c r="PJB27" s="11"/>
      <c r="PJC27" s="11"/>
      <c r="PJD27" s="11"/>
      <c r="PJE27" s="11"/>
      <c r="PJF27" s="11"/>
      <c r="PJG27" s="11"/>
      <c r="PJH27" s="11"/>
      <c r="PJI27" s="11"/>
      <c r="PJJ27" s="11"/>
      <c r="PJK27" s="11"/>
      <c r="PJL27" s="11"/>
      <c r="PJM27" s="11"/>
      <c r="PJN27" s="11"/>
      <c r="PJO27" s="11"/>
      <c r="PJP27" s="11"/>
      <c r="PJQ27" s="11"/>
      <c r="PJR27" s="11"/>
      <c r="PJS27" s="11"/>
      <c r="PJT27" s="11"/>
      <c r="PJU27" s="11"/>
      <c r="PJV27" s="11"/>
      <c r="PJW27" s="11"/>
      <c r="PJX27" s="11"/>
      <c r="PJY27" s="11"/>
      <c r="PJZ27" s="11"/>
      <c r="PKA27" s="11"/>
      <c r="PKB27" s="11"/>
      <c r="PKC27" s="11"/>
      <c r="PKD27" s="11"/>
      <c r="PKE27" s="11"/>
      <c r="PKF27" s="11"/>
      <c r="PKG27" s="11"/>
      <c r="PKH27" s="11"/>
      <c r="PKI27" s="11"/>
      <c r="PKJ27" s="11"/>
      <c r="PKK27" s="11"/>
      <c r="PKL27" s="11"/>
      <c r="PKM27" s="11"/>
      <c r="PKN27" s="11"/>
      <c r="PKO27" s="11"/>
      <c r="PKP27" s="11"/>
      <c r="PKQ27" s="11"/>
      <c r="PKR27" s="11"/>
      <c r="PKS27" s="11"/>
      <c r="PKT27" s="11"/>
      <c r="PKU27" s="11"/>
      <c r="PKV27" s="11"/>
      <c r="PKW27" s="11"/>
      <c r="PKX27" s="11"/>
      <c r="PKY27" s="11"/>
      <c r="PKZ27" s="11"/>
      <c r="PLA27" s="11"/>
      <c r="PLB27" s="11"/>
      <c r="PLC27" s="11"/>
      <c r="PLD27" s="11"/>
      <c r="PLE27" s="11"/>
      <c r="PLF27" s="11"/>
      <c r="PLG27" s="11"/>
      <c r="PLH27" s="11"/>
      <c r="PLI27" s="11"/>
      <c r="PLJ27" s="11"/>
      <c r="PLK27" s="11"/>
      <c r="PLL27" s="11"/>
      <c r="PLM27" s="11"/>
      <c r="PLN27" s="11"/>
      <c r="PLO27" s="11"/>
      <c r="PLP27" s="11"/>
      <c r="PLQ27" s="11"/>
      <c r="PLR27" s="11"/>
      <c r="PLS27" s="11"/>
      <c r="PLT27" s="11"/>
      <c r="PLU27" s="11"/>
      <c r="PLV27" s="11"/>
      <c r="PLW27" s="11"/>
      <c r="PLX27" s="11"/>
      <c r="PLY27" s="11"/>
      <c r="PLZ27" s="11"/>
      <c r="PMA27" s="11"/>
      <c r="PMB27" s="11"/>
      <c r="PMC27" s="11"/>
      <c r="PMD27" s="11"/>
      <c r="PME27" s="11"/>
      <c r="PMF27" s="11"/>
      <c r="PMG27" s="11"/>
      <c r="PMH27" s="11"/>
      <c r="PMI27" s="11"/>
      <c r="PMJ27" s="11"/>
      <c r="PMK27" s="11"/>
      <c r="PML27" s="11"/>
      <c r="PMM27" s="11"/>
      <c r="PMN27" s="11"/>
      <c r="PMO27" s="11"/>
      <c r="PMP27" s="11"/>
      <c r="PMQ27" s="11"/>
      <c r="PMR27" s="11"/>
      <c r="PMS27" s="11"/>
      <c r="PMT27" s="11"/>
      <c r="PMU27" s="11"/>
      <c r="PMV27" s="11"/>
      <c r="PMW27" s="11"/>
      <c r="PMX27" s="11"/>
      <c r="PMY27" s="11"/>
      <c r="PMZ27" s="11"/>
      <c r="PNA27" s="11"/>
      <c r="PNB27" s="11"/>
      <c r="PNC27" s="11"/>
      <c r="PND27" s="11"/>
      <c r="PNE27" s="11"/>
      <c r="PNF27" s="11"/>
      <c r="PNG27" s="11"/>
      <c r="PNH27" s="11"/>
      <c r="PNI27" s="11"/>
      <c r="PNJ27" s="11"/>
      <c r="PNK27" s="11"/>
      <c r="PNL27" s="11"/>
      <c r="PNM27" s="11"/>
      <c r="PNN27" s="11"/>
      <c r="PNO27" s="11"/>
      <c r="PNP27" s="11"/>
      <c r="PNQ27" s="11"/>
      <c r="PNR27" s="11"/>
      <c r="PNS27" s="11"/>
      <c r="PNT27" s="11"/>
      <c r="PNU27" s="11"/>
      <c r="PNV27" s="11"/>
      <c r="PNW27" s="11"/>
      <c r="PNX27" s="11"/>
      <c r="PNY27" s="11"/>
      <c r="PNZ27" s="11"/>
      <c r="POA27" s="11"/>
      <c r="POB27" s="11"/>
      <c r="POC27" s="11"/>
      <c r="POD27" s="11"/>
      <c r="POE27" s="11"/>
      <c r="POF27" s="11"/>
      <c r="POG27" s="11"/>
      <c r="POH27" s="11"/>
      <c r="POI27" s="11"/>
      <c r="POJ27" s="11"/>
      <c r="POK27" s="11"/>
      <c r="POL27" s="11"/>
      <c r="POM27" s="11"/>
      <c r="PON27" s="11"/>
      <c r="POO27" s="11"/>
      <c r="POP27" s="11"/>
      <c r="POQ27" s="11"/>
      <c r="POR27" s="11"/>
      <c r="POS27" s="11"/>
      <c r="POT27" s="11"/>
      <c r="POU27" s="11"/>
      <c r="POV27" s="11"/>
      <c r="POW27" s="11"/>
      <c r="POX27" s="11"/>
      <c r="POY27" s="11"/>
      <c r="POZ27" s="11"/>
      <c r="PPA27" s="11"/>
      <c r="PPB27" s="11"/>
      <c r="PPC27" s="11"/>
      <c r="PPD27" s="11"/>
      <c r="PPE27" s="11"/>
      <c r="PPF27" s="11"/>
      <c r="PPG27" s="11"/>
      <c r="PPH27" s="11"/>
      <c r="PPI27" s="11"/>
      <c r="PPJ27" s="11"/>
      <c r="PPK27" s="11"/>
      <c r="PPL27" s="11"/>
      <c r="PPM27" s="11"/>
      <c r="PPN27" s="11"/>
      <c r="PPO27" s="11"/>
      <c r="PPP27" s="11"/>
      <c r="PPQ27" s="11"/>
      <c r="PPR27" s="11"/>
      <c r="PPS27" s="11"/>
      <c r="PPT27" s="11"/>
      <c r="PPU27" s="11"/>
      <c r="PPV27" s="11"/>
      <c r="PPW27" s="11"/>
      <c r="PPX27" s="11"/>
      <c r="PPY27" s="11"/>
      <c r="PPZ27" s="11"/>
      <c r="PQA27" s="11"/>
      <c r="PQB27" s="11"/>
      <c r="PQC27" s="11"/>
      <c r="PQD27" s="11"/>
      <c r="PQE27" s="11"/>
      <c r="PQF27" s="11"/>
      <c r="PQG27" s="11"/>
      <c r="PQH27" s="11"/>
      <c r="PQI27" s="11"/>
      <c r="PQJ27" s="11"/>
      <c r="PQK27" s="11"/>
      <c r="PQL27" s="11"/>
      <c r="PQM27" s="11"/>
      <c r="PQN27" s="11"/>
      <c r="PQO27" s="11"/>
      <c r="PQP27" s="11"/>
      <c r="PQQ27" s="11"/>
      <c r="PQR27" s="11"/>
      <c r="PQS27" s="11"/>
      <c r="PQT27" s="11"/>
      <c r="PQU27" s="11"/>
      <c r="PQV27" s="11"/>
      <c r="PQW27" s="11"/>
      <c r="PQX27" s="11"/>
      <c r="PQY27" s="11"/>
      <c r="PQZ27" s="11"/>
      <c r="PRA27" s="11"/>
      <c r="PRB27" s="11"/>
      <c r="PRC27" s="11"/>
      <c r="PRD27" s="11"/>
      <c r="PRE27" s="11"/>
      <c r="PRF27" s="11"/>
      <c r="PRG27" s="11"/>
      <c r="PRH27" s="11"/>
      <c r="PRI27" s="11"/>
      <c r="PRJ27" s="11"/>
      <c r="PRK27" s="11"/>
      <c r="PRL27" s="11"/>
      <c r="PRM27" s="11"/>
      <c r="PRN27" s="11"/>
      <c r="PRO27" s="11"/>
      <c r="PRP27" s="11"/>
      <c r="PRQ27" s="11"/>
      <c r="PRR27" s="11"/>
      <c r="PRS27" s="11"/>
      <c r="PRT27" s="11"/>
      <c r="PRU27" s="11"/>
      <c r="PRV27" s="11"/>
      <c r="PRW27" s="11"/>
      <c r="PRX27" s="11"/>
      <c r="PRY27" s="11"/>
      <c r="PRZ27" s="11"/>
      <c r="PSA27" s="11"/>
      <c r="PSB27" s="11"/>
      <c r="PSC27" s="11"/>
      <c r="PSD27" s="11"/>
      <c r="PSE27" s="11"/>
      <c r="PSF27" s="11"/>
      <c r="PSG27" s="11"/>
      <c r="PSH27" s="11"/>
      <c r="PSI27" s="11"/>
      <c r="PSJ27" s="11"/>
      <c r="PSK27" s="11"/>
      <c r="PSL27" s="11"/>
      <c r="PSM27" s="11"/>
      <c r="PSN27" s="11"/>
      <c r="PSO27" s="11"/>
      <c r="PSP27" s="11"/>
      <c r="PSQ27" s="11"/>
      <c r="PSR27" s="11"/>
      <c r="PSS27" s="11"/>
      <c r="PST27" s="11"/>
      <c r="PSU27" s="11"/>
      <c r="PSV27" s="11"/>
      <c r="PSW27" s="11"/>
      <c r="PSX27" s="11"/>
      <c r="PSY27" s="11"/>
      <c r="PSZ27" s="11"/>
      <c r="PTA27" s="11"/>
      <c r="PTB27" s="11"/>
      <c r="PTC27" s="11"/>
      <c r="PTD27" s="11"/>
      <c r="PTE27" s="11"/>
      <c r="PTF27" s="11"/>
      <c r="PTG27" s="11"/>
      <c r="PTH27" s="11"/>
      <c r="PTI27" s="11"/>
      <c r="PTJ27" s="11"/>
      <c r="PTK27" s="11"/>
      <c r="PTL27" s="11"/>
      <c r="PTM27" s="11"/>
      <c r="PTN27" s="11"/>
      <c r="PTO27" s="11"/>
      <c r="PTP27" s="11"/>
      <c r="PTQ27" s="11"/>
      <c r="PTR27" s="11"/>
      <c r="PTS27" s="11"/>
      <c r="PTT27" s="11"/>
      <c r="PTU27" s="11"/>
      <c r="PTV27" s="11"/>
      <c r="PTW27" s="11"/>
      <c r="PTX27" s="11"/>
      <c r="PTY27" s="11"/>
      <c r="PTZ27" s="11"/>
      <c r="PUA27" s="11"/>
      <c r="PUB27" s="11"/>
      <c r="PUC27" s="11"/>
      <c r="PUD27" s="11"/>
      <c r="PUE27" s="11"/>
      <c r="PUF27" s="11"/>
      <c r="PUG27" s="11"/>
      <c r="PUH27" s="11"/>
      <c r="PUI27" s="11"/>
      <c r="PUJ27" s="11"/>
      <c r="PUK27" s="11"/>
      <c r="PUL27" s="11"/>
      <c r="PUM27" s="11"/>
      <c r="PUN27" s="11"/>
      <c r="PUO27" s="11"/>
      <c r="PUP27" s="11"/>
      <c r="PUQ27" s="11"/>
      <c r="PUR27" s="11"/>
      <c r="PUS27" s="11"/>
      <c r="PUT27" s="11"/>
      <c r="PUU27" s="11"/>
      <c r="PUV27" s="11"/>
      <c r="PUW27" s="11"/>
      <c r="PUX27" s="11"/>
      <c r="PUY27" s="11"/>
      <c r="PUZ27" s="11"/>
      <c r="PVA27" s="11"/>
      <c r="PVB27" s="11"/>
      <c r="PVC27" s="11"/>
      <c r="PVD27" s="11"/>
      <c r="PVE27" s="11"/>
      <c r="PVF27" s="11"/>
      <c r="PVG27" s="11"/>
      <c r="PVH27" s="11"/>
      <c r="PVI27" s="11"/>
      <c r="PVJ27" s="11"/>
      <c r="PVK27" s="11"/>
      <c r="PVL27" s="11"/>
      <c r="PVM27" s="11"/>
      <c r="PVN27" s="11"/>
      <c r="PVO27" s="11"/>
      <c r="PVP27" s="11"/>
      <c r="PVQ27" s="11"/>
      <c r="PVR27" s="11"/>
      <c r="PVS27" s="11"/>
      <c r="PVT27" s="11"/>
      <c r="PVU27" s="11"/>
      <c r="PVV27" s="11"/>
      <c r="PVW27" s="11"/>
      <c r="PVX27" s="11"/>
      <c r="PVY27" s="11"/>
      <c r="PVZ27" s="11"/>
      <c r="PWA27" s="11"/>
      <c r="PWB27" s="11"/>
      <c r="PWC27" s="11"/>
      <c r="PWD27" s="11"/>
      <c r="PWE27" s="11"/>
      <c r="PWF27" s="11"/>
      <c r="PWG27" s="11"/>
      <c r="PWH27" s="11"/>
      <c r="PWI27" s="11"/>
      <c r="PWJ27" s="11"/>
      <c r="PWK27" s="11"/>
      <c r="PWL27" s="11"/>
      <c r="PWM27" s="11"/>
      <c r="PWN27" s="11"/>
      <c r="PWO27" s="11"/>
      <c r="PWP27" s="11"/>
      <c r="PWQ27" s="11"/>
      <c r="PWR27" s="11"/>
      <c r="PWS27" s="11"/>
      <c r="PWT27" s="11"/>
      <c r="PWU27" s="11"/>
      <c r="PWV27" s="11"/>
      <c r="PWW27" s="11"/>
      <c r="PWX27" s="11"/>
      <c r="PWY27" s="11"/>
      <c r="PWZ27" s="11"/>
      <c r="PXA27" s="11"/>
      <c r="PXB27" s="11"/>
      <c r="PXC27" s="11"/>
      <c r="PXD27" s="11"/>
      <c r="PXE27" s="11"/>
      <c r="PXF27" s="11"/>
      <c r="PXG27" s="11"/>
      <c r="PXH27" s="11"/>
      <c r="PXI27" s="11"/>
      <c r="PXJ27" s="11"/>
      <c r="PXK27" s="11"/>
      <c r="PXL27" s="11"/>
      <c r="PXM27" s="11"/>
      <c r="PXN27" s="11"/>
      <c r="PXO27" s="11"/>
      <c r="PXP27" s="11"/>
      <c r="PXQ27" s="11"/>
      <c r="PXR27" s="11"/>
      <c r="PXS27" s="11"/>
      <c r="PXT27" s="11"/>
      <c r="PXU27" s="11"/>
      <c r="PXV27" s="11"/>
      <c r="PXW27" s="11"/>
      <c r="PXX27" s="11"/>
      <c r="PXY27" s="11"/>
      <c r="PXZ27" s="11"/>
      <c r="PYA27" s="11"/>
      <c r="PYB27" s="11"/>
      <c r="PYC27" s="11"/>
      <c r="PYD27" s="11"/>
      <c r="PYE27" s="11"/>
      <c r="PYF27" s="11"/>
      <c r="PYG27" s="11"/>
      <c r="PYH27" s="11"/>
      <c r="PYI27" s="11"/>
      <c r="PYJ27" s="11"/>
      <c r="PYK27" s="11"/>
      <c r="PYL27" s="11"/>
      <c r="PYM27" s="11"/>
      <c r="PYN27" s="11"/>
      <c r="PYO27" s="11"/>
      <c r="PYP27" s="11"/>
      <c r="PYQ27" s="11"/>
      <c r="PYR27" s="11"/>
      <c r="PYS27" s="11"/>
      <c r="PYT27" s="11"/>
      <c r="PYU27" s="11"/>
      <c r="PYV27" s="11"/>
      <c r="PYW27" s="11"/>
      <c r="PYX27" s="11"/>
      <c r="PYY27" s="11"/>
      <c r="PYZ27" s="11"/>
      <c r="PZA27" s="11"/>
      <c r="PZB27" s="11"/>
      <c r="PZC27" s="11"/>
      <c r="PZD27" s="11"/>
      <c r="PZE27" s="11"/>
      <c r="PZF27" s="11"/>
      <c r="PZG27" s="11"/>
      <c r="PZH27" s="11"/>
      <c r="PZI27" s="11"/>
      <c r="PZJ27" s="11"/>
      <c r="PZK27" s="11"/>
      <c r="PZL27" s="11"/>
      <c r="PZM27" s="11"/>
      <c r="PZN27" s="11"/>
      <c r="PZO27" s="11"/>
      <c r="PZP27" s="11"/>
      <c r="PZQ27" s="11"/>
      <c r="PZR27" s="11"/>
      <c r="PZS27" s="11"/>
      <c r="PZT27" s="11"/>
      <c r="PZU27" s="11"/>
      <c r="PZV27" s="11"/>
      <c r="PZW27" s="11"/>
      <c r="PZX27" s="11"/>
      <c r="PZY27" s="11"/>
      <c r="PZZ27" s="11"/>
      <c r="QAA27" s="11"/>
      <c r="QAB27" s="11"/>
      <c r="QAC27" s="11"/>
      <c r="QAD27" s="11"/>
      <c r="QAE27" s="11"/>
      <c r="QAF27" s="11"/>
      <c r="QAG27" s="11"/>
      <c r="QAH27" s="11"/>
      <c r="QAI27" s="11"/>
      <c r="QAJ27" s="11"/>
      <c r="QAK27" s="11"/>
      <c r="QAL27" s="11"/>
      <c r="QAM27" s="11"/>
      <c r="QAN27" s="11"/>
      <c r="QAO27" s="11"/>
      <c r="QAP27" s="11"/>
      <c r="QAQ27" s="11"/>
      <c r="QAR27" s="11"/>
      <c r="QAS27" s="11"/>
      <c r="QAT27" s="11"/>
      <c r="QAU27" s="11"/>
      <c r="QAV27" s="11"/>
      <c r="QAW27" s="11"/>
      <c r="QAX27" s="11"/>
      <c r="QAY27" s="11"/>
      <c r="QAZ27" s="11"/>
      <c r="QBA27" s="11"/>
      <c r="QBB27" s="11"/>
      <c r="QBC27" s="11"/>
      <c r="QBD27" s="11"/>
      <c r="QBE27" s="11"/>
      <c r="QBF27" s="11"/>
      <c r="QBG27" s="11"/>
      <c r="QBH27" s="11"/>
      <c r="QBI27" s="11"/>
      <c r="QBJ27" s="11"/>
      <c r="QBK27" s="11"/>
      <c r="QBL27" s="11"/>
      <c r="QBM27" s="11"/>
      <c r="QBN27" s="11"/>
      <c r="QBO27" s="11"/>
      <c r="QBP27" s="11"/>
      <c r="QBQ27" s="11"/>
      <c r="QBR27" s="11"/>
      <c r="QBS27" s="11"/>
      <c r="QBT27" s="11"/>
      <c r="QBU27" s="11"/>
      <c r="QBV27" s="11"/>
      <c r="QBW27" s="11"/>
      <c r="QBX27" s="11"/>
      <c r="QBY27" s="11"/>
      <c r="QBZ27" s="11"/>
      <c r="QCA27" s="11"/>
      <c r="QCB27" s="11"/>
      <c r="QCC27" s="11"/>
      <c r="QCD27" s="11"/>
      <c r="QCE27" s="11"/>
      <c r="QCF27" s="11"/>
      <c r="QCG27" s="11"/>
      <c r="QCH27" s="11"/>
      <c r="QCI27" s="11"/>
      <c r="QCJ27" s="11"/>
      <c r="QCK27" s="11"/>
      <c r="QCL27" s="11"/>
      <c r="QCM27" s="11"/>
      <c r="QCN27" s="11"/>
      <c r="QCO27" s="11"/>
      <c r="QCP27" s="11"/>
      <c r="QCQ27" s="11"/>
      <c r="QCR27" s="11"/>
      <c r="QCS27" s="11"/>
      <c r="QCT27" s="11"/>
      <c r="QCU27" s="11"/>
      <c r="QCV27" s="11"/>
      <c r="QCW27" s="11"/>
      <c r="QCX27" s="11"/>
      <c r="QCY27" s="11"/>
      <c r="QCZ27" s="11"/>
      <c r="QDA27" s="11"/>
      <c r="QDB27" s="11"/>
      <c r="QDC27" s="11"/>
      <c r="QDD27" s="11"/>
      <c r="QDE27" s="11"/>
      <c r="QDF27" s="11"/>
      <c r="QDG27" s="11"/>
      <c r="QDH27" s="11"/>
      <c r="QDI27" s="11"/>
      <c r="QDJ27" s="11"/>
      <c r="QDK27" s="11"/>
      <c r="QDL27" s="11"/>
      <c r="QDM27" s="11"/>
      <c r="QDN27" s="11"/>
      <c r="QDO27" s="11"/>
      <c r="QDP27" s="11"/>
      <c r="QDQ27" s="11"/>
      <c r="QDR27" s="11"/>
      <c r="QDS27" s="11"/>
      <c r="QDT27" s="11"/>
      <c r="QDU27" s="11"/>
      <c r="QDV27" s="11"/>
      <c r="QDW27" s="11"/>
      <c r="QDX27" s="11"/>
      <c r="QDY27" s="11"/>
      <c r="QDZ27" s="11"/>
      <c r="QEA27" s="11"/>
      <c r="QEB27" s="11"/>
      <c r="QEC27" s="11"/>
      <c r="QED27" s="11"/>
      <c r="QEE27" s="11"/>
      <c r="QEF27" s="11"/>
      <c r="QEG27" s="11"/>
      <c r="QEH27" s="11"/>
      <c r="QEI27" s="11"/>
      <c r="QEJ27" s="11"/>
      <c r="QEK27" s="11"/>
      <c r="QEL27" s="11"/>
      <c r="QEM27" s="11"/>
      <c r="QEN27" s="11"/>
      <c r="QEO27" s="11"/>
      <c r="QEP27" s="11"/>
      <c r="QEQ27" s="11"/>
      <c r="QER27" s="11"/>
      <c r="QES27" s="11"/>
      <c r="QET27" s="11"/>
      <c r="QEU27" s="11"/>
      <c r="QEV27" s="11"/>
      <c r="QEW27" s="11"/>
      <c r="QEX27" s="11"/>
      <c r="QEY27" s="11"/>
      <c r="QEZ27" s="11"/>
      <c r="QFA27" s="11"/>
      <c r="QFB27" s="11"/>
      <c r="QFC27" s="11"/>
      <c r="QFD27" s="11"/>
      <c r="QFE27" s="11"/>
      <c r="QFF27" s="11"/>
      <c r="QFG27" s="11"/>
      <c r="QFH27" s="11"/>
      <c r="QFI27" s="11"/>
      <c r="QFJ27" s="11"/>
      <c r="QFK27" s="11"/>
      <c r="QFL27" s="11"/>
      <c r="QFM27" s="11"/>
      <c r="QFN27" s="11"/>
      <c r="QFO27" s="11"/>
      <c r="QFP27" s="11"/>
      <c r="QFQ27" s="11"/>
      <c r="QFR27" s="11"/>
      <c r="QFS27" s="11"/>
      <c r="QFT27" s="11"/>
      <c r="QFU27" s="11"/>
      <c r="QFV27" s="11"/>
      <c r="QFW27" s="11"/>
      <c r="QFX27" s="11"/>
      <c r="QFY27" s="11"/>
      <c r="QFZ27" s="11"/>
      <c r="QGA27" s="11"/>
      <c r="QGB27" s="11"/>
      <c r="QGC27" s="11"/>
      <c r="QGD27" s="11"/>
      <c r="QGE27" s="11"/>
      <c r="QGF27" s="11"/>
      <c r="QGG27" s="11"/>
      <c r="QGH27" s="11"/>
      <c r="QGI27" s="11"/>
      <c r="QGJ27" s="11"/>
      <c r="QGK27" s="11"/>
      <c r="QGL27" s="11"/>
      <c r="QGM27" s="11"/>
      <c r="QGN27" s="11"/>
      <c r="QGO27" s="11"/>
      <c r="QGP27" s="11"/>
      <c r="QGQ27" s="11"/>
      <c r="QGR27" s="11"/>
      <c r="QGS27" s="11"/>
      <c r="QGT27" s="11"/>
      <c r="QGU27" s="11"/>
      <c r="QGV27" s="11"/>
      <c r="QGW27" s="11"/>
      <c r="QGX27" s="11"/>
      <c r="QGY27" s="11"/>
      <c r="QGZ27" s="11"/>
      <c r="QHA27" s="11"/>
      <c r="QHB27" s="11"/>
      <c r="QHC27" s="11"/>
      <c r="QHD27" s="11"/>
      <c r="QHE27" s="11"/>
      <c r="QHF27" s="11"/>
      <c r="QHG27" s="11"/>
      <c r="QHH27" s="11"/>
      <c r="QHI27" s="11"/>
      <c r="QHJ27" s="11"/>
      <c r="QHK27" s="11"/>
      <c r="QHL27" s="11"/>
      <c r="QHM27" s="11"/>
      <c r="QHN27" s="11"/>
      <c r="QHO27" s="11"/>
      <c r="QHP27" s="11"/>
      <c r="QHQ27" s="11"/>
      <c r="QHR27" s="11"/>
      <c r="QHS27" s="11"/>
      <c r="QHT27" s="11"/>
      <c r="QHU27" s="11"/>
      <c r="QHV27" s="11"/>
      <c r="QHW27" s="11"/>
      <c r="QHX27" s="11"/>
      <c r="QHY27" s="11"/>
      <c r="QHZ27" s="11"/>
      <c r="QIA27" s="11"/>
      <c r="QIB27" s="11"/>
      <c r="QIC27" s="11"/>
      <c r="QID27" s="11"/>
      <c r="QIE27" s="11"/>
      <c r="QIF27" s="11"/>
      <c r="QIG27" s="11"/>
      <c r="QIH27" s="11"/>
      <c r="QII27" s="11"/>
      <c r="QIJ27" s="11"/>
      <c r="QIK27" s="11"/>
      <c r="QIL27" s="11"/>
      <c r="QIM27" s="11"/>
      <c r="QIN27" s="11"/>
      <c r="QIO27" s="11"/>
      <c r="QIP27" s="11"/>
      <c r="QIQ27" s="11"/>
      <c r="QIR27" s="11"/>
      <c r="QIS27" s="11"/>
      <c r="QIT27" s="11"/>
      <c r="QIU27" s="11"/>
      <c r="QIV27" s="11"/>
      <c r="QIW27" s="11"/>
      <c r="QIX27" s="11"/>
      <c r="QIY27" s="11"/>
      <c r="QIZ27" s="11"/>
      <c r="QJA27" s="11"/>
      <c r="QJB27" s="11"/>
      <c r="QJC27" s="11"/>
      <c r="QJD27" s="11"/>
      <c r="QJE27" s="11"/>
      <c r="QJF27" s="11"/>
      <c r="QJG27" s="11"/>
      <c r="QJH27" s="11"/>
      <c r="QJI27" s="11"/>
      <c r="QJJ27" s="11"/>
      <c r="QJK27" s="11"/>
      <c r="QJL27" s="11"/>
      <c r="QJM27" s="11"/>
      <c r="QJN27" s="11"/>
      <c r="QJO27" s="11"/>
      <c r="QJP27" s="11"/>
      <c r="QJQ27" s="11"/>
      <c r="QJR27" s="11"/>
      <c r="QJS27" s="11"/>
      <c r="QJT27" s="11"/>
      <c r="QJU27" s="11"/>
      <c r="QJV27" s="11"/>
      <c r="QJW27" s="11"/>
      <c r="QJX27" s="11"/>
      <c r="QJY27" s="11"/>
      <c r="QJZ27" s="11"/>
      <c r="QKA27" s="11"/>
      <c r="QKB27" s="11"/>
      <c r="QKC27" s="11"/>
      <c r="QKD27" s="11"/>
      <c r="QKE27" s="11"/>
      <c r="QKF27" s="11"/>
      <c r="QKG27" s="11"/>
      <c r="QKH27" s="11"/>
      <c r="QKI27" s="11"/>
      <c r="QKJ27" s="11"/>
      <c r="QKK27" s="11"/>
      <c r="QKL27" s="11"/>
      <c r="QKM27" s="11"/>
      <c r="QKN27" s="11"/>
      <c r="QKO27" s="11"/>
      <c r="QKP27" s="11"/>
      <c r="QKQ27" s="11"/>
      <c r="QKR27" s="11"/>
      <c r="QKS27" s="11"/>
      <c r="QKT27" s="11"/>
      <c r="QKU27" s="11"/>
      <c r="QKV27" s="11"/>
      <c r="QKW27" s="11"/>
      <c r="QKX27" s="11"/>
      <c r="QKY27" s="11"/>
      <c r="QKZ27" s="11"/>
      <c r="QLA27" s="11"/>
      <c r="QLB27" s="11"/>
      <c r="QLC27" s="11"/>
      <c r="QLD27" s="11"/>
      <c r="QLE27" s="11"/>
      <c r="QLF27" s="11"/>
      <c r="QLG27" s="11"/>
      <c r="QLH27" s="11"/>
      <c r="QLI27" s="11"/>
      <c r="QLJ27" s="11"/>
      <c r="QLK27" s="11"/>
      <c r="QLL27" s="11"/>
      <c r="QLM27" s="11"/>
      <c r="QLN27" s="11"/>
      <c r="QLO27" s="11"/>
      <c r="QLP27" s="11"/>
      <c r="QLQ27" s="11"/>
      <c r="QLR27" s="11"/>
      <c r="QLS27" s="11"/>
      <c r="QLT27" s="11"/>
      <c r="QLU27" s="11"/>
      <c r="QLV27" s="11"/>
      <c r="QLW27" s="11"/>
      <c r="QLX27" s="11"/>
      <c r="QLY27" s="11"/>
      <c r="QLZ27" s="11"/>
      <c r="QMA27" s="11"/>
      <c r="QMB27" s="11"/>
      <c r="QMC27" s="11"/>
      <c r="QMD27" s="11"/>
      <c r="QME27" s="11"/>
      <c r="QMF27" s="11"/>
      <c r="QMG27" s="11"/>
      <c r="QMH27" s="11"/>
      <c r="QMI27" s="11"/>
      <c r="QMJ27" s="11"/>
      <c r="QMK27" s="11"/>
      <c r="QML27" s="11"/>
      <c r="QMM27" s="11"/>
      <c r="QMN27" s="11"/>
      <c r="QMO27" s="11"/>
      <c r="QMP27" s="11"/>
      <c r="QMQ27" s="11"/>
      <c r="QMR27" s="11"/>
      <c r="QMS27" s="11"/>
      <c r="QMT27" s="11"/>
      <c r="QMU27" s="11"/>
      <c r="QMV27" s="11"/>
      <c r="QMW27" s="11"/>
      <c r="QMX27" s="11"/>
      <c r="QMY27" s="11"/>
      <c r="QMZ27" s="11"/>
      <c r="QNA27" s="11"/>
      <c r="QNB27" s="11"/>
      <c r="QNC27" s="11"/>
      <c r="QND27" s="11"/>
      <c r="QNE27" s="11"/>
      <c r="QNF27" s="11"/>
      <c r="QNG27" s="11"/>
      <c r="QNH27" s="11"/>
      <c r="QNI27" s="11"/>
      <c r="QNJ27" s="11"/>
      <c r="QNK27" s="11"/>
      <c r="QNL27" s="11"/>
      <c r="QNM27" s="11"/>
      <c r="QNN27" s="11"/>
      <c r="QNO27" s="11"/>
      <c r="QNP27" s="11"/>
      <c r="QNQ27" s="11"/>
      <c r="QNR27" s="11"/>
      <c r="QNS27" s="11"/>
      <c r="QNT27" s="11"/>
      <c r="QNU27" s="11"/>
      <c r="QNV27" s="11"/>
      <c r="QNW27" s="11"/>
      <c r="QNX27" s="11"/>
      <c r="QNY27" s="11"/>
      <c r="QNZ27" s="11"/>
      <c r="QOA27" s="11"/>
      <c r="QOB27" s="11"/>
      <c r="QOC27" s="11"/>
      <c r="QOD27" s="11"/>
      <c r="QOE27" s="11"/>
      <c r="QOF27" s="11"/>
      <c r="QOG27" s="11"/>
      <c r="QOH27" s="11"/>
      <c r="QOI27" s="11"/>
      <c r="QOJ27" s="11"/>
      <c r="QOK27" s="11"/>
      <c r="QOL27" s="11"/>
      <c r="QOM27" s="11"/>
      <c r="QON27" s="11"/>
      <c r="QOO27" s="11"/>
      <c r="QOP27" s="11"/>
      <c r="QOQ27" s="11"/>
      <c r="QOR27" s="11"/>
      <c r="QOS27" s="11"/>
      <c r="QOT27" s="11"/>
      <c r="QOU27" s="11"/>
      <c r="QOV27" s="11"/>
      <c r="QOW27" s="11"/>
      <c r="QOX27" s="11"/>
      <c r="QOY27" s="11"/>
      <c r="QOZ27" s="11"/>
      <c r="QPA27" s="11"/>
      <c r="QPB27" s="11"/>
      <c r="QPC27" s="11"/>
      <c r="QPD27" s="11"/>
      <c r="QPE27" s="11"/>
      <c r="QPF27" s="11"/>
      <c r="QPG27" s="11"/>
      <c r="QPH27" s="11"/>
      <c r="QPI27" s="11"/>
      <c r="QPJ27" s="11"/>
      <c r="QPK27" s="11"/>
      <c r="QPL27" s="11"/>
      <c r="QPM27" s="11"/>
      <c r="QPN27" s="11"/>
      <c r="QPO27" s="11"/>
      <c r="QPP27" s="11"/>
      <c r="QPQ27" s="11"/>
      <c r="QPR27" s="11"/>
      <c r="QPS27" s="11"/>
      <c r="QPT27" s="11"/>
      <c r="QPU27" s="11"/>
      <c r="QPV27" s="11"/>
      <c r="QPW27" s="11"/>
      <c r="QPX27" s="11"/>
      <c r="QPY27" s="11"/>
      <c r="QPZ27" s="11"/>
      <c r="QQA27" s="11"/>
      <c r="QQB27" s="11"/>
      <c r="QQC27" s="11"/>
      <c r="QQD27" s="11"/>
      <c r="QQE27" s="11"/>
      <c r="QQF27" s="11"/>
      <c r="QQG27" s="11"/>
      <c r="QQH27" s="11"/>
      <c r="QQI27" s="11"/>
      <c r="QQJ27" s="11"/>
      <c r="QQK27" s="11"/>
      <c r="QQL27" s="11"/>
      <c r="QQM27" s="11"/>
      <c r="QQN27" s="11"/>
      <c r="QQO27" s="11"/>
      <c r="QQP27" s="11"/>
      <c r="QQQ27" s="11"/>
      <c r="QQR27" s="11"/>
      <c r="QQS27" s="11"/>
      <c r="QQT27" s="11"/>
      <c r="QQU27" s="11"/>
      <c r="QQV27" s="11"/>
      <c r="QQW27" s="11"/>
      <c r="QQX27" s="11"/>
      <c r="QQY27" s="11"/>
      <c r="QQZ27" s="11"/>
      <c r="QRA27" s="11"/>
      <c r="QRB27" s="11"/>
      <c r="QRC27" s="11"/>
      <c r="QRD27" s="11"/>
      <c r="QRE27" s="11"/>
      <c r="QRF27" s="11"/>
      <c r="QRG27" s="11"/>
      <c r="QRH27" s="11"/>
      <c r="QRI27" s="11"/>
      <c r="QRJ27" s="11"/>
      <c r="QRK27" s="11"/>
      <c r="QRL27" s="11"/>
      <c r="QRM27" s="11"/>
      <c r="QRN27" s="11"/>
      <c r="QRO27" s="11"/>
      <c r="QRP27" s="11"/>
      <c r="QRQ27" s="11"/>
      <c r="QRR27" s="11"/>
      <c r="QRS27" s="11"/>
      <c r="QRT27" s="11"/>
      <c r="QRU27" s="11"/>
      <c r="QRV27" s="11"/>
      <c r="QRW27" s="11"/>
      <c r="QRX27" s="11"/>
      <c r="QRY27" s="11"/>
      <c r="QRZ27" s="11"/>
      <c r="QSA27" s="11"/>
      <c r="QSB27" s="11"/>
      <c r="QSC27" s="11"/>
      <c r="QSD27" s="11"/>
      <c r="QSE27" s="11"/>
      <c r="QSF27" s="11"/>
      <c r="QSG27" s="11"/>
      <c r="QSH27" s="11"/>
      <c r="QSI27" s="11"/>
      <c r="QSJ27" s="11"/>
      <c r="QSK27" s="11"/>
      <c r="QSL27" s="11"/>
      <c r="QSM27" s="11"/>
      <c r="QSN27" s="11"/>
      <c r="QSO27" s="11"/>
      <c r="QSP27" s="11"/>
      <c r="QSQ27" s="11"/>
      <c r="QSR27" s="11"/>
      <c r="QSS27" s="11"/>
      <c r="QST27" s="11"/>
      <c r="QSU27" s="11"/>
      <c r="QSV27" s="11"/>
      <c r="QSW27" s="11"/>
      <c r="QSX27" s="11"/>
      <c r="QSY27" s="11"/>
      <c r="QSZ27" s="11"/>
      <c r="QTA27" s="11"/>
      <c r="QTB27" s="11"/>
      <c r="QTC27" s="11"/>
      <c r="QTD27" s="11"/>
      <c r="QTE27" s="11"/>
      <c r="QTF27" s="11"/>
      <c r="QTG27" s="11"/>
      <c r="QTH27" s="11"/>
      <c r="QTI27" s="11"/>
      <c r="QTJ27" s="11"/>
      <c r="QTK27" s="11"/>
      <c r="QTL27" s="11"/>
      <c r="QTM27" s="11"/>
      <c r="QTN27" s="11"/>
      <c r="QTO27" s="11"/>
      <c r="QTP27" s="11"/>
      <c r="QTQ27" s="11"/>
      <c r="QTR27" s="11"/>
      <c r="QTS27" s="11"/>
      <c r="QTT27" s="11"/>
      <c r="QTU27" s="11"/>
      <c r="QTV27" s="11"/>
      <c r="QTW27" s="11"/>
      <c r="QTX27" s="11"/>
      <c r="QTY27" s="11"/>
      <c r="QTZ27" s="11"/>
      <c r="QUA27" s="11"/>
      <c r="QUB27" s="11"/>
      <c r="QUC27" s="11"/>
      <c r="QUD27" s="11"/>
      <c r="QUE27" s="11"/>
      <c r="QUF27" s="11"/>
      <c r="QUG27" s="11"/>
      <c r="QUH27" s="11"/>
      <c r="QUI27" s="11"/>
      <c r="QUJ27" s="11"/>
      <c r="QUK27" s="11"/>
      <c r="QUL27" s="11"/>
      <c r="QUM27" s="11"/>
      <c r="QUN27" s="11"/>
      <c r="QUO27" s="11"/>
      <c r="QUP27" s="11"/>
      <c r="QUQ27" s="11"/>
      <c r="QUR27" s="11"/>
      <c r="QUS27" s="11"/>
      <c r="QUT27" s="11"/>
      <c r="QUU27" s="11"/>
      <c r="QUV27" s="11"/>
      <c r="QUW27" s="11"/>
      <c r="QUX27" s="11"/>
      <c r="QUY27" s="11"/>
      <c r="QUZ27" s="11"/>
      <c r="QVA27" s="11"/>
      <c r="QVB27" s="11"/>
      <c r="QVC27" s="11"/>
      <c r="QVD27" s="11"/>
      <c r="QVE27" s="11"/>
      <c r="QVF27" s="11"/>
      <c r="QVG27" s="11"/>
      <c r="QVH27" s="11"/>
      <c r="QVI27" s="11"/>
      <c r="QVJ27" s="11"/>
      <c r="QVK27" s="11"/>
      <c r="QVL27" s="11"/>
      <c r="QVM27" s="11"/>
      <c r="QVN27" s="11"/>
      <c r="QVO27" s="11"/>
      <c r="QVP27" s="11"/>
      <c r="QVQ27" s="11"/>
      <c r="QVR27" s="11"/>
      <c r="QVS27" s="11"/>
      <c r="QVT27" s="11"/>
      <c r="QVU27" s="11"/>
      <c r="QVV27" s="11"/>
      <c r="QVW27" s="11"/>
      <c r="QVX27" s="11"/>
      <c r="QVY27" s="11"/>
      <c r="QVZ27" s="11"/>
      <c r="QWA27" s="11"/>
      <c r="QWB27" s="11"/>
      <c r="QWC27" s="11"/>
      <c r="QWD27" s="11"/>
      <c r="QWE27" s="11"/>
      <c r="QWF27" s="11"/>
      <c r="QWG27" s="11"/>
      <c r="QWH27" s="11"/>
      <c r="QWI27" s="11"/>
      <c r="QWJ27" s="11"/>
      <c r="QWK27" s="11"/>
      <c r="QWL27" s="11"/>
      <c r="QWM27" s="11"/>
      <c r="QWN27" s="11"/>
      <c r="QWO27" s="11"/>
      <c r="QWP27" s="11"/>
      <c r="QWQ27" s="11"/>
      <c r="QWR27" s="11"/>
      <c r="QWS27" s="11"/>
      <c r="QWT27" s="11"/>
      <c r="QWU27" s="11"/>
      <c r="QWV27" s="11"/>
      <c r="QWW27" s="11"/>
      <c r="QWX27" s="11"/>
      <c r="QWY27" s="11"/>
      <c r="QWZ27" s="11"/>
      <c r="QXA27" s="11"/>
      <c r="QXB27" s="11"/>
      <c r="QXC27" s="11"/>
      <c r="QXD27" s="11"/>
      <c r="QXE27" s="11"/>
      <c r="QXF27" s="11"/>
      <c r="QXG27" s="11"/>
      <c r="QXH27" s="11"/>
      <c r="QXI27" s="11"/>
      <c r="QXJ27" s="11"/>
      <c r="QXK27" s="11"/>
      <c r="QXL27" s="11"/>
      <c r="QXM27" s="11"/>
      <c r="QXN27" s="11"/>
      <c r="QXO27" s="11"/>
      <c r="QXP27" s="11"/>
      <c r="QXQ27" s="11"/>
      <c r="QXR27" s="11"/>
      <c r="QXS27" s="11"/>
      <c r="QXT27" s="11"/>
      <c r="QXU27" s="11"/>
      <c r="QXV27" s="11"/>
      <c r="QXW27" s="11"/>
      <c r="QXX27" s="11"/>
      <c r="QXY27" s="11"/>
      <c r="QXZ27" s="11"/>
      <c r="QYA27" s="11"/>
      <c r="QYB27" s="11"/>
      <c r="QYC27" s="11"/>
      <c r="QYD27" s="11"/>
      <c r="QYE27" s="11"/>
      <c r="QYF27" s="11"/>
      <c r="QYG27" s="11"/>
      <c r="QYH27" s="11"/>
      <c r="QYI27" s="11"/>
      <c r="QYJ27" s="11"/>
      <c r="QYK27" s="11"/>
      <c r="QYL27" s="11"/>
      <c r="QYM27" s="11"/>
      <c r="QYN27" s="11"/>
      <c r="QYO27" s="11"/>
      <c r="QYP27" s="11"/>
      <c r="QYQ27" s="11"/>
      <c r="QYR27" s="11"/>
      <c r="QYS27" s="11"/>
      <c r="QYT27" s="11"/>
      <c r="QYU27" s="11"/>
      <c r="QYV27" s="11"/>
      <c r="QYW27" s="11"/>
      <c r="QYX27" s="11"/>
      <c r="QYY27" s="11"/>
      <c r="QYZ27" s="11"/>
      <c r="QZA27" s="11"/>
      <c r="QZB27" s="11"/>
      <c r="QZC27" s="11"/>
      <c r="QZD27" s="11"/>
      <c r="QZE27" s="11"/>
      <c r="QZF27" s="11"/>
      <c r="QZG27" s="11"/>
      <c r="QZH27" s="11"/>
      <c r="QZI27" s="11"/>
      <c r="QZJ27" s="11"/>
      <c r="QZK27" s="11"/>
      <c r="QZL27" s="11"/>
      <c r="QZM27" s="11"/>
      <c r="QZN27" s="11"/>
      <c r="QZO27" s="11"/>
      <c r="QZP27" s="11"/>
      <c r="QZQ27" s="11"/>
      <c r="QZR27" s="11"/>
      <c r="QZS27" s="11"/>
      <c r="QZT27" s="11"/>
      <c r="QZU27" s="11"/>
      <c r="QZV27" s="11"/>
      <c r="QZW27" s="11"/>
      <c r="QZX27" s="11"/>
      <c r="QZY27" s="11"/>
      <c r="QZZ27" s="11"/>
      <c r="RAA27" s="11"/>
      <c r="RAB27" s="11"/>
      <c r="RAC27" s="11"/>
      <c r="RAD27" s="11"/>
      <c r="RAE27" s="11"/>
      <c r="RAF27" s="11"/>
      <c r="RAG27" s="11"/>
      <c r="RAH27" s="11"/>
      <c r="RAI27" s="11"/>
      <c r="RAJ27" s="11"/>
      <c r="RAK27" s="11"/>
      <c r="RAL27" s="11"/>
      <c r="RAM27" s="11"/>
      <c r="RAN27" s="11"/>
      <c r="RAO27" s="11"/>
      <c r="RAP27" s="11"/>
      <c r="RAQ27" s="11"/>
      <c r="RAR27" s="11"/>
      <c r="RAS27" s="11"/>
      <c r="RAT27" s="11"/>
      <c r="RAU27" s="11"/>
      <c r="RAV27" s="11"/>
      <c r="RAW27" s="11"/>
      <c r="RAX27" s="11"/>
      <c r="RAY27" s="11"/>
      <c r="RAZ27" s="11"/>
      <c r="RBA27" s="11"/>
      <c r="RBB27" s="11"/>
      <c r="RBC27" s="11"/>
      <c r="RBD27" s="11"/>
      <c r="RBE27" s="11"/>
      <c r="RBF27" s="11"/>
      <c r="RBG27" s="11"/>
      <c r="RBH27" s="11"/>
      <c r="RBI27" s="11"/>
      <c r="RBJ27" s="11"/>
      <c r="RBK27" s="11"/>
      <c r="RBL27" s="11"/>
      <c r="RBM27" s="11"/>
      <c r="RBN27" s="11"/>
      <c r="RBO27" s="11"/>
      <c r="RBP27" s="11"/>
      <c r="RBQ27" s="11"/>
      <c r="RBR27" s="11"/>
      <c r="RBS27" s="11"/>
      <c r="RBT27" s="11"/>
      <c r="RBU27" s="11"/>
      <c r="RBV27" s="11"/>
      <c r="RBW27" s="11"/>
      <c r="RBX27" s="11"/>
      <c r="RBY27" s="11"/>
      <c r="RBZ27" s="11"/>
      <c r="RCA27" s="11"/>
      <c r="RCB27" s="11"/>
      <c r="RCC27" s="11"/>
      <c r="RCD27" s="11"/>
      <c r="RCE27" s="11"/>
      <c r="RCF27" s="11"/>
      <c r="RCG27" s="11"/>
      <c r="RCH27" s="11"/>
      <c r="RCI27" s="11"/>
      <c r="RCJ27" s="11"/>
      <c r="RCK27" s="11"/>
      <c r="RCL27" s="11"/>
      <c r="RCM27" s="11"/>
      <c r="RCN27" s="11"/>
      <c r="RCO27" s="11"/>
      <c r="RCP27" s="11"/>
      <c r="RCQ27" s="11"/>
      <c r="RCR27" s="11"/>
      <c r="RCS27" s="11"/>
      <c r="RCT27" s="11"/>
      <c r="RCU27" s="11"/>
      <c r="RCV27" s="11"/>
      <c r="RCW27" s="11"/>
      <c r="RCX27" s="11"/>
      <c r="RCY27" s="11"/>
      <c r="RCZ27" s="11"/>
      <c r="RDA27" s="11"/>
      <c r="RDB27" s="11"/>
      <c r="RDC27" s="11"/>
      <c r="RDD27" s="11"/>
      <c r="RDE27" s="11"/>
      <c r="RDF27" s="11"/>
      <c r="RDG27" s="11"/>
      <c r="RDH27" s="11"/>
      <c r="RDI27" s="11"/>
      <c r="RDJ27" s="11"/>
      <c r="RDK27" s="11"/>
      <c r="RDL27" s="11"/>
      <c r="RDM27" s="11"/>
      <c r="RDN27" s="11"/>
      <c r="RDO27" s="11"/>
      <c r="RDP27" s="11"/>
      <c r="RDQ27" s="11"/>
      <c r="RDR27" s="11"/>
      <c r="RDS27" s="11"/>
      <c r="RDT27" s="11"/>
      <c r="RDU27" s="11"/>
      <c r="RDV27" s="11"/>
      <c r="RDW27" s="11"/>
      <c r="RDX27" s="11"/>
      <c r="RDY27" s="11"/>
      <c r="RDZ27" s="11"/>
      <c r="REA27" s="11"/>
      <c r="REB27" s="11"/>
      <c r="REC27" s="11"/>
      <c r="RED27" s="11"/>
      <c r="REE27" s="11"/>
      <c r="REF27" s="11"/>
      <c r="REG27" s="11"/>
      <c r="REH27" s="11"/>
      <c r="REI27" s="11"/>
      <c r="REJ27" s="11"/>
      <c r="REK27" s="11"/>
      <c r="REL27" s="11"/>
      <c r="REM27" s="11"/>
      <c r="REN27" s="11"/>
      <c r="REO27" s="11"/>
      <c r="REP27" s="11"/>
      <c r="REQ27" s="11"/>
      <c r="RER27" s="11"/>
      <c r="RES27" s="11"/>
      <c r="RET27" s="11"/>
      <c r="REU27" s="11"/>
      <c r="REV27" s="11"/>
      <c r="REW27" s="11"/>
      <c r="REX27" s="11"/>
      <c r="REY27" s="11"/>
      <c r="REZ27" s="11"/>
      <c r="RFA27" s="11"/>
      <c r="RFB27" s="11"/>
      <c r="RFC27" s="11"/>
      <c r="RFD27" s="11"/>
      <c r="RFE27" s="11"/>
      <c r="RFF27" s="11"/>
      <c r="RFG27" s="11"/>
      <c r="RFH27" s="11"/>
      <c r="RFI27" s="11"/>
      <c r="RFJ27" s="11"/>
      <c r="RFK27" s="11"/>
      <c r="RFL27" s="11"/>
      <c r="RFM27" s="11"/>
      <c r="RFN27" s="11"/>
      <c r="RFO27" s="11"/>
      <c r="RFP27" s="11"/>
      <c r="RFQ27" s="11"/>
      <c r="RFR27" s="11"/>
      <c r="RFS27" s="11"/>
      <c r="RFT27" s="11"/>
      <c r="RFU27" s="11"/>
      <c r="RFV27" s="11"/>
      <c r="RFW27" s="11"/>
      <c r="RFX27" s="11"/>
      <c r="RFY27" s="11"/>
      <c r="RFZ27" s="11"/>
      <c r="RGA27" s="11"/>
      <c r="RGB27" s="11"/>
      <c r="RGC27" s="11"/>
      <c r="RGD27" s="11"/>
      <c r="RGE27" s="11"/>
      <c r="RGF27" s="11"/>
      <c r="RGG27" s="11"/>
      <c r="RGH27" s="11"/>
      <c r="RGI27" s="11"/>
      <c r="RGJ27" s="11"/>
      <c r="RGK27" s="11"/>
      <c r="RGL27" s="11"/>
      <c r="RGM27" s="11"/>
      <c r="RGN27" s="11"/>
      <c r="RGO27" s="11"/>
      <c r="RGP27" s="11"/>
      <c r="RGQ27" s="11"/>
      <c r="RGR27" s="11"/>
      <c r="RGS27" s="11"/>
      <c r="RGT27" s="11"/>
      <c r="RGU27" s="11"/>
      <c r="RGV27" s="11"/>
      <c r="RGW27" s="11"/>
      <c r="RGX27" s="11"/>
      <c r="RGY27" s="11"/>
      <c r="RGZ27" s="11"/>
      <c r="RHA27" s="11"/>
      <c r="RHB27" s="11"/>
      <c r="RHC27" s="11"/>
      <c r="RHD27" s="11"/>
      <c r="RHE27" s="11"/>
      <c r="RHF27" s="11"/>
      <c r="RHG27" s="11"/>
      <c r="RHH27" s="11"/>
      <c r="RHI27" s="11"/>
      <c r="RHJ27" s="11"/>
      <c r="RHK27" s="11"/>
      <c r="RHL27" s="11"/>
      <c r="RHM27" s="11"/>
      <c r="RHN27" s="11"/>
      <c r="RHO27" s="11"/>
      <c r="RHP27" s="11"/>
      <c r="RHQ27" s="11"/>
      <c r="RHR27" s="11"/>
      <c r="RHS27" s="11"/>
      <c r="RHT27" s="11"/>
      <c r="RHU27" s="11"/>
      <c r="RHV27" s="11"/>
      <c r="RHW27" s="11"/>
      <c r="RHX27" s="11"/>
      <c r="RHY27" s="11"/>
      <c r="RHZ27" s="11"/>
      <c r="RIA27" s="11"/>
      <c r="RIB27" s="11"/>
      <c r="RIC27" s="11"/>
      <c r="RID27" s="11"/>
      <c r="RIE27" s="11"/>
      <c r="RIF27" s="11"/>
      <c r="RIG27" s="11"/>
      <c r="RIH27" s="11"/>
      <c r="RII27" s="11"/>
      <c r="RIJ27" s="11"/>
      <c r="RIK27" s="11"/>
      <c r="RIL27" s="11"/>
      <c r="RIM27" s="11"/>
      <c r="RIN27" s="11"/>
      <c r="RIO27" s="11"/>
      <c r="RIP27" s="11"/>
      <c r="RIQ27" s="11"/>
      <c r="RIR27" s="11"/>
      <c r="RIS27" s="11"/>
      <c r="RIT27" s="11"/>
      <c r="RIU27" s="11"/>
      <c r="RIV27" s="11"/>
      <c r="RIW27" s="11"/>
      <c r="RIX27" s="11"/>
      <c r="RIY27" s="11"/>
      <c r="RIZ27" s="11"/>
      <c r="RJA27" s="11"/>
      <c r="RJB27" s="11"/>
      <c r="RJC27" s="11"/>
      <c r="RJD27" s="11"/>
      <c r="RJE27" s="11"/>
      <c r="RJF27" s="11"/>
      <c r="RJG27" s="11"/>
      <c r="RJH27" s="11"/>
      <c r="RJI27" s="11"/>
      <c r="RJJ27" s="11"/>
      <c r="RJK27" s="11"/>
      <c r="RJL27" s="11"/>
      <c r="RJM27" s="11"/>
      <c r="RJN27" s="11"/>
      <c r="RJO27" s="11"/>
      <c r="RJP27" s="11"/>
      <c r="RJQ27" s="11"/>
      <c r="RJR27" s="11"/>
      <c r="RJS27" s="11"/>
      <c r="RJT27" s="11"/>
      <c r="RJU27" s="11"/>
      <c r="RJV27" s="11"/>
      <c r="RJW27" s="11"/>
      <c r="RJX27" s="11"/>
      <c r="RJY27" s="11"/>
      <c r="RJZ27" s="11"/>
      <c r="RKA27" s="11"/>
      <c r="RKB27" s="11"/>
      <c r="RKC27" s="11"/>
      <c r="RKD27" s="11"/>
      <c r="RKE27" s="11"/>
      <c r="RKF27" s="11"/>
      <c r="RKG27" s="11"/>
      <c r="RKH27" s="11"/>
      <c r="RKI27" s="11"/>
      <c r="RKJ27" s="11"/>
      <c r="RKK27" s="11"/>
      <c r="RKL27" s="11"/>
      <c r="RKM27" s="11"/>
      <c r="RKN27" s="11"/>
      <c r="RKO27" s="11"/>
      <c r="RKP27" s="11"/>
      <c r="RKQ27" s="11"/>
      <c r="RKR27" s="11"/>
      <c r="RKS27" s="11"/>
      <c r="RKT27" s="11"/>
      <c r="RKU27" s="11"/>
      <c r="RKV27" s="11"/>
      <c r="RKW27" s="11"/>
      <c r="RKX27" s="11"/>
      <c r="RKY27" s="11"/>
      <c r="RKZ27" s="11"/>
      <c r="RLA27" s="11"/>
      <c r="RLB27" s="11"/>
      <c r="RLC27" s="11"/>
      <c r="RLD27" s="11"/>
      <c r="RLE27" s="11"/>
      <c r="RLF27" s="11"/>
      <c r="RLG27" s="11"/>
      <c r="RLH27" s="11"/>
      <c r="RLI27" s="11"/>
      <c r="RLJ27" s="11"/>
      <c r="RLK27" s="11"/>
      <c r="RLL27" s="11"/>
      <c r="RLM27" s="11"/>
      <c r="RLN27" s="11"/>
      <c r="RLO27" s="11"/>
      <c r="RLP27" s="11"/>
      <c r="RLQ27" s="11"/>
      <c r="RLR27" s="11"/>
      <c r="RLS27" s="11"/>
      <c r="RLT27" s="11"/>
      <c r="RLU27" s="11"/>
      <c r="RLV27" s="11"/>
      <c r="RLW27" s="11"/>
      <c r="RLX27" s="11"/>
      <c r="RLY27" s="11"/>
      <c r="RLZ27" s="11"/>
      <c r="RMA27" s="11"/>
      <c r="RMB27" s="11"/>
      <c r="RMC27" s="11"/>
      <c r="RMD27" s="11"/>
      <c r="RME27" s="11"/>
      <c r="RMF27" s="11"/>
      <c r="RMG27" s="11"/>
      <c r="RMH27" s="11"/>
      <c r="RMI27" s="11"/>
      <c r="RMJ27" s="11"/>
      <c r="RMK27" s="11"/>
      <c r="RML27" s="11"/>
      <c r="RMM27" s="11"/>
      <c r="RMN27" s="11"/>
      <c r="RMO27" s="11"/>
      <c r="RMP27" s="11"/>
      <c r="RMQ27" s="11"/>
      <c r="RMR27" s="11"/>
      <c r="RMS27" s="11"/>
      <c r="RMT27" s="11"/>
      <c r="RMU27" s="11"/>
      <c r="RMV27" s="11"/>
      <c r="RMW27" s="11"/>
      <c r="RMX27" s="11"/>
      <c r="RMY27" s="11"/>
      <c r="RMZ27" s="11"/>
      <c r="RNA27" s="11"/>
      <c r="RNB27" s="11"/>
      <c r="RNC27" s="11"/>
      <c r="RND27" s="11"/>
      <c r="RNE27" s="11"/>
      <c r="RNF27" s="11"/>
      <c r="RNG27" s="11"/>
      <c r="RNH27" s="11"/>
      <c r="RNI27" s="11"/>
      <c r="RNJ27" s="11"/>
      <c r="RNK27" s="11"/>
      <c r="RNL27" s="11"/>
      <c r="RNM27" s="11"/>
      <c r="RNN27" s="11"/>
      <c r="RNO27" s="11"/>
      <c r="RNP27" s="11"/>
      <c r="RNQ27" s="11"/>
      <c r="RNR27" s="11"/>
      <c r="RNS27" s="11"/>
      <c r="RNT27" s="11"/>
      <c r="RNU27" s="11"/>
      <c r="RNV27" s="11"/>
      <c r="RNW27" s="11"/>
      <c r="RNX27" s="11"/>
      <c r="RNY27" s="11"/>
      <c r="RNZ27" s="11"/>
      <c r="ROA27" s="11"/>
      <c r="ROB27" s="11"/>
      <c r="ROC27" s="11"/>
      <c r="ROD27" s="11"/>
      <c r="ROE27" s="11"/>
      <c r="ROF27" s="11"/>
      <c r="ROG27" s="11"/>
      <c r="ROH27" s="11"/>
      <c r="ROI27" s="11"/>
      <c r="ROJ27" s="11"/>
      <c r="ROK27" s="11"/>
      <c r="ROL27" s="11"/>
      <c r="ROM27" s="11"/>
      <c r="RON27" s="11"/>
      <c r="ROO27" s="11"/>
      <c r="ROP27" s="11"/>
      <c r="ROQ27" s="11"/>
      <c r="ROR27" s="11"/>
      <c r="ROS27" s="11"/>
      <c r="ROT27" s="11"/>
      <c r="ROU27" s="11"/>
      <c r="ROV27" s="11"/>
      <c r="ROW27" s="11"/>
      <c r="ROX27" s="11"/>
      <c r="ROY27" s="11"/>
      <c r="ROZ27" s="11"/>
      <c r="RPA27" s="11"/>
      <c r="RPB27" s="11"/>
      <c r="RPC27" s="11"/>
      <c r="RPD27" s="11"/>
      <c r="RPE27" s="11"/>
      <c r="RPF27" s="11"/>
      <c r="RPG27" s="11"/>
      <c r="RPH27" s="11"/>
      <c r="RPI27" s="11"/>
      <c r="RPJ27" s="11"/>
      <c r="RPK27" s="11"/>
      <c r="RPL27" s="11"/>
      <c r="RPM27" s="11"/>
      <c r="RPN27" s="11"/>
      <c r="RPO27" s="11"/>
      <c r="RPP27" s="11"/>
      <c r="RPQ27" s="11"/>
      <c r="RPR27" s="11"/>
      <c r="RPS27" s="11"/>
      <c r="RPT27" s="11"/>
      <c r="RPU27" s="11"/>
      <c r="RPV27" s="11"/>
      <c r="RPW27" s="11"/>
      <c r="RPX27" s="11"/>
      <c r="RPY27" s="11"/>
      <c r="RPZ27" s="11"/>
      <c r="RQA27" s="11"/>
      <c r="RQB27" s="11"/>
      <c r="RQC27" s="11"/>
      <c r="RQD27" s="11"/>
      <c r="RQE27" s="11"/>
      <c r="RQF27" s="11"/>
      <c r="RQG27" s="11"/>
      <c r="RQH27" s="11"/>
      <c r="RQI27" s="11"/>
      <c r="RQJ27" s="11"/>
      <c r="RQK27" s="11"/>
      <c r="RQL27" s="11"/>
      <c r="RQM27" s="11"/>
      <c r="RQN27" s="11"/>
      <c r="RQO27" s="11"/>
      <c r="RQP27" s="11"/>
      <c r="RQQ27" s="11"/>
      <c r="RQR27" s="11"/>
      <c r="RQS27" s="11"/>
      <c r="RQT27" s="11"/>
      <c r="RQU27" s="11"/>
      <c r="RQV27" s="11"/>
      <c r="RQW27" s="11"/>
      <c r="RQX27" s="11"/>
      <c r="RQY27" s="11"/>
      <c r="RQZ27" s="11"/>
      <c r="RRA27" s="11"/>
      <c r="RRB27" s="11"/>
      <c r="RRC27" s="11"/>
      <c r="RRD27" s="11"/>
      <c r="RRE27" s="11"/>
      <c r="RRF27" s="11"/>
      <c r="RRG27" s="11"/>
      <c r="RRH27" s="11"/>
      <c r="RRI27" s="11"/>
      <c r="RRJ27" s="11"/>
      <c r="RRK27" s="11"/>
      <c r="RRL27" s="11"/>
      <c r="RRM27" s="11"/>
      <c r="RRN27" s="11"/>
      <c r="RRO27" s="11"/>
      <c r="RRP27" s="11"/>
      <c r="RRQ27" s="11"/>
      <c r="RRR27" s="11"/>
      <c r="RRS27" s="11"/>
      <c r="RRT27" s="11"/>
      <c r="RRU27" s="11"/>
      <c r="RRV27" s="11"/>
      <c r="RRW27" s="11"/>
      <c r="RRX27" s="11"/>
      <c r="RRY27" s="11"/>
      <c r="RRZ27" s="11"/>
      <c r="RSA27" s="11"/>
      <c r="RSB27" s="11"/>
      <c r="RSC27" s="11"/>
      <c r="RSD27" s="11"/>
      <c r="RSE27" s="11"/>
      <c r="RSF27" s="11"/>
      <c r="RSG27" s="11"/>
      <c r="RSH27" s="11"/>
      <c r="RSI27" s="11"/>
      <c r="RSJ27" s="11"/>
      <c r="RSK27" s="11"/>
      <c r="RSL27" s="11"/>
      <c r="RSM27" s="11"/>
      <c r="RSN27" s="11"/>
      <c r="RSO27" s="11"/>
      <c r="RSP27" s="11"/>
      <c r="RSQ27" s="11"/>
      <c r="RSR27" s="11"/>
      <c r="RSS27" s="11"/>
      <c r="RST27" s="11"/>
      <c r="RSU27" s="11"/>
      <c r="RSV27" s="11"/>
      <c r="RSW27" s="11"/>
      <c r="RSX27" s="11"/>
      <c r="RSY27" s="11"/>
      <c r="RSZ27" s="11"/>
      <c r="RTA27" s="11"/>
      <c r="RTB27" s="11"/>
      <c r="RTC27" s="11"/>
      <c r="RTD27" s="11"/>
      <c r="RTE27" s="11"/>
      <c r="RTF27" s="11"/>
      <c r="RTG27" s="11"/>
      <c r="RTH27" s="11"/>
      <c r="RTI27" s="11"/>
      <c r="RTJ27" s="11"/>
      <c r="RTK27" s="11"/>
      <c r="RTL27" s="11"/>
      <c r="RTM27" s="11"/>
      <c r="RTN27" s="11"/>
      <c r="RTO27" s="11"/>
      <c r="RTP27" s="11"/>
      <c r="RTQ27" s="11"/>
      <c r="RTR27" s="11"/>
      <c r="RTS27" s="11"/>
      <c r="RTT27" s="11"/>
      <c r="RTU27" s="11"/>
      <c r="RTV27" s="11"/>
      <c r="RTW27" s="11"/>
      <c r="RTX27" s="11"/>
      <c r="RTY27" s="11"/>
      <c r="RTZ27" s="11"/>
      <c r="RUA27" s="11"/>
      <c r="RUB27" s="11"/>
      <c r="RUC27" s="11"/>
      <c r="RUD27" s="11"/>
      <c r="RUE27" s="11"/>
      <c r="RUF27" s="11"/>
      <c r="RUG27" s="11"/>
      <c r="RUH27" s="11"/>
      <c r="RUI27" s="11"/>
      <c r="RUJ27" s="11"/>
      <c r="RUK27" s="11"/>
      <c r="RUL27" s="11"/>
      <c r="RUM27" s="11"/>
      <c r="RUN27" s="11"/>
      <c r="RUO27" s="11"/>
      <c r="RUP27" s="11"/>
      <c r="RUQ27" s="11"/>
      <c r="RUR27" s="11"/>
      <c r="RUS27" s="11"/>
      <c r="RUT27" s="11"/>
      <c r="RUU27" s="11"/>
      <c r="RUV27" s="11"/>
      <c r="RUW27" s="11"/>
      <c r="RUX27" s="11"/>
      <c r="RUY27" s="11"/>
      <c r="RUZ27" s="11"/>
      <c r="RVA27" s="11"/>
      <c r="RVB27" s="11"/>
      <c r="RVC27" s="11"/>
      <c r="RVD27" s="11"/>
      <c r="RVE27" s="11"/>
      <c r="RVF27" s="11"/>
      <c r="RVG27" s="11"/>
      <c r="RVH27" s="11"/>
      <c r="RVI27" s="11"/>
      <c r="RVJ27" s="11"/>
      <c r="RVK27" s="11"/>
      <c r="RVL27" s="11"/>
      <c r="RVM27" s="11"/>
      <c r="RVN27" s="11"/>
      <c r="RVO27" s="11"/>
      <c r="RVP27" s="11"/>
      <c r="RVQ27" s="11"/>
      <c r="RVR27" s="11"/>
      <c r="RVS27" s="11"/>
      <c r="RVT27" s="11"/>
      <c r="RVU27" s="11"/>
      <c r="RVV27" s="11"/>
      <c r="RVW27" s="11"/>
      <c r="RVX27" s="11"/>
      <c r="RVY27" s="11"/>
      <c r="RVZ27" s="11"/>
      <c r="RWA27" s="11"/>
      <c r="RWB27" s="11"/>
      <c r="RWC27" s="11"/>
      <c r="RWD27" s="11"/>
      <c r="RWE27" s="11"/>
      <c r="RWF27" s="11"/>
      <c r="RWG27" s="11"/>
      <c r="RWH27" s="11"/>
      <c r="RWI27" s="11"/>
      <c r="RWJ27" s="11"/>
      <c r="RWK27" s="11"/>
      <c r="RWL27" s="11"/>
      <c r="RWM27" s="11"/>
      <c r="RWN27" s="11"/>
      <c r="RWO27" s="11"/>
      <c r="RWP27" s="11"/>
      <c r="RWQ27" s="11"/>
      <c r="RWR27" s="11"/>
      <c r="RWS27" s="11"/>
      <c r="RWT27" s="11"/>
      <c r="RWU27" s="11"/>
      <c r="RWV27" s="11"/>
      <c r="RWW27" s="11"/>
      <c r="RWX27" s="11"/>
      <c r="RWY27" s="11"/>
      <c r="RWZ27" s="11"/>
      <c r="RXA27" s="11"/>
      <c r="RXB27" s="11"/>
      <c r="RXC27" s="11"/>
      <c r="RXD27" s="11"/>
      <c r="RXE27" s="11"/>
      <c r="RXF27" s="11"/>
      <c r="RXG27" s="11"/>
      <c r="RXH27" s="11"/>
      <c r="RXI27" s="11"/>
      <c r="RXJ27" s="11"/>
      <c r="RXK27" s="11"/>
      <c r="RXL27" s="11"/>
      <c r="RXM27" s="11"/>
      <c r="RXN27" s="11"/>
      <c r="RXO27" s="11"/>
      <c r="RXP27" s="11"/>
      <c r="RXQ27" s="11"/>
      <c r="RXR27" s="11"/>
      <c r="RXS27" s="11"/>
      <c r="RXT27" s="11"/>
      <c r="RXU27" s="11"/>
      <c r="RXV27" s="11"/>
      <c r="RXW27" s="11"/>
      <c r="RXX27" s="11"/>
      <c r="RXY27" s="11"/>
      <c r="RXZ27" s="11"/>
      <c r="RYA27" s="11"/>
      <c r="RYB27" s="11"/>
      <c r="RYC27" s="11"/>
      <c r="RYD27" s="11"/>
      <c r="RYE27" s="11"/>
      <c r="RYF27" s="11"/>
      <c r="RYG27" s="11"/>
      <c r="RYH27" s="11"/>
      <c r="RYI27" s="11"/>
      <c r="RYJ27" s="11"/>
      <c r="RYK27" s="11"/>
      <c r="RYL27" s="11"/>
      <c r="RYM27" s="11"/>
      <c r="RYN27" s="11"/>
      <c r="RYO27" s="11"/>
      <c r="RYP27" s="11"/>
      <c r="RYQ27" s="11"/>
      <c r="RYR27" s="11"/>
      <c r="RYS27" s="11"/>
      <c r="RYT27" s="11"/>
      <c r="RYU27" s="11"/>
      <c r="RYV27" s="11"/>
      <c r="RYW27" s="11"/>
      <c r="RYX27" s="11"/>
      <c r="RYY27" s="11"/>
      <c r="RYZ27" s="11"/>
      <c r="RZA27" s="11"/>
      <c r="RZB27" s="11"/>
      <c r="RZC27" s="11"/>
      <c r="RZD27" s="11"/>
      <c r="RZE27" s="11"/>
      <c r="RZF27" s="11"/>
      <c r="RZG27" s="11"/>
      <c r="RZH27" s="11"/>
      <c r="RZI27" s="11"/>
      <c r="RZJ27" s="11"/>
      <c r="RZK27" s="11"/>
      <c r="RZL27" s="11"/>
      <c r="RZM27" s="11"/>
      <c r="RZN27" s="11"/>
      <c r="RZO27" s="11"/>
      <c r="RZP27" s="11"/>
      <c r="RZQ27" s="11"/>
      <c r="RZR27" s="11"/>
      <c r="RZS27" s="11"/>
      <c r="RZT27" s="11"/>
      <c r="RZU27" s="11"/>
      <c r="RZV27" s="11"/>
      <c r="RZW27" s="11"/>
      <c r="RZX27" s="11"/>
      <c r="RZY27" s="11"/>
      <c r="RZZ27" s="11"/>
      <c r="SAA27" s="11"/>
      <c r="SAB27" s="11"/>
      <c r="SAC27" s="11"/>
      <c r="SAD27" s="11"/>
      <c r="SAE27" s="11"/>
      <c r="SAF27" s="11"/>
      <c r="SAG27" s="11"/>
      <c r="SAH27" s="11"/>
      <c r="SAI27" s="11"/>
      <c r="SAJ27" s="11"/>
      <c r="SAK27" s="11"/>
      <c r="SAL27" s="11"/>
      <c r="SAM27" s="11"/>
      <c r="SAN27" s="11"/>
      <c r="SAO27" s="11"/>
      <c r="SAP27" s="11"/>
      <c r="SAQ27" s="11"/>
      <c r="SAR27" s="11"/>
      <c r="SAS27" s="11"/>
      <c r="SAT27" s="11"/>
      <c r="SAU27" s="11"/>
      <c r="SAV27" s="11"/>
      <c r="SAW27" s="11"/>
      <c r="SAX27" s="11"/>
      <c r="SAY27" s="11"/>
      <c r="SAZ27" s="11"/>
      <c r="SBA27" s="11"/>
      <c r="SBB27" s="11"/>
      <c r="SBC27" s="11"/>
      <c r="SBD27" s="11"/>
      <c r="SBE27" s="11"/>
      <c r="SBF27" s="11"/>
      <c r="SBG27" s="11"/>
      <c r="SBH27" s="11"/>
      <c r="SBI27" s="11"/>
      <c r="SBJ27" s="11"/>
      <c r="SBK27" s="11"/>
      <c r="SBL27" s="11"/>
      <c r="SBM27" s="11"/>
      <c r="SBN27" s="11"/>
      <c r="SBO27" s="11"/>
      <c r="SBP27" s="11"/>
      <c r="SBQ27" s="11"/>
      <c r="SBR27" s="11"/>
      <c r="SBS27" s="11"/>
      <c r="SBT27" s="11"/>
      <c r="SBU27" s="11"/>
      <c r="SBV27" s="11"/>
      <c r="SBW27" s="11"/>
      <c r="SBX27" s="11"/>
      <c r="SBY27" s="11"/>
      <c r="SBZ27" s="11"/>
      <c r="SCA27" s="11"/>
      <c r="SCB27" s="11"/>
      <c r="SCC27" s="11"/>
      <c r="SCD27" s="11"/>
      <c r="SCE27" s="11"/>
      <c r="SCF27" s="11"/>
      <c r="SCG27" s="11"/>
      <c r="SCH27" s="11"/>
      <c r="SCI27" s="11"/>
      <c r="SCJ27" s="11"/>
      <c r="SCK27" s="11"/>
      <c r="SCL27" s="11"/>
      <c r="SCM27" s="11"/>
      <c r="SCN27" s="11"/>
      <c r="SCO27" s="11"/>
      <c r="SCP27" s="11"/>
      <c r="SCQ27" s="11"/>
      <c r="SCR27" s="11"/>
      <c r="SCS27" s="11"/>
      <c r="SCT27" s="11"/>
      <c r="SCU27" s="11"/>
      <c r="SCV27" s="11"/>
      <c r="SCW27" s="11"/>
      <c r="SCX27" s="11"/>
      <c r="SCY27" s="11"/>
      <c r="SCZ27" s="11"/>
      <c r="SDA27" s="11"/>
      <c r="SDB27" s="11"/>
      <c r="SDC27" s="11"/>
      <c r="SDD27" s="11"/>
      <c r="SDE27" s="11"/>
      <c r="SDF27" s="11"/>
      <c r="SDG27" s="11"/>
      <c r="SDH27" s="11"/>
      <c r="SDI27" s="11"/>
      <c r="SDJ27" s="11"/>
      <c r="SDK27" s="11"/>
      <c r="SDL27" s="11"/>
      <c r="SDM27" s="11"/>
      <c r="SDN27" s="11"/>
      <c r="SDO27" s="11"/>
      <c r="SDP27" s="11"/>
      <c r="SDQ27" s="11"/>
      <c r="SDR27" s="11"/>
      <c r="SDS27" s="11"/>
      <c r="SDT27" s="11"/>
      <c r="SDU27" s="11"/>
      <c r="SDV27" s="11"/>
      <c r="SDW27" s="11"/>
      <c r="SDX27" s="11"/>
      <c r="SDY27" s="11"/>
      <c r="SDZ27" s="11"/>
      <c r="SEA27" s="11"/>
      <c r="SEB27" s="11"/>
      <c r="SEC27" s="11"/>
      <c r="SED27" s="11"/>
      <c r="SEE27" s="11"/>
      <c r="SEF27" s="11"/>
      <c r="SEG27" s="11"/>
      <c r="SEH27" s="11"/>
      <c r="SEI27" s="11"/>
      <c r="SEJ27" s="11"/>
      <c r="SEK27" s="11"/>
      <c r="SEL27" s="11"/>
      <c r="SEM27" s="11"/>
      <c r="SEN27" s="11"/>
      <c r="SEO27" s="11"/>
      <c r="SEP27" s="11"/>
      <c r="SEQ27" s="11"/>
      <c r="SER27" s="11"/>
      <c r="SES27" s="11"/>
      <c r="SET27" s="11"/>
      <c r="SEU27" s="11"/>
      <c r="SEV27" s="11"/>
      <c r="SEW27" s="11"/>
      <c r="SEX27" s="11"/>
      <c r="SEY27" s="11"/>
      <c r="SEZ27" s="11"/>
      <c r="SFA27" s="11"/>
      <c r="SFB27" s="11"/>
      <c r="SFC27" s="11"/>
      <c r="SFD27" s="11"/>
      <c r="SFE27" s="11"/>
      <c r="SFF27" s="11"/>
      <c r="SFG27" s="11"/>
      <c r="SFH27" s="11"/>
      <c r="SFI27" s="11"/>
      <c r="SFJ27" s="11"/>
      <c r="SFK27" s="11"/>
      <c r="SFL27" s="11"/>
      <c r="SFM27" s="11"/>
      <c r="SFN27" s="11"/>
      <c r="SFO27" s="11"/>
      <c r="SFP27" s="11"/>
      <c r="SFQ27" s="11"/>
      <c r="SFR27" s="11"/>
      <c r="SFS27" s="11"/>
      <c r="SFT27" s="11"/>
      <c r="SFU27" s="11"/>
      <c r="SFV27" s="11"/>
      <c r="SFW27" s="11"/>
      <c r="SFX27" s="11"/>
      <c r="SFY27" s="11"/>
      <c r="SFZ27" s="11"/>
      <c r="SGA27" s="11"/>
      <c r="SGB27" s="11"/>
      <c r="SGC27" s="11"/>
      <c r="SGD27" s="11"/>
      <c r="SGE27" s="11"/>
      <c r="SGF27" s="11"/>
      <c r="SGG27" s="11"/>
      <c r="SGH27" s="11"/>
      <c r="SGI27" s="11"/>
      <c r="SGJ27" s="11"/>
      <c r="SGK27" s="11"/>
      <c r="SGL27" s="11"/>
      <c r="SGM27" s="11"/>
      <c r="SGN27" s="11"/>
      <c r="SGO27" s="11"/>
      <c r="SGP27" s="11"/>
      <c r="SGQ27" s="11"/>
      <c r="SGR27" s="11"/>
      <c r="SGS27" s="11"/>
      <c r="SGT27" s="11"/>
      <c r="SGU27" s="11"/>
      <c r="SGV27" s="11"/>
      <c r="SGW27" s="11"/>
      <c r="SGX27" s="11"/>
      <c r="SGY27" s="11"/>
      <c r="SGZ27" s="11"/>
      <c r="SHA27" s="11"/>
      <c r="SHB27" s="11"/>
      <c r="SHC27" s="11"/>
      <c r="SHD27" s="11"/>
      <c r="SHE27" s="11"/>
      <c r="SHF27" s="11"/>
      <c r="SHG27" s="11"/>
      <c r="SHH27" s="11"/>
      <c r="SHI27" s="11"/>
      <c r="SHJ27" s="11"/>
      <c r="SHK27" s="11"/>
      <c r="SHL27" s="11"/>
      <c r="SHM27" s="11"/>
      <c r="SHN27" s="11"/>
      <c r="SHO27" s="11"/>
      <c r="SHP27" s="11"/>
      <c r="SHQ27" s="11"/>
      <c r="SHR27" s="11"/>
      <c r="SHS27" s="11"/>
      <c r="SHT27" s="11"/>
      <c r="SHU27" s="11"/>
      <c r="SHV27" s="11"/>
      <c r="SHW27" s="11"/>
      <c r="SHX27" s="11"/>
      <c r="SHY27" s="11"/>
      <c r="SHZ27" s="11"/>
      <c r="SIA27" s="11"/>
      <c r="SIB27" s="11"/>
      <c r="SIC27" s="11"/>
      <c r="SID27" s="11"/>
      <c r="SIE27" s="11"/>
      <c r="SIF27" s="11"/>
      <c r="SIG27" s="11"/>
      <c r="SIH27" s="11"/>
      <c r="SII27" s="11"/>
      <c r="SIJ27" s="11"/>
      <c r="SIK27" s="11"/>
      <c r="SIL27" s="11"/>
      <c r="SIM27" s="11"/>
      <c r="SIN27" s="11"/>
      <c r="SIO27" s="11"/>
      <c r="SIP27" s="11"/>
      <c r="SIQ27" s="11"/>
      <c r="SIR27" s="11"/>
      <c r="SIS27" s="11"/>
      <c r="SIT27" s="11"/>
      <c r="SIU27" s="11"/>
      <c r="SIV27" s="11"/>
      <c r="SIW27" s="11"/>
      <c r="SIX27" s="11"/>
      <c r="SIY27" s="11"/>
      <c r="SIZ27" s="11"/>
      <c r="SJA27" s="11"/>
      <c r="SJB27" s="11"/>
      <c r="SJC27" s="11"/>
      <c r="SJD27" s="11"/>
      <c r="SJE27" s="11"/>
      <c r="SJF27" s="11"/>
      <c r="SJG27" s="11"/>
      <c r="SJH27" s="11"/>
      <c r="SJI27" s="11"/>
      <c r="SJJ27" s="11"/>
      <c r="SJK27" s="11"/>
      <c r="SJL27" s="11"/>
      <c r="SJM27" s="11"/>
      <c r="SJN27" s="11"/>
      <c r="SJO27" s="11"/>
      <c r="SJP27" s="11"/>
      <c r="SJQ27" s="11"/>
      <c r="SJR27" s="11"/>
      <c r="SJS27" s="11"/>
      <c r="SJT27" s="11"/>
      <c r="SJU27" s="11"/>
      <c r="SJV27" s="11"/>
      <c r="SJW27" s="11"/>
      <c r="SJX27" s="11"/>
      <c r="SJY27" s="11"/>
      <c r="SJZ27" s="11"/>
      <c r="SKA27" s="11"/>
      <c r="SKB27" s="11"/>
      <c r="SKC27" s="11"/>
      <c r="SKD27" s="11"/>
      <c r="SKE27" s="11"/>
      <c r="SKF27" s="11"/>
      <c r="SKG27" s="11"/>
      <c r="SKH27" s="11"/>
      <c r="SKI27" s="11"/>
      <c r="SKJ27" s="11"/>
      <c r="SKK27" s="11"/>
      <c r="SKL27" s="11"/>
      <c r="SKM27" s="11"/>
      <c r="SKN27" s="11"/>
      <c r="SKO27" s="11"/>
      <c r="SKP27" s="11"/>
      <c r="SKQ27" s="11"/>
      <c r="SKR27" s="11"/>
      <c r="SKS27" s="11"/>
      <c r="SKT27" s="11"/>
      <c r="SKU27" s="11"/>
      <c r="SKV27" s="11"/>
      <c r="SKW27" s="11"/>
      <c r="SKX27" s="11"/>
      <c r="SKY27" s="11"/>
      <c r="SKZ27" s="11"/>
      <c r="SLA27" s="11"/>
      <c r="SLB27" s="11"/>
      <c r="SLC27" s="11"/>
      <c r="SLD27" s="11"/>
      <c r="SLE27" s="11"/>
      <c r="SLF27" s="11"/>
      <c r="SLG27" s="11"/>
      <c r="SLH27" s="11"/>
      <c r="SLI27" s="11"/>
      <c r="SLJ27" s="11"/>
      <c r="SLK27" s="11"/>
      <c r="SLL27" s="11"/>
      <c r="SLM27" s="11"/>
      <c r="SLN27" s="11"/>
      <c r="SLO27" s="11"/>
      <c r="SLP27" s="11"/>
      <c r="SLQ27" s="11"/>
      <c r="SLR27" s="11"/>
      <c r="SLS27" s="11"/>
      <c r="SLT27" s="11"/>
      <c r="SLU27" s="11"/>
      <c r="SLV27" s="11"/>
      <c r="SLW27" s="11"/>
      <c r="SLX27" s="11"/>
      <c r="SLY27" s="11"/>
      <c r="SLZ27" s="11"/>
      <c r="SMA27" s="11"/>
      <c r="SMB27" s="11"/>
      <c r="SMC27" s="11"/>
      <c r="SMD27" s="11"/>
      <c r="SME27" s="11"/>
      <c r="SMF27" s="11"/>
      <c r="SMG27" s="11"/>
      <c r="SMH27" s="11"/>
      <c r="SMI27" s="11"/>
      <c r="SMJ27" s="11"/>
      <c r="SMK27" s="11"/>
      <c r="SML27" s="11"/>
      <c r="SMM27" s="11"/>
      <c r="SMN27" s="11"/>
      <c r="SMO27" s="11"/>
      <c r="SMP27" s="11"/>
      <c r="SMQ27" s="11"/>
      <c r="SMR27" s="11"/>
      <c r="SMS27" s="11"/>
      <c r="SMT27" s="11"/>
      <c r="SMU27" s="11"/>
      <c r="SMV27" s="11"/>
      <c r="SMW27" s="11"/>
      <c r="SMX27" s="11"/>
      <c r="SMY27" s="11"/>
      <c r="SMZ27" s="11"/>
      <c r="SNA27" s="11"/>
      <c r="SNB27" s="11"/>
      <c r="SNC27" s="11"/>
      <c r="SND27" s="11"/>
      <c r="SNE27" s="11"/>
      <c r="SNF27" s="11"/>
      <c r="SNG27" s="11"/>
      <c r="SNH27" s="11"/>
      <c r="SNI27" s="11"/>
      <c r="SNJ27" s="11"/>
      <c r="SNK27" s="11"/>
      <c r="SNL27" s="11"/>
      <c r="SNM27" s="11"/>
      <c r="SNN27" s="11"/>
      <c r="SNO27" s="11"/>
      <c r="SNP27" s="11"/>
      <c r="SNQ27" s="11"/>
      <c r="SNR27" s="11"/>
      <c r="SNS27" s="11"/>
      <c r="SNT27" s="11"/>
      <c r="SNU27" s="11"/>
      <c r="SNV27" s="11"/>
      <c r="SNW27" s="11"/>
      <c r="SNX27" s="11"/>
      <c r="SNY27" s="11"/>
      <c r="SNZ27" s="11"/>
      <c r="SOA27" s="11"/>
      <c r="SOB27" s="11"/>
      <c r="SOC27" s="11"/>
      <c r="SOD27" s="11"/>
      <c r="SOE27" s="11"/>
      <c r="SOF27" s="11"/>
      <c r="SOG27" s="11"/>
      <c r="SOH27" s="11"/>
      <c r="SOI27" s="11"/>
      <c r="SOJ27" s="11"/>
      <c r="SOK27" s="11"/>
      <c r="SOL27" s="11"/>
      <c r="SOM27" s="11"/>
      <c r="SON27" s="11"/>
      <c r="SOO27" s="11"/>
      <c r="SOP27" s="11"/>
      <c r="SOQ27" s="11"/>
      <c r="SOR27" s="11"/>
      <c r="SOS27" s="11"/>
      <c r="SOT27" s="11"/>
      <c r="SOU27" s="11"/>
      <c r="SOV27" s="11"/>
      <c r="SOW27" s="11"/>
      <c r="SOX27" s="11"/>
      <c r="SOY27" s="11"/>
      <c r="SOZ27" s="11"/>
      <c r="SPA27" s="11"/>
      <c r="SPB27" s="11"/>
      <c r="SPC27" s="11"/>
      <c r="SPD27" s="11"/>
      <c r="SPE27" s="11"/>
      <c r="SPF27" s="11"/>
      <c r="SPG27" s="11"/>
      <c r="SPH27" s="11"/>
      <c r="SPI27" s="11"/>
      <c r="SPJ27" s="11"/>
      <c r="SPK27" s="11"/>
      <c r="SPL27" s="11"/>
      <c r="SPM27" s="11"/>
      <c r="SPN27" s="11"/>
      <c r="SPO27" s="11"/>
      <c r="SPP27" s="11"/>
      <c r="SPQ27" s="11"/>
      <c r="SPR27" s="11"/>
      <c r="SPS27" s="11"/>
      <c r="SPT27" s="11"/>
      <c r="SPU27" s="11"/>
      <c r="SPV27" s="11"/>
      <c r="SPW27" s="11"/>
      <c r="SPX27" s="11"/>
      <c r="SPY27" s="11"/>
      <c r="SPZ27" s="11"/>
      <c r="SQA27" s="11"/>
      <c r="SQB27" s="11"/>
      <c r="SQC27" s="11"/>
      <c r="SQD27" s="11"/>
      <c r="SQE27" s="11"/>
      <c r="SQF27" s="11"/>
      <c r="SQG27" s="11"/>
      <c r="SQH27" s="11"/>
      <c r="SQI27" s="11"/>
      <c r="SQJ27" s="11"/>
      <c r="SQK27" s="11"/>
      <c r="SQL27" s="11"/>
      <c r="SQM27" s="11"/>
      <c r="SQN27" s="11"/>
      <c r="SQO27" s="11"/>
      <c r="SQP27" s="11"/>
      <c r="SQQ27" s="11"/>
      <c r="SQR27" s="11"/>
      <c r="SQS27" s="11"/>
      <c r="SQT27" s="11"/>
      <c r="SQU27" s="11"/>
      <c r="SQV27" s="11"/>
      <c r="SQW27" s="11"/>
      <c r="SQX27" s="11"/>
      <c r="SQY27" s="11"/>
      <c r="SQZ27" s="11"/>
      <c r="SRA27" s="11"/>
      <c r="SRB27" s="11"/>
      <c r="SRC27" s="11"/>
      <c r="SRD27" s="11"/>
      <c r="SRE27" s="11"/>
      <c r="SRF27" s="11"/>
      <c r="SRG27" s="11"/>
      <c r="SRH27" s="11"/>
      <c r="SRI27" s="11"/>
      <c r="SRJ27" s="11"/>
      <c r="SRK27" s="11"/>
      <c r="SRL27" s="11"/>
      <c r="SRM27" s="11"/>
      <c r="SRN27" s="11"/>
      <c r="SRO27" s="11"/>
      <c r="SRP27" s="11"/>
      <c r="SRQ27" s="11"/>
      <c r="SRR27" s="11"/>
      <c r="SRS27" s="11"/>
      <c r="SRT27" s="11"/>
      <c r="SRU27" s="11"/>
      <c r="SRV27" s="11"/>
      <c r="SRW27" s="11"/>
      <c r="SRX27" s="11"/>
      <c r="SRY27" s="11"/>
      <c r="SRZ27" s="11"/>
      <c r="SSA27" s="11"/>
      <c r="SSB27" s="11"/>
      <c r="SSC27" s="11"/>
      <c r="SSD27" s="11"/>
      <c r="SSE27" s="11"/>
      <c r="SSF27" s="11"/>
      <c r="SSG27" s="11"/>
      <c r="SSH27" s="11"/>
      <c r="SSI27" s="11"/>
      <c r="SSJ27" s="11"/>
      <c r="SSK27" s="11"/>
      <c r="SSL27" s="11"/>
      <c r="SSM27" s="11"/>
      <c r="SSN27" s="11"/>
      <c r="SSO27" s="11"/>
      <c r="SSP27" s="11"/>
      <c r="SSQ27" s="11"/>
      <c r="SSR27" s="11"/>
      <c r="SSS27" s="11"/>
      <c r="SST27" s="11"/>
      <c r="SSU27" s="11"/>
      <c r="SSV27" s="11"/>
      <c r="SSW27" s="11"/>
      <c r="SSX27" s="11"/>
      <c r="SSY27" s="11"/>
      <c r="SSZ27" s="11"/>
      <c r="STA27" s="11"/>
      <c r="STB27" s="11"/>
      <c r="STC27" s="11"/>
      <c r="STD27" s="11"/>
      <c r="STE27" s="11"/>
      <c r="STF27" s="11"/>
      <c r="STG27" s="11"/>
      <c r="STH27" s="11"/>
      <c r="STI27" s="11"/>
      <c r="STJ27" s="11"/>
      <c r="STK27" s="11"/>
      <c r="STL27" s="11"/>
      <c r="STM27" s="11"/>
      <c r="STN27" s="11"/>
      <c r="STO27" s="11"/>
      <c r="STP27" s="11"/>
      <c r="STQ27" s="11"/>
      <c r="STR27" s="11"/>
      <c r="STS27" s="11"/>
      <c r="STT27" s="11"/>
      <c r="STU27" s="11"/>
      <c r="STV27" s="11"/>
      <c r="STW27" s="11"/>
      <c r="STX27" s="11"/>
      <c r="STY27" s="11"/>
      <c r="STZ27" s="11"/>
      <c r="SUA27" s="11"/>
      <c r="SUB27" s="11"/>
      <c r="SUC27" s="11"/>
      <c r="SUD27" s="11"/>
      <c r="SUE27" s="11"/>
      <c r="SUF27" s="11"/>
      <c r="SUG27" s="11"/>
      <c r="SUH27" s="11"/>
      <c r="SUI27" s="11"/>
      <c r="SUJ27" s="11"/>
      <c r="SUK27" s="11"/>
      <c r="SUL27" s="11"/>
      <c r="SUM27" s="11"/>
      <c r="SUN27" s="11"/>
      <c r="SUO27" s="11"/>
      <c r="SUP27" s="11"/>
      <c r="SUQ27" s="11"/>
      <c r="SUR27" s="11"/>
      <c r="SUS27" s="11"/>
      <c r="SUT27" s="11"/>
      <c r="SUU27" s="11"/>
      <c r="SUV27" s="11"/>
      <c r="SUW27" s="11"/>
      <c r="SUX27" s="11"/>
      <c r="SUY27" s="11"/>
      <c r="SUZ27" s="11"/>
      <c r="SVA27" s="11"/>
      <c r="SVB27" s="11"/>
      <c r="SVC27" s="11"/>
      <c r="SVD27" s="11"/>
      <c r="SVE27" s="11"/>
      <c r="SVF27" s="11"/>
      <c r="SVG27" s="11"/>
      <c r="SVH27" s="11"/>
      <c r="SVI27" s="11"/>
      <c r="SVJ27" s="11"/>
      <c r="SVK27" s="11"/>
      <c r="SVL27" s="11"/>
      <c r="SVM27" s="11"/>
      <c r="SVN27" s="11"/>
      <c r="SVO27" s="11"/>
      <c r="SVP27" s="11"/>
      <c r="SVQ27" s="11"/>
      <c r="SVR27" s="11"/>
      <c r="SVS27" s="11"/>
      <c r="SVT27" s="11"/>
      <c r="SVU27" s="11"/>
      <c r="SVV27" s="11"/>
      <c r="SVW27" s="11"/>
      <c r="SVX27" s="11"/>
      <c r="SVY27" s="11"/>
      <c r="SVZ27" s="11"/>
      <c r="SWA27" s="11"/>
      <c r="SWB27" s="11"/>
      <c r="SWC27" s="11"/>
      <c r="SWD27" s="11"/>
      <c r="SWE27" s="11"/>
      <c r="SWF27" s="11"/>
      <c r="SWG27" s="11"/>
      <c r="SWH27" s="11"/>
      <c r="SWI27" s="11"/>
      <c r="SWJ27" s="11"/>
      <c r="SWK27" s="11"/>
      <c r="SWL27" s="11"/>
      <c r="SWM27" s="11"/>
      <c r="SWN27" s="11"/>
      <c r="SWO27" s="11"/>
      <c r="SWP27" s="11"/>
      <c r="SWQ27" s="11"/>
      <c r="SWR27" s="11"/>
      <c r="SWS27" s="11"/>
      <c r="SWT27" s="11"/>
      <c r="SWU27" s="11"/>
      <c r="SWV27" s="11"/>
      <c r="SWW27" s="11"/>
      <c r="SWX27" s="11"/>
      <c r="SWY27" s="11"/>
      <c r="SWZ27" s="11"/>
      <c r="SXA27" s="11"/>
      <c r="SXB27" s="11"/>
      <c r="SXC27" s="11"/>
      <c r="SXD27" s="11"/>
      <c r="SXE27" s="11"/>
      <c r="SXF27" s="11"/>
      <c r="SXG27" s="11"/>
      <c r="SXH27" s="11"/>
      <c r="SXI27" s="11"/>
      <c r="SXJ27" s="11"/>
      <c r="SXK27" s="11"/>
      <c r="SXL27" s="11"/>
      <c r="SXM27" s="11"/>
      <c r="SXN27" s="11"/>
      <c r="SXO27" s="11"/>
      <c r="SXP27" s="11"/>
      <c r="SXQ27" s="11"/>
      <c r="SXR27" s="11"/>
      <c r="SXS27" s="11"/>
      <c r="SXT27" s="11"/>
      <c r="SXU27" s="11"/>
      <c r="SXV27" s="11"/>
      <c r="SXW27" s="11"/>
      <c r="SXX27" s="11"/>
      <c r="SXY27" s="11"/>
      <c r="SXZ27" s="11"/>
      <c r="SYA27" s="11"/>
      <c r="SYB27" s="11"/>
      <c r="SYC27" s="11"/>
      <c r="SYD27" s="11"/>
      <c r="SYE27" s="11"/>
      <c r="SYF27" s="11"/>
      <c r="SYG27" s="11"/>
      <c r="SYH27" s="11"/>
      <c r="SYI27" s="11"/>
      <c r="SYJ27" s="11"/>
      <c r="SYK27" s="11"/>
      <c r="SYL27" s="11"/>
      <c r="SYM27" s="11"/>
      <c r="SYN27" s="11"/>
      <c r="SYO27" s="11"/>
      <c r="SYP27" s="11"/>
      <c r="SYQ27" s="11"/>
      <c r="SYR27" s="11"/>
      <c r="SYS27" s="11"/>
      <c r="SYT27" s="11"/>
      <c r="SYU27" s="11"/>
      <c r="SYV27" s="11"/>
      <c r="SYW27" s="11"/>
      <c r="SYX27" s="11"/>
      <c r="SYY27" s="11"/>
      <c r="SYZ27" s="11"/>
      <c r="SZA27" s="11"/>
      <c r="SZB27" s="11"/>
      <c r="SZC27" s="11"/>
      <c r="SZD27" s="11"/>
      <c r="SZE27" s="11"/>
      <c r="SZF27" s="11"/>
      <c r="SZG27" s="11"/>
      <c r="SZH27" s="11"/>
      <c r="SZI27" s="11"/>
      <c r="SZJ27" s="11"/>
      <c r="SZK27" s="11"/>
      <c r="SZL27" s="11"/>
      <c r="SZM27" s="11"/>
      <c r="SZN27" s="11"/>
      <c r="SZO27" s="11"/>
      <c r="SZP27" s="11"/>
      <c r="SZQ27" s="11"/>
      <c r="SZR27" s="11"/>
      <c r="SZS27" s="11"/>
      <c r="SZT27" s="11"/>
      <c r="SZU27" s="11"/>
      <c r="SZV27" s="11"/>
      <c r="SZW27" s="11"/>
      <c r="SZX27" s="11"/>
      <c r="SZY27" s="11"/>
      <c r="SZZ27" s="11"/>
      <c r="TAA27" s="11"/>
      <c r="TAB27" s="11"/>
      <c r="TAC27" s="11"/>
      <c r="TAD27" s="11"/>
      <c r="TAE27" s="11"/>
      <c r="TAF27" s="11"/>
      <c r="TAG27" s="11"/>
      <c r="TAH27" s="11"/>
      <c r="TAI27" s="11"/>
      <c r="TAJ27" s="11"/>
      <c r="TAK27" s="11"/>
      <c r="TAL27" s="11"/>
      <c r="TAM27" s="11"/>
      <c r="TAN27" s="11"/>
      <c r="TAO27" s="11"/>
      <c r="TAP27" s="11"/>
      <c r="TAQ27" s="11"/>
      <c r="TAR27" s="11"/>
      <c r="TAS27" s="11"/>
      <c r="TAT27" s="11"/>
      <c r="TAU27" s="11"/>
      <c r="TAV27" s="11"/>
      <c r="TAW27" s="11"/>
      <c r="TAX27" s="11"/>
      <c r="TAY27" s="11"/>
      <c r="TAZ27" s="11"/>
      <c r="TBA27" s="11"/>
      <c r="TBB27" s="11"/>
      <c r="TBC27" s="11"/>
      <c r="TBD27" s="11"/>
      <c r="TBE27" s="11"/>
      <c r="TBF27" s="11"/>
      <c r="TBG27" s="11"/>
      <c r="TBH27" s="11"/>
      <c r="TBI27" s="11"/>
      <c r="TBJ27" s="11"/>
      <c r="TBK27" s="11"/>
      <c r="TBL27" s="11"/>
      <c r="TBM27" s="11"/>
      <c r="TBN27" s="11"/>
      <c r="TBO27" s="11"/>
      <c r="TBP27" s="11"/>
      <c r="TBQ27" s="11"/>
      <c r="TBR27" s="11"/>
      <c r="TBS27" s="11"/>
      <c r="TBT27" s="11"/>
      <c r="TBU27" s="11"/>
      <c r="TBV27" s="11"/>
      <c r="TBW27" s="11"/>
      <c r="TBX27" s="11"/>
      <c r="TBY27" s="11"/>
      <c r="TBZ27" s="11"/>
      <c r="TCA27" s="11"/>
      <c r="TCB27" s="11"/>
      <c r="TCC27" s="11"/>
      <c r="TCD27" s="11"/>
      <c r="TCE27" s="11"/>
      <c r="TCF27" s="11"/>
      <c r="TCG27" s="11"/>
      <c r="TCH27" s="11"/>
      <c r="TCI27" s="11"/>
      <c r="TCJ27" s="11"/>
      <c r="TCK27" s="11"/>
      <c r="TCL27" s="11"/>
      <c r="TCM27" s="11"/>
      <c r="TCN27" s="11"/>
      <c r="TCO27" s="11"/>
      <c r="TCP27" s="11"/>
      <c r="TCQ27" s="11"/>
      <c r="TCR27" s="11"/>
      <c r="TCS27" s="11"/>
      <c r="TCT27" s="11"/>
      <c r="TCU27" s="11"/>
      <c r="TCV27" s="11"/>
      <c r="TCW27" s="11"/>
      <c r="TCX27" s="11"/>
      <c r="TCY27" s="11"/>
      <c r="TCZ27" s="11"/>
      <c r="TDA27" s="11"/>
      <c r="TDB27" s="11"/>
      <c r="TDC27" s="11"/>
      <c r="TDD27" s="11"/>
      <c r="TDE27" s="11"/>
      <c r="TDF27" s="11"/>
      <c r="TDG27" s="11"/>
      <c r="TDH27" s="11"/>
      <c r="TDI27" s="11"/>
      <c r="TDJ27" s="11"/>
      <c r="TDK27" s="11"/>
      <c r="TDL27" s="11"/>
      <c r="TDM27" s="11"/>
      <c r="TDN27" s="11"/>
      <c r="TDO27" s="11"/>
      <c r="TDP27" s="11"/>
      <c r="TDQ27" s="11"/>
      <c r="TDR27" s="11"/>
      <c r="TDS27" s="11"/>
      <c r="TDT27" s="11"/>
      <c r="TDU27" s="11"/>
      <c r="TDV27" s="11"/>
      <c r="TDW27" s="11"/>
      <c r="TDX27" s="11"/>
      <c r="TDY27" s="11"/>
      <c r="TDZ27" s="11"/>
      <c r="TEA27" s="11"/>
      <c r="TEB27" s="11"/>
      <c r="TEC27" s="11"/>
      <c r="TED27" s="11"/>
      <c r="TEE27" s="11"/>
      <c r="TEF27" s="11"/>
      <c r="TEG27" s="11"/>
      <c r="TEH27" s="11"/>
      <c r="TEI27" s="11"/>
      <c r="TEJ27" s="11"/>
      <c r="TEK27" s="11"/>
      <c r="TEL27" s="11"/>
      <c r="TEM27" s="11"/>
      <c r="TEN27" s="11"/>
      <c r="TEO27" s="11"/>
      <c r="TEP27" s="11"/>
      <c r="TEQ27" s="11"/>
      <c r="TER27" s="11"/>
      <c r="TES27" s="11"/>
      <c r="TET27" s="11"/>
      <c r="TEU27" s="11"/>
      <c r="TEV27" s="11"/>
      <c r="TEW27" s="11"/>
      <c r="TEX27" s="11"/>
      <c r="TEY27" s="11"/>
      <c r="TEZ27" s="11"/>
      <c r="TFA27" s="11"/>
      <c r="TFB27" s="11"/>
      <c r="TFC27" s="11"/>
      <c r="TFD27" s="11"/>
      <c r="TFE27" s="11"/>
      <c r="TFF27" s="11"/>
      <c r="TFG27" s="11"/>
      <c r="TFH27" s="11"/>
      <c r="TFI27" s="11"/>
      <c r="TFJ27" s="11"/>
      <c r="TFK27" s="11"/>
      <c r="TFL27" s="11"/>
      <c r="TFM27" s="11"/>
      <c r="TFN27" s="11"/>
      <c r="TFO27" s="11"/>
      <c r="TFP27" s="11"/>
      <c r="TFQ27" s="11"/>
      <c r="TFR27" s="11"/>
      <c r="TFS27" s="11"/>
      <c r="TFT27" s="11"/>
      <c r="TFU27" s="11"/>
      <c r="TFV27" s="11"/>
      <c r="TFW27" s="11"/>
      <c r="TFX27" s="11"/>
      <c r="TFY27" s="11"/>
      <c r="TFZ27" s="11"/>
      <c r="TGA27" s="11"/>
      <c r="TGB27" s="11"/>
      <c r="TGC27" s="11"/>
      <c r="TGD27" s="11"/>
      <c r="TGE27" s="11"/>
      <c r="TGF27" s="11"/>
      <c r="TGG27" s="11"/>
      <c r="TGH27" s="11"/>
      <c r="TGI27" s="11"/>
      <c r="TGJ27" s="11"/>
      <c r="TGK27" s="11"/>
      <c r="TGL27" s="11"/>
      <c r="TGM27" s="11"/>
      <c r="TGN27" s="11"/>
      <c r="TGO27" s="11"/>
      <c r="TGP27" s="11"/>
      <c r="TGQ27" s="11"/>
      <c r="TGR27" s="11"/>
      <c r="TGS27" s="11"/>
      <c r="TGT27" s="11"/>
      <c r="TGU27" s="11"/>
      <c r="TGV27" s="11"/>
      <c r="TGW27" s="11"/>
      <c r="TGX27" s="11"/>
      <c r="TGY27" s="11"/>
      <c r="TGZ27" s="11"/>
      <c r="THA27" s="11"/>
      <c r="THB27" s="11"/>
      <c r="THC27" s="11"/>
      <c r="THD27" s="11"/>
      <c r="THE27" s="11"/>
      <c r="THF27" s="11"/>
      <c r="THG27" s="11"/>
      <c r="THH27" s="11"/>
      <c r="THI27" s="11"/>
      <c r="THJ27" s="11"/>
      <c r="THK27" s="11"/>
      <c r="THL27" s="11"/>
      <c r="THM27" s="11"/>
      <c r="THN27" s="11"/>
      <c r="THO27" s="11"/>
      <c r="THP27" s="11"/>
      <c r="THQ27" s="11"/>
      <c r="THR27" s="11"/>
      <c r="THS27" s="11"/>
      <c r="THT27" s="11"/>
      <c r="THU27" s="11"/>
      <c r="THV27" s="11"/>
      <c r="THW27" s="11"/>
      <c r="THX27" s="11"/>
      <c r="THY27" s="11"/>
      <c r="THZ27" s="11"/>
      <c r="TIA27" s="11"/>
      <c r="TIB27" s="11"/>
      <c r="TIC27" s="11"/>
      <c r="TID27" s="11"/>
      <c r="TIE27" s="11"/>
      <c r="TIF27" s="11"/>
      <c r="TIG27" s="11"/>
      <c r="TIH27" s="11"/>
      <c r="TII27" s="11"/>
      <c r="TIJ27" s="11"/>
      <c r="TIK27" s="11"/>
      <c r="TIL27" s="11"/>
      <c r="TIM27" s="11"/>
      <c r="TIN27" s="11"/>
      <c r="TIO27" s="11"/>
      <c r="TIP27" s="11"/>
      <c r="TIQ27" s="11"/>
      <c r="TIR27" s="11"/>
      <c r="TIS27" s="11"/>
      <c r="TIT27" s="11"/>
      <c r="TIU27" s="11"/>
      <c r="TIV27" s="11"/>
      <c r="TIW27" s="11"/>
      <c r="TIX27" s="11"/>
      <c r="TIY27" s="11"/>
      <c r="TIZ27" s="11"/>
      <c r="TJA27" s="11"/>
      <c r="TJB27" s="11"/>
      <c r="TJC27" s="11"/>
      <c r="TJD27" s="11"/>
      <c r="TJE27" s="11"/>
      <c r="TJF27" s="11"/>
      <c r="TJG27" s="11"/>
      <c r="TJH27" s="11"/>
      <c r="TJI27" s="11"/>
      <c r="TJJ27" s="11"/>
      <c r="TJK27" s="11"/>
      <c r="TJL27" s="11"/>
      <c r="TJM27" s="11"/>
      <c r="TJN27" s="11"/>
      <c r="TJO27" s="11"/>
      <c r="TJP27" s="11"/>
      <c r="TJQ27" s="11"/>
      <c r="TJR27" s="11"/>
      <c r="TJS27" s="11"/>
      <c r="TJT27" s="11"/>
      <c r="TJU27" s="11"/>
      <c r="TJV27" s="11"/>
      <c r="TJW27" s="11"/>
      <c r="TJX27" s="11"/>
      <c r="TJY27" s="11"/>
      <c r="TJZ27" s="11"/>
      <c r="TKA27" s="11"/>
      <c r="TKB27" s="11"/>
      <c r="TKC27" s="11"/>
      <c r="TKD27" s="11"/>
      <c r="TKE27" s="11"/>
      <c r="TKF27" s="11"/>
      <c r="TKG27" s="11"/>
      <c r="TKH27" s="11"/>
      <c r="TKI27" s="11"/>
      <c r="TKJ27" s="11"/>
      <c r="TKK27" s="11"/>
      <c r="TKL27" s="11"/>
      <c r="TKM27" s="11"/>
      <c r="TKN27" s="11"/>
      <c r="TKO27" s="11"/>
      <c r="TKP27" s="11"/>
      <c r="TKQ27" s="11"/>
      <c r="TKR27" s="11"/>
      <c r="TKS27" s="11"/>
      <c r="TKT27" s="11"/>
      <c r="TKU27" s="11"/>
      <c r="TKV27" s="11"/>
      <c r="TKW27" s="11"/>
      <c r="TKX27" s="11"/>
      <c r="TKY27" s="11"/>
      <c r="TKZ27" s="11"/>
      <c r="TLA27" s="11"/>
      <c r="TLB27" s="11"/>
      <c r="TLC27" s="11"/>
      <c r="TLD27" s="11"/>
      <c r="TLE27" s="11"/>
      <c r="TLF27" s="11"/>
      <c r="TLG27" s="11"/>
      <c r="TLH27" s="11"/>
      <c r="TLI27" s="11"/>
      <c r="TLJ27" s="11"/>
      <c r="TLK27" s="11"/>
      <c r="TLL27" s="11"/>
      <c r="TLM27" s="11"/>
      <c r="TLN27" s="11"/>
      <c r="TLO27" s="11"/>
      <c r="TLP27" s="11"/>
      <c r="TLQ27" s="11"/>
      <c r="TLR27" s="11"/>
      <c r="TLS27" s="11"/>
      <c r="TLT27" s="11"/>
      <c r="TLU27" s="11"/>
      <c r="TLV27" s="11"/>
      <c r="TLW27" s="11"/>
      <c r="TLX27" s="11"/>
      <c r="TLY27" s="11"/>
      <c r="TLZ27" s="11"/>
      <c r="TMA27" s="11"/>
      <c r="TMB27" s="11"/>
      <c r="TMC27" s="11"/>
      <c r="TMD27" s="11"/>
      <c r="TME27" s="11"/>
      <c r="TMF27" s="11"/>
      <c r="TMG27" s="11"/>
      <c r="TMH27" s="11"/>
      <c r="TMI27" s="11"/>
      <c r="TMJ27" s="11"/>
      <c r="TMK27" s="11"/>
      <c r="TML27" s="11"/>
      <c r="TMM27" s="11"/>
      <c r="TMN27" s="11"/>
      <c r="TMO27" s="11"/>
      <c r="TMP27" s="11"/>
      <c r="TMQ27" s="11"/>
      <c r="TMR27" s="11"/>
      <c r="TMS27" s="11"/>
      <c r="TMT27" s="11"/>
      <c r="TMU27" s="11"/>
      <c r="TMV27" s="11"/>
      <c r="TMW27" s="11"/>
      <c r="TMX27" s="11"/>
      <c r="TMY27" s="11"/>
      <c r="TMZ27" s="11"/>
      <c r="TNA27" s="11"/>
      <c r="TNB27" s="11"/>
      <c r="TNC27" s="11"/>
      <c r="TND27" s="11"/>
      <c r="TNE27" s="11"/>
      <c r="TNF27" s="11"/>
      <c r="TNG27" s="11"/>
      <c r="TNH27" s="11"/>
      <c r="TNI27" s="11"/>
      <c r="TNJ27" s="11"/>
      <c r="TNK27" s="11"/>
      <c r="TNL27" s="11"/>
      <c r="TNM27" s="11"/>
      <c r="TNN27" s="11"/>
      <c r="TNO27" s="11"/>
      <c r="TNP27" s="11"/>
      <c r="TNQ27" s="11"/>
      <c r="TNR27" s="11"/>
      <c r="TNS27" s="11"/>
      <c r="TNT27" s="11"/>
      <c r="TNU27" s="11"/>
      <c r="TNV27" s="11"/>
      <c r="TNW27" s="11"/>
      <c r="TNX27" s="11"/>
      <c r="TNY27" s="11"/>
      <c r="TNZ27" s="11"/>
      <c r="TOA27" s="11"/>
      <c r="TOB27" s="11"/>
      <c r="TOC27" s="11"/>
      <c r="TOD27" s="11"/>
      <c r="TOE27" s="11"/>
      <c r="TOF27" s="11"/>
      <c r="TOG27" s="11"/>
      <c r="TOH27" s="11"/>
      <c r="TOI27" s="11"/>
      <c r="TOJ27" s="11"/>
      <c r="TOK27" s="11"/>
      <c r="TOL27" s="11"/>
      <c r="TOM27" s="11"/>
      <c r="TON27" s="11"/>
      <c r="TOO27" s="11"/>
      <c r="TOP27" s="11"/>
      <c r="TOQ27" s="11"/>
      <c r="TOR27" s="11"/>
      <c r="TOS27" s="11"/>
      <c r="TOT27" s="11"/>
      <c r="TOU27" s="11"/>
      <c r="TOV27" s="11"/>
      <c r="TOW27" s="11"/>
      <c r="TOX27" s="11"/>
      <c r="TOY27" s="11"/>
      <c r="TOZ27" s="11"/>
      <c r="TPA27" s="11"/>
      <c r="TPB27" s="11"/>
      <c r="TPC27" s="11"/>
      <c r="TPD27" s="11"/>
      <c r="TPE27" s="11"/>
      <c r="TPF27" s="11"/>
      <c r="TPG27" s="11"/>
      <c r="TPH27" s="11"/>
      <c r="TPI27" s="11"/>
      <c r="TPJ27" s="11"/>
      <c r="TPK27" s="11"/>
      <c r="TPL27" s="11"/>
      <c r="TPM27" s="11"/>
      <c r="TPN27" s="11"/>
      <c r="TPO27" s="11"/>
      <c r="TPP27" s="11"/>
      <c r="TPQ27" s="11"/>
      <c r="TPR27" s="11"/>
      <c r="TPS27" s="11"/>
      <c r="TPT27" s="11"/>
      <c r="TPU27" s="11"/>
      <c r="TPV27" s="11"/>
      <c r="TPW27" s="11"/>
      <c r="TPX27" s="11"/>
      <c r="TPY27" s="11"/>
      <c r="TPZ27" s="11"/>
      <c r="TQA27" s="11"/>
      <c r="TQB27" s="11"/>
      <c r="TQC27" s="11"/>
      <c r="TQD27" s="11"/>
      <c r="TQE27" s="11"/>
      <c r="TQF27" s="11"/>
      <c r="TQG27" s="11"/>
      <c r="TQH27" s="11"/>
      <c r="TQI27" s="11"/>
      <c r="TQJ27" s="11"/>
      <c r="TQK27" s="11"/>
      <c r="TQL27" s="11"/>
      <c r="TQM27" s="11"/>
      <c r="TQN27" s="11"/>
      <c r="TQO27" s="11"/>
      <c r="TQP27" s="11"/>
      <c r="TQQ27" s="11"/>
      <c r="TQR27" s="11"/>
      <c r="TQS27" s="11"/>
      <c r="TQT27" s="11"/>
      <c r="TQU27" s="11"/>
      <c r="TQV27" s="11"/>
      <c r="TQW27" s="11"/>
      <c r="TQX27" s="11"/>
      <c r="TQY27" s="11"/>
      <c r="TQZ27" s="11"/>
      <c r="TRA27" s="11"/>
      <c r="TRB27" s="11"/>
      <c r="TRC27" s="11"/>
      <c r="TRD27" s="11"/>
      <c r="TRE27" s="11"/>
      <c r="TRF27" s="11"/>
      <c r="TRG27" s="11"/>
      <c r="TRH27" s="11"/>
      <c r="TRI27" s="11"/>
      <c r="TRJ27" s="11"/>
      <c r="TRK27" s="11"/>
      <c r="TRL27" s="11"/>
      <c r="TRM27" s="11"/>
      <c r="TRN27" s="11"/>
      <c r="TRO27" s="11"/>
      <c r="TRP27" s="11"/>
      <c r="TRQ27" s="11"/>
      <c r="TRR27" s="11"/>
      <c r="TRS27" s="11"/>
      <c r="TRT27" s="11"/>
      <c r="TRU27" s="11"/>
      <c r="TRV27" s="11"/>
      <c r="TRW27" s="11"/>
      <c r="TRX27" s="11"/>
      <c r="TRY27" s="11"/>
      <c r="TRZ27" s="11"/>
      <c r="TSA27" s="11"/>
      <c r="TSB27" s="11"/>
      <c r="TSC27" s="11"/>
      <c r="TSD27" s="11"/>
      <c r="TSE27" s="11"/>
      <c r="TSF27" s="11"/>
      <c r="TSG27" s="11"/>
      <c r="TSH27" s="11"/>
      <c r="TSI27" s="11"/>
      <c r="TSJ27" s="11"/>
      <c r="TSK27" s="11"/>
      <c r="TSL27" s="11"/>
      <c r="TSM27" s="11"/>
      <c r="TSN27" s="11"/>
      <c r="TSO27" s="11"/>
      <c r="TSP27" s="11"/>
      <c r="TSQ27" s="11"/>
      <c r="TSR27" s="11"/>
      <c r="TSS27" s="11"/>
      <c r="TST27" s="11"/>
      <c r="TSU27" s="11"/>
      <c r="TSV27" s="11"/>
      <c r="TSW27" s="11"/>
      <c r="TSX27" s="11"/>
      <c r="TSY27" s="11"/>
      <c r="TSZ27" s="11"/>
      <c r="TTA27" s="11"/>
      <c r="TTB27" s="11"/>
      <c r="TTC27" s="11"/>
      <c r="TTD27" s="11"/>
      <c r="TTE27" s="11"/>
      <c r="TTF27" s="11"/>
      <c r="TTG27" s="11"/>
      <c r="TTH27" s="11"/>
      <c r="TTI27" s="11"/>
      <c r="TTJ27" s="11"/>
      <c r="TTK27" s="11"/>
      <c r="TTL27" s="11"/>
      <c r="TTM27" s="11"/>
      <c r="TTN27" s="11"/>
      <c r="TTO27" s="11"/>
      <c r="TTP27" s="11"/>
      <c r="TTQ27" s="11"/>
      <c r="TTR27" s="11"/>
      <c r="TTS27" s="11"/>
      <c r="TTT27" s="11"/>
      <c r="TTU27" s="11"/>
      <c r="TTV27" s="11"/>
      <c r="TTW27" s="11"/>
      <c r="TTX27" s="11"/>
      <c r="TTY27" s="11"/>
      <c r="TTZ27" s="11"/>
      <c r="TUA27" s="11"/>
      <c r="TUB27" s="11"/>
      <c r="TUC27" s="11"/>
      <c r="TUD27" s="11"/>
      <c r="TUE27" s="11"/>
      <c r="TUF27" s="11"/>
      <c r="TUG27" s="11"/>
      <c r="TUH27" s="11"/>
      <c r="TUI27" s="11"/>
      <c r="TUJ27" s="11"/>
      <c r="TUK27" s="11"/>
      <c r="TUL27" s="11"/>
      <c r="TUM27" s="11"/>
      <c r="TUN27" s="11"/>
      <c r="TUO27" s="11"/>
      <c r="TUP27" s="11"/>
      <c r="TUQ27" s="11"/>
      <c r="TUR27" s="11"/>
      <c r="TUS27" s="11"/>
      <c r="TUT27" s="11"/>
      <c r="TUU27" s="11"/>
      <c r="TUV27" s="11"/>
      <c r="TUW27" s="11"/>
      <c r="TUX27" s="11"/>
      <c r="TUY27" s="11"/>
      <c r="TUZ27" s="11"/>
      <c r="TVA27" s="11"/>
      <c r="TVB27" s="11"/>
      <c r="TVC27" s="11"/>
      <c r="TVD27" s="11"/>
      <c r="TVE27" s="11"/>
      <c r="TVF27" s="11"/>
      <c r="TVG27" s="11"/>
      <c r="TVH27" s="11"/>
      <c r="TVI27" s="11"/>
      <c r="TVJ27" s="11"/>
      <c r="TVK27" s="11"/>
      <c r="TVL27" s="11"/>
      <c r="TVM27" s="11"/>
      <c r="TVN27" s="11"/>
      <c r="TVO27" s="11"/>
      <c r="TVP27" s="11"/>
      <c r="TVQ27" s="11"/>
      <c r="TVR27" s="11"/>
      <c r="TVS27" s="11"/>
      <c r="TVT27" s="11"/>
      <c r="TVU27" s="11"/>
      <c r="TVV27" s="11"/>
      <c r="TVW27" s="11"/>
      <c r="TVX27" s="11"/>
      <c r="TVY27" s="11"/>
      <c r="TVZ27" s="11"/>
      <c r="TWA27" s="11"/>
      <c r="TWB27" s="11"/>
      <c r="TWC27" s="11"/>
      <c r="TWD27" s="11"/>
      <c r="TWE27" s="11"/>
      <c r="TWF27" s="11"/>
      <c r="TWG27" s="11"/>
      <c r="TWH27" s="11"/>
      <c r="TWI27" s="11"/>
      <c r="TWJ27" s="11"/>
      <c r="TWK27" s="11"/>
      <c r="TWL27" s="11"/>
      <c r="TWM27" s="11"/>
      <c r="TWN27" s="11"/>
      <c r="TWO27" s="11"/>
      <c r="TWP27" s="11"/>
      <c r="TWQ27" s="11"/>
      <c r="TWR27" s="11"/>
      <c r="TWS27" s="11"/>
      <c r="TWT27" s="11"/>
      <c r="TWU27" s="11"/>
      <c r="TWV27" s="11"/>
      <c r="TWW27" s="11"/>
      <c r="TWX27" s="11"/>
      <c r="TWY27" s="11"/>
      <c r="TWZ27" s="11"/>
      <c r="TXA27" s="11"/>
      <c r="TXB27" s="11"/>
      <c r="TXC27" s="11"/>
      <c r="TXD27" s="11"/>
      <c r="TXE27" s="11"/>
      <c r="TXF27" s="11"/>
      <c r="TXG27" s="11"/>
      <c r="TXH27" s="11"/>
      <c r="TXI27" s="11"/>
      <c r="TXJ27" s="11"/>
      <c r="TXK27" s="11"/>
      <c r="TXL27" s="11"/>
      <c r="TXM27" s="11"/>
      <c r="TXN27" s="11"/>
      <c r="TXO27" s="11"/>
      <c r="TXP27" s="11"/>
      <c r="TXQ27" s="11"/>
      <c r="TXR27" s="11"/>
      <c r="TXS27" s="11"/>
      <c r="TXT27" s="11"/>
      <c r="TXU27" s="11"/>
      <c r="TXV27" s="11"/>
      <c r="TXW27" s="11"/>
      <c r="TXX27" s="11"/>
      <c r="TXY27" s="11"/>
      <c r="TXZ27" s="11"/>
      <c r="TYA27" s="11"/>
      <c r="TYB27" s="11"/>
      <c r="TYC27" s="11"/>
      <c r="TYD27" s="11"/>
      <c r="TYE27" s="11"/>
      <c r="TYF27" s="11"/>
      <c r="TYG27" s="11"/>
      <c r="TYH27" s="11"/>
      <c r="TYI27" s="11"/>
      <c r="TYJ27" s="11"/>
      <c r="TYK27" s="11"/>
      <c r="TYL27" s="11"/>
      <c r="TYM27" s="11"/>
      <c r="TYN27" s="11"/>
      <c r="TYO27" s="11"/>
      <c r="TYP27" s="11"/>
      <c r="TYQ27" s="11"/>
      <c r="TYR27" s="11"/>
      <c r="TYS27" s="11"/>
      <c r="TYT27" s="11"/>
      <c r="TYU27" s="11"/>
      <c r="TYV27" s="11"/>
      <c r="TYW27" s="11"/>
      <c r="TYX27" s="11"/>
      <c r="TYY27" s="11"/>
      <c r="TYZ27" s="11"/>
      <c r="TZA27" s="11"/>
      <c r="TZB27" s="11"/>
      <c r="TZC27" s="11"/>
      <c r="TZD27" s="11"/>
      <c r="TZE27" s="11"/>
      <c r="TZF27" s="11"/>
      <c r="TZG27" s="11"/>
      <c r="TZH27" s="11"/>
      <c r="TZI27" s="11"/>
      <c r="TZJ27" s="11"/>
      <c r="TZK27" s="11"/>
      <c r="TZL27" s="11"/>
      <c r="TZM27" s="11"/>
      <c r="TZN27" s="11"/>
      <c r="TZO27" s="11"/>
      <c r="TZP27" s="11"/>
      <c r="TZQ27" s="11"/>
      <c r="TZR27" s="11"/>
      <c r="TZS27" s="11"/>
      <c r="TZT27" s="11"/>
      <c r="TZU27" s="11"/>
      <c r="TZV27" s="11"/>
      <c r="TZW27" s="11"/>
      <c r="TZX27" s="11"/>
      <c r="TZY27" s="11"/>
      <c r="TZZ27" s="11"/>
      <c r="UAA27" s="11"/>
      <c r="UAB27" s="11"/>
      <c r="UAC27" s="11"/>
      <c r="UAD27" s="11"/>
      <c r="UAE27" s="11"/>
      <c r="UAF27" s="11"/>
      <c r="UAG27" s="11"/>
      <c r="UAH27" s="11"/>
      <c r="UAI27" s="11"/>
      <c r="UAJ27" s="11"/>
      <c r="UAK27" s="11"/>
      <c r="UAL27" s="11"/>
      <c r="UAM27" s="11"/>
      <c r="UAN27" s="11"/>
      <c r="UAO27" s="11"/>
      <c r="UAP27" s="11"/>
      <c r="UAQ27" s="11"/>
      <c r="UAR27" s="11"/>
      <c r="UAS27" s="11"/>
      <c r="UAT27" s="11"/>
      <c r="UAU27" s="11"/>
      <c r="UAV27" s="11"/>
      <c r="UAW27" s="11"/>
      <c r="UAX27" s="11"/>
      <c r="UAY27" s="11"/>
      <c r="UAZ27" s="11"/>
      <c r="UBA27" s="11"/>
      <c r="UBB27" s="11"/>
      <c r="UBC27" s="11"/>
      <c r="UBD27" s="11"/>
      <c r="UBE27" s="11"/>
      <c r="UBF27" s="11"/>
      <c r="UBG27" s="11"/>
      <c r="UBH27" s="11"/>
      <c r="UBI27" s="11"/>
      <c r="UBJ27" s="11"/>
      <c r="UBK27" s="11"/>
      <c r="UBL27" s="11"/>
      <c r="UBM27" s="11"/>
      <c r="UBN27" s="11"/>
      <c r="UBO27" s="11"/>
      <c r="UBP27" s="11"/>
      <c r="UBQ27" s="11"/>
      <c r="UBR27" s="11"/>
      <c r="UBS27" s="11"/>
      <c r="UBT27" s="11"/>
      <c r="UBU27" s="11"/>
      <c r="UBV27" s="11"/>
      <c r="UBW27" s="11"/>
      <c r="UBX27" s="11"/>
      <c r="UBY27" s="11"/>
      <c r="UBZ27" s="11"/>
      <c r="UCA27" s="11"/>
      <c r="UCB27" s="11"/>
      <c r="UCC27" s="11"/>
      <c r="UCD27" s="11"/>
      <c r="UCE27" s="11"/>
      <c r="UCF27" s="11"/>
      <c r="UCG27" s="11"/>
      <c r="UCH27" s="11"/>
      <c r="UCI27" s="11"/>
      <c r="UCJ27" s="11"/>
      <c r="UCK27" s="11"/>
      <c r="UCL27" s="11"/>
      <c r="UCM27" s="11"/>
      <c r="UCN27" s="11"/>
      <c r="UCO27" s="11"/>
      <c r="UCP27" s="11"/>
      <c r="UCQ27" s="11"/>
      <c r="UCR27" s="11"/>
      <c r="UCS27" s="11"/>
      <c r="UCT27" s="11"/>
      <c r="UCU27" s="11"/>
      <c r="UCV27" s="11"/>
      <c r="UCW27" s="11"/>
      <c r="UCX27" s="11"/>
      <c r="UCY27" s="11"/>
      <c r="UCZ27" s="11"/>
      <c r="UDA27" s="11"/>
      <c r="UDB27" s="11"/>
      <c r="UDC27" s="11"/>
      <c r="UDD27" s="11"/>
      <c r="UDE27" s="11"/>
      <c r="UDF27" s="11"/>
      <c r="UDG27" s="11"/>
      <c r="UDH27" s="11"/>
      <c r="UDI27" s="11"/>
      <c r="UDJ27" s="11"/>
      <c r="UDK27" s="11"/>
      <c r="UDL27" s="11"/>
      <c r="UDM27" s="11"/>
      <c r="UDN27" s="11"/>
      <c r="UDO27" s="11"/>
      <c r="UDP27" s="11"/>
      <c r="UDQ27" s="11"/>
      <c r="UDR27" s="11"/>
      <c r="UDS27" s="11"/>
      <c r="UDT27" s="11"/>
      <c r="UDU27" s="11"/>
      <c r="UDV27" s="11"/>
      <c r="UDW27" s="11"/>
      <c r="UDX27" s="11"/>
      <c r="UDY27" s="11"/>
      <c r="UDZ27" s="11"/>
      <c r="UEA27" s="11"/>
      <c r="UEB27" s="11"/>
      <c r="UEC27" s="11"/>
      <c r="UED27" s="11"/>
      <c r="UEE27" s="11"/>
      <c r="UEF27" s="11"/>
      <c r="UEG27" s="11"/>
      <c r="UEH27" s="11"/>
      <c r="UEI27" s="11"/>
      <c r="UEJ27" s="11"/>
      <c r="UEK27" s="11"/>
      <c r="UEL27" s="11"/>
      <c r="UEM27" s="11"/>
      <c r="UEN27" s="11"/>
      <c r="UEO27" s="11"/>
      <c r="UEP27" s="11"/>
      <c r="UEQ27" s="11"/>
      <c r="UER27" s="11"/>
      <c r="UES27" s="11"/>
      <c r="UET27" s="11"/>
      <c r="UEU27" s="11"/>
      <c r="UEV27" s="11"/>
      <c r="UEW27" s="11"/>
      <c r="UEX27" s="11"/>
      <c r="UEY27" s="11"/>
      <c r="UEZ27" s="11"/>
      <c r="UFA27" s="11"/>
      <c r="UFB27" s="11"/>
      <c r="UFC27" s="11"/>
      <c r="UFD27" s="11"/>
      <c r="UFE27" s="11"/>
      <c r="UFF27" s="11"/>
      <c r="UFG27" s="11"/>
      <c r="UFH27" s="11"/>
      <c r="UFI27" s="11"/>
      <c r="UFJ27" s="11"/>
      <c r="UFK27" s="11"/>
      <c r="UFL27" s="11"/>
      <c r="UFM27" s="11"/>
      <c r="UFN27" s="11"/>
      <c r="UFO27" s="11"/>
      <c r="UFP27" s="11"/>
      <c r="UFQ27" s="11"/>
      <c r="UFR27" s="11"/>
      <c r="UFS27" s="11"/>
      <c r="UFT27" s="11"/>
      <c r="UFU27" s="11"/>
      <c r="UFV27" s="11"/>
      <c r="UFW27" s="11"/>
      <c r="UFX27" s="11"/>
      <c r="UFY27" s="11"/>
      <c r="UFZ27" s="11"/>
      <c r="UGA27" s="11"/>
      <c r="UGB27" s="11"/>
      <c r="UGC27" s="11"/>
      <c r="UGD27" s="11"/>
      <c r="UGE27" s="11"/>
      <c r="UGF27" s="11"/>
      <c r="UGG27" s="11"/>
      <c r="UGH27" s="11"/>
      <c r="UGI27" s="11"/>
      <c r="UGJ27" s="11"/>
      <c r="UGK27" s="11"/>
      <c r="UGL27" s="11"/>
      <c r="UGM27" s="11"/>
      <c r="UGN27" s="11"/>
      <c r="UGO27" s="11"/>
      <c r="UGP27" s="11"/>
      <c r="UGQ27" s="11"/>
      <c r="UGR27" s="11"/>
      <c r="UGS27" s="11"/>
      <c r="UGT27" s="11"/>
      <c r="UGU27" s="11"/>
      <c r="UGV27" s="11"/>
      <c r="UGW27" s="11"/>
      <c r="UGX27" s="11"/>
      <c r="UGY27" s="11"/>
      <c r="UGZ27" s="11"/>
      <c r="UHA27" s="11"/>
      <c r="UHB27" s="11"/>
      <c r="UHC27" s="11"/>
      <c r="UHD27" s="11"/>
      <c r="UHE27" s="11"/>
      <c r="UHF27" s="11"/>
      <c r="UHG27" s="11"/>
      <c r="UHH27" s="11"/>
      <c r="UHI27" s="11"/>
      <c r="UHJ27" s="11"/>
      <c r="UHK27" s="11"/>
      <c r="UHL27" s="11"/>
      <c r="UHM27" s="11"/>
      <c r="UHN27" s="11"/>
      <c r="UHO27" s="11"/>
      <c r="UHP27" s="11"/>
      <c r="UHQ27" s="11"/>
      <c r="UHR27" s="11"/>
      <c r="UHS27" s="11"/>
      <c r="UHT27" s="11"/>
      <c r="UHU27" s="11"/>
      <c r="UHV27" s="11"/>
      <c r="UHW27" s="11"/>
      <c r="UHX27" s="11"/>
      <c r="UHY27" s="11"/>
      <c r="UHZ27" s="11"/>
      <c r="UIA27" s="11"/>
      <c r="UIB27" s="11"/>
      <c r="UIC27" s="11"/>
      <c r="UID27" s="11"/>
      <c r="UIE27" s="11"/>
      <c r="UIF27" s="11"/>
      <c r="UIG27" s="11"/>
      <c r="UIH27" s="11"/>
      <c r="UII27" s="11"/>
      <c r="UIJ27" s="11"/>
      <c r="UIK27" s="11"/>
      <c r="UIL27" s="11"/>
      <c r="UIM27" s="11"/>
      <c r="UIN27" s="11"/>
      <c r="UIO27" s="11"/>
      <c r="UIP27" s="11"/>
      <c r="UIQ27" s="11"/>
      <c r="UIR27" s="11"/>
      <c r="UIS27" s="11"/>
      <c r="UIT27" s="11"/>
      <c r="UIU27" s="11"/>
      <c r="UIV27" s="11"/>
      <c r="UIW27" s="11"/>
      <c r="UIX27" s="11"/>
      <c r="UIY27" s="11"/>
      <c r="UIZ27" s="11"/>
      <c r="UJA27" s="11"/>
      <c r="UJB27" s="11"/>
      <c r="UJC27" s="11"/>
      <c r="UJD27" s="11"/>
      <c r="UJE27" s="11"/>
      <c r="UJF27" s="11"/>
      <c r="UJG27" s="11"/>
      <c r="UJH27" s="11"/>
      <c r="UJI27" s="11"/>
      <c r="UJJ27" s="11"/>
      <c r="UJK27" s="11"/>
      <c r="UJL27" s="11"/>
      <c r="UJM27" s="11"/>
      <c r="UJN27" s="11"/>
      <c r="UJO27" s="11"/>
      <c r="UJP27" s="11"/>
      <c r="UJQ27" s="11"/>
      <c r="UJR27" s="11"/>
      <c r="UJS27" s="11"/>
      <c r="UJT27" s="11"/>
      <c r="UJU27" s="11"/>
      <c r="UJV27" s="11"/>
      <c r="UJW27" s="11"/>
      <c r="UJX27" s="11"/>
      <c r="UJY27" s="11"/>
      <c r="UJZ27" s="11"/>
      <c r="UKA27" s="11"/>
      <c r="UKB27" s="11"/>
      <c r="UKC27" s="11"/>
      <c r="UKD27" s="11"/>
      <c r="UKE27" s="11"/>
      <c r="UKF27" s="11"/>
      <c r="UKG27" s="11"/>
      <c r="UKH27" s="11"/>
      <c r="UKI27" s="11"/>
      <c r="UKJ27" s="11"/>
      <c r="UKK27" s="11"/>
      <c r="UKL27" s="11"/>
      <c r="UKM27" s="11"/>
      <c r="UKN27" s="11"/>
      <c r="UKO27" s="11"/>
      <c r="UKP27" s="11"/>
      <c r="UKQ27" s="11"/>
      <c r="UKR27" s="11"/>
      <c r="UKS27" s="11"/>
      <c r="UKT27" s="11"/>
      <c r="UKU27" s="11"/>
      <c r="UKV27" s="11"/>
      <c r="UKW27" s="11"/>
      <c r="UKX27" s="11"/>
      <c r="UKY27" s="11"/>
      <c r="UKZ27" s="11"/>
      <c r="ULA27" s="11"/>
      <c r="ULB27" s="11"/>
      <c r="ULC27" s="11"/>
      <c r="ULD27" s="11"/>
      <c r="ULE27" s="11"/>
      <c r="ULF27" s="11"/>
      <c r="ULG27" s="11"/>
      <c r="ULH27" s="11"/>
      <c r="ULI27" s="11"/>
      <c r="ULJ27" s="11"/>
      <c r="ULK27" s="11"/>
      <c r="ULL27" s="11"/>
      <c r="ULM27" s="11"/>
      <c r="ULN27" s="11"/>
      <c r="ULO27" s="11"/>
      <c r="ULP27" s="11"/>
      <c r="ULQ27" s="11"/>
      <c r="ULR27" s="11"/>
      <c r="ULS27" s="11"/>
      <c r="ULT27" s="11"/>
      <c r="ULU27" s="11"/>
      <c r="ULV27" s="11"/>
      <c r="ULW27" s="11"/>
      <c r="ULX27" s="11"/>
      <c r="ULY27" s="11"/>
      <c r="ULZ27" s="11"/>
      <c r="UMA27" s="11"/>
      <c r="UMB27" s="11"/>
      <c r="UMC27" s="11"/>
      <c r="UMD27" s="11"/>
      <c r="UME27" s="11"/>
      <c r="UMF27" s="11"/>
      <c r="UMG27" s="11"/>
      <c r="UMH27" s="11"/>
      <c r="UMI27" s="11"/>
      <c r="UMJ27" s="11"/>
      <c r="UMK27" s="11"/>
      <c r="UML27" s="11"/>
      <c r="UMM27" s="11"/>
      <c r="UMN27" s="11"/>
      <c r="UMO27" s="11"/>
      <c r="UMP27" s="11"/>
      <c r="UMQ27" s="11"/>
      <c r="UMR27" s="11"/>
      <c r="UMS27" s="11"/>
      <c r="UMT27" s="11"/>
      <c r="UMU27" s="11"/>
      <c r="UMV27" s="11"/>
      <c r="UMW27" s="11"/>
      <c r="UMX27" s="11"/>
      <c r="UMY27" s="11"/>
      <c r="UMZ27" s="11"/>
      <c r="UNA27" s="11"/>
      <c r="UNB27" s="11"/>
      <c r="UNC27" s="11"/>
      <c r="UND27" s="11"/>
      <c r="UNE27" s="11"/>
      <c r="UNF27" s="11"/>
      <c r="UNG27" s="11"/>
      <c r="UNH27" s="11"/>
      <c r="UNI27" s="11"/>
      <c r="UNJ27" s="11"/>
      <c r="UNK27" s="11"/>
      <c r="UNL27" s="11"/>
      <c r="UNM27" s="11"/>
      <c r="UNN27" s="11"/>
      <c r="UNO27" s="11"/>
      <c r="UNP27" s="11"/>
      <c r="UNQ27" s="11"/>
      <c r="UNR27" s="11"/>
      <c r="UNS27" s="11"/>
      <c r="UNT27" s="11"/>
      <c r="UNU27" s="11"/>
      <c r="UNV27" s="11"/>
      <c r="UNW27" s="11"/>
      <c r="UNX27" s="11"/>
      <c r="UNY27" s="11"/>
      <c r="UNZ27" s="11"/>
      <c r="UOA27" s="11"/>
      <c r="UOB27" s="11"/>
      <c r="UOC27" s="11"/>
      <c r="UOD27" s="11"/>
      <c r="UOE27" s="11"/>
      <c r="UOF27" s="11"/>
      <c r="UOG27" s="11"/>
      <c r="UOH27" s="11"/>
      <c r="UOI27" s="11"/>
      <c r="UOJ27" s="11"/>
      <c r="UOK27" s="11"/>
      <c r="UOL27" s="11"/>
      <c r="UOM27" s="11"/>
      <c r="UON27" s="11"/>
      <c r="UOO27" s="11"/>
      <c r="UOP27" s="11"/>
      <c r="UOQ27" s="11"/>
      <c r="UOR27" s="11"/>
      <c r="UOS27" s="11"/>
      <c r="UOT27" s="11"/>
      <c r="UOU27" s="11"/>
      <c r="UOV27" s="11"/>
      <c r="UOW27" s="11"/>
      <c r="UOX27" s="11"/>
      <c r="UOY27" s="11"/>
      <c r="UOZ27" s="11"/>
      <c r="UPA27" s="11"/>
      <c r="UPB27" s="11"/>
      <c r="UPC27" s="11"/>
      <c r="UPD27" s="11"/>
      <c r="UPE27" s="11"/>
      <c r="UPF27" s="11"/>
      <c r="UPG27" s="11"/>
      <c r="UPH27" s="11"/>
      <c r="UPI27" s="11"/>
      <c r="UPJ27" s="11"/>
      <c r="UPK27" s="11"/>
      <c r="UPL27" s="11"/>
      <c r="UPM27" s="11"/>
      <c r="UPN27" s="11"/>
      <c r="UPO27" s="11"/>
      <c r="UPP27" s="11"/>
      <c r="UPQ27" s="11"/>
      <c r="UPR27" s="11"/>
      <c r="UPS27" s="11"/>
      <c r="UPT27" s="11"/>
      <c r="UPU27" s="11"/>
      <c r="UPV27" s="11"/>
      <c r="UPW27" s="11"/>
      <c r="UPX27" s="11"/>
      <c r="UPY27" s="11"/>
      <c r="UPZ27" s="11"/>
      <c r="UQA27" s="11"/>
      <c r="UQB27" s="11"/>
      <c r="UQC27" s="11"/>
      <c r="UQD27" s="11"/>
      <c r="UQE27" s="11"/>
      <c r="UQF27" s="11"/>
      <c r="UQG27" s="11"/>
      <c r="UQH27" s="11"/>
      <c r="UQI27" s="11"/>
      <c r="UQJ27" s="11"/>
      <c r="UQK27" s="11"/>
      <c r="UQL27" s="11"/>
      <c r="UQM27" s="11"/>
      <c r="UQN27" s="11"/>
      <c r="UQO27" s="11"/>
      <c r="UQP27" s="11"/>
      <c r="UQQ27" s="11"/>
      <c r="UQR27" s="11"/>
      <c r="UQS27" s="11"/>
      <c r="UQT27" s="11"/>
      <c r="UQU27" s="11"/>
      <c r="UQV27" s="11"/>
      <c r="UQW27" s="11"/>
      <c r="UQX27" s="11"/>
      <c r="UQY27" s="11"/>
      <c r="UQZ27" s="11"/>
      <c r="URA27" s="11"/>
      <c r="URB27" s="11"/>
      <c r="URC27" s="11"/>
      <c r="URD27" s="11"/>
      <c r="URE27" s="11"/>
      <c r="URF27" s="11"/>
      <c r="URG27" s="11"/>
      <c r="URH27" s="11"/>
      <c r="URI27" s="11"/>
      <c r="URJ27" s="11"/>
      <c r="URK27" s="11"/>
      <c r="URL27" s="11"/>
      <c r="URM27" s="11"/>
      <c r="URN27" s="11"/>
      <c r="URO27" s="11"/>
      <c r="URP27" s="11"/>
      <c r="URQ27" s="11"/>
      <c r="URR27" s="11"/>
      <c r="URS27" s="11"/>
      <c r="URT27" s="11"/>
      <c r="URU27" s="11"/>
      <c r="URV27" s="11"/>
      <c r="URW27" s="11"/>
      <c r="URX27" s="11"/>
      <c r="URY27" s="11"/>
      <c r="URZ27" s="11"/>
      <c r="USA27" s="11"/>
      <c r="USB27" s="11"/>
      <c r="USC27" s="11"/>
      <c r="USD27" s="11"/>
      <c r="USE27" s="11"/>
      <c r="USF27" s="11"/>
      <c r="USG27" s="11"/>
      <c r="USH27" s="11"/>
      <c r="USI27" s="11"/>
      <c r="USJ27" s="11"/>
      <c r="USK27" s="11"/>
      <c r="USL27" s="11"/>
      <c r="USM27" s="11"/>
      <c r="USN27" s="11"/>
      <c r="USO27" s="11"/>
      <c r="USP27" s="11"/>
      <c r="USQ27" s="11"/>
      <c r="USR27" s="11"/>
      <c r="USS27" s="11"/>
      <c r="UST27" s="11"/>
      <c r="USU27" s="11"/>
      <c r="USV27" s="11"/>
      <c r="USW27" s="11"/>
      <c r="USX27" s="11"/>
      <c r="USY27" s="11"/>
      <c r="USZ27" s="11"/>
      <c r="UTA27" s="11"/>
      <c r="UTB27" s="11"/>
      <c r="UTC27" s="11"/>
      <c r="UTD27" s="11"/>
      <c r="UTE27" s="11"/>
      <c r="UTF27" s="11"/>
      <c r="UTG27" s="11"/>
      <c r="UTH27" s="11"/>
      <c r="UTI27" s="11"/>
      <c r="UTJ27" s="11"/>
      <c r="UTK27" s="11"/>
      <c r="UTL27" s="11"/>
      <c r="UTM27" s="11"/>
      <c r="UTN27" s="11"/>
      <c r="UTO27" s="11"/>
      <c r="UTP27" s="11"/>
      <c r="UTQ27" s="11"/>
      <c r="UTR27" s="11"/>
      <c r="UTS27" s="11"/>
      <c r="UTT27" s="11"/>
      <c r="UTU27" s="11"/>
      <c r="UTV27" s="11"/>
      <c r="UTW27" s="11"/>
      <c r="UTX27" s="11"/>
      <c r="UTY27" s="11"/>
      <c r="UTZ27" s="11"/>
      <c r="UUA27" s="11"/>
      <c r="UUB27" s="11"/>
      <c r="UUC27" s="11"/>
      <c r="UUD27" s="11"/>
      <c r="UUE27" s="11"/>
      <c r="UUF27" s="11"/>
      <c r="UUG27" s="11"/>
      <c r="UUH27" s="11"/>
      <c r="UUI27" s="11"/>
      <c r="UUJ27" s="11"/>
      <c r="UUK27" s="11"/>
      <c r="UUL27" s="11"/>
      <c r="UUM27" s="11"/>
      <c r="UUN27" s="11"/>
      <c r="UUO27" s="11"/>
      <c r="UUP27" s="11"/>
      <c r="UUQ27" s="11"/>
      <c r="UUR27" s="11"/>
      <c r="UUS27" s="11"/>
      <c r="UUT27" s="11"/>
      <c r="UUU27" s="11"/>
      <c r="UUV27" s="11"/>
      <c r="UUW27" s="11"/>
      <c r="UUX27" s="11"/>
      <c r="UUY27" s="11"/>
      <c r="UUZ27" s="11"/>
      <c r="UVA27" s="11"/>
      <c r="UVB27" s="11"/>
      <c r="UVC27" s="11"/>
      <c r="UVD27" s="11"/>
      <c r="UVE27" s="11"/>
      <c r="UVF27" s="11"/>
      <c r="UVG27" s="11"/>
      <c r="UVH27" s="11"/>
      <c r="UVI27" s="11"/>
      <c r="UVJ27" s="11"/>
      <c r="UVK27" s="11"/>
      <c r="UVL27" s="11"/>
      <c r="UVM27" s="11"/>
      <c r="UVN27" s="11"/>
      <c r="UVO27" s="11"/>
      <c r="UVP27" s="11"/>
      <c r="UVQ27" s="11"/>
      <c r="UVR27" s="11"/>
      <c r="UVS27" s="11"/>
      <c r="UVT27" s="11"/>
      <c r="UVU27" s="11"/>
      <c r="UVV27" s="11"/>
      <c r="UVW27" s="11"/>
      <c r="UVX27" s="11"/>
      <c r="UVY27" s="11"/>
      <c r="UVZ27" s="11"/>
      <c r="UWA27" s="11"/>
      <c r="UWB27" s="11"/>
      <c r="UWC27" s="11"/>
      <c r="UWD27" s="11"/>
      <c r="UWE27" s="11"/>
      <c r="UWF27" s="11"/>
      <c r="UWG27" s="11"/>
      <c r="UWH27" s="11"/>
      <c r="UWI27" s="11"/>
      <c r="UWJ27" s="11"/>
      <c r="UWK27" s="11"/>
      <c r="UWL27" s="11"/>
      <c r="UWM27" s="11"/>
      <c r="UWN27" s="11"/>
      <c r="UWO27" s="11"/>
      <c r="UWP27" s="11"/>
      <c r="UWQ27" s="11"/>
      <c r="UWR27" s="11"/>
      <c r="UWS27" s="11"/>
      <c r="UWT27" s="11"/>
      <c r="UWU27" s="11"/>
      <c r="UWV27" s="11"/>
      <c r="UWW27" s="11"/>
      <c r="UWX27" s="11"/>
      <c r="UWY27" s="11"/>
      <c r="UWZ27" s="11"/>
      <c r="UXA27" s="11"/>
      <c r="UXB27" s="11"/>
      <c r="UXC27" s="11"/>
      <c r="UXD27" s="11"/>
      <c r="UXE27" s="11"/>
      <c r="UXF27" s="11"/>
      <c r="UXG27" s="11"/>
      <c r="UXH27" s="11"/>
      <c r="UXI27" s="11"/>
      <c r="UXJ27" s="11"/>
      <c r="UXK27" s="11"/>
      <c r="UXL27" s="11"/>
      <c r="UXM27" s="11"/>
      <c r="UXN27" s="11"/>
      <c r="UXO27" s="11"/>
      <c r="UXP27" s="11"/>
      <c r="UXQ27" s="11"/>
      <c r="UXR27" s="11"/>
      <c r="UXS27" s="11"/>
      <c r="UXT27" s="11"/>
      <c r="UXU27" s="11"/>
      <c r="UXV27" s="11"/>
      <c r="UXW27" s="11"/>
      <c r="UXX27" s="11"/>
      <c r="UXY27" s="11"/>
      <c r="UXZ27" s="11"/>
      <c r="UYA27" s="11"/>
      <c r="UYB27" s="11"/>
      <c r="UYC27" s="11"/>
      <c r="UYD27" s="11"/>
      <c r="UYE27" s="11"/>
      <c r="UYF27" s="11"/>
      <c r="UYG27" s="11"/>
      <c r="UYH27" s="11"/>
      <c r="UYI27" s="11"/>
      <c r="UYJ27" s="11"/>
      <c r="UYK27" s="11"/>
      <c r="UYL27" s="11"/>
      <c r="UYM27" s="11"/>
      <c r="UYN27" s="11"/>
      <c r="UYO27" s="11"/>
      <c r="UYP27" s="11"/>
      <c r="UYQ27" s="11"/>
      <c r="UYR27" s="11"/>
      <c r="UYS27" s="11"/>
      <c r="UYT27" s="11"/>
      <c r="UYU27" s="11"/>
      <c r="UYV27" s="11"/>
      <c r="UYW27" s="11"/>
      <c r="UYX27" s="11"/>
      <c r="UYY27" s="11"/>
      <c r="UYZ27" s="11"/>
      <c r="UZA27" s="11"/>
      <c r="UZB27" s="11"/>
      <c r="UZC27" s="11"/>
      <c r="UZD27" s="11"/>
      <c r="UZE27" s="11"/>
      <c r="UZF27" s="11"/>
      <c r="UZG27" s="11"/>
      <c r="UZH27" s="11"/>
      <c r="UZI27" s="11"/>
      <c r="UZJ27" s="11"/>
      <c r="UZK27" s="11"/>
      <c r="UZL27" s="11"/>
      <c r="UZM27" s="11"/>
      <c r="UZN27" s="11"/>
      <c r="UZO27" s="11"/>
      <c r="UZP27" s="11"/>
      <c r="UZQ27" s="11"/>
      <c r="UZR27" s="11"/>
      <c r="UZS27" s="11"/>
      <c r="UZT27" s="11"/>
      <c r="UZU27" s="11"/>
      <c r="UZV27" s="11"/>
      <c r="UZW27" s="11"/>
      <c r="UZX27" s="11"/>
      <c r="UZY27" s="11"/>
      <c r="UZZ27" s="11"/>
      <c r="VAA27" s="11"/>
      <c r="VAB27" s="11"/>
      <c r="VAC27" s="11"/>
      <c r="VAD27" s="11"/>
      <c r="VAE27" s="11"/>
      <c r="VAF27" s="11"/>
      <c r="VAG27" s="11"/>
      <c r="VAH27" s="11"/>
      <c r="VAI27" s="11"/>
      <c r="VAJ27" s="11"/>
      <c r="VAK27" s="11"/>
      <c r="VAL27" s="11"/>
      <c r="VAM27" s="11"/>
      <c r="VAN27" s="11"/>
      <c r="VAO27" s="11"/>
      <c r="VAP27" s="11"/>
      <c r="VAQ27" s="11"/>
      <c r="VAR27" s="11"/>
      <c r="VAS27" s="11"/>
      <c r="VAT27" s="11"/>
      <c r="VAU27" s="11"/>
      <c r="VAV27" s="11"/>
      <c r="VAW27" s="11"/>
      <c r="VAX27" s="11"/>
      <c r="VAY27" s="11"/>
      <c r="VAZ27" s="11"/>
      <c r="VBA27" s="11"/>
      <c r="VBB27" s="11"/>
      <c r="VBC27" s="11"/>
      <c r="VBD27" s="11"/>
      <c r="VBE27" s="11"/>
      <c r="VBF27" s="11"/>
      <c r="VBG27" s="11"/>
      <c r="VBH27" s="11"/>
      <c r="VBI27" s="11"/>
      <c r="VBJ27" s="11"/>
      <c r="VBK27" s="11"/>
      <c r="VBL27" s="11"/>
      <c r="VBM27" s="11"/>
      <c r="VBN27" s="11"/>
      <c r="VBO27" s="11"/>
      <c r="VBP27" s="11"/>
      <c r="VBQ27" s="11"/>
      <c r="VBR27" s="11"/>
      <c r="VBS27" s="11"/>
      <c r="VBT27" s="11"/>
      <c r="VBU27" s="11"/>
      <c r="VBV27" s="11"/>
      <c r="VBW27" s="11"/>
      <c r="VBX27" s="11"/>
      <c r="VBY27" s="11"/>
      <c r="VBZ27" s="11"/>
      <c r="VCA27" s="11"/>
      <c r="VCB27" s="11"/>
      <c r="VCC27" s="11"/>
      <c r="VCD27" s="11"/>
      <c r="VCE27" s="11"/>
      <c r="VCF27" s="11"/>
      <c r="VCG27" s="11"/>
      <c r="VCH27" s="11"/>
      <c r="VCI27" s="11"/>
      <c r="VCJ27" s="11"/>
      <c r="VCK27" s="11"/>
      <c r="VCL27" s="11"/>
      <c r="VCM27" s="11"/>
      <c r="VCN27" s="11"/>
      <c r="VCO27" s="11"/>
      <c r="VCP27" s="11"/>
      <c r="VCQ27" s="11"/>
      <c r="VCR27" s="11"/>
      <c r="VCS27" s="11"/>
      <c r="VCT27" s="11"/>
      <c r="VCU27" s="11"/>
      <c r="VCV27" s="11"/>
      <c r="VCW27" s="11"/>
      <c r="VCX27" s="11"/>
      <c r="VCY27" s="11"/>
      <c r="VCZ27" s="11"/>
      <c r="VDA27" s="11"/>
      <c r="VDB27" s="11"/>
      <c r="VDC27" s="11"/>
      <c r="VDD27" s="11"/>
      <c r="VDE27" s="11"/>
      <c r="VDF27" s="11"/>
      <c r="VDG27" s="11"/>
      <c r="VDH27" s="11"/>
      <c r="VDI27" s="11"/>
      <c r="VDJ27" s="11"/>
      <c r="VDK27" s="11"/>
      <c r="VDL27" s="11"/>
      <c r="VDM27" s="11"/>
      <c r="VDN27" s="11"/>
      <c r="VDO27" s="11"/>
      <c r="VDP27" s="11"/>
      <c r="VDQ27" s="11"/>
      <c r="VDR27" s="11"/>
      <c r="VDS27" s="11"/>
      <c r="VDT27" s="11"/>
      <c r="VDU27" s="11"/>
      <c r="VDV27" s="11"/>
      <c r="VDW27" s="11"/>
      <c r="VDX27" s="11"/>
      <c r="VDY27" s="11"/>
      <c r="VDZ27" s="11"/>
      <c r="VEA27" s="11"/>
      <c r="VEB27" s="11"/>
      <c r="VEC27" s="11"/>
      <c r="VED27" s="11"/>
      <c r="VEE27" s="11"/>
      <c r="VEF27" s="11"/>
      <c r="VEG27" s="11"/>
      <c r="VEH27" s="11"/>
      <c r="VEI27" s="11"/>
      <c r="VEJ27" s="11"/>
      <c r="VEK27" s="11"/>
      <c r="VEL27" s="11"/>
      <c r="VEM27" s="11"/>
      <c r="VEN27" s="11"/>
      <c r="VEO27" s="11"/>
      <c r="VEP27" s="11"/>
      <c r="VEQ27" s="11"/>
      <c r="VER27" s="11"/>
      <c r="VES27" s="11"/>
      <c r="VET27" s="11"/>
      <c r="VEU27" s="11"/>
      <c r="VEV27" s="11"/>
      <c r="VEW27" s="11"/>
      <c r="VEX27" s="11"/>
      <c r="VEY27" s="11"/>
      <c r="VEZ27" s="11"/>
      <c r="VFA27" s="11"/>
      <c r="VFB27" s="11"/>
      <c r="VFC27" s="11"/>
      <c r="VFD27" s="11"/>
      <c r="VFE27" s="11"/>
      <c r="VFF27" s="11"/>
      <c r="VFG27" s="11"/>
      <c r="VFH27" s="11"/>
      <c r="VFI27" s="11"/>
      <c r="VFJ27" s="11"/>
      <c r="VFK27" s="11"/>
      <c r="VFL27" s="11"/>
      <c r="VFM27" s="11"/>
      <c r="VFN27" s="11"/>
      <c r="VFO27" s="11"/>
      <c r="VFP27" s="11"/>
      <c r="VFQ27" s="11"/>
      <c r="VFR27" s="11"/>
      <c r="VFS27" s="11"/>
      <c r="VFT27" s="11"/>
      <c r="VFU27" s="11"/>
      <c r="VFV27" s="11"/>
      <c r="VFW27" s="11"/>
      <c r="VFX27" s="11"/>
      <c r="VFY27" s="11"/>
      <c r="VFZ27" s="11"/>
      <c r="VGA27" s="11"/>
      <c r="VGB27" s="11"/>
      <c r="VGC27" s="11"/>
      <c r="VGD27" s="11"/>
      <c r="VGE27" s="11"/>
      <c r="VGF27" s="11"/>
      <c r="VGG27" s="11"/>
      <c r="VGH27" s="11"/>
      <c r="VGI27" s="11"/>
      <c r="VGJ27" s="11"/>
      <c r="VGK27" s="11"/>
      <c r="VGL27" s="11"/>
      <c r="VGM27" s="11"/>
      <c r="VGN27" s="11"/>
      <c r="VGO27" s="11"/>
      <c r="VGP27" s="11"/>
      <c r="VGQ27" s="11"/>
      <c r="VGR27" s="11"/>
      <c r="VGS27" s="11"/>
      <c r="VGT27" s="11"/>
      <c r="VGU27" s="11"/>
      <c r="VGV27" s="11"/>
      <c r="VGW27" s="11"/>
      <c r="VGX27" s="11"/>
      <c r="VGY27" s="11"/>
      <c r="VGZ27" s="11"/>
      <c r="VHA27" s="11"/>
      <c r="VHB27" s="11"/>
      <c r="VHC27" s="11"/>
      <c r="VHD27" s="11"/>
      <c r="VHE27" s="11"/>
      <c r="VHF27" s="11"/>
      <c r="VHG27" s="11"/>
      <c r="VHH27" s="11"/>
      <c r="VHI27" s="11"/>
      <c r="VHJ27" s="11"/>
      <c r="VHK27" s="11"/>
      <c r="VHL27" s="11"/>
      <c r="VHM27" s="11"/>
      <c r="VHN27" s="11"/>
      <c r="VHO27" s="11"/>
      <c r="VHP27" s="11"/>
      <c r="VHQ27" s="11"/>
      <c r="VHR27" s="11"/>
      <c r="VHS27" s="11"/>
      <c r="VHT27" s="11"/>
      <c r="VHU27" s="11"/>
      <c r="VHV27" s="11"/>
      <c r="VHW27" s="11"/>
      <c r="VHX27" s="11"/>
      <c r="VHY27" s="11"/>
      <c r="VHZ27" s="11"/>
      <c r="VIA27" s="11"/>
      <c r="VIB27" s="11"/>
      <c r="VIC27" s="11"/>
      <c r="VID27" s="11"/>
      <c r="VIE27" s="11"/>
      <c r="VIF27" s="11"/>
      <c r="VIG27" s="11"/>
      <c r="VIH27" s="11"/>
      <c r="VII27" s="11"/>
      <c r="VIJ27" s="11"/>
      <c r="VIK27" s="11"/>
      <c r="VIL27" s="11"/>
      <c r="VIM27" s="11"/>
      <c r="VIN27" s="11"/>
      <c r="VIO27" s="11"/>
      <c r="VIP27" s="11"/>
      <c r="VIQ27" s="11"/>
      <c r="VIR27" s="11"/>
      <c r="VIS27" s="11"/>
      <c r="VIT27" s="11"/>
      <c r="VIU27" s="11"/>
      <c r="VIV27" s="11"/>
      <c r="VIW27" s="11"/>
      <c r="VIX27" s="11"/>
      <c r="VIY27" s="11"/>
      <c r="VIZ27" s="11"/>
      <c r="VJA27" s="11"/>
      <c r="VJB27" s="11"/>
      <c r="VJC27" s="11"/>
      <c r="VJD27" s="11"/>
      <c r="VJE27" s="11"/>
      <c r="VJF27" s="11"/>
      <c r="VJG27" s="11"/>
      <c r="VJH27" s="11"/>
      <c r="VJI27" s="11"/>
      <c r="VJJ27" s="11"/>
      <c r="VJK27" s="11"/>
      <c r="VJL27" s="11"/>
      <c r="VJM27" s="11"/>
      <c r="VJN27" s="11"/>
      <c r="VJO27" s="11"/>
      <c r="VJP27" s="11"/>
      <c r="VJQ27" s="11"/>
      <c r="VJR27" s="11"/>
      <c r="VJS27" s="11"/>
      <c r="VJT27" s="11"/>
      <c r="VJU27" s="11"/>
      <c r="VJV27" s="11"/>
      <c r="VJW27" s="11"/>
      <c r="VJX27" s="11"/>
      <c r="VJY27" s="11"/>
      <c r="VJZ27" s="11"/>
      <c r="VKA27" s="11"/>
      <c r="VKB27" s="11"/>
      <c r="VKC27" s="11"/>
      <c r="VKD27" s="11"/>
      <c r="VKE27" s="11"/>
      <c r="VKF27" s="11"/>
      <c r="VKG27" s="11"/>
      <c r="VKH27" s="11"/>
      <c r="VKI27" s="11"/>
      <c r="VKJ27" s="11"/>
      <c r="VKK27" s="11"/>
      <c r="VKL27" s="11"/>
      <c r="VKM27" s="11"/>
      <c r="VKN27" s="11"/>
      <c r="VKO27" s="11"/>
      <c r="VKP27" s="11"/>
      <c r="VKQ27" s="11"/>
      <c r="VKR27" s="11"/>
      <c r="VKS27" s="11"/>
      <c r="VKT27" s="11"/>
      <c r="VKU27" s="11"/>
      <c r="VKV27" s="11"/>
      <c r="VKW27" s="11"/>
      <c r="VKX27" s="11"/>
      <c r="VKY27" s="11"/>
      <c r="VKZ27" s="11"/>
      <c r="VLA27" s="11"/>
      <c r="VLB27" s="11"/>
      <c r="VLC27" s="11"/>
      <c r="VLD27" s="11"/>
      <c r="VLE27" s="11"/>
      <c r="VLF27" s="11"/>
      <c r="VLG27" s="11"/>
      <c r="VLH27" s="11"/>
      <c r="VLI27" s="11"/>
      <c r="VLJ27" s="11"/>
      <c r="VLK27" s="11"/>
      <c r="VLL27" s="11"/>
      <c r="VLM27" s="11"/>
      <c r="VLN27" s="11"/>
      <c r="VLO27" s="11"/>
      <c r="VLP27" s="11"/>
      <c r="VLQ27" s="11"/>
      <c r="VLR27" s="11"/>
      <c r="VLS27" s="11"/>
      <c r="VLT27" s="11"/>
      <c r="VLU27" s="11"/>
      <c r="VLV27" s="11"/>
      <c r="VLW27" s="11"/>
      <c r="VLX27" s="11"/>
      <c r="VLY27" s="11"/>
      <c r="VLZ27" s="11"/>
      <c r="VMA27" s="11"/>
      <c r="VMB27" s="11"/>
      <c r="VMC27" s="11"/>
      <c r="VMD27" s="11"/>
      <c r="VME27" s="11"/>
      <c r="VMF27" s="11"/>
      <c r="VMG27" s="11"/>
      <c r="VMH27" s="11"/>
      <c r="VMI27" s="11"/>
      <c r="VMJ27" s="11"/>
      <c r="VMK27" s="11"/>
      <c r="VML27" s="11"/>
      <c r="VMM27" s="11"/>
      <c r="VMN27" s="11"/>
      <c r="VMO27" s="11"/>
      <c r="VMP27" s="11"/>
      <c r="VMQ27" s="11"/>
      <c r="VMR27" s="11"/>
      <c r="VMS27" s="11"/>
      <c r="VMT27" s="11"/>
      <c r="VMU27" s="11"/>
      <c r="VMV27" s="11"/>
      <c r="VMW27" s="11"/>
      <c r="VMX27" s="11"/>
      <c r="VMY27" s="11"/>
      <c r="VMZ27" s="11"/>
      <c r="VNA27" s="11"/>
      <c r="VNB27" s="11"/>
      <c r="VNC27" s="11"/>
      <c r="VND27" s="11"/>
      <c r="VNE27" s="11"/>
      <c r="VNF27" s="11"/>
      <c r="VNG27" s="11"/>
      <c r="VNH27" s="11"/>
      <c r="VNI27" s="11"/>
      <c r="VNJ27" s="11"/>
      <c r="VNK27" s="11"/>
      <c r="VNL27" s="11"/>
      <c r="VNM27" s="11"/>
      <c r="VNN27" s="11"/>
      <c r="VNO27" s="11"/>
      <c r="VNP27" s="11"/>
      <c r="VNQ27" s="11"/>
      <c r="VNR27" s="11"/>
      <c r="VNS27" s="11"/>
      <c r="VNT27" s="11"/>
      <c r="VNU27" s="11"/>
      <c r="VNV27" s="11"/>
      <c r="VNW27" s="11"/>
      <c r="VNX27" s="11"/>
      <c r="VNY27" s="11"/>
      <c r="VNZ27" s="11"/>
      <c r="VOA27" s="11"/>
      <c r="VOB27" s="11"/>
      <c r="VOC27" s="11"/>
      <c r="VOD27" s="11"/>
      <c r="VOE27" s="11"/>
      <c r="VOF27" s="11"/>
      <c r="VOG27" s="11"/>
      <c r="VOH27" s="11"/>
      <c r="VOI27" s="11"/>
      <c r="VOJ27" s="11"/>
      <c r="VOK27" s="11"/>
      <c r="VOL27" s="11"/>
      <c r="VOM27" s="11"/>
      <c r="VON27" s="11"/>
      <c r="VOO27" s="11"/>
      <c r="VOP27" s="11"/>
      <c r="VOQ27" s="11"/>
      <c r="VOR27" s="11"/>
      <c r="VOS27" s="11"/>
      <c r="VOT27" s="11"/>
      <c r="VOU27" s="11"/>
      <c r="VOV27" s="11"/>
      <c r="VOW27" s="11"/>
      <c r="VOX27" s="11"/>
      <c r="VOY27" s="11"/>
      <c r="VOZ27" s="11"/>
      <c r="VPA27" s="11"/>
      <c r="VPB27" s="11"/>
      <c r="VPC27" s="11"/>
      <c r="VPD27" s="11"/>
      <c r="VPE27" s="11"/>
      <c r="VPF27" s="11"/>
      <c r="VPG27" s="11"/>
      <c r="VPH27" s="11"/>
      <c r="VPI27" s="11"/>
      <c r="VPJ27" s="11"/>
      <c r="VPK27" s="11"/>
      <c r="VPL27" s="11"/>
      <c r="VPM27" s="11"/>
      <c r="VPN27" s="11"/>
      <c r="VPO27" s="11"/>
      <c r="VPP27" s="11"/>
      <c r="VPQ27" s="11"/>
      <c r="VPR27" s="11"/>
      <c r="VPS27" s="11"/>
      <c r="VPT27" s="11"/>
      <c r="VPU27" s="11"/>
      <c r="VPV27" s="11"/>
      <c r="VPW27" s="11"/>
      <c r="VPX27" s="11"/>
      <c r="VPY27" s="11"/>
      <c r="VPZ27" s="11"/>
      <c r="VQA27" s="11"/>
      <c r="VQB27" s="11"/>
      <c r="VQC27" s="11"/>
      <c r="VQD27" s="11"/>
      <c r="VQE27" s="11"/>
      <c r="VQF27" s="11"/>
      <c r="VQG27" s="11"/>
      <c r="VQH27" s="11"/>
      <c r="VQI27" s="11"/>
      <c r="VQJ27" s="11"/>
      <c r="VQK27" s="11"/>
      <c r="VQL27" s="11"/>
      <c r="VQM27" s="11"/>
      <c r="VQN27" s="11"/>
      <c r="VQO27" s="11"/>
      <c r="VQP27" s="11"/>
      <c r="VQQ27" s="11"/>
      <c r="VQR27" s="11"/>
      <c r="VQS27" s="11"/>
      <c r="VQT27" s="11"/>
      <c r="VQU27" s="11"/>
      <c r="VQV27" s="11"/>
      <c r="VQW27" s="11"/>
      <c r="VQX27" s="11"/>
      <c r="VQY27" s="11"/>
      <c r="VQZ27" s="11"/>
      <c r="VRA27" s="11"/>
      <c r="VRB27" s="11"/>
      <c r="VRC27" s="11"/>
      <c r="VRD27" s="11"/>
      <c r="VRE27" s="11"/>
      <c r="VRF27" s="11"/>
      <c r="VRG27" s="11"/>
      <c r="VRH27" s="11"/>
      <c r="VRI27" s="11"/>
      <c r="VRJ27" s="11"/>
      <c r="VRK27" s="11"/>
      <c r="VRL27" s="11"/>
      <c r="VRM27" s="11"/>
      <c r="VRN27" s="11"/>
      <c r="VRO27" s="11"/>
      <c r="VRP27" s="11"/>
      <c r="VRQ27" s="11"/>
      <c r="VRR27" s="11"/>
      <c r="VRS27" s="11"/>
      <c r="VRT27" s="11"/>
      <c r="VRU27" s="11"/>
      <c r="VRV27" s="11"/>
      <c r="VRW27" s="11"/>
      <c r="VRX27" s="11"/>
      <c r="VRY27" s="11"/>
      <c r="VRZ27" s="11"/>
      <c r="VSA27" s="11"/>
      <c r="VSB27" s="11"/>
      <c r="VSC27" s="11"/>
      <c r="VSD27" s="11"/>
      <c r="VSE27" s="11"/>
      <c r="VSF27" s="11"/>
      <c r="VSG27" s="11"/>
      <c r="VSH27" s="11"/>
      <c r="VSI27" s="11"/>
      <c r="VSJ27" s="11"/>
      <c r="VSK27" s="11"/>
      <c r="VSL27" s="11"/>
      <c r="VSM27" s="11"/>
      <c r="VSN27" s="11"/>
      <c r="VSO27" s="11"/>
      <c r="VSP27" s="11"/>
      <c r="VSQ27" s="11"/>
      <c r="VSR27" s="11"/>
      <c r="VSS27" s="11"/>
      <c r="VST27" s="11"/>
      <c r="VSU27" s="11"/>
      <c r="VSV27" s="11"/>
      <c r="VSW27" s="11"/>
      <c r="VSX27" s="11"/>
      <c r="VSY27" s="11"/>
      <c r="VSZ27" s="11"/>
      <c r="VTA27" s="11"/>
      <c r="VTB27" s="11"/>
      <c r="VTC27" s="11"/>
      <c r="VTD27" s="11"/>
      <c r="VTE27" s="11"/>
      <c r="VTF27" s="11"/>
      <c r="VTG27" s="11"/>
      <c r="VTH27" s="11"/>
      <c r="VTI27" s="11"/>
      <c r="VTJ27" s="11"/>
      <c r="VTK27" s="11"/>
      <c r="VTL27" s="11"/>
      <c r="VTM27" s="11"/>
      <c r="VTN27" s="11"/>
      <c r="VTO27" s="11"/>
      <c r="VTP27" s="11"/>
      <c r="VTQ27" s="11"/>
      <c r="VTR27" s="11"/>
      <c r="VTS27" s="11"/>
      <c r="VTT27" s="11"/>
      <c r="VTU27" s="11"/>
      <c r="VTV27" s="11"/>
      <c r="VTW27" s="11"/>
      <c r="VTX27" s="11"/>
      <c r="VTY27" s="11"/>
      <c r="VTZ27" s="11"/>
      <c r="VUA27" s="11"/>
      <c r="VUB27" s="11"/>
      <c r="VUC27" s="11"/>
      <c r="VUD27" s="11"/>
      <c r="VUE27" s="11"/>
      <c r="VUF27" s="11"/>
      <c r="VUG27" s="11"/>
      <c r="VUH27" s="11"/>
      <c r="VUI27" s="11"/>
      <c r="VUJ27" s="11"/>
      <c r="VUK27" s="11"/>
      <c r="VUL27" s="11"/>
      <c r="VUM27" s="11"/>
      <c r="VUN27" s="11"/>
      <c r="VUO27" s="11"/>
      <c r="VUP27" s="11"/>
      <c r="VUQ27" s="11"/>
      <c r="VUR27" s="11"/>
      <c r="VUS27" s="11"/>
      <c r="VUT27" s="11"/>
      <c r="VUU27" s="11"/>
      <c r="VUV27" s="11"/>
      <c r="VUW27" s="11"/>
      <c r="VUX27" s="11"/>
      <c r="VUY27" s="11"/>
      <c r="VUZ27" s="11"/>
      <c r="VVA27" s="11"/>
      <c r="VVB27" s="11"/>
      <c r="VVC27" s="11"/>
      <c r="VVD27" s="11"/>
      <c r="VVE27" s="11"/>
      <c r="VVF27" s="11"/>
      <c r="VVG27" s="11"/>
      <c r="VVH27" s="11"/>
      <c r="VVI27" s="11"/>
      <c r="VVJ27" s="11"/>
      <c r="VVK27" s="11"/>
      <c r="VVL27" s="11"/>
      <c r="VVM27" s="11"/>
      <c r="VVN27" s="11"/>
      <c r="VVO27" s="11"/>
      <c r="VVP27" s="11"/>
      <c r="VVQ27" s="11"/>
      <c r="VVR27" s="11"/>
      <c r="VVS27" s="11"/>
      <c r="VVT27" s="11"/>
      <c r="VVU27" s="11"/>
      <c r="VVV27" s="11"/>
      <c r="VVW27" s="11"/>
      <c r="VVX27" s="11"/>
      <c r="VVY27" s="11"/>
      <c r="VVZ27" s="11"/>
      <c r="VWA27" s="11"/>
      <c r="VWB27" s="11"/>
      <c r="VWC27" s="11"/>
      <c r="VWD27" s="11"/>
      <c r="VWE27" s="11"/>
      <c r="VWF27" s="11"/>
      <c r="VWG27" s="11"/>
      <c r="VWH27" s="11"/>
      <c r="VWI27" s="11"/>
      <c r="VWJ27" s="11"/>
      <c r="VWK27" s="11"/>
      <c r="VWL27" s="11"/>
      <c r="VWM27" s="11"/>
      <c r="VWN27" s="11"/>
      <c r="VWO27" s="11"/>
      <c r="VWP27" s="11"/>
      <c r="VWQ27" s="11"/>
      <c r="VWR27" s="11"/>
      <c r="VWS27" s="11"/>
      <c r="VWT27" s="11"/>
      <c r="VWU27" s="11"/>
      <c r="VWV27" s="11"/>
      <c r="VWW27" s="11"/>
      <c r="VWX27" s="11"/>
      <c r="VWY27" s="11"/>
      <c r="VWZ27" s="11"/>
      <c r="VXA27" s="11"/>
      <c r="VXB27" s="11"/>
      <c r="VXC27" s="11"/>
      <c r="VXD27" s="11"/>
      <c r="VXE27" s="11"/>
      <c r="VXF27" s="11"/>
      <c r="VXG27" s="11"/>
      <c r="VXH27" s="11"/>
      <c r="VXI27" s="11"/>
      <c r="VXJ27" s="11"/>
      <c r="VXK27" s="11"/>
      <c r="VXL27" s="11"/>
      <c r="VXM27" s="11"/>
      <c r="VXN27" s="11"/>
      <c r="VXO27" s="11"/>
      <c r="VXP27" s="11"/>
      <c r="VXQ27" s="11"/>
      <c r="VXR27" s="11"/>
      <c r="VXS27" s="11"/>
      <c r="VXT27" s="11"/>
      <c r="VXU27" s="11"/>
      <c r="VXV27" s="11"/>
      <c r="VXW27" s="11"/>
      <c r="VXX27" s="11"/>
      <c r="VXY27" s="11"/>
      <c r="VXZ27" s="11"/>
      <c r="VYA27" s="11"/>
      <c r="VYB27" s="11"/>
      <c r="VYC27" s="11"/>
      <c r="VYD27" s="11"/>
      <c r="VYE27" s="11"/>
      <c r="VYF27" s="11"/>
      <c r="VYG27" s="11"/>
      <c r="VYH27" s="11"/>
      <c r="VYI27" s="11"/>
      <c r="VYJ27" s="11"/>
      <c r="VYK27" s="11"/>
      <c r="VYL27" s="11"/>
      <c r="VYM27" s="11"/>
      <c r="VYN27" s="11"/>
      <c r="VYO27" s="11"/>
      <c r="VYP27" s="11"/>
      <c r="VYQ27" s="11"/>
      <c r="VYR27" s="11"/>
      <c r="VYS27" s="11"/>
      <c r="VYT27" s="11"/>
      <c r="VYU27" s="11"/>
      <c r="VYV27" s="11"/>
      <c r="VYW27" s="11"/>
      <c r="VYX27" s="11"/>
      <c r="VYY27" s="11"/>
      <c r="VYZ27" s="11"/>
      <c r="VZA27" s="11"/>
      <c r="VZB27" s="11"/>
      <c r="VZC27" s="11"/>
      <c r="VZD27" s="11"/>
      <c r="VZE27" s="11"/>
      <c r="VZF27" s="11"/>
      <c r="VZG27" s="11"/>
      <c r="VZH27" s="11"/>
      <c r="VZI27" s="11"/>
      <c r="VZJ27" s="11"/>
      <c r="VZK27" s="11"/>
      <c r="VZL27" s="11"/>
      <c r="VZM27" s="11"/>
      <c r="VZN27" s="11"/>
      <c r="VZO27" s="11"/>
      <c r="VZP27" s="11"/>
      <c r="VZQ27" s="11"/>
      <c r="VZR27" s="11"/>
      <c r="VZS27" s="11"/>
      <c r="VZT27" s="11"/>
      <c r="VZU27" s="11"/>
      <c r="VZV27" s="11"/>
      <c r="VZW27" s="11"/>
      <c r="VZX27" s="11"/>
      <c r="VZY27" s="11"/>
      <c r="VZZ27" s="11"/>
      <c r="WAA27" s="11"/>
      <c r="WAB27" s="11"/>
      <c r="WAC27" s="11"/>
      <c r="WAD27" s="11"/>
      <c r="WAE27" s="11"/>
      <c r="WAF27" s="11"/>
      <c r="WAG27" s="11"/>
      <c r="WAH27" s="11"/>
      <c r="WAI27" s="11"/>
      <c r="WAJ27" s="11"/>
      <c r="WAK27" s="11"/>
      <c r="WAL27" s="11"/>
      <c r="WAM27" s="11"/>
      <c r="WAN27" s="11"/>
      <c r="WAO27" s="11"/>
      <c r="WAP27" s="11"/>
      <c r="WAQ27" s="11"/>
      <c r="WAR27" s="11"/>
      <c r="WAS27" s="11"/>
      <c r="WAT27" s="11"/>
      <c r="WAU27" s="11"/>
      <c r="WAV27" s="11"/>
      <c r="WAW27" s="11"/>
      <c r="WAX27" s="11"/>
      <c r="WAY27" s="11"/>
      <c r="WAZ27" s="11"/>
      <c r="WBA27" s="11"/>
      <c r="WBB27" s="11"/>
      <c r="WBC27" s="11"/>
      <c r="WBD27" s="11"/>
      <c r="WBE27" s="11"/>
      <c r="WBF27" s="11"/>
      <c r="WBG27" s="11"/>
      <c r="WBH27" s="11"/>
      <c r="WBI27" s="11"/>
      <c r="WBJ27" s="11"/>
      <c r="WBK27" s="11"/>
      <c r="WBL27" s="11"/>
      <c r="WBM27" s="11"/>
      <c r="WBN27" s="11"/>
      <c r="WBO27" s="11"/>
      <c r="WBP27" s="11"/>
      <c r="WBQ27" s="11"/>
      <c r="WBR27" s="11"/>
      <c r="WBS27" s="11"/>
      <c r="WBT27" s="11"/>
      <c r="WBU27" s="11"/>
      <c r="WBV27" s="11"/>
      <c r="WBW27" s="11"/>
      <c r="WBX27" s="11"/>
      <c r="WBY27" s="11"/>
      <c r="WBZ27" s="11"/>
      <c r="WCA27" s="11"/>
      <c r="WCB27" s="11"/>
      <c r="WCC27" s="11"/>
      <c r="WCD27" s="11"/>
      <c r="WCE27" s="11"/>
      <c r="WCF27" s="11"/>
      <c r="WCG27" s="11"/>
      <c r="WCH27" s="11"/>
      <c r="WCI27" s="11"/>
      <c r="WCJ27" s="11"/>
      <c r="WCK27" s="11"/>
      <c r="WCL27" s="11"/>
      <c r="WCM27" s="11"/>
      <c r="WCN27" s="11"/>
      <c r="WCO27" s="11"/>
      <c r="WCP27" s="11"/>
      <c r="WCQ27" s="11"/>
      <c r="WCR27" s="11"/>
      <c r="WCS27" s="11"/>
      <c r="WCT27" s="11"/>
      <c r="WCU27" s="11"/>
      <c r="WCV27" s="11"/>
      <c r="WCW27" s="11"/>
      <c r="WCX27" s="11"/>
      <c r="WCY27" s="11"/>
      <c r="WCZ27" s="11"/>
      <c r="WDA27" s="11"/>
      <c r="WDB27" s="11"/>
      <c r="WDC27" s="11"/>
      <c r="WDD27" s="11"/>
      <c r="WDE27" s="11"/>
      <c r="WDF27" s="11"/>
      <c r="WDG27" s="11"/>
      <c r="WDH27" s="11"/>
      <c r="WDI27" s="11"/>
      <c r="WDJ27" s="11"/>
      <c r="WDK27" s="11"/>
      <c r="WDL27" s="11"/>
      <c r="WDM27" s="11"/>
      <c r="WDN27" s="11"/>
      <c r="WDO27" s="11"/>
      <c r="WDP27" s="11"/>
      <c r="WDQ27" s="11"/>
      <c r="WDR27" s="11"/>
      <c r="WDS27" s="11"/>
      <c r="WDT27" s="11"/>
      <c r="WDU27" s="11"/>
      <c r="WDV27" s="11"/>
      <c r="WDW27" s="11"/>
      <c r="WDX27" s="11"/>
      <c r="WDY27" s="11"/>
      <c r="WDZ27" s="11"/>
      <c r="WEA27" s="11"/>
      <c r="WEB27" s="11"/>
      <c r="WEC27" s="11"/>
      <c r="WED27" s="11"/>
      <c r="WEE27" s="11"/>
      <c r="WEF27" s="11"/>
      <c r="WEG27" s="11"/>
      <c r="WEH27" s="11"/>
      <c r="WEI27" s="11"/>
      <c r="WEJ27" s="11"/>
      <c r="WEK27" s="11"/>
      <c r="WEL27" s="11"/>
      <c r="WEM27" s="11"/>
      <c r="WEN27" s="11"/>
      <c r="WEO27" s="11"/>
      <c r="WEP27" s="11"/>
      <c r="WEQ27" s="11"/>
      <c r="WER27" s="11"/>
      <c r="WES27" s="11"/>
      <c r="WET27" s="11"/>
      <c r="WEU27" s="11"/>
      <c r="WEV27" s="11"/>
      <c r="WEW27" s="11"/>
      <c r="WEX27" s="11"/>
      <c r="WEY27" s="11"/>
      <c r="WEZ27" s="11"/>
      <c r="WFA27" s="11"/>
      <c r="WFB27" s="11"/>
      <c r="WFC27" s="11"/>
      <c r="WFD27" s="11"/>
      <c r="WFE27" s="11"/>
      <c r="WFF27" s="11"/>
      <c r="WFG27" s="11"/>
      <c r="WFH27" s="11"/>
      <c r="WFI27" s="11"/>
      <c r="WFJ27" s="11"/>
      <c r="WFK27" s="11"/>
      <c r="WFL27" s="11"/>
      <c r="WFM27" s="11"/>
      <c r="WFN27" s="11"/>
      <c r="WFO27" s="11"/>
      <c r="WFP27" s="11"/>
      <c r="WFQ27" s="11"/>
      <c r="WFR27" s="11"/>
      <c r="WFS27" s="11"/>
      <c r="WFT27" s="11"/>
      <c r="WFU27" s="11"/>
      <c r="WFV27" s="11"/>
      <c r="WFW27" s="11"/>
      <c r="WFX27" s="11"/>
      <c r="WFY27" s="11"/>
      <c r="WFZ27" s="11"/>
      <c r="WGA27" s="11"/>
      <c r="WGB27" s="11"/>
      <c r="WGC27" s="11"/>
      <c r="WGD27" s="11"/>
      <c r="WGE27" s="11"/>
      <c r="WGF27" s="11"/>
      <c r="WGG27" s="11"/>
      <c r="WGH27" s="11"/>
      <c r="WGI27" s="11"/>
      <c r="WGJ27" s="11"/>
      <c r="WGK27" s="11"/>
      <c r="WGL27" s="11"/>
      <c r="WGM27" s="11"/>
      <c r="WGN27" s="11"/>
      <c r="WGO27" s="11"/>
      <c r="WGP27" s="11"/>
      <c r="WGQ27" s="11"/>
      <c r="WGR27" s="11"/>
      <c r="WGS27" s="11"/>
      <c r="WGT27" s="11"/>
      <c r="WGU27" s="11"/>
      <c r="WGV27" s="11"/>
      <c r="WGW27" s="11"/>
      <c r="WGX27" s="11"/>
      <c r="WGY27" s="11"/>
      <c r="WGZ27" s="11"/>
      <c r="WHA27" s="11"/>
      <c r="WHB27" s="11"/>
      <c r="WHC27" s="11"/>
      <c r="WHD27" s="11"/>
      <c r="WHE27" s="11"/>
      <c r="WHF27" s="11"/>
      <c r="WHG27" s="11"/>
      <c r="WHH27" s="11"/>
      <c r="WHI27" s="11"/>
      <c r="WHJ27" s="11"/>
      <c r="WHK27" s="11"/>
      <c r="WHL27" s="11"/>
      <c r="WHM27" s="11"/>
      <c r="WHN27" s="11"/>
      <c r="WHO27" s="11"/>
      <c r="WHP27" s="11"/>
      <c r="WHQ27" s="11"/>
      <c r="WHR27" s="11"/>
      <c r="WHS27" s="11"/>
      <c r="WHT27" s="11"/>
      <c r="WHU27" s="11"/>
      <c r="WHV27" s="11"/>
      <c r="WHW27" s="11"/>
      <c r="WHX27" s="11"/>
      <c r="WHY27" s="11"/>
      <c r="WHZ27" s="11"/>
      <c r="WIA27" s="11"/>
      <c r="WIB27" s="11"/>
      <c r="WIC27" s="11"/>
      <c r="WID27" s="11"/>
      <c r="WIE27" s="11"/>
      <c r="WIF27" s="11"/>
      <c r="WIG27" s="11"/>
      <c r="WIH27" s="11"/>
      <c r="WII27" s="11"/>
      <c r="WIJ27" s="11"/>
      <c r="WIK27" s="11"/>
      <c r="WIL27" s="11"/>
      <c r="WIM27" s="11"/>
      <c r="WIN27" s="11"/>
      <c r="WIO27" s="11"/>
      <c r="WIP27" s="11"/>
      <c r="WIQ27" s="11"/>
      <c r="WIR27" s="11"/>
      <c r="WIS27" s="11"/>
      <c r="WIT27" s="11"/>
      <c r="WIU27" s="11"/>
      <c r="WIV27" s="11"/>
      <c r="WIW27" s="11"/>
      <c r="WIX27" s="11"/>
      <c r="WIY27" s="11"/>
      <c r="WIZ27" s="11"/>
      <c r="WJA27" s="11"/>
      <c r="WJB27" s="11"/>
      <c r="WJC27" s="11"/>
      <c r="WJD27" s="11"/>
      <c r="WJE27" s="11"/>
      <c r="WJF27" s="11"/>
      <c r="WJG27" s="11"/>
      <c r="WJH27" s="11"/>
      <c r="WJI27" s="11"/>
      <c r="WJJ27" s="11"/>
      <c r="WJK27" s="11"/>
      <c r="WJL27" s="11"/>
      <c r="WJM27" s="11"/>
      <c r="WJN27" s="11"/>
      <c r="WJO27" s="11"/>
      <c r="WJP27" s="11"/>
      <c r="WJQ27" s="11"/>
      <c r="WJR27" s="11"/>
      <c r="WJS27" s="11"/>
      <c r="WJT27" s="11"/>
      <c r="WJU27" s="11"/>
      <c r="WJV27" s="11"/>
      <c r="WJW27" s="11"/>
      <c r="WJX27" s="11"/>
      <c r="WJY27" s="11"/>
      <c r="WJZ27" s="11"/>
      <c r="WKA27" s="11"/>
      <c r="WKB27" s="11"/>
      <c r="WKC27" s="11"/>
      <c r="WKD27" s="11"/>
      <c r="WKE27" s="11"/>
      <c r="WKF27" s="11"/>
      <c r="WKG27" s="11"/>
      <c r="WKH27" s="11"/>
      <c r="WKI27" s="11"/>
      <c r="WKJ27" s="11"/>
      <c r="WKK27" s="11"/>
      <c r="WKL27" s="11"/>
      <c r="WKM27" s="11"/>
      <c r="WKN27" s="11"/>
      <c r="WKO27" s="11"/>
      <c r="WKP27" s="11"/>
      <c r="WKQ27" s="11"/>
      <c r="WKR27" s="11"/>
      <c r="WKS27" s="11"/>
      <c r="WKT27" s="11"/>
      <c r="WKU27" s="11"/>
      <c r="WKV27" s="11"/>
      <c r="WKW27" s="11"/>
      <c r="WKX27" s="11"/>
      <c r="WKY27" s="11"/>
      <c r="WKZ27" s="11"/>
      <c r="WLA27" s="11"/>
      <c r="WLB27" s="11"/>
      <c r="WLC27" s="11"/>
      <c r="WLD27" s="11"/>
      <c r="WLE27" s="11"/>
      <c r="WLF27" s="11"/>
      <c r="WLG27" s="11"/>
      <c r="WLH27" s="11"/>
      <c r="WLI27" s="11"/>
      <c r="WLJ27" s="11"/>
      <c r="WLK27" s="11"/>
      <c r="WLL27" s="11"/>
      <c r="WLM27" s="11"/>
      <c r="WLN27" s="11"/>
      <c r="WLO27" s="11"/>
      <c r="WLP27" s="11"/>
      <c r="WLQ27" s="11"/>
      <c r="WLR27" s="11"/>
      <c r="WLS27" s="11"/>
      <c r="WLT27" s="11"/>
      <c r="WLU27" s="11"/>
      <c r="WLV27" s="11"/>
      <c r="WLW27" s="11"/>
      <c r="WLX27" s="11"/>
      <c r="WLY27" s="11"/>
      <c r="WLZ27" s="11"/>
      <c r="WMA27" s="11"/>
      <c r="WMB27" s="11"/>
      <c r="WMC27" s="11"/>
      <c r="WMD27" s="11"/>
      <c r="WME27" s="11"/>
      <c r="WMF27" s="11"/>
      <c r="WMG27" s="11"/>
      <c r="WMH27" s="11"/>
      <c r="WMI27" s="11"/>
      <c r="WMJ27" s="11"/>
      <c r="WMK27" s="11"/>
      <c r="WML27" s="11"/>
      <c r="WMM27" s="11"/>
      <c r="WMN27" s="11"/>
      <c r="WMO27" s="11"/>
      <c r="WMP27" s="11"/>
      <c r="WMQ27" s="11"/>
      <c r="WMR27" s="11"/>
      <c r="WMS27" s="11"/>
      <c r="WMT27" s="11"/>
      <c r="WMU27" s="11"/>
      <c r="WMV27" s="11"/>
      <c r="WMW27" s="11"/>
      <c r="WMX27" s="11"/>
      <c r="WMY27" s="11"/>
      <c r="WMZ27" s="11"/>
      <c r="WNA27" s="11"/>
      <c r="WNB27" s="11"/>
      <c r="WNC27" s="11"/>
      <c r="WND27" s="11"/>
      <c r="WNE27" s="11"/>
      <c r="WNF27" s="11"/>
      <c r="WNG27" s="11"/>
      <c r="WNH27" s="11"/>
      <c r="WNI27" s="11"/>
      <c r="WNJ27" s="11"/>
      <c r="WNK27" s="11"/>
      <c r="WNL27" s="11"/>
      <c r="WNM27" s="11"/>
      <c r="WNN27" s="11"/>
      <c r="WNO27" s="11"/>
      <c r="WNP27" s="11"/>
      <c r="WNQ27" s="11"/>
      <c r="WNR27" s="11"/>
      <c r="WNS27" s="11"/>
      <c r="WNT27" s="11"/>
      <c r="WNU27" s="11"/>
      <c r="WNV27" s="11"/>
      <c r="WNW27" s="11"/>
      <c r="WNX27" s="11"/>
      <c r="WNY27" s="11"/>
      <c r="WNZ27" s="11"/>
      <c r="WOA27" s="11"/>
      <c r="WOB27" s="11"/>
      <c r="WOC27" s="11"/>
      <c r="WOD27" s="11"/>
      <c r="WOE27" s="11"/>
      <c r="WOF27" s="11"/>
      <c r="WOG27" s="11"/>
      <c r="WOH27" s="11"/>
      <c r="WOI27" s="11"/>
      <c r="WOJ27" s="11"/>
      <c r="WOK27" s="11"/>
      <c r="WOL27" s="11"/>
      <c r="WOM27" s="11"/>
      <c r="WON27" s="11"/>
      <c r="WOO27" s="11"/>
      <c r="WOP27" s="11"/>
      <c r="WOQ27" s="11"/>
      <c r="WOR27" s="11"/>
      <c r="WOS27" s="11"/>
      <c r="WOT27" s="11"/>
      <c r="WOU27" s="11"/>
      <c r="WOV27" s="11"/>
      <c r="WOW27" s="11"/>
      <c r="WOX27" s="11"/>
      <c r="WOY27" s="11"/>
      <c r="WOZ27" s="11"/>
      <c r="WPA27" s="11"/>
      <c r="WPB27" s="11"/>
      <c r="WPC27" s="11"/>
      <c r="WPD27" s="11"/>
      <c r="WPE27" s="11"/>
      <c r="WPF27" s="11"/>
      <c r="WPG27" s="11"/>
      <c r="WPH27" s="11"/>
      <c r="WPI27" s="11"/>
      <c r="WPJ27" s="11"/>
      <c r="WPK27" s="11"/>
      <c r="WPL27" s="11"/>
      <c r="WPM27" s="11"/>
      <c r="WPN27" s="11"/>
      <c r="WPO27" s="11"/>
      <c r="WPP27" s="11"/>
      <c r="WPQ27" s="11"/>
      <c r="WPR27" s="11"/>
      <c r="WPS27" s="11"/>
      <c r="WPT27" s="11"/>
      <c r="WPU27" s="11"/>
      <c r="WPV27" s="11"/>
      <c r="WPW27" s="11"/>
      <c r="WPX27" s="11"/>
      <c r="WPY27" s="11"/>
      <c r="WPZ27" s="11"/>
      <c r="WQA27" s="11"/>
      <c r="WQB27" s="11"/>
      <c r="WQC27" s="11"/>
      <c r="WQD27" s="11"/>
      <c r="WQE27" s="11"/>
      <c r="WQF27" s="11"/>
      <c r="WQG27" s="11"/>
      <c r="WQH27" s="11"/>
      <c r="WQI27" s="11"/>
      <c r="WQJ27" s="11"/>
      <c r="WQK27" s="11"/>
      <c r="WQL27" s="11"/>
      <c r="WQM27" s="11"/>
      <c r="WQN27" s="11"/>
      <c r="WQO27" s="11"/>
      <c r="WQP27" s="11"/>
      <c r="WQQ27" s="11"/>
      <c r="WQR27" s="11"/>
      <c r="WQS27" s="11"/>
      <c r="WQT27" s="11"/>
      <c r="WQU27" s="11"/>
      <c r="WQV27" s="11"/>
      <c r="WQW27" s="11"/>
      <c r="WQX27" s="11"/>
      <c r="WQY27" s="11"/>
      <c r="WQZ27" s="11"/>
      <c r="WRA27" s="11"/>
      <c r="WRB27" s="11"/>
      <c r="WRC27" s="11"/>
      <c r="WRD27" s="11"/>
      <c r="WRE27" s="11"/>
      <c r="WRF27" s="11"/>
      <c r="WRG27" s="11"/>
      <c r="WRH27" s="11"/>
      <c r="WRI27" s="11"/>
      <c r="WRJ27" s="11"/>
      <c r="WRK27" s="11"/>
      <c r="WRL27" s="11"/>
      <c r="WRM27" s="11"/>
      <c r="WRN27" s="11"/>
      <c r="WRO27" s="11"/>
      <c r="WRP27" s="11"/>
      <c r="WRQ27" s="11"/>
      <c r="WRR27" s="11"/>
      <c r="WRS27" s="11"/>
      <c r="WRT27" s="11"/>
      <c r="WRU27" s="11"/>
      <c r="WRV27" s="11"/>
      <c r="WRW27" s="11"/>
      <c r="WRX27" s="11"/>
      <c r="WRY27" s="11"/>
      <c r="WRZ27" s="11"/>
      <c r="WSA27" s="11"/>
      <c r="WSB27" s="11"/>
      <c r="WSC27" s="11"/>
      <c r="WSD27" s="11"/>
      <c r="WSE27" s="11"/>
      <c r="WSF27" s="11"/>
      <c r="WSG27" s="11"/>
      <c r="WSH27" s="11"/>
      <c r="WSI27" s="11"/>
      <c r="WSJ27" s="11"/>
      <c r="WSK27" s="11"/>
      <c r="WSL27" s="11"/>
      <c r="WSM27" s="11"/>
      <c r="WSN27" s="11"/>
      <c r="WSO27" s="11"/>
      <c r="WSP27" s="11"/>
      <c r="WSQ27" s="11"/>
      <c r="WSR27" s="11"/>
      <c r="WSS27" s="11"/>
      <c r="WST27" s="11"/>
      <c r="WSU27" s="11"/>
      <c r="WSV27" s="11"/>
      <c r="WSW27" s="11"/>
      <c r="WSX27" s="11"/>
      <c r="WSY27" s="11"/>
      <c r="WSZ27" s="11"/>
      <c r="WTA27" s="11"/>
      <c r="WTB27" s="11"/>
      <c r="WTC27" s="11"/>
      <c r="WTD27" s="11"/>
      <c r="WTE27" s="11"/>
      <c r="WTF27" s="11"/>
      <c r="WTG27" s="11"/>
      <c r="WTH27" s="11"/>
      <c r="WTI27" s="11"/>
      <c r="WTJ27" s="11"/>
      <c r="WTK27" s="11"/>
      <c r="WTL27" s="11"/>
      <c r="WTM27" s="11"/>
      <c r="WTN27" s="11"/>
      <c r="WTO27" s="11"/>
      <c r="WTP27" s="11"/>
      <c r="WTQ27" s="11"/>
      <c r="WTR27" s="11"/>
      <c r="WTS27" s="11"/>
      <c r="WTT27" s="11"/>
      <c r="WTU27" s="11"/>
      <c r="WTV27" s="11"/>
      <c r="WTW27" s="11"/>
      <c r="WTX27" s="11"/>
      <c r="WTY27" s="11"/>
      <c r="WTZ27" s="11"/>
      <c r="WUA27" s="11"/>
      <c r="WUB27" s="11"/>
      <c r="WUC27" s="11"/>
      <c r="WUD27" s="11"/>
      <c r="WUE27" s="11"/>
      <c r="WUF27" s="11"/>
      <c r="WUG27" s="11"/>
      <c r="WUH27" s="11"/>
      <c r="WUI27" s="11"/>
      <c r="WUJ27" s="11"/>
      <c r="WUK27" s="11"/>
      <c r="WUL27" s="11"/>
      <c r="WUM27" s="11"/>
      <c r="WUN27" s="11"/>
      <c r="WUO27" s="11"/>
      <c r="WUP27" s="11"/>
      <c r="WUQ27" s="11"/>
      <c r="WUR27" s="11"/>
      <c r="WUS27" s="11"/>
      <c r="WUT27" s="11"/>
      <c r="WUU27" s="11"/>
      <c r="WUV27" s="11"/>
      <c r="WUW27" s="11"/>
      <c r="WUX27" s="11"/>
      <c r="WUY27" s="11"/>
      <c r="WUZ27" s="11"/>
      <c r="WVA27" s="11"/>
      <c r="WVB27" s="11"/>
      <c r="WVC27" s="11"/>
      <c r="WVD27" s="11"/>
      <c r="WVE27" s="11"/>
      <c r="WVF27" s="11"/>
      <c r="WVG27" s="11"/>
      <c r="WVH27" s="11"/>
      <c r="WVI27" s="11"/>
      <c r="WVJ27" s="11"/>
      <c r="WVK27" s="11"/>
      <c r="WVL27" s="11"/>
      <c r="WVM27" s="11"/>
      <c r="WVN27" s="11"/>
      <c r="WVO27" s="11"/>
      <c r="WVP27" s="11"/>
      <c r="WVQ27" s="11"/>
      <c r="WVR27" s="11"/>
      <c r="WVS27" s="11"/>
      <c r="WVT27" s="11"/>
      <c r="WVU27" s="11"/>
      <c r="WVV27" s="11"/>
      <c r="WVW27" s="11"/>
      <c r="WVX27" s="11"/>
      <c r="WVY27" s="11"/>
      <c r="WVZ27" s="11"/>
      <c r="WWA27" s="11"/>
      <c r="WWB27" s="11"/>
      <c r="WWC27" s="11"/>
      <c r="WWD27" s="11"/>
      <c r="WWE27" s="11"/>
      <c r="WWF27" s="11"/>
      <c r="WWG27" s="11"/>
      <c r="WWH27" s="11"/>
      <c r="WWI27" s="11"/>
      <c r="WWJ27" s="11"/>
      <c r="WWK27" s="11"/>
      <c r="WWL27" s="11"/>
      <c r="WWM27" s="11"/>
      <c r="WWN27" s="11"/>
      <c r="WWO27" s="11"/>
      <c r="WWP27" s="11"/>
      <c r="WWQ27" s="11"/>
      <c r="WWR27" s="11"/>
      <c r="WWS27" s="11"/>
      <c r="WWT27" s="11"/>
      <c r="WWU27" s="11"/>
      <c r="WWV27" s="11"/>
      <c r="WWW27" s="11"/>
      <c r="WWX27" s="11"/>
      <c r="WWY27" s="11"/>
      <c r="WWZ27" s="11"/>
      <c r="WXA27" s="11"/>
      <c r="WXB27" s="11"/>
      <c r="WXC27" s="11"/>
      <c r="WXD27" s="11"/>
      <c r="WXE27" s="11"/>
      <c r="WXF27" s="11"/>
      <c r="WXG27" s="11"/>
      <c r="WXH27" s="11"/>
      <c r="WXI27" s="11"/>
      <c r="WXJ27" s="11"/>
      <c r="WXK27" s="11"/>
      <c r="WXL27" s="11"/>
      <c r="WXM27" s="11"/>
      <c r="WXN27" s="11"/>
      <c r="WXO27" s="11"/>
      <c r="WXP27" s="11"/>
      <c r="WXQ27" s="11"/>
      <c r="WXR27" s="11"/>
      <c r="WXS27" s="11"/>
      <c r="WXT27" s="11"/>
      <c r="WXU27" s="11"/>
      <c r="WXV27" s="11"/>
      <c r="WXW27" s="11"/>
      <c r="WXX27" s="11"/>
      <c r="WXY27" s="11"/>
      <c r="WXZ27" s="11"/>
      <c r="WYA27" s="11"/>
      <c r="WYB27" s="11"/>
      <c r="WYC27" s="11"/>
      <c r="WYD27" s="11"/>
      <c r="WYE27" s="11"/>
      <c r="WYF27" s="11"/>
      <c r="WYG27" s="11"/>
      <c r="WYH27" s="11"/>
      <c r="WYI27" s="11"/>
      <c r="WYJ27" s="11"/>
      <c r="WYK27" s="11"/>
      <c r="WYL27" s="11"/>
      <c r="WYM27" s="11"/>
      <c r="WYN27" s="11"/>
      <c r="WYO27" s="11"/>
      <c r="WYP27" s="11"/>
      <c r="WYQ27" s="11"/>
      <c r="WYR27" s="11"/>
      <c r="WYS27" s="11"/>
      <c r="WYT27" s="11"/>
      <c r="WYU27" s="11"/>
      <c r="WYV27" s="11"/>
      <c r="WYW27" s="11"/>
      <c r="WYX27" s="11"/>
      <c r="WYY27" s="11"/>
      <c r="WYZ27" s="11"/>
      <c r="WZA27" s="11"/>
      <c r="WZB27" s="11"/>
      <c r="WZC27" s="11"/>
      <c r="WZD27" s="11"/>
      <c r="WZE27" s="11"/>
      <c r="WZF27" s="11"/>
      <c r="WZG27" s="11"/>
      <c r="WZH27" s="11"/>
      <c r="WZI27" s="11"/>
      <c r="WZJ27" s="11"/>
      <c r="WZK27" s="11"/>
      <c r="WZL27" s="11"/>
      <c r="WZM27" s="11"/>
      <c r="WZN27" s="11"/>
      <c r="WZO27" s="11"/>
      <c r="WZP27" s="11"/>
      <c r="WZQ27" s="11"/>
      <c r="WZR27" s="11"/>
      <c r="WZS27" s="11"/>
      <c r="WZT27" s="11"/>
      <c r="WZU27" s="11"/>
      <c r="WZV27" s="11"/>
      <c r="WZW27" s="11"/>
      <c r="WZX27" s="11"/>
      <c r="WZY27" s="11"/>
      <c r="WZZ27" s="11"/>
      <c r="XAA27" s="11"/>
      <c r="XAB27" s="11"/>
      <c r="XAC27" s="11"/>
      <c r="XAD27" s="11"/>
      <c r="XAE27" s="11"/>
      <c r="XAF27" s="11"/>
      <c r="XAG27" s="11"/>
      <c r="XAH27" s="11"/>
      <c r="XAI27" s="11"/>
      <c r="XAJ27" s="11"/>
      <c r="XAK27" s="11"/>
      <c r="XAL27" s="11"/>
      <c r="XAM27" s="11"/>
      <c r="XAN27" s="11"/>
      <c r="XAO27" s="11"/>
      <c r="XAP27" s="11"/>
      <c r="XAQ27" s="11"/>
      <c r="XAR27" s="11"/>
      <c r="XAS27" s="11"/>
      <c r="XAT27" s="11"/>
      <c r="XAU27" s="11"/>
      <c r="XAV27" s="11"/>
      <c r="XAW27" s="11"/>
      <c r="XAX27" s="11"/>
      <c r="XAY27" s="11"/>
      <c r="XAZ27" s="11"/>
      <c r="XBA27" s="11"/>
      <c r="XBB27" s="11"/>
      <c r="XBC27" s="11"/>
      <c r="XBD27" s="11"/>
      <c r="XBE27" s="11"/>
      <c r="XBF27" s="11"/>
      <c r="XBG27" s="11"/>
      <c r="XBH27" s="11"/>
      <c r="XBI27" s="11"/>
      <c r="XBJ27" s="11"/>
      <c r="XBK27" s="11"/>
      <c r="XBL27" s="11"/>
      <c r="XBM27" s="11"/>
      <c r="XBN27" s="11"/>
      <c r="XBO27" s="11"/>
      <c r="XBP27" s="11"/>
      <c r="XBQ27" s="11"/>
      <c r="XBR27" s="11"/>
      <c r="XBS27" s="11"/>
      <c r="XBT27" s="11"/>
      <c r="XBU27" s="11"/>
      <c r="XBV27" s="11"/>
      <c r="XBW27" s="11"/>
      <c r="XBX27" s="11"/>
      <c r="XBY27" s="11"/>
      <c r="XBZ27" s="11"/>
      <c r="XCA27" s="11"/>
      <c r="XCB27" s="11"/>
      <c r="XCC27" s="11"/>
      <c r="XCD27" s="11"/>
      <c r="XCE27" s="11"/>
      <c r="XCF27" s="11"/>
      <c r="XCG27" s="11"/>
      <c r="XCH27" s="11"/>
      <c r="XCI27" s="11"/>
      <c r="XCJ27" s="11"/>
      <c r="XCK27" s="11"/>
      <c r="XCL27" s="11"/>
      <c r="XCM27" s="11"/>
      <c r="XCN27" s="11"/>
      <c r="XCO27" s="11"/>
      <c r="XCP27" s="11"/>
    </row>
    <row r="28" spans="1:16318" s="46" customFormat="1" x14ac:dyDescent="0.25">
      <c r="A28" s="11" t="s">
        <v>189</v>
      </c>
      <c r="B28" s="12" t="s">
        <v>100</v>
      </c>
      <c r="C28" s="18">
        <v>445</v>
      </c>
      <c r="D28" s="18">
        <v>445.3</v>
      </c>
      <c r="E28" s="15">
        <v>545103.76382500003</v>
      </c>
      <c r="F28" s="15">
        <v>6730800.2089480003</v>
      </c>
      <c r="G28" s="15">
        <v>-155.908929</v>
      </c>
      <c r="H28" s="15" t="s">
        <v>73</v>
      </c>
      <c r="I28" s="14" t="s">
        <v>174</v>
      </c>
      <c r="J28" s="14" t="s">
        <v>190</v>
      </c>
      <c r="K28" s="16">
        <f>(T28/'Volatile free'!$AN8)*'Volatile free'!K8-(14.574*LN(T28)+0.2586)</f>
        <v>4.7058996706529541</v>
      </c>
      <c r="L28" s="16">
        <f>(T28/'Volatile free'!$AN8)*'Volatile free'!M8-(2566.2*(T28^-1.327))</f>
        <v>0.21993213505971188</v>
      </c>
      <c r="M28" s="16">
        <f>(T28/'Volatile free'!$AN8)*'Volatile free'!N8-(44.042*EXP(-0.025*(T28)))</f>
        <v>-0.19447029841208385</v>
      </c>
      <c r="N28" s="16">
        <f>(T28/'Volatile free'!$AN8)*'Volatile free'!O8-(9.9739*EXP(-0.013*T28))</f>
        <v>-0.10920884223939087</v>
      </c>
      <c r="O28" s="16">
        <f>(T28/'Volatile free'!$AN8)*'Volatile free'!P8-(0.0013*T28 + 3.5357)</f>
        <v>0.74178983767500073</v>
      </c>
      <c r="P28" s="16">
        <f>(T28/'Volatile free'!$AN8)*'Volatile free'!Q8-(0.0181*T28 - 0.1803)</f>
        <v>-0.42903181581677341</v>
      </c>
      <c r="Q28" s="16">
        <f>(T28/'Volatile free'!$AN8)*'Volatile free'!T8-(199.9*(T28^-1.609))</f>
        <v>1.8231952294601325E-2</v>
      </c>
      <c r="R28" s="16">
        <f>(T28/'Volatile free'!$AN8)*'Volatile free'!R8-(-1.105*LN(T28)+5.7669)</f>
        <v>8.1232989635304287E-2</v>
      </c>
      <c r="S28" s="16">
        <f>'Volatile free'!AN8/'Volatile free'!R8/10000</f>
        <v>7.3952380952380964E-2</v>
      </c>
      <c r="T28" s="17">
        <f t="shared" si="0"/>
        <v>162.89265659605252</v>
      </c>
      <c r="U28" s="16">
        <f>'Volatile free'!L8/'Volatile free'!AN8</f>
        <v>7.978106889890535E-2</v>
      </c>
      <c r="V28" s="16">
        <f t="shared" si="1"/>
        <v>0.63258099543560986</v>
      </c>
      <c r="W28" s="16">
        <f t="shared" si="2"/>
        <v>2.5461836647628022E-2</v>
      </c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1"/>
      <c r="LR28" s="11"/>
      <c r="LS28" s="11"/>
      <c r="LT28" s="11"/>
      <c r="LU28" s="11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/>
      <c r="MG28" s="11"/>
      <c r="MH28" s="11"/>
      <c r="MI28" s="11"/>
      <c r="MJ28" s="11"/>
      <c r="MK28" s="11"/>
      <c r="ML28" s="11"/>
      <c r="MM28" s="11"/>
      <c r="MN28" s="11"/>
      <c r="MO28" s="11"/>
      <c r="MP28" s="11"/>
      <c r="MQ28" s="11"/>
      <c r="MR28" s="11"/>
      <c r="MS28" s="11"/>
      <c r="MT28" s="11"/>
      <c r="MU28" s="11"/>
      <c r="MV28" s="11"/>
      <c r="MW28" s="11"/>
      <c r="MX28" s="11"/>
      <c r="MY28" s="11"/>
      <c r="MZ28" s="11"/>
      <c r="NA28" s="11"/>
      <c r="NB28" s="11"/>
      <c r="NC28" s="11"/>
      <c r="ND28" s="11"/>
      <c r="NE28" s="11"/>
      <c r="NF28" s="11"/>
      <c r="NG28" s="11"/>
      <c r="NH28" s="11"/>
      <c r="NI28" s="11"/>
      <c r="NJ28" s="11"/>
      <c r="NK28" s="11"/>
      <c r="NL28" s="11"/>
      <c r="NM28" s="11"/>
      <c r="NN28" s="11"/>
      <c r="NO28" s="11"/>
      <c r="NP28" s="11"/>
      <c r="NQ28" s="11"/>
      <c r="NR28" s="11"/>
      <c r="NS28" s="11"/>
      <c r="NT28" s="11"/>
      <c r="NU28" s="11"/>
      <c r="NV28" s="11"/>
      <c r="NW28" s="11"/>
      <c r="NX28" s="11"/>
      <c r="NY28" s="11"/>
      <c r="NZ28" s="11"/>
      <c r="OA28" s="11"/>
      <c r="OB28" s="11"/>
      <c r="OC28" s="11"/>
      <c r="OD28" s="11"/>
      <c r="OE28" s="11"/>
      <c r="OF28" s="11"/>
      <c r="OG28" s="11"/>
      <c r="OH28" s="11"/>
      <c r="OI28" s="11"/>
      <c r="OJ28" s="11"/>
      <c r="OK28" s="11"/>
      <c r="OL28" s="11"/>
      <c r="OM28" s="11"/>
      <c r="ON28" s="11"/>
      <c r="OO28" s="11"/>
      <c r="OP28" s="11"/>
      <c r="OQ28" s="11"/>
      <c r="OR28" s="11"/>
      <c r="OS28" s="11"/>
      <c r="OT28" s="11"/>
      <c r="OU28" s="11"/>
      <c r="OV28" s="11"/>
      <c r="OW28" s="11"/>
      <c r="OX28" s="11"/>
      <c r="OY28" s="11"/>
      <c r="OZ28" s="11"/>
      <c r="PA28" s="11"/>
      <c r="PB28" s="11"/>
      <c r="PC28" s="11"/>
      <c r="PD28" s="11"/>
      <c r="PE28" s="11"/>
      <c r="PF28" s="11"/>
      <c r="PG28" s="11"/>
      <c r="PH28" s="11"/>
      <c r="PI28" s="11"/>
      <c r="PJ28" s="11"/>
      <c r="PK28" s="11"/>
      <c r="PL28" s="11"/>
      <c r="PM28" s="11"/>
      <c r="PN28" s="11"/>
      <c r="PO28" s="11"/>
      <c r="PP28" s="11"/>
      <c r="PQ28" s="11"/>
      <c r="PR28" s="11"/>
      <c r="PS28" s="11"/>
      <c r="PT28" s="11"/>
      <c r="PU28" s="11"/>
      <c r="PV28" s="11"/>
      <c r="PW28" s="11"/>
      <c r="PX28" s="11"/>
      <c r="PY28" s="11"/>
      <c r="PZ28" s="11"/>
      <c r="QA28" s="11"/>
      <c r="QB28" s="11"/>
      <c r="QC28" s="11"/>
      <c r="QD28" s="11"/>
      <c r="QE28" s="11"/>
      <c r="QF28" s="11"/>
      <c r="QG28" s="11"/>
      <c r="QH28" s="11"/>
      <c r="QI28" s="11"/>
      <c r="QJ28" s="11"/>
      <c r="QK28" s="11"/>
      <c r="QL28" s="11"/>
      <c r="QM28" s="11"/>
      <c r="QN28" s="11"/>
      <c r="QO28" s="11"/>
      <c r="QP28" s="11"/>
      <c r="QQ28" s="11"/>
      <c r="QR28" s="11"/>
      <c r="QS28" s="11"/>
      <c r="QT28" s="11"/>
      <c r="QU28" s="11"/>
      <c r="QV28" s="11"/>
      <c r="QW28" s="11"/>
      <c r="QX28" s="11"/>
      <c r="QY28" s="11"/>
      <c r="QZ28" s="11"/>
      <c r="RA28" s="11"/>
      <c r="RB28" s="11"/>
      <c r="RC28" s="11"/>
      <c r="RD28" s="11"/>
      <c r="RE28" s="11"/>
      <c r="RF28" s="11"/>
      <c r="RG28" s="11"/>
      <c r="RH28" s="11"/>
      <c r="RI28" s="11"/>
      <c r="RJ28" s="11"/>
      <c r="RK28" s="11"/>
      <c r="RL28" s="11"/>
      <c r="RM28" s="11"/>
      <c r="RN28" s="11"/>
      <c r="RO28" s="11"/>
      <c r="RP28" s="11"/>
      <c r="RQ28" s="11"/>
      <c r="RR28" s="11"/>
      <c r="RS28" s="11"/>
      <c r="RT28" s="11"/>
      <c r="RU28" s="11"/>
      <c r="RV28" s="11"/>
      <c r="RW28" s="11"/>
      <c r="RX28" s="11"/>
      <c r="RY28" s="11"/>
      <c r="RZ28" s="11"/>
      <c r="SA28" s="11"/>
      <c r="SB28" s="11"/>
      <c r="SC28" s="11"/>
      <c r="SD28" s="11"/>
      <c r="SE28" s="11"/>
      <c r="SF28" s="11"/>
      <c r="SG28" s="11"/>
      <c r="SH28" s="11"/>
      <c r="SI28" s="11"/>
      <c r="SJ28" s="11"/>
      <c r="SK28" s="11"/>
      <c r="SL28" s="11"/>
      <c r="SM28" s="11"/>
      <c r="SN28" s="11"/>
      <c r="SO28" s="11"/>
      <c r="SP28" s="11"/>
      <c r="SQ28" s="11"/>
      <c r="SR28" s="11"/>
      <c r="SS28" s="11"/>
      <c r="ST28" s="11"/>
      <c r="SU28" s="11"/>
      <c r="SV28" s="11"/>
      <c r="SW28" s="11"/>
      <c r="SX28" s="11"/>
      <c r="SY28" s="11"/>
      <c r="SZ28" s="11"/>
      <c r="TA28" s="11"/>
      <c r="TB28" s="11"/>
      <c r="TC28" s="11"/>
      <c r="TD28" s="11"/>
      <c r="TE28" s="11"/>
      <c r="TF28" s="11"/>
      <c r="TG28" s="11"/>
      <c r="TH28" s="11"/>
      <c r="TI28" s="11"/>
      <c r="TJ28" s="11"/>
      <c r="TK28" s="11"/>
      <c r="TL28" s="11"/>
      <c r="TM28" s="11"/>
      <c r="TN28" s="11"/>
      <c r="TO28" s="11"/>
      <c r="TP28" s="11"/>
      <c r="TQ28" s="11"/>
      <c r="TR28" s="11"/>
      <c r="TS28" s="11"/>
      <c r="TT28" s="11"/>
      <c r="TU28" s="11"/>
      <c r="TV28" s="11"/>
      <c r="TW28" s="11"/>
      <c r="TX28" s="11"/>
      <c r="TY28" s="11"/>
      <c r="TZ28" s="11"/>
      <c r="UA28" s="11"/>
      <c r="UB28" s="11"/>
      <c r="UC28" s="11"/>
      <c r="UD28" s="11"/>
      <c r="UE28" s="11"/>
      <c r="UF28" s="11"/>
      <c r="UG28" s="11"/>
      <c r="UH28" s="11"/>
      <c r="UI28" s="11"/>
      <c r="UJ28" s="11"/>
      <c r="UK28" s="11"/>
      <c r="UL28" s="11"/>
      <c r="UM28" s="11"/>
      <c r="UN28" s="11"/>
      <c r="UO28" s="11"/>
      <c r="UP28" s="11"/>
      <c r="UQ28" s="11"/>
      <c r="UR28" s="11"/>
      <c r="US28" s="11"/>
      <c r="UT28" s="11"/>
      <c r="UU28" s="11"/>
      <c r="UV28" s="11"/>
      <c r="UW28" s="11"/>
      <c r="UX28" s="11"/>
      <c r="UY28" s="11"/>
      <c r="UZ28" s="11"/>
      <c r="VA28" s="11"/>
      <c r="VB28" s="11"/>
      <c r="VC28" s="11"/>
      <c r="VD28" s="11"/>
      <c r="VE28" s="11"/>
      <c r="VF28" s="11"/>
      <c r="VG28" s="11"/>
      <c r="VH28" s="11"/>
      <c r="VI28" s="11"/>
      <c r="VJ28" s="11"/>
      <c r="VK28" s="11"/>
      <c r="VL28" s="11"/>
      <c r="VM28" s="11"/>
      <c r="VN28" s="11"/>
      <c r="VO28" s="11"/>
      <c r="VP28" s="11"/>
      <c r="VQ28" s="11"/>
      <c r="VR28" s="11"/>
      <c r="VS28" s="11"/>
      <c r="VT28" s="11"/>
      <c r="VU28" s="11"/>
      <c r="VV28" s="11"/>
      <c r="VW28" s="11"/>
      <c r="VX28" s="11"/>
      <c r="VY28" s="11"/>
      <c r="VZ28" s="11"/>
      <c r="WA28" s="11"/>
      <c r="WB28" s="11"/>
      <c r="WC28" s="11"/>
      <c r="WD28" s="11"/>
      <c r="WE28" s="11"/>
      <c r="WF28" s="11"/>
      <c r="WG28" s="11"/>
      <c r="WH28" s="11"/>
      <c r="WI28" s="11"/>
      <c r="WJ28" s="11"/>
      <c r="WK28" s="11"/>
      <c r="WL28" s="11"/>
      <c r="WM28" s="11"/>
      <c r="WN28" s="11"/>
      <c r="WO28" s="11"/>
      <c r="WP28" s="11"/>
      <c r="WQ28" s="11"/>
      <c r="WR28" s="11"/>
      <c r="WS28" s="11"/>
      <c r="WT28" s="11"/>
      <c r="WU28" s="11"/>
      <c r="WV28" s="11"/>
      <c r="WW28" s="11"/>
      <c r="WX28" s="11"/>
      <c r="WY28" s="11"/>
      <c r="WZ28" s="11"/>
      <c r="XA28" s="11"/>
      <c r="XB28" s="11"/>
      <c r="XC28" s="11"/>
      <c r="XD28" s="11"/>
      <c r="XE28" s="11"/>
      <c r="XF28" s="11"/>
      <c r="XG28" s="11"/>
      <c r="XH28" s="11"/>
      <c r="XI28" s="11"/>
      <c r="XJ28" s="11"/>
      <c r="XK28" s="11"/>
      <c r="XL28" s="11"/>
      <c r="XM28" s="11"/>
      <c r="XN28" s="11"/>
      <c r="XO28" s="11"/>
      <c r="XP28" s="11"/>
      <c r="XQ28" s="11"/>
      <c r="XR28" s="11"/>
      <c r="XS28" s="11"/>
      <c r="XT28" s="11"/>
      <c r="XU28" s="11"/>
      <c r="XV28" s="11"/>
      <c r="XW28" s="11"/>
      <c r="XX28" s="11"/>
      <c r="XY28" s="11"/>
      <c r="XZ28" s="11"/>
      <c r="YA28" s="11"/>
      <c r="YB28" s="11"/>
      <c r="YC28" s="11"/>
      <c r="YD28" s="11"/>
      <c r="YE28" s="11"/>
      <c r="YF28" s="11"/>
      <c r="YG28" s="11"/>
      <c r="YH28" s="11"/>
      <c r="YI28" s="11"/>
      <c r="YJ28" s="11"/>
      <c r="YK28" s="11"/>
      <c r="YL28" s="11"/>
      <c r="YM28" s="11"/>
      <c r="YN28" s="11"/>
      <c r="YO28" s="11"/>
      <c r="YP28" s="11"/>
      <c r="YQ28" s="11"/>
      <c r="YR28" s="11"/>
      <c r="YS28" s="11"/>
      <c r="YT28" s="11"/>
      <c r="YU28" s="11"/>
      <c r="YV28" s="11"/>
      <c r="YW28" s="11"/>
      <c r="YX28" s="11"/>
      <c r="YY28" s="11"/>
      <c r="YZ28" s="11"/>
      <c r="ZA28" s="11"/>
      <c r="ZB28" s="11"/>
      <c r="ZC28" s="11"/>
      <c r="ZD28" s="11"/>
      <c r="ZE28" s="11"/>
      <c r="ZF28" s="11"/>
      <c r="ZG28" s="11"/>
      <c r="ZH28" s="11"/>
      <c r="ZI28" s="11"/>
      <c r="ZJ28" s="11"/>
      <c r="ZK28" s="11"/>
      <c r="ZL28" s="11"/>
      <c r="ZM28" s="11"/>
      <c r="ZN28" s="11"/>
      <c r="ZO28" s="11"/>
      <c r="ZP28" s="11"/>
      <c r="ZQ28" s="11"/>
      <c r="ZR28" s="11"/>
      <c r="ZS28" s="11"/>
      <c r="ZT28" s="11"/>
      <c r="ZU28" s="11"/>
      <c r="ZV28" s="11"/>
      <c r="ZW28" s="11"/>
      <c r="ZX28" s="11"/>
      <c r="ZY28" s="11"/>
      <c r="ZZ28" s="11"/>
      <c r="AAA28" s="11"/>
      <c r="AAB28" s="11"/>
      <c r="AAC28" s="11"/>
      <c r="AAD28" s="11"/>
      <c r="AAE28" s="11"/>
      <c r="AAF28" s="11"/>
      <c r="AAG28" s="11"/>
      <c r="AAH28" s="11"/>
      <c r="AAI28" s="11"/>
      <c r="AAJ28" s="11"/>
      <c r="AAK28" s="11"/>
      <c r="AAL28" s="11"/>
      <c r="AAM28" s="11"/>
      <c r="AAN28" s="11"/>
      <c r="AAO28" s="11"/>
      <c r="AAP28" s="11"/>
      <c r="AAQ28" s="11"/>
      <c r="AAR28" s="11"/>
      <c r="AAS28" s="11"/>
      <c r="AAT28" s="11"/>
      <c r="AAU28" s="11"/>
      <c r="AAV28" s="11"/>
      <c r="AAW28" s="11"/>
      <c r="AAX28" s="11"/>
      <c r="AAY28" s="11"/>
      <c r="AAZ28" s="11"/>
      <c r="ABA28" s="11"/>
      <c r="ABB28" s="11"/>
      <c r="ABC28" s="11"/>
      <c r="ABD28" s="11"/>
      <c r="ABE28" s="11"/>
      <c r="ABF28" s="11"/>
      <c r="ABG28" s="11"/>
      <c r="ABH28" s="11"/>
      <c r="ABI28" s="11"/>
      <c r="ABJ28" s="11"/>
      <c r="ABK28" s="11"/>
      <c r="ABL28" s="11"/>
      <c r="ABM28" s="11"/>
      <c r="ABN28" s="11"/>
      <c r="ABO28" s="11"/>
      <c r="ABP28" s="11"/>
      <c r="ABQ28" s="11"/>
      <c r="ABR28" s="11"/>
      <c r="ABS28" s="11"/>
      <c r="ABT28" s="11"/>
      <c r="ABU28" s="11"/>
      <c r="ABV28" s="11"/>
      <c r="ABW28" s="11"/>
      <c r="ABX28" s="11"/>
      <c r="ABY28" s="11"/>
      <c r="ABZ28" s="11"/>
      <c r="ACA28" s="11"/>
      <c r="ACB28" s="11"/>
      <c r="ACC28" s="11"/>
      <c r="ACD28" s="11"/>
      <c r="ACE28" s="11"/>
      <c r="ACF28" s="11"/>
      <c r="ACG28" s="11"/>
      <c r="ACH28" s="11"/>
      <c r="ACI28" s="11"/>
      <c r="ACJ28" s="11"/>
      <c r="ACK28" s="11"/>
      <c r="ACL28" s="11"/>
      <c r="ACM28" s="11"/>
      <c r="ACN28" s="11"/>
      <c r="ACO28" s="11"/>
      <c r="ACP28" s="11"/>
      <c r="ACQ28" s="11"/>
      <c r="ACR28" s="11"/>
      <c r="ACS28" s="11"/>
      <c r="ACT28" s="11"/>
      <c r="ACU28" s="11"/>
      <c r="ACV28" s="11"/>
      <c r="ACW28" s="11"/>
      <c r="ACX28" s="11"/>
      <c r="ACY28" s="11"/>
      <c r="ACZ28" s="11"/>
      <c r="ADA28" s="11"/>
      <c r="ADB28" s="11"/>
      <c r="ADC28" s="11"/>
      <c r="ADD28" s="11"/>
      <c r="ADE28" s="11"/>
      <c r="ADF28" s="11"/>
      <c r="ADG28" s="11"/>
      <c r="ADH28" s="11"/>
      <c r="ADI28" s="11"/>
      <c r="ADJ28" s="11"/>
      <c r="ADK28" s="11"/>
      <c r="ADL28" s="11"/>
      <c r="ADM28" s="11"/>
      <c r="ADN28" s="11"/>
      <c r="ADO28" s="11"/>
      <c r="ADP28" s="11"/>
      <c r="ADQ28" s="11"/>
      <c r="ADR28" s="11"/>
      <c r="ADS28" s="11"/>
      <c r="ADT28" s="11"/>
      <c r="ADU28" s="11"/>
      <c r="ADV28" s="11"/>
      <c r="ADW28" s="11"/>
      <c r="ADX28" s="11"/>
      <c r="ADY28" s="11"/>
      <c r="ADZ28" s="11"/>
      <c r="AEA28" s="11"/>
      <c r="AEB28" s="11"/>
      <c r="AEC28" s="11"/>
      <c r="AED28" s="11"/>
      <c r="AEE28" s="11"/>
      <c r="AEF28" s="11"/>
      <c r="AEG28" s="11"/>
      <c r="AEH28" s="11"/>
      <c r="AEI28" s="11"/>
      <c r="AEJ28" s="11"/>
      <c r="AEK28" s="11"/>
      <c r="AEL28" s="11"/>
      <c r="AEM28" s="11"/>
      <c r="AEN28" s="11"/>
      <c r="AEO28" s="11"/>
      <c r="AEP28" s="11"/>
      <c r="AEQ28" s="11"/>
      <c r="AER28" s="11"/>
      <c r="AES28" s="11"/>
      <c r="AET28" s="11"/>
      <c r="AEU28" s="11"/>
      <c r="AEV28" s="11"/>
      <c r="AEW28" s="11"/>
      <c r="AEX28" s="11"/>
      <c r="AEY28" s="11"/>
      <c r="AEZ28" s="11"/>
      <c r="AFA28" s="11"/>
      <c r="AFB28" s="11"/>
      <c r="AFC28" s="11"/>
      <c r="AFD28" s="11"/>
      <c r="AFE28" s="11"/>
      <c r="AFF28" s="11"/>
      <c r="AFG28" s="11"/>
      <c r="AFH28" s="11"/>
      <c r="AFI28" s="11"/>
      <c r="AFJ28" s="11"/>
      <c r="AFK28" s="11"/>
      <c r="AFL28" s="11"/>
      <c r="AFM28" s="11"/>
      <c r="AFN28" s="11"/>
      <c r="AFO28" s="11"/>
      <c r="AFP28" s="11"/>
      <c r="AFQ28" s="11"/>
      <c r="AFR28" s="11"/>
      <c r="AFS28" s="11"/>
      <c r="AFT28" s="11"/>
      <c r="AFU28" s="11"/>
      <c r="AFV28" s="11"/>
      <c r="AFW28" s="11"/>
      <c r="AFX28" s="11"/>
      <c r="AFY28" s="11"/>
      <c r="AFZ28" s="11"/>
      <c r="AGA28" s="11"/>
      <c r="AGB28" s="11"/>
      <c r="AGC28" s="11"/>
      <c r="AGD28" s="11"/>
      <c r="AGE28" s="11"/>
      <c r="AGF28" s="11"/>
      <c r="AGG28" s="11"/>
      <c r="AGH28" s="11"/>
      <c r="AGI28" s="11"/>
      <c r="AGJ28" s="11"/>
      <c r="AGK28" s="11"/>
      <c r="AGL28" s="11"/>
      <c r="AGM28" s="11"/>
      <c r="AGN28" s="11"/>
      <c r="AGO28" s="11"/>
      <c r="AGP28" s="11"/>
      <c r="AGQ28" s="11"/>
      <c r="AGR28" s="11"/>
      <c r="AGS28" s="11"/>
      <c r="AGT28" s="11"/>
      <c r="AGU28" s="11"/>
      <c r="AGV28" s="11"/>
      <c r="AGW28" s="11"/>
      <c r="AGX28" s="11"/>
      <c r="AGY28" s="11"/>
      <c r="AGZ28" s="11"/>
      <c r="AHA28" s="11"/>
      <c r="AHB28" s="11"/>
      <c r="AHC28" s="11"/>
      <c r="AHD28" s="11"/>
      <c r="AHE28" s="11"/>
      <c r="AHF28" s="11"/>
      <c r="AHG28" s="11"/>
      <c r="AHH28" s="11"/>
      <c r="AHI28" s="11"/>
      <c r="AHJ28" s="11"/>
      <c r="AHK28" s="11"/>
      <c r="AHL28" s="11"/>
      <c r="AHM28" s="11"/>
      <c r="AHN28" s="11"/>
      <c r="AHO28" s="11"/>
      <c r="AHP28" s="11"/>
      <c r="AHQ28" s="11"/>
      <c r="AHR28" s="11"/>
      <c r="AHS28" s="11"/>
      <c r="AHT28" s="11"/>
      <c r="AHU28" s="11"/>
      <c r="AHV28" s="11"/>
      <c r="AHW28" s="11"/>
      <c r="AHX28" s="11"/>
      <c r="AHY28" s="11"/>
      <c r="AHZ28" s="11"/>
      <c r="AIA28" s="11"/>
      <c r="AIB28" s="11"/>
      <c r="AIC28" s="11"/>
      <c r="AID28" s="11"/>
      <c r="AIE28" s="11"/>
      <c r="AIF28" s="11"/>
      <c r="AIG28" s="11"/>
      <c r="AIH28" s="11"/>
      <c r="AII28" s="11"/>
      <c r="AIJ28" s="11"/>
      <c r="AIK28" s="11"/>
      <c r="AIL28" s="11"/>
      <c r="AIM28" s="11"/>
      <c r="AIN28" s="11"/>
      <c r="AIO28" s="11"/>
      <c r="AIP28" s="11"/>
      <c r="AIQ28" s="11"/>
      <c r="AIR28" s="11"/>
      <c r="AIS28" s="11"/>
      <c r="AIT28" s="11"/>
      <c r="AIU28" s="11"/>
      <c r="AIV28" s="11"/>
      <c r="AIW28" s="11"/>
      <c r="AIX28" s="11"/>
      <c r="AIY28" s="11"/>
      <c r="AIZ28" s="11"/>
      <c r="AJA28" s="11"/>
      <c r="AJB28" s="11"/>
      <c r="AJC28" s="11"/>
      <c r="AJD28" s="11"/>
      <c r="AJE28" s="11"/>
      <c r="AJF28" s="11"/>
      <c r="AJG28" s="11"/>
      <c r="AJH28" s="11"/>
      <c r="AJI28" s="11"/>
      <c r="AJJ28" s="11"/>
      <c r="AJK28" s="11"/>
      <c r="AJL28" s="11"/>
      <c r="AJM28" s="11"/>
      <c r="AJN28" s="11"/>
      <c r="AJO28" s="11"/>
      <c r="AJP28" s="11"/>
      <c r="AJQ28" s="11"/>
      <c r="AJR28" s="11"/>
      <c r="AJS28" s="11"/>
      <c r="AJT28" s="11"/>
      <c r="AJU28" s="11"/>
      <c r="AJV28" s="11"/>
      <c r="AJW28" s="11"/>
      <c r="AJX28" s="11"/>
      <c r="AJY28" s="11"/>
      <c r="AJZ28" s="11"/>
      <c r="AKA28" s="11"/>
      <c r="AKB28" s="11"/>
      <c r="AKC28" s="11"/>
      <c r="AKD28" s="11"/>
      <c r="AKE28" s="11"/>
      <c r="AKF28" s="11"/>
      <c r="AKG28" s="11"/>
      <c r="AKH28" s="11"/>
      <c r="AKI28" s="11"/>
      <c r="AKJ28" s="11"/>
      <c r="AKK28" s="11"/>
      <c r="AKL28" s="11"/>
      <c r="AKM28" s="11"/>
      <c r="AKN28" s="11"/>
      <c r="AKO28" s="11"/>
      <c r="AKP28" s="11"/>
      <c r="AKQ28" s="11"/>
      <c r="AKR28" s="11"/>
      <c r="AKS28" s="11"/>
      <c r="AKT28" s="11"/>
      <c r="AKU28" s="11"/>
      <c r="AKV28" s="11"/>
      <c r="AKW28" s="11"/>
      <c r="AKX28" s="11"/>
      <c r="AKY28" s="11"/>
      <c r="AKZ28" s="11"/>
      <c r="ALA28" s="11"/>
      <c r="ALB28" s="11"/>
      <c r="ALC28" s="11"/>
      <c r="ALD28" s="11"/>
      <c r="ALE28" s="11"/>
      <c r="ALF28" s="11"/>
      <c r="ALG28" s="11"/>
      <c r="ALH28" s="11"/>
      <c r="ALI28" s="11"/>
      <c r="ALJ28" s="11"/>
      <c r="ALK28" s="11"/>
      <c r="ALL28" s="11"/>
      <c r="ALM28" s="11"/>
      <c r="ALN28" s="11"/>
      <c r="ALO28" s="11"/>
      <c r="ALP28" s="11"/>
      <c r="ALQ28" s="11"/>
      <c r="ALR28" s="11"/>
      <c r="ALS28" s="11"/>
      <c r="ALT28" s="11"/>
      <c r="ALU28" s="11"/>
      <c r="ALV28" s="11"/>
      <c r="ALW28" s="11"/>
      <c r="ALX28" s="11"/>
      <c r="ALY28" s="11"/>
      <c r="ALZ28" s="11"/>
      <c r="AMA28" s="11"/>
      <c r="AMB28" s="11"/>
      <c r="AMC28" s="11"/>
      <c r="AMD28" s="11"/>
      <c r="AME28" s="11"/>
      <c r="AMF28" s="11"/>
      <c r="AMG28" s="11"/>
      <c r="AMH28" s="11"/>
      <c r="AMI28" s="11"/>
      <c r="AMJ28" s="11"/>
      <c r="AMK28" s="11"/>
      <c r="AML28" s="11"/>
      <c r="AMM28" s="11"/>
      <c r="AMN28" s="11"/>
      <c r="AMO28" s="11"/>
      <c r="AMP28" s="11"/>
      <c r="AMQ28" s="11"/>
      <c r="AMR28" s="11"/>
      <c r="AMS28" s="11"/>
      <c r="AMT28" s="11"/>
      <c r="AMU28" s="11"/>
      <c r="AMV28" s="11"/>
      <c r="AMW28" s="11"/>
      <c r="AMX28" s="11"/>
      <c r="AMY28" s="11"/>
      <c r="AMZ28" s="11"/>
      <c r="ANA28" s="11"/>
      <c r="ANB28" s="11"/>
      <c r="ANC28" s="11"/>
      <c r="AND28" s="11"/>
      <c r="ANE28" s="11"/>
      <c r="ANF28" s="11"/>
      <c r="ANG28" s="11"/>
      <c r="ANH28" s="11"/>
      <c r="ANI28" s="11"/>
      <c r="ANJ28" s="11"/>
      <c r="ANK28" s="11"/>
      <c r="ANL28" s="11"/>
      <c r="ANM28" s="11"/>
      <c r="ANN28" s="11"/>
      <c r="ANO28" s="11"/>
      <c r="ANP28" s="11"/>
      <c r="ANQ28" s="11"/>
      <c r="ANR28" s="11"/>
      <c r="ANS28" s="11"/>
      <c r="ANT28" s="11"/>
      <c r="ANU28" s="11"/>
      <c r="ANV28" s="11"/>
      <c r="ANW28" s="11"/>
      <c r="ANX28" s="11"/>
      <c r="ANY28" s="11"/>
      <c r="ANZ28" s="11"/>
      <c r="AOA28" s="11"/>
      <c r="AOB28" s="11"/>
      <c r="AOC28" s="11"/>
      <c r="AOD28" s="11"/>
      <c r="AOE28" s="11"/>
      <c r="AOF28" s="11"/>
      <c r="AOG28" s="11"/>
      <c r="AOH28" s="11"/>
      <c r="AOI28" s="11"/>
      <c r="AOJ28" s="11"/>
      <c r="AOK28" s="11"/>
      <c r="AOL28" s="11"/>
      <c r="AOM28" s="11"/>
      <c r="AON28" s="11"/>
      <c r="AOO28" s="11"/>
      <c r="AOP28" s="11"/>
      <c r="AOQ28" s="11"/>
      <c r="AOR28" s="11"/>
      <c r="AOS28" s="11"/>
      <c r="AOT28" s="11"/>
      <c r="AOU28" s="11"/>
      <c r="AOV28" s="11"/>
      <c r="AOW28" s="11"/>
      <c r="AOX28" s="11"/>
      <c r="AOY28" s="11"/>
      <c r="AOZ28" s="11"/>
      <c r="APA28" s="11"/>
      <c r="APB28" s="11"/>
      <c r="APC28" s="11"/>
      <c r="APD28" s="11"/>
      <c r="APE28" s="11"/>
      <c r="APF28" s="11"/>
      <c r="APG28" s="11"/>
      <c r="APH28" s="11"/>
      <c r="API28" s="11"/>
      <c r="APJ28" s="11"/>
      <c r="APK28" s="11"/>
      <c r="APL28" s="11"/>
      <c r="APM28" s="11"/>
      <c r="APN28" s="11"/>
      <c r="APO28" s="11"/>
      <c r="APP28" s="11"/>
      <c r="APQ28" s="11"/>
      <c r="APR28" s="11"/>
      <c r="APS28" s="11"/>
      <c r="APT28" s="11"/>
      <c r="APU28" s="11"/>
      <c r="APV28" s="11"/>
      <c r="APW28" s="11"/>
      <c r="APX28" s="11"/>
      <c r="APY28" s="11"/>
      <c r="APZ28" s="11"/>
      <c r="AQA28" s="11"/>
      <c r="AQB28" s="11"/>
      <c r="AQC28" s="11"/>
      <c r="AQD28" s="11"/>
      <c r="AQE28" s="11"/>
      <c r="AQF28" s="11"/>
      <c r="AQG28" s="11"/>
      <c r="AQH28" s="11"/>
      <c r="AQI28" s="11"/>
      <c r="AQJ28" s="11"/>
      <c r="AQK28" s="11"/>
      <c r="AQL28" s="11"/>
      <c r="AQM28" s="11"/>
      <c r="AQN28" s="11"/>
      <c r="AQO28" s="11"/>
      <c r="AQP28" s="11"/>
      <c r="AQQ28" s="11"/>
      <c r="AQR28" s="11"/>
      <c r="AQS28" s="11"/>
      <c r="AQT28" s="11"/>
      <c r="AQU28" s="11"/>
      <c r="AQV28" s="11"/>
      <c r="AQW28" s="11"/>
      <c r="AQX28" s="11"/>
      <c r="AQY28" s="11"/>
      <c r="AQZ28" s="11"/>
      <c r="ARA28" s="11"/>
      <c r="ARB28" s="11"/>
      <c r="ARC28" s="11"/>
      <c r="ARD28" s="11"/>
      <c r="ARE28" s="11"/>
      <c r="ARF28" s="11"/>
      <c r="ARG28" s="11"/>
      <c r="ARH28" s="11"/>
      <c r="ARI28" s="11"/>
      <c r="ARJ28" s="11"/>
      <c r="ARK28" s="11"/>
      <c r="ARL28" s="11"/>
      <c r="ARM28" s="11"/>
      <c r="ARN28" s="11"/>
      <c r="ARO28" s="11"/>
      <c r="ARP28" s="11"/>
      <c r="ARQ28" s="11"/>
      <c r="ARR28" s="11"/>
      <c r="ARS28" s="11"/>
      <c r="ART28" s="11"/>
      <c r="ARU28" s="11"/>
      <c r="ARV28" s="11"/>
      <c r="ARW28" s="11"/>
      <c r="ARX28" s="11"/>
      <c r="ARY28" s="11"/>
      <c r="ARZ28" s="11"/>
      <c r="ASA28" s="11"/>
      <c r="ASB28" s="11"/>
      <c r="ASC28" s="11"/>
      <c r="ASD28" s="11"/>
      <c r="ASE28" s="11"/>
      <c r="ASF28" s="11"/>
      <c r="ASG28" s="11"/>
      <c r="ASH28" s="11"/>
      <c r="ASI28" s="11"/>
      <c r="ASJ28" s="11"/>
      <c r="ASK28" s="11"/>
      <c r="ASL28" s="11"/>
      <c r="ASM28" s="11"/>
      <c r="ASN28" s="11"/>
      <c r="ASO28" s="11"/>
      <c r="ASP28" s="11"/>
      <c r="ASQ28" s="11"/>
      <c r="ASR28" s="11"/>
      <c r="ASS28" s="11"/>
      <c r="AST28" s="11"/>
      <c r="ASU28" s="11"/>
      <c r="ASV28" s="11"/>
      <c r="ASW28" s="11"/>
      <c r="ASX28" s="11"/>
      <c r="ASY28" s="11"/>
      <c r="ASZ28" s="11"/>
      <c r="ATA28" s="11"/>
      <c r="ATB28" s="11"/>
      <c r="ATC28" s="11"/>
      <c r="ATD28" s="11"/>
      <c r="ATE28" s="11"/>
      <c r="ATF28" s="11"/>
      <c r="ATG28" s="11"/>
      <c r="ATH28" s="11"/>
      <c r="ATI28" s="11"/>
      <c r="ATJ28" s="11"/>
      <c r="ATK28" s="11"/>
      <c r="ATL28" s="11"/>
      <c r="ATM28" s="11"/>
      <c r="ATN28" s="11"/>
      <c r="ATO28" s="11"/>
      <c r="ATP28" s="11"/>
      <c r="ATQ28" s="11"/>
      <c r="ATR28" s="11"/>
      <c r="ATS28" s="11"/>
      <c r="ATT28" s="11"/>
      <c r="ATU28" s="11"/>
      <c r="ATV28" s="11"/>
      <c r="ATW28" s="11"/>
      <c r="ATX28" s="11"/>
      <c r="ATY28" s="11"/>
      <c r="ATZ28" s="11"/>
      <c r="AUA28" s="11"/>
      <c r="AUB28" s="11"/>
      <c r="AUC28" s="11"/>
      <c r="AUD28" s="11"/>
      <c r="AUE28" s="11"/>
      <c r="AUF28" s="11"/>
      <c r="AUG28" s="11"/>
      <c r="AUH28" s="11"/>
      <c r="AUI28" s="11"/>
      <c r="AUJ28" s="11"/>
      <c r="AUK28" s="11"/>
      <c r="AUL28" s="11"/>
      <c r="AUM28" s="11"/>
      <c r="AUN28" s="11"/>
      <c r="AUO28" s="11"/>
      <c r="AUP28" s="11"/>
      <c r="AUQ28" s="11"/>
      <c r="AUR28" s="11"/>
      <c r="AUS28" s="11"/>
      <c r="AUT28" s="11"/>
      <c r="AUU28" s="11"/>
      <c r="AUV28" s="11"/>
      <c r="AUW28" s="11"/>
      <c r="AUX28" s="11"/>
      <c r="AUY28" s="11"/>
      <c r="AUZ28" s="11"/>
      <c r="AVA28" s="11"/>
      <c r="AVB28" s="11"/>
      <c r="AVC28" s="11"/>
      <c r="AVD28" s="11"/>
      <c r="AVE28" s="11"/>
      <c r="AVF28" s="11"/>
      <c r="AVG28" s="11"/>
      <c r="AVH28" s="11"/>
      <c r="AVI28" s="11"/>
      <c r="AVJ28" s="11"/>
      <c r="AVK28" s="11"/>
      <c r="AVL28" s="11"/>
      <c r="AVM28" s="11"/>
      <c r="AVN28" s="11"/>
      <c r="AVO28" s="11"/>
      <c r="AVP28" s="11"/>
      <c r="AVQ28" s="11"/>
      <c r="AVR28" s="11"/>
      <c r="AVS28" s="11"/>
      <c r="AVT28" s="11"/>
      <c r="AVU28" s="11"/>
      <c r="AVV28" s="11"/>
      <c r="AVW28" s="11"/>
      <c r="AVX28" s="11"/>
      <c r="AVY28" s="11"/>
      <c r="AVZ28" s="11"/>
      <c r="AWA28" s="11"/>
      <c r="AWB28" s="11"/>
      <c r="AWC28" s="11"/>
      <c r="AWD28" s="11"/>
      <c r="AWE28" s="11"/>
      <c r="AWF28" s="11"/>
      <c r="AWG28" s="11"/>
      <c r="AWH28" s="11"/>
      <c r="AWI28" s="11"/>
      <c r="AWJ28" s="11"/>
      <c r="AWK28" s="11"/>
      <c r="AWL28" s="11"/>
      <c r="AWM28" s="11"/>
      <c r="AWN28" s="11"/>
      <c r="AWO28" s="11"/>
      <c r="AWP28" s="11"/>
      <c r="AWQ28" s="11"/>
      <c r="AWR28" s="11"/>
      <c r="AWS28" s="11"/>
      <c r="AWT28" s="11"/>
      <c r="AWU28" s="11"/>
      <c r="AWV28" s="11"/>
      <c r="AWW28" s="11"/>
      <c r="AWX28" s="11"/>
      <c r="AWY28" s="11"/>
      <c r="AWZ28" s="11"/>
      <c r="AXA28" s="11"/>
      <c r="AXB28" s="11"/>
      <c r="AXC28" s="11"/>
      <c r="AXD28" s="11"/>
      <c r="AXE28" s="11"/>
      <c r="AXF28" s="11"/>
      <c r="AXG28" s="11"/>
      <c r="AXH28" s="11"/>
      <c r="AXI28" s="11"/>
      <c r="AXJ28" s="11"/>
      <c r="AXK28" s="11"/>
      <c r="AXL28" s="11"/>
      <c r="AXM28" s="11"/>
      <c r="AXN28" s="11"/>
      <c r="AXO28" s="11"/>
      <c r="AXP28" s="11"/>
      <c r="AXQ28" s="11"/>
      <c r="AXR28" s="11"/>
      <c r="AXS28" s="11"/>
      <c r="AXT28" s="11"/>
      <c r="AXU28" s="11"/>
      <c r="AXV28" s="11"/>
      <c r="AXW28" s="11"/>
      <c r="AXX28" s="11"/>
      <c r="AXY28" s="11"/>
      <c r="AXZ28" s="11"/>
      <c r="AYA28" s="11"/>
      <c r="AYB28" s="11"/>
      <c r="AYC28" s="11"/>
      <c r="AYD28" s="11"/>
      <c r="AYE28" s="11"/>
      <c r="AYF28" s="11"/>
      <c r="AYG28" s="11"/>
      <c r="AYH28" s="11"/>
      <c r="AYI28" s="11"/>
      <c r="AYJ28" s="11"/>
      <c r="AYK28" s="11"/>
      <c r="AYL28" s="11"/>
      <c r="AYM28" s="11"/>
      <c r="AYN28" s="11"/>
      <c r="AYO28" s="11"/>
      <c r="AYP28" s="11"/>
      <c r="AYQ28" s="11"/>
      <c r="AYR28" s="11"/>
      <c r="AYS28" s="11"/>
      <c r="AYT28" s="11"/>
      <c r="AYU28" s="11"/>
      <c r="AYV28" s="11"/>
      <c r="AYW28" s="11"/>
      <c r="AYX28" s="11"/>
      <c r="AYY28" s="11"/>
      <c r="AYZ28" s="11"/>
      <c r="AZA28" s="11"/>
      <c r="AZB28" s="11"/>
      <c r="AZC28" s="11"/>
      <c r="AZD28" s="11"/>
      <c r="AZE28" s="11"/>
      <c r="AZF28" s="11"/>
      <c r="AZG28" s="11"/>
      <c r="AZH28" s="11"/>
      <c r="AZI28" s="11"/>
      <c r="AZJ28" s="11"/>
      <c r="AZK28" s="11"/>
      <c r="AZL28" s="11"/>
      <c r="AZM28" s="11"/>
      <c r="AZN28" s="11"/>
      <c r="AZO28" s="11"/>
      <c r="AZP28" s="11"/>
      <c r="AZQ28" s="11"/>
      <c r="AZR28" s="11"/>
      <c r="AZS28" s="11"/>
      <c r="AZT28" s="11"/>
      <c r="AZU28" s="11"/>
      <c r="AZV28" s="11"/>
      <c r="AZW28" s="11"/>
      <c r="AZX28" s="11"/>
      <c r="AZY28" s="11"/>
      <c r="AZZ28" s="11"/>
      <c r="BAA28" s="11"/>
      <c r="BAB28" s="11"/>
      <c r="BAC28" s="11"/>
      <c r="BAD28" s="11"/>
      <c r="BAE28" s="11"/>
      <c r="BAF28" s="11"/>
      <c r="BAG28" s="11"/>
      <c r="BAH28" s="11"/>
      <c r="BAI28" s="11"/>
      <c r="BAJ28" s="11"/>
      <c r="BAK28" s="11"/>
      <c r="BAL28" s="11"/>
      <c r="BAM28" s="11"/>
      <c r="BAN28" s="11"/>
      <c r="BAO28" s="11"/>
      <c r="BAP28" s="11"/>
      <c r="BAQ28" s="11"/>
      <c r="BAR28" s="11"/>
      <c r="BAS28" s="11"/>
      <c r="BAT28" s="11"/>
      <c r="BAU28" s="11"/>
      <c r="BAV28" s="11"/>
      <c r="BAW28" s="11"/>
      <c r="BAX28" s="11"/>
      <c r="BAY28" s="11"/>
      <c r="BAZ28" s="11"/>
      <c r="BBA28" s="11"/>
      <c r="BBB28" s="11"/>
      <c r="BBC28" s="11"/>
      <c r="BBD28" s="11"/>
      <c r="BBE28" s="11"/>
      <c r="BBF28" s="11"/>
      <c r="BBG28" s="11"/>
      <c r="BBH28" s="11"/>
      <c r="BBI28" s="11"/>
      <c r="BBJ28" s="11"/>
      <c r="BBK28" s="11"/>
      <c r="BBL28" s="11"/>
      <c r="BBM28" s="11"/>
      <c r="BBN28" s="11"/>
      <c r="BBO28" s="11"/>
      <c r="BBP28" s="11"/>
      <c r="BBQ28" s="11"/>
      <c r="BBR28" s="11"/>
      <c r="BBS28" s="11"/>
      <c r="BBT28" s="11"/>
      <c r="BBU28" s="11"/>
      <c r="BBV28" s="11"/>
      <c r="BBW28" s="11"/>
      <c r="BBX28" s="11"/>
      <c r="BBY28" s="11"/>
      <c r="BBZ28" s="11"/>
      <c r="BCA28" s="11"/>
      <c r="BCB28" s="11"/>
      <c r="BCC28" s="11"/>
      <c r="BCD28" s="11"/>
      <c r="BCE28" s="11"/>
      <c r="BCF28" s="11"/>
      <c r="BCG28" s="11"/>
      <c r="BCH28" s="11"/>
      <c r="BCI28" s="11"/>
      <c r="BCJ28" s="11"/>
      <c r="BCK28" s="11"/>
      <c r="BCL28" s="11"/>
      <c r="BCM28" s="11"/>
      <c r="BCN28" s="11"/>
      <c r="BCO28" s="11"/>
      <c r="BCP28" s="11"/>
      <c r="BCQ28" s="11"/>
      <c r="BCR28" s="11"/>
      <c r="BCS28" s="11"/>
      <c r="BCT28" s="11"/>
      <c r="BCU28" s="11"/>
      <c r="BCV28" s="11"/>
      <c r="BCW28" s="11"/>
      <c r="BCX28" s="11"/>
      <c r="BCY28" s="11"/>
      <c r="BCZ28" s="11"/>
      <c r="BDA28" s="11"/>
      <c r="BDB28" s="11"/>
      <c r="BDC28" s="11"/>
      <c r="BDD28" s="11"/>
      <c r="BDE28" s="11"/>
      <c r="BDF28" s="11"/>
      <c r="BDG28" s="11"/>
      <c r="BDH28" s="11"/>
      <c r="BDI28" s="11"/>
      <c r="BDJ28" s="11"/>
      <c r="BDK28" s="11"/>
      <c r="BDL28" s="11"/>
      <c r="BDM28" s="11"/>
      <c r="BDN28" s="11"/>
      <c r="BDO28" s="11"/>
      <c r="BDP28" s="11"/>
      <c r="BDQ28" s="11"/>
      <c r="BDR28" s="11"/>
      <c r="BDS28" s="11"/>
      <c r="BDT28" s="11"/>
      <c r="BDU28" s="11"/>
      <c r="BDV28" s="11"/>
      <c r="BDW28" s="11"/>
      <c r="BDX28" s="11"/>
      <c r="BDY28" s="11"/>
      <c r="BDZ28" s="11"/>
      <c r="BEA28" s="11"/>
      <c r="BEB28" s="11"/>
      <c r="BEC28" s="11"/>
      <c r="BED28" s="11"/>
      <c r="BEE28" s="11"/>
      <c r="BEF28" s="11"/>
      <c r="BEG28" s="11"/>
      <c r="BEH28" s="11"/>
      <c r="BEI28" s="11"/>
      <c r="BEJ28" s="11"/>
      <c r="BEK28" s="11"/>
      <c r="BEL28" s="11"/>
      <c r="BEM28" s="11"/>
      <c r="BEN28" s="11"/>
      <c r="BEO28" s="11"/>
      <c r="BEP28" s="11"/>
      <c r="BEQ28" s="11"/>
      <c r="BER28" s="11"/>
      <c r="BES28" s="11"/>
      <c r="BET28" s="11"/>
      <c r="BEU28" s="11"/>
      <c r="BEV28" s="11"/>
      <c r="BEW28" s="11"/>
      <c r="BEX28" s="11"/>
      <c r="BEY28" s="11"/>
      <c r="BEZ28" s="11"/>
      <c r="BFA28" s="11"/>
      <c r="BFB28" s="11"/>
      <c r="BFC28" s="11"/>
      <c r="BFD28" s="11"/>
      <c r="BFE28" s="11"/>
      <c r="BFF28" s="11"/>
      <c r="BFG28" s="11"/>
      <c r="BFH28" s="11"/>
      <c r="BFI28" s="11"/>
      <c r="BFJ28" s="11"/>
      <c r="BFK28" s="11"/>
      <c r="BFL28" s="11"/>
      <c r="BFM28" s="11"/>
      <c r="BFN28" s="11"/>
      <c r="BFO28" s="11"/>
      <c r="BFP28" s="11"/>
      <c r="BFQ28" s="11"/>
      <c r="BFR28" s="11"/>
      <c r="BFS28" s="11"/>
      <c r="BFT28" s="11"/>
      <c r="BFU28" s="11"/>
      <c r="BFV28" s="11"/>
      <c r="BFW28" s="11"/>
      <c r="BFX28" s="11"/>
      <c r="BFY28" s="11"/>
      <c r="BFZ28" s="11"/>
      <c r="BGA28" s="11"/>
      <c r="BGB28" s="11"/>
      <c r="BGC28" s="11"/>
      <c r="BGD28" s="11"/>
      <c r="BGE28" s="11"/>
      <c r="BGF28" s="11"/>
      <c r="BGG28" s="11"/>
      <c r="BGH28" s="11"/>
      <c r="BGI28" s="11"/>
      <c r="BGJ28" s="11"/>
      <c r="BGK28" s="11"/>
      <c r="BGL28" s="11"/>
      <c r="BGM28" s="11"/>
      <c r="BGN28" s="11"/>
      <c r="BGO28" s="11"/>
      <c r="BGP28" s="11"/>
      <c r="BGQ28" s="11"/>
      <c r="BGR28" s="11"/>
      <c r="BGS28" s="11"/>
      <c r="BGT28" s="11"/>
      <c r="BGU28" s="11"/>
      <c r="BGV28" s="11"/>
      <c r="BGW28" s="11"/>
      <c r="BGX28" s="11"/>
      <c r="BGY28" s="11"/>
      <c r="BGZ28" s="11"/>
      <c r="BHA28" s="11"/>
      <c r="BHB28" s="11"/>
      <c r="BHC28" s="11"/>
      <c r="BHD28" s="11"/>
      <c r="BHE28" s="11"/>
      <c r="BHF28" s="11"/>
      <c r="BHG28" s="11"/>
      <c r="BHH28" s="11"/>
      <c r="BHI28" s="11"/>
      <c r="BHJ28" s="11"/>
      <c r="BHK28" s="11"/>
      <c r="BHL28" s="11"/>
      <c r="BHM28" s="11"/>
      <c r="BHN28" s="11"/>
      <c r="BHO28" s="11"/>
      <c r="BHP28" s="11"/>
      <c r="BHQ28" s="11"/>
      <c r="BHR28" s="11"/>
      <c r="BHS28" s="11"/>
      <c r="BHT28" s="11"/>
      <c r="BHU28" s="11"/>
      <c r="BHV28" s="11"/>
      <c r="BHW28" s="11"/>
      <c r="BHX28" s="11"/>
      <c r="BHY28" s="11"/>
      <c r="BHZ28" s="11"/>
      <c r="BIA28" s="11"/>
      <c r="BIB28" s="11"/>
      <c r="BIC28" s="11"/>
      <c r="BID28" s="11"/>
      <c r="BIE28" s="11"/>
      <c r="BIF28" s="11"/>
      <c r="BIG28" s="11"/>
      <c r="BIH28" s="11"/>
      <c r="BII28" s="11"/>
      <c r="BIJ28" s="11"/>
      <c r="BIK28" s="11"/>
      <c r="BIL28" s="11"/>
      <c r="BIM28" s="11"/>
      <c r="BIN28" s="11"/>
      <c r="BIO28" s="11"/>
      <c r="BIP28" s="11"/>
      <c r="BIQ28" s="11"/>
      <c r="BIR28" s="11"/>
      <c r="BIS28" s="11"/>
      <c r="BIT28" s="11"/>
      <c r="BIU28" s="11"/>
      <c r="BIV28" s="11"/>
      <c r="BIW28" s="11"/>
      <c r="BIX28" s="11"/>
      <c r="BIY28" s="11"/>
      <c r="BIZ28" s="11"/>
      <c r="BJA28" s="11"/>
      <c r="BJB28" s="11"/>
      <c r="BJC28" s="11"/>
      <c r="BJD28" s="11"/>
      <c r="BJE28" s="11"/>
      <c r="BJF28" s="11"/>
      <c r="BJG28" s="11"/>
      <c r="BJH28" s="11"/>
      <c r="BJI28" s="11"/>
      <c r="BJJ28" s="11"/>
      <c r="BJK28" s="11"/>
      <c r="BJL28" s="11"/>
      <c r="BJM28" s="11"/>
      <c r="BJN28" s="11"/>
      <c r="BJO28" s="11"/>
      <c r="BJP28" s="11"/>
      <c r="BJQ28" s="11"/>
      <c r="BJR28" s="11"/>
      <c r="BJS28" s="11"/>
      <c r="BJT28" s="11"/>
      <c r="BJU28" s="11"/>
      <c r="BJV28" s="11"/>
      <c r="BJW28" s="11"/>
      <c r="BJX28" s="11"/>
      <c r="BJY28" s="11"/>
      <c r="BJZ28" s="11"/>
      <c r="BKA28" s="11"/>
      <c r="BKB28" s="11"/>
      <c r="BKC28" s="11"/>
      <c r="BKD28" s="11"/>
      <c r="BKE28" s="11"/>
      <c r="BKF28" s="11"/>
      <c r="BKG28" s="11"/>
      <c r="BKH28" s="11"/>
      <c r="BKI28" s="11"/>
      <c r="BKJ28" s="11"/>
      <c r="BKK28" s="11"/>
      <c r="BKL28" s="11"/>
      <c r="BKM28" s="11"/>
      <c r="BKN28" s="11"/>
      <c r="BKO28" s="11"/>
      <c r="BKP28" s="11"/>
      <c r="BKQ28" s="11"/>
      <c r="BKR28" s="11"/>
      <c r="BKS28" s="11"/>
      <c r="BKT28" s="11"/>
      <c r="BKU28" s="11"/>
      <c r="BKV28" s="11"/>
      <c r="BKW28" s="11"/>
      <c r="BKX28" s="11"/>
      <c r="BKY28" s="11"/>
      <c r="BKZ28" s="11"/>
      <c r="BLA28" s="11"/>
      <c r="BLB28" s="11"/>
      <c r="BLC28" s="11"/>
      <c r="BLD28" s="11"/>
      <c r="BLE28" s="11"/>
      <c r="BLF28" s="11"/>
      <c r="BLG28" s="11"/>
      <c r="BLH28" s="11"/>
      <c r="BLI28" s="11"/>
      <c r="BLJ28" s="11"/>
      <c r="BLK28" s="11"/>
      <c r="BLL28" s="11"/>
      <c r="BLM28" s="11"/>
      <c r="BLN28" s="11"/>
      <c r="BLO28" s="11"/>
      <c r="BLP28" s="11"/>
      <c r="BLQ28" s="11"/>
      <c r="BLR28" s="11"/>
      <c r="BLS28" s="11"/>
      <c r="BLT28" s="11"/>
      <c r="BLU28" s="11"/>
      <c r="BLV28" s="11"/>
      <c r="BLW28" s="11"/>
      <c r="BLX28" s="11"/>
      <c r="BLY28" s="11"/>
      <c r="BLZ28" s="11"/>
      <c r="BMA28" s="11"/>
      <c r="BMB28" s="11"/>
      <c r="BMC28" s="11"/>
      <c r="BMD28" s="11"/>
      <c r="BME28" s="11"/>
      <c r="BMF28" s="11"/>
      <c r="BMG28" s="11"/>
      <c r="BMH28" s="11"/>
      <c r="BMI28" s="11"/>
      <c r="BMJ28" s="11"/>
      <c r="BMK28" s="11"/>
      <c r="BML28" s="11"/>
      <c r="BMM28" s="11"/>
      <c r="BMN28" s="11"/>
      <c r="BMO28" s="11"/>
      <c r="BMP28" s="11"/>
      <c r="BMQ28" s="11"/>
      <c r="BMR28" s="11"/>
      <c r="BMS28" s="11"/>
      <c r="BMT28" s="11"/>
      <c r="BMU28" s="11"/>
      <c r="BMV28" s="11"/>
      <c r="BMW28" s="11"/>
      <c r="BMX28" s="11"/>
      <c r="BMY28" s="11"/>
      <c r="BMZ28" s="11"/>
      <c r="BNA28" s="11"/>
      <c r="BNB28" s="11"/>
      <c r="BNC28" s="11"/>
      <c r="BND28" s="11"/>
      <c r="BNE28" s="11"/>
      <c r="BNF28" s="11"/>
      <c r="BNG28" s="11"/>
      <c r="BNH28" s="11"/>
      <c r="BNI28" s="11"/>
      <c r="BNJ28" s="11"/>
      <c r="BNK28" s="11"/>
      <c r="BNL28" s="11"/>
      <c r="BNM28" s="11"/>
      <c r="BNN28" s="11"/>
      <c r="BNO28" s="11"/>
      <c r="BNP28" s="11"/>
      <c r="BNQ28" s="11"/>
      <c r="BNR28" s="11"/>
      <c r="BNS28" s="11"/>
      <c r="BNT28" s="11"/>
      <c r="BNU28" s="11"/>
      <c r="BNV28" s="11"/>
      <c r="BNW28" s="11"/>
      <c r="BNX28" s="11"/>
      <c r="BNY28" s="11"/>
      <c r="BNZ28" s="11"/>
      <c r="BOA28" s="11"/>
      <c r="BOB28" s="11"/>
      <c r="BOC28" s="11"/>
      <c r="BOD28" s="11"/>
      <c r="BOE28" s="11"/>
      <c r="BOF28" s="11"/>
      <c r="BOG28" s="11"/>
      <c r="BOH28" s="11"/>
      <c r="BOI28" s="11"/>
      <c r="BOJ28" s="11"/>
      <c r="BOK28" s="11"/>
      <c r="BOL28" s="11"/>
      <c r="BOM28" s="11"/>
      <c r="BON28" s="11"/>
      <c r="BOO28" s="11"/>
      <c r="BOP28" s="11"/>
      <c r="BOQ28" s="11"/>
      <c r="BOR28" s="11"/>
      <c r="BOS28" s="11"/>
      <c r="BOT28" s="11"/>
      <c r="BOU28" s="11"/>
      <c r="BOV28" s="11"/>
      <c r="BOW28" s="11"/>
      <c r="BOX28" s="11"/>
      <c r="BOY28" s="11"/>
      <c r="BOZ28" s="11"/>
      <c r="BPA28" s="11"/>
      <c r="BPB28" s="11"/>
      <c r="BPC28" s="11"/>
      <c r="BPD28" s="11"/>
      <c r="BPE28" s="11"/>
      <c r="BPF28" s="11"/>
      <c r="BPG28" s="11"/>
      <c r="BPH28" s="11"/>
      <c r="BPI28" s="11"/>
      <c r="BPJ28" s="11"/>
      <c r="BPK28" s="11"/>
      <c r="BPL28" s="11"/>
      <c r="BPM28" s="11"/>
      <c r="BPN28" s="11"/>
      <c r="BPO28" s="11"/>
      <c r="BPP28" s="11"/>
      <c r="BPQ28" s="11"/>
      <c r="BPR28" s="11"/>
      <c r="BPS28" s="11"/>
      <c r="BPT28" s="11"/>
      <c r="BPU28" s="11"/>
      <c r="BPV28" s="11"/>
      <c r="BPW28" s="11"/>
      <c r="BPX28" s="11"/>
      <c r="BPY28" s="11"/>
      <c r="BPZ28" s="11"/>
      <c r="BQA28" s="11"/>
      <c r="BQB28" s="11"/>
      <c r="BQC28" s="11"/>
      <c r="BQD28" s="11"/>
      <c r="BQE28" s="11"/>
      <c r="BQF28" s="11"/>
      <c r="BQG28" s="11"/>
      <c r="BQH28" s="11"/>
      <c r="BQI28" s="11"/>
      <c r="BQJ28" s="11"/>
      <c r="BQK28" s="11"/>
      <c r="BQL28" s="11"/>
      <c r="BQM28" s="11"/>
      <c r="BQN28" s="11"/>
      <c r="BQO28" s="11"/>
      <c r="BQP28" s="11"/>
      <c r="BQQ28" s="11"/>
      <c r="BQR28" s="11"/>
      <c r="BQS28" s="11"/>
      <c r="BQT28" s="11"/>
      <c r="BQU28" s="11"/>
      <c r="BQV28" s="11"/>
      <c r="BQW28" s="11"/>
      <c r="BQX28" s="11"/>
      <c r="BQY28" s="11"/>
      <c r="BQZ28" s="11"/>
      <c r="BRA28" s="11"/>
      <c r="BRB28" s="11"/>
      <c r="BRC28" s="11"/>
      <c r="BRD28" s="11"/>
      <c r="BRE28" s="11"/>
      <c r="BRF28" s="11"/>
      <c r="BRG28" s="11"/>
      <c r="BRH28" s="11"/>
      <c r="BRI28" s="11"/>
      <c r="BRJ28" s="11"/>
      <c r="BRK28" s="11"/>
      <c r="BRL28" s="11"/>
      <c r="BRM28" s="11"/>
      <c r="BRN28" s="11"/>
      <c r="BRO28" s="11"/>
      <c r="BRP28" s="11"/>
      <c r="BRQ28" s="11"/>
      <c r="BRR28" s="11"/>
      <c r="BRS28" s="11"/>
      <c r="BRT28" s="11"/>
      <c r="BRU28" s="11"/>
      <c r="BRV28" s="11"/>
      <c r="BRW28" s="11"/>
      <c r="BRX28" s="11"/>
      <c r="BRY28" s="11"/>
      <c r="BRZ28" s="11"/>
      <c r="BSA28" s="11"/>
      <c r="BSB28" s="11"/>
      <c r="BSC28" s="11"/>
      <c r="BSD28" s="11"/>
      <c r="BSE28" s="11"/>
      <c r="BSF28" s="11"/>
      <c r="BSG28" s="11"/>
      <c r="BSH28" s="11"/>
      <c r="BSI28" s="11"/>
      <c r="BSJ28" s="11"/>
      <c r="BSK28" s="11"/>
      <c r="BSL28" s="11"/>
      <c r="BSM28" s="11"/>
      <c r="BSN28" s="11"/>
      <c r="BSO28" s="11"/>
      <c r="BSP28" s="11"/>
      <c r="BSQ28" s="11"/>
      <c r="BSR28" s="11"/>
      <c r="BSS28" s="11"/>
      <c r="BST28" s="11"/>
      <c r="BSU28" s="11"/>
      <c r="BSV28" s="11"/>
      <c r="BSW28" s="11"/>
      <c r="BSX28" s="11"/>
      <c r="BSY28" s="11"/>
      <c r="BSZ28" s="11"/>
      <c r="BTA28" s="11"/>
      <c r="BTB28" s="11"/>
      <c r="BTC28" s="11"/>
      <c r="BTD28" s="11"/>
      <c r="BTE28" s="11"/>
      <c r="BTF28" s="11"/>
      <c r="BTG28" s="11"/>
      <c r="BTH28" s="11"/>
      <c r="BTI28" s="11"/>
      <c r="BTJ28" s="11"/>
      <c r="BTK28" s="11"/>
      <c r="BTL28" s="11"/>
      <c r="BTM28" s="11"/>
      <c r="BTN28" s="11"/>
      <c r="BTO28" s="11"/>
      <c r="BTP28" s="11"/>
      <c r="BTQ28" s="11"/>
      <c r="BTR28" s="11"/>
      <c r="BTS28" s="11"/>
      <c r="BTT28" s="11"/>
      <c r="BTU28" s="11"/>
      <c r="BTV28" s="11"/>
      <c r="BTW28" s="11"/>
      <c r="BTX28" s="11"/>
      <c r="BTY28" s="11"/>
      <c r="BTZ28" s="11"/>
      <c r="BUA28" s="11"/>
      <c r="BUB28" s="11"/>
      <c r="BUC28" s="11"/>
      <c r="BUD28" s="11"/>
      <c r="BUE28" s="11"/>
      <c r="BUF28" s="11"/>
      <c r="BUG28" s="11"/>
      <c r="BUH28" s="11"/>
      <c r="BUI28" s="11"/>
      <c r="BUJ28" s="11"/>
      <c r="BUK28" s="11"/>
      <c r="BUL28" s="11"/>
      <c r="BUM28" s="11"/>
      <c r="BUN28" s="11"/>
      <c r="BUO28" s="11"/>
      <c r="BUP28" s="11"/>
      <c r="BUQ28" s="11"/>
      <c r="BUR28" s="11"/>
      <c r="BUS28" s="11"/>
      <c r="BUT28" s="11"/>
      <c r="BUU28" s="11"/>
      <c r="BUV28" s="11"/>
      <c r="BUW28" s="11"/>
      <c r="BUX28" s="11"/>
      <c r="BUY28" s="11"/>
      <c r="BUZ28" s="11"/>
      <c r="BVA28" s="11"/>
      <c r="BVB28" s="11"/>
      <c r="BVC28" s="11"/>
      <c r="BVD28" s="11"/>
      <c r="BVE28" s="11"/>
      <c r="BVF28" s="11"/>
      <c r="BVG28" s="11"/>
      <c r="BVH28" s="11"/>
      <c r="BVI28" s="11"/>
      <c r="BVJ28" s="11"/>
      <c r="BVK28" s="11"/>
      <c r="BVL28" s="11"/>
      <c r="BVM28" s="11"/>
      <c r="BVN28" s="11"/>
      <c r="BVO28" s="11"/>
      <c r="BVP28" s="11"/>
      <c r="BVQ28" s="11"/>
      <c r="BVR28" s="11"/>
      <c r="BVS28" s="11"/>
      <c r="BVT28" s="11"/>
      <c r="BVU28" s="11"/>
      <c r="BVV28" s="11"/>
      <c r="BVW28" s="11"/>
      <c r="BVX28" s="11"/>
      <c r="BVY28" s="11"/>
      <c r="BVZ28" s="11"/>
      <c r="BWA28" s="11"/>
      <c r="BWB28" s="11"/>
      <c r="BWC28" s="11"/>
      <c r="BWD28" s="11"/>
      <c r="BWE28" s="11"/>
      <c r="BWF28" s="11"/>
      <c r="BWG28" s="11"/>
      <c r="BWH28" s="11"/>
      <c r="BWI28" s="11"/>
      <c r="BWJ28" s="11"/>
      <c r="BWK28" s="11"/>
      <c r="BWL28" s="11"/>
      <c r="BWM28" s="11"/>
      <c r="BWN28" s="11"/>
      <c r="BWO28" s="11"/>
      <c r="BWP28" s="11"/>
      <c r="BWQ28" s="11"/>
      <c r="BWR28" s="11"/>
      <c r="BWS28" s="11"/>
      <c r="BWT28" s="11"/>
      <c r="BWU28" s="11"/>
      <c r="BWV28" s="11"/>
      <c r="BWW28" s="11"/>
      <c r="BWX28" s="11"/>
      <c r="BWY28" s="11"/>
      <c r="BWZ28" s="11"/>
      <c r="BXA28" s="11"/>
      <c r="BXB28" s="11"/>
      <c r="BXC28" s="11"/>
      <c r="BXD28" s="11"/>
      <c r="BXE28" s="11"/>
      <c r="BXF28" s="11"/>
      <c r="BXG28" s="11"/>
      <c r="BXH28" s="11"/>
      <c r="BXI28" s="11"/>
      <c r="BXJ28" s="11"/>
      <c r="BXK28" s="11"/>
      <c r="BXL28" s="11"/>
      <c r="BXM28" s="11"/>
      <c r="BXN28" s="11"/>
      <c r="BXO28" s="11"/>
      <c r="BXP28" s="11"/>
      <c r="BXQ28" s="11"/>
      <c r="BXR28" s="11"/>
      <c r="BXS28" s="11"/>
      <c r="BXT28" s="11"/>
      <c r="BXU28" s="11"/>
      <c r="BXV28" s="11"/>
      <c r="BXW28" s="11"/>
      <c r="BXX28" s="11"/>
      <c r="BXY28" s="11"/>
      <c r="BXZ28" s="11"/>
      <c r="BYA28" s="11"/>
      <c r="BYB28" s="11"/>
      <c r="BYC28" s="11"/>
      <c r="BYD28" s="11"/>
      <c r="BYE28" s="11"/>
      <c r="BYF28" s="11"/>
      <c r="BYG28" s="11"/>
      <c r="BYH28" s="11"/>
      <c r="BYI28" s="11"/>
      <c r="BYJ28" s="11"/>
      <c r="BYK28" s="11"/>
      <c r="BYL28" s="11"/>
      <c r="BYM28" s="11"/>
      <c r="BYN28" s="11"/>
      <c r="BYO28" s="11"/>
      <c r="BYP28" s="11"/>
      <c r="BYQ28" s="11"/>
      <c r="BYR28" s="11"/>
      <c r="BYS28" s="11"/>
      <c r="BYT28" s="11"/>
      <c r="BYU28" s="11"/>
      <c r="BYV28" s="11"/>
      <c r="BYW28" s="11"/>
      <c r="BYX28" s="11"/>
      <c r="BYY28" s="11"/>
      <c r="BYZ28" s="11"/>
      <c r="BZA28" s="11"/>
      <c r="BZB28" s="11"/>
      <c r="BZC28" s="11"/>
      <c r="BZD28" s="11"/>
      <c r="BZE28" s="11"/>
      <c r="BZF28" s="11"/>
      <c r="BZG28" s="11"/>
      <c r="BZH28" s="11"/>
      <c r="BZI28" s="11"/>
      <c r="BZJ28" s="11"/>
      <c r="BZK28" s="11"/>
      <c r="BZL28" s="11"/>
      <c r="BZM28" s="11"/>
      <c r="BZN28" s="11"/>
      <c r="BZO28" s="11"/>
      <c r="BZP28" s="11"/>
      <c r="BZQ28" s="11"/>
      <c r="BZR28" s="11"/>
      <c r="BZS28" s="11"/>
      <c r="BZT28" s="11"/>
      <c r="BZU28" s="11"/>
      <c r="BZV28" s="11"/>
      <c r="BZW28" s="11"/>
      <c r="BZX28" s="11"/>
      <c r="BZY28" s="11"/>
      <c r="BZZ28" s="11"/>
      <c r="CAA28" s="11"/>
      <c r="CAB28" s="11"/>
      <c r="CAC28" s="11"/>
      <c r="CAD28" s="11"/>
      <c r="CAE28" s="11"/>
      <c r="CAF28" s="11"/>
      <c r="CAG28" s="11"/>
      <c r="CAH28" s="11"/>
      <c r="CAI28" s="11"/>
      <c r="CAJ28" s="11"/>
      <c r="CAK28" s="11"/>
      <c r="CAL28" s="11"/>
      <c r="CAM28" s="11"/>
      <c r="CAN28" s="11"/>
      <c r="CAO28" s="11"/>
      <c r="CAP28" s="11"/>
      <c r="CAQ28" s="11"/>
      <c r="CAR28" s="11"/>
      <c r="CAS28" s="11"/>
      <c r="CAT28" s="11"/>
      <c r="CAU28" s="11"/>
      <c r="CAV28" s="11"/>
      <c r="CAW28" s="11"/>
      <c r="CAX28" s="11"/>
      <c r="CAY28" s="11"/>
      <c r="CAZ28" s="11"/>
      <c r="CBA28" s="11"/>
      <c r="CBB28" s="11"/>
      <c r="CBC28" s="11"/>
      <c r="CBD28" s="11"/>
      <c r="CBE28" s="11"/>
      <c r="CBF28" s="11"/>
      <c r="CBG28" s="11"/>
      <c r="CBH28" s="11"/>
      <c r="CBI28" s="11"/>
      <c r="CBJ28" s="11"/>
      <c r="CBK28" s="11"/>
      <c r="CBL28" s="11"/>
      <c r="CBM28" s="11"/>
      <c r="CBN28" s="11"/>
      <c r="CBO28" s="11"/>
      <c r="CBP28" s="11"/>
      <c r="CBQ28" s="11"/>
      <c r="CBR28" s="11"/>
      <c r="CBS28" s="11"/>
      <c r="CBT28" s="11"/>
      <c r="CBU28" s="11"/>
      <c r="CBV28" s="11"/>
      <c r="CBW28" s="11"/>
      <c r="CBX28" s="11"/>
      <c r="CBY28" s="11"/>
      <c r="CBZ28" s="11"/>
      <c r="CCA28" s="11"/>
      <c r="CCB28" s="11"/>
      <c r="CCC28" s="11"/>
      <c r="CCD28" s="11"/>
      <c r="CCE28" s="11"/>
      <c r="CCF28" s="11"/>
      <c r="CCG28" s="11"/>
      <c r="CCH28" s="11"/>
      <c r="CCI28" s="11"/>
      <c r="CCJ28" s="11"/>
      <c r="CCK28" s="11"/>
      <c r="CCL28" s="11"/>
      <c r="CCM28" s="11"/>
      <c r="CCN28" s="11"/>
      <c r="CCO28" s="11"/>
      <c r="CCP28" s="11"/>
      <c r="CCQ28" s="11"/>
      <c r="CCR28" s="11"/>
      <c r="CCS28" s="11"/>
      <c r="CCT28" s="11"/>
      <c r="CCU28" s="11"/>
      <c r="CCV28" s="11"/>
      <c r="CCW28" s="11"/>
      <c r="CCX28" s="11"/>
      <c r="CCY28" s="11"/>
      <c r="CCZ28" s="11"/>
      <c r="CDA28" s="11"/>
      <c r="CDB28" s="11"/>
      <c r="CDC28" s="11"/>
      <c r="CDD28" s="11"/>
      <c r="CDE28" s="11"/>
      <c r="CDF28" s="11"/>
      <c r="CDG28" s="11"/>
      <c r="CDH28" s="11"/>
      <c r="CDI28" s="11"/>
      <c r="CDJ28" s="11"/>
      <c r="CDK28" s="11"/>
      <c r="CDL28" s="11"/>
      <c r="CDM28" s="11"/>
      <c r="CDN28" s="11"/>
      <c r="CDO28" s="11"/>
      <c r="CDP28" s="11"/>
      <c r="CDQ28" s="11"/>
      <c r="CDR28" s="11"/>
      <c r="CDS28" s="11"/>
      <c r="CDT28" s="11"/>
      <c r="CDU28" s="11"/>
      <c r="CDV28" s="11"/>
      <c r="CDW28" s="11"/>
      <c r="CDX28" s="11"/>
      <c r="CDY28" s="11"/>
      <c r="CDZ28" s="11"/>
      <c r="CEA28" s="11"/>
      <c r="CEB28" s="11"/>
      <c r="CEC28" s="11"/>
      <c r="CED28" s="11"/>
      <c r="CEE28" s="11"/>
      <c r="CEF28" s="11"/>
      <c r="CEG28" s="11"/>
      <c r="CEH28" s="11"/>
      <c r="CEI28" s="11"/>
      <c r="CEJ28" s="11"/>
      <c r="CEK28" s="11"/>
      <c r="CEL28" s="11"/>
      <c r="CEM28" s="11"/>
      <c r="CEN28" s="11"/>
      <c r="CEO28" s="11"/>
      <c r="CEP28" s="11"/>
      <c r="CEQ28" s="11"/>
      <c r="CER28" s="11"/>
      <c r="CES28" s="11"/>
      <c r="CET28" s="11"/>
      <c r="CEU28" s="11"/>
      <c r="CEV28" s="11"/>
      <c r="CEW28" s="11"/>
      <c r="CEX28" s="11"/>
      <c r="CEY28" s="11"/>
      <c r="CEZ28" s="11"/>
      <c r="CFA28" s="11"/>
      <c r="CFB28" s="11"/>
      <c r="CFC28" s="11"/>
      <c r="CFD28" s="11"/>
      <c r="CFE28" s="11"/>
      <c r="CFF28" s="11"/>
      <c r="CFG28" s="11"/>
      <c r="CFH28" s="11"/>
      <c r="CFI28" s="11"/>
      <c r="CFJ28" s="11"/>
      <c r="CFK28" s="11"/>
      <c r="CFL28" s="11"/>
      <c r="CFM28" s="11"/>
      <c r="CFN28" s="11"/>
      <c r="CFO28" s="11"/>
      <c r="CFP28" s="11"/>
      <c r="CFQ28" s="11"/>
      <c r="CFR28" s="11"/>
      <c r="CFS28" s="11"/>
      <c r="CFT28" s="11"/>
      <c r="CFU28" s="11"/>
      <c r="CFV28" s="11"/>
      <c r="CFW28" s="11"/>
      <c r="CFX28" s="11"/>
      <c r="CFY28" s="11"/>
      <c r="CFZ28" s="11"/>
      <c r="CGA28" s="11"/>
      <c r="CGB28" s="11"/>
      <c r="CGC28" s="11"/>
      <c r="CGD28" s="11"/>
      <c r="CGE28" s="11"/>
      <c r="CGF28" s="11"/>
      <c r="CGG28" s="11"/>
      <c r="CGH28" s="11"/>
      <c r="CGI28" s="11"/>
      <c r="CGJ28" s="11"/>
      <c r="CGK28" s="11"/>
      <c r="CGL28" s="11"/>
      <c r="CGM28" s="11"/>
      <c r="CGN28" s="11"/>
      <c r="CGO28" s="11"/>
      <c r="CGP28" s="11"/>
      <c r="CGQ28" s="11"/>
      <c r="CGR28" s="11"/>
      <c r="CGS28" s="11"/>
      <c r="CGT28" s="11"/>
      <c r="CGU28" s="11"/>
      <c r="CGV28" s="11"/>
      <c r="CGW28" s="11"/>
      <c r="CGX28" s="11"/>
      <c r="CGY28" s="11"/>
      <c r="CGZ28" s="11"/>
      <c r="CHA28" s="11"/>
      <c r="CHB28" s="11"/>
      <c r="CHC28" s="11"/>
      <c r="CHD28" s="11"/>
      <c r="CHE28" s="11"/>
      <c r="CHF28" s="11"/>
      <c r="CHG28" s="11"/>
      <c r="CHH28" s="11"/>
      <c r="CHI28" s="11"/>
      <c r="CHJ28" s="11"/>
      <c r="CHK28" s="11"/>
      <c r="CHL28" s="11"/>
      <c r="CHM28" s="11"/>
      <c r="CHN28" s="11"/>
      <c r="CHO28" s="11"/>
      <c r="CHP28" s="11"/>
      <c r="CHQ28" s="11"/>
      <c r="CHR28" s="11"/>
      <c r="CHS28" s="11"/>
      <c r="CHT28" s="11"/>
      <c r="CHU28" s="11"/>
      <c r="CHV28" s="11"/>
      <c r="CHW28" s="11"/>
      <c r="CHX28" s="11"/>
      <c r="CHY28" s="11"/>
      <c r="CHZ28" s="11"/>
      <c r="CIA28" s="11"/>
      <c r="CIB28" s="11"/>
      <c r="CIC28" s="11"/>
      <c r="CID28" s="11"/>
      <c r="CIE28" s="11"/>
      <c r="CIF28" s="11"/>
      <c r="CIG28" s="11"/>
      <c r="CIH28" s="11"/>
      <c r="CII28" s="11"/>
      <c r="CIJ28" s="11"/>
      <c r="CIK28" s="11"/>
      <c r="CIL28" s="11"/>
      <c r="CIM28" s="11"/>
      <c r="CIN28" s="11"/>
      <c r="CIO28" s="11"/>
      <c r="CIP28" s="11"/>
      <c r="CIQ28" s="11"/>
      <c r="CIR28" s="11"/>
      <c r="CIS28" s="11"/>
      <c r="CIT28" s="11"/>
      <c r="CIU28" s="11"/>
      <c r="CIV28" s="11"/>
      <c r="CIW28" s="11"/>
      <c r="CIX28" s="11"/>
      <c r="CIY28" s="11"/>
      <c r="CIZ28" s="11"/>
      <c r="CJA28" s="11"/>
      <c r="CJB28" s="11"/>
      <c r="CJC28" s="11"/>
      <c r="CJD28" s="11"/>
      <c r="CJE28" s="11"/>
      <c r="CJF28" s="11"/>
      <c r="CJG28" s="11"/>
      <c r="CJH28" s="11"/>
      <c r="CJI28" s="11"/>
      <c r="CJJ28" s="11"/>
      <c r="CJK28" s="11"/>
      <c r="CJL28" s="11"/>
      <c r="CJM28" s="11"/>
      <c r="CJN28" s="11"/>
      <c r="CJO28" s="11"/>
      <c r="CJP28" s="11"/>
      <c r="CJQ28" s="11"/>
      <c r="CJR28" s="11"/>
      <c r="CJS28" s="11"/>
      <c r="CJT28" s="11"/>
      <c r="CJU28" s="11"/>
      <c r="CJV28" s="11"/>
      <c r="CJW28" s="11"/>
      <c r="CJX28" s="11"/>
      <c r="CJY28" s="11"/>
      <c r="CJZ28" s="11"/>
      <c r="CKA28" s="11"/>
      <c r="CKB28" s="11"/>
      <c r="CKC28" s="11"/>
      <c r="CKD28" s="11"/>
      <c r="CKE28" s="11"/>
      <c r="CKF28" s="11"/>
      <c r="CKG28" s="11"/>
      <c r="CKH28" s="11"/>
      <c r="CKI28" s="11"/>
      <c r="CKJ28" s="11"/>
      <c r="CKK28" s="11"/>
      <c r="CKL28" s="11"/>
      <c r="CKM28" s="11"/>
      <c r="CKN28" s="11"/>
      <c r="CKO28" s="11"/>
      <c r="CKP28" s="11"/>
      <c r="CKQ28" s="11"/>
      <c r="CKR28" s="11"/>
      <c r="CKS28" s="11"/>
      <c r="CKT28" s="11"/>
      <c r="CKU28" s="11"/>
      <c r="CKV28" s="11"/>
      <c r="CKW28" s="11"/>
      <c r="CKX28" s="11"/>
      <c r="CKY28" s="11"/>
      <c r="CKZ28" s="11"/>
      <c r="CLA28" s="11"/>
      <c r="CLB28" s="11"/>
      <c r="CLC28" s="11"/>
      <c r="CLD28" s="11"/>
      <c r="CLE28" s="11"/>
      <c r="CLF28" s="11"/>
      <c r="CLG28" s="11"/>
      <c r="CLH28" s="11"/>
      <c r="CLI28" s="11"/>
      <c r="CLJ28" s="11"/>
      <c r="CLK28" s="11"/>
      <c r="CLL28" s="11"/>
      <c r="CLM28" s="11"/>
      <c r="CLN28" s="11"/>
      <c r="CLO28" s="11"/>
      <c r="CLP28" s="11"/>
      <c r="CLQ28" s="11"/>
      <c r="CLR28" s="11"/>
      <c r="CLS28" s="11"/>
      <c r="CLT28" s="11"/>
      <c r="CLU28" s="11"/>
      <c r="CLV28" s="11"/>
      <c r="CLW28" s="11"/>
      <c r="CLX28" s="11"/>
      <c r="CLY28" s="11"/>
      <c r="CLZ28" s="11"/>
      <c r="CMA28" s="11"/>
      <c r="CMB28" s="11"/>
      <c r="CMC28" s="11"/>
      <c r="CMD28" s="11"/>
      <c r="CME28" s="11"/>
      <c r="CMF28" s="11"/>
      <c r="CMG28" s="11"/>
      <c r="CMH28" s="11"/>
      <c r="CMI28" s="11"/>
      <c r="CMJ28" s="11"/>
      <c r="CMK28" s="11"/>
      <c r="CML28" s="11"/>
      <c r="CMM28" s="11"/>
      <c r="CMN28" s="11"/>
      <c r="CMO28" s="11"/>
      <c r="CMP28" s="11"/>
      <c r="CMQ28" s="11"/>
      <c r="CMR28" s="11"/>
      <c r="CMS28" s="11"/>
      <c r="CMT28" s="11"/>
      <c r="CMU28" s="11"/>
      <c r="CMV28" s="11"/>
      <c r="CMW28" s="11"/>
      <c r="CMX28" s="11"/>
      <c r="CMY28" s="11"/>
      <c r="CMZ28" s="11"/>
      <c r="CNA28" s="11"/>
      <c r="CNB28" s="11"/>
      <c r="CNC28" s="11"/>
      <c r="CND28" s="11"/>
      <c r="CNE28" s="11"/>
      <c r="CNF28" s="11"/>
      <c r="CNG28" s="11"/>
      <c r="CNH28" s="11"/>
      <c r="CNI28" s="11"/>
      <c r="CNJ28" s="11"/>
      <c r="CNK28" s="11"/>
      <c r="CNL28" s="11"/>
      <c r="CNM28" s="11"/>
      <c r="CNN28" s="11"/>
      <c r="CNO28" s="11"/>
      <c r="CNP28" s="11"/>
      <c r="CNQ28" s="11"/>
      <c r="CNR28" s="11"/>
      <c r="CNS28" s="11"/>
      <c r="CNT28" s="11"/>
      <c r="CNU28" s="11"/>
      <c r="CNV28" s="11"/>
      <c r="CNW28" s="11"/>
      <c r="CNX28" s="11"/>
      <c r="CNY28" s="11"/>
      <c r="CNZ28" s="11"/>
      <c r="COA28" s="11"/>
      <c r="COB28" s="11"/>
      <c r="COC28" s="11"/>
      <c r="COD28" s="11"/>
      <c r="COE28" s="11"/>
      <c r="COF28" s="11"/>
      <c r="COG28" s="11"/>
      <c r="COH28" s="11"/>
      <c r="COI28" s="11"/>
      <c r="COJ28" s="11"/>
      <c r="COK28" s="11"/>
      <c r="COL28" s="11"/>
      <c r="COM28" s="11"/>
      <c r="CON28" s="11"/>
      <c r="COO28" s="11"/>
      <c r="COP28" s="11"/>
      <c r="COQ28" s="11"/>
      <c r="COR28" s="11"/>
      <c r="COS28" s="11"/>
      <c r="COT28" s="11"/>
      <c r="COU28" s="11"/>
      <c r="COV28" s="11"/>
      <c r="COW28" s="11"/>
      <c r="COX28" s="11"/>
      <c r="COY28" s="11"/>
      <c r="COZ28" s="11"/>
      <c r="CPA28" s="11"/>
      <c r="CPB28" s="11"/>
      <c r="CPC28" s="11"/>
      <c r="CPD28" s="11"/>
      <c r="CPE28" s="11"/>
      <c r="CPF28" s="11"/>
      <c r="CPG28" s="11"/>
      <c r="CPH28" s="11"/>
      <c r="CPI28" s="11"/>
      <c r="CPJ28" s="11"/>
      <c r="CPK28" s="11"/>
      <c r="CPL28" s="11"/>
      <c r="CPM28" s="11"/>
      <c r="CPN28" s="11"/>
      <c r="CPO28" s="11"/>
      <c r="CPP28" s="11"/>
      <c r="CPQ28" s="11"/>
      <c r="CPR28" s="11"/>
      <c r="CPS28" s="11"/>
      <c r="CPT28" s="11"/>
      <c r="CPU28" s="11"/>
      <c r="CPV28" s="11"/>
      <c r="CPW28" s="11"/>
      <c r="CPX28" s="11"/>
      <c r="CPY28" s="11"/>
      <c r="CPZ28" s="11"/>
      <c r="CQA28" s="11"/>
      <c r="CQB28" s="11"/>
      <c r="CQC28" s="11"/>
      <c r="CQD28" s="11"/>
      <c r="CQE28" s="11"/>
      <c r="CQF28" s="11"/>
      <c r="CQG28" s="11"/>
      <c r="CQH28" s="11"/>
      <c r="CQI28" s="11"/>
      <c r="CQJ28" s="11"/>
      <c r="CQK28" s="11"/>
      <c r="CQL28" s="11"/>
      <c r="CQM28" s="11"/>
      <c r="CQN28" s="11"/>
      <c r="CQO28" s="11"/>
      <c r="CQP28" s="11"/>
      <c r="CQQ28" s="11"/>
      <c r="CQR28" s="11"/>
      <c r="CQS28" s="11"/>
      <c r="CQT28" s="11"/>
      <c r="CQU28" s="11"/>
      <c r="CQV28" s="11"/>
      <c r="CQW28" s="11"/>
      <c r="CQX28" s="11"/>
      <c r="CQY28" s="11"/>
      <c r="CQZ28" s="11"/>
      <c r="CRA28" s="11"/>
      <c r="CRB28" s="11"/>
      <c r="CRC28" s="11"/>
      <c r="CRD28" s="11"/>
      <c r="CRE28" s="11"/>
      <c r="CRF28" s="11"/>
      <c r="CRG28" s="11"/>
      <c r="CRH28" s="11"/>
      <c r="CRI28" s="11"/>
      <c r="CRJ28" s="11"/>
      <c r="CRK28" s="11"/>
      <c r="CRL28" s="11"/>
      <c r="CRM28" s="11"/>
      <c r="CRN28" s="11"/>
      <c r="CRO28" s="11"/>
      <c r="CRP28" s="11"/>
      <c r="CRQ28" s="11"/>
      <c r="CRR28" s="11"/>
      <c r="CRS28" s="11"/>
      <c r="CRT28" s="11"/>
      <c r="CRU28" s="11"/>
      <c r="CRV28" s="11"/>
      <c r="CRW28" s="11"/>
      <c r="CRX28" s="11"/>
      <c r="CRY28" s="11"/>
      <c r="CRZ28" s="11"/>
      <c r="CSA28" s="11"/>
      <c r="CSB28" s="11"/>
      <c r="CSC28" s="11"/>
      <c r="CSD28" s="11"/>
      <c r="CSE28" s="11"/>
      <c r="CSF28" s="11"/>
      <c r="CSG28" s="11"/>
      <c r="CSH28" s="11"/>
      <c r="CSI28" s="11"/>
      <c r="CSJ28" s="11"/>
      <c r="CSK28" s="11"/>
      <c r="CSL28" s="11"/>
      <c r="CSM28" s="11"/>
      <c r="CSN28" s="11"/>
      <c r="CSO28" s="11"/>
      <c r="CSP28" s="11"/>
      <c r="CSQ28" s="11"/>
      <c r="CSR28" s="11"/>
      <c r="CSS28" s="11"/>
      <c r="CST28" s="11"/>
      <c r="CSU28" s="11"/>
      <c r="CSV28" s="11"/>
      <c r="CSW28" s="11"/>
      <c r="CSX28" s="11"/>
      <c r="CSY28" s="11"/>
      <c r="CSZ28" s="11"/>
      <c r="CTA28" s="11"/>
      <c r="CTB28" s="11"/>
      <c r="CTC28" s="11"/>
      <c r="CTD28" s="11"/>
      <c r="CTE28" s="11"/>
      <c r="CTF28" s="11"/>
      <c r="CTG28" s="11"/>
      <c r="CTH28" s="11"/>
      <c r="CTI28" s="11"/>
      <c r="CTJ28" s="11"/>
      <c r="CTK28" s="11"/>
      <c r="CTL28" s="11"/>
      <c r="CTM28" s="11"/>
      <c r="CTN28" s="11"/>
      <c r="CTO28" s="11"/>
      <c r="CTP28" s="11"/>
      <c r="CTQ28" s="11"/>
      <c r="CTR28" s="11"/>
      <c r="CTS28" s="11"/>
      <c r="CTT28" s="11"/>
      <c r="CTU28" s="11"/>
      <c r="CTV28" s="11"/>
      <c r="CTW28" s="11"/>
      <c r="CTX28" s="11"/>
      <c r="CTY28" s="11"/>
      <c r="CTZ28" s="11"/>
      <c r="CUA28" s="11"/>
      <c r="CUB28" s="11"/>
      <c r="CUC28" s="11"/>
      <c r="CUD28" s="11"/>
      <c r="CUE28" s="11"/>
      <c r="CUF28" s="11"/>
      <c r="CUG28" s="11"/>
      <c r="CUH28" s="11"/>
      <c r="CUI28" s="11"/>
      <c r="CUJ28" s="11"/>
      <c r="CUK28" s="11"/>
      <c r="CUL28" s="11"/>
      <c r="CUM28" s="11"/>
      <c r="CUN28" s="11"/>
      <c r="CUO28" s="11"/>
      <c r="CUP28" s="11"/>
      <c r="CUQ28" s="11"/>
      <c r="CUR28" s="11"/>
      <c r="CUS28" s="11"/>
      <c r="CUT28" s="11"/>
      <c r="CUU28" s="11"/>
      <c r="CUV28" s="11"/>
      <c r="CUW28" s="11"/>
      <c r="CUX28" s="11"/>
      <c r="CUY28" s="11"/>
      <c r="CUZ28" s="11"/>
      <c r="CVA28" s="11"/>
      <c r="CVB28" s="11"/>
      <c r="CVC28" s="11"/>
      <c r="CVD28" s="11"/>
      <c r="CVE28" s="11"/>
      <c r="CVF28" s="11"/>
      <c r="CVG28" s="11"/>
      <c r="CVH28" s="11"/>
      <c r="CVI28" s="11"/>
      <c r="CVJ28" s="11"/>
      <c r="CVK28" s="11"/>
      <c r="CVL28" s="11"/>
      <c r="CVM28" s="11"/>
      <c r="CVN28" s="11"/>
      <c r="CVO28" s="11"/>
      <c r="CVP28" s="11"/>
      <c r="CVQ28" s="11"/>
      <c r="CVR28" s="11"/>
      <c r="CVS28" s="11"/>
      <c r="CVT28" s="11"/>
      <c r="CVU28" s="11"/>
      <c r="CVV28" s="11"/>
      <c r="CVW28" s="11"/>
      <c r="CVX28" s="11"/>
      <c r="CVY28" s="11"/>
      <c r="CVZ28" s="11"/>
      <c r="CWA28" s="11"/>
      <c r="CWB28" s="11"/>
      <c r="CWC28" s="11"/>
      <c r="CWD28" s="11"/>
      <c r="CWE28" s="11"/>
      <c r="CWF28" s="11"/>
      <c r="CWG28" s="11"/>
      <c r="CWH28" s="11"/>
      <c r="CWI28" s="11"/>
      <c r="CWJ28" s="11"/>
      <c r="CWK28" s="11"/>
      <c r="CWL28" s="11"/>
      <c r="CWM28" s="11"/>
      <c r="CWN28" s="11"/>
      <c r="CWO28" s="11"/>
      <c r="CWP28" s="11"/>
      <c r="CWQ28" s="11"/>
      <c r="CWR28" s="11"/>
      <c r="CWS28" s="11"/>
      <c r="CWT28" s="11"/>
      <c r="CWU28" s="11"/>
      <c r="CWV28" s="11"/>
      <c r="CWW28" s="11"/>
      <c r="CWX28" s="11"/>
      <c r="CWY28" s="11"/>
      <c r="CWZ28" s="11"/>
      <c r="CXA28" s="11"/>
      <c r="CXB28" s="11"/>
      <c r="CXC28" s="11"/>
      <c r="CXD28" s="11"/>
      <c r="CXE28" s="11"/>
      <c r="CXF28" s="11"/>
      <c r="CXG28" s="11"/>
      <c r="CXH28" s="11"/>
      <c r="CXI28" s="11"/>
      <c r="CXJ28" s="11"/>
      <c r="CXK28" s="11"/>
      <c r="CXL28" s="11"/>
      <c r="CXM28" s="11"/>
      <c r="CXN28" s="11"/>
      <c r="CXO28" s="11"/>
      <c r="CXP28" s="11"/>
      <c r="CXQ28" s="11"/>
      <c r="CXR28" s="11"/>
      <c r="CXS28" s="11"/>
      <c r="CXT28" s="11"/>
      <c r="CXU28" s="11"/>
      <c r="CXV28" s="11"/>
      <c r="CXW28" s="11"/>
      <c r="CXX28" s="11"/>
      <c r="CXY28" s="11"/>
      <c r="CXZ28" s="11"/>
      <c r="CYA28" s="11"/>
      <c r="CYB28" s="11"/>
      <c r="CYC28" s="11"/>
      <c r="CYD28" s="11"/>
      <c r="CYE28" s="11"/>
      <c r="CYF28" s="11"/>
      <c r="CYG28" s="11"/>
      <c r="CYH28" s="11"/>
      <c r="CYI28" s="11"/>
      <c r="CYJ28" s="11"/>
      <c r="CYK28" s="11"/>
      <c r="CYL28" s="11"/>
      <c r="CYM28" s="11"/>
      <c r="CYN28" s="11"/>
      <c r="CYO28" s="11"/>
      <c r="CYP28" s="11"/>
      <c r="CYQ28" s="11"/>
      <c r="CYR28" s="11"/>
      <c r="CYS28" s="11"/>
      <c r="CYT28" s="11"/>
      <c r="CYU28" s="11"/>
      <c r="CYV28" s="11"/>
      <c r="CYW28" s="11"/>
      <c r="CYX28" s="11"/>
      <c r="CYY28" s="11"/>
      <c r="CYZ28" s="11"/>
      <c r="CZA28" s="11"/>
      <c r="CZB28" s="11"/>
      <c r="CZC28" s="11"/>
      <c r="CZD28" s="11"/>
      <c r="CZE28" s="11"/>
      <c r="CZF28" s="11"/>
      <c r="CZG28" s="11"/>
      <c r="CZH28" s="11"/>
      <c r="CZI28" s="11"/>
      <c r="CZJ28" s="11"/>
      <c r="CZK28" s="11"/>
      <c r="CZL28" s="11"/>
      <c r="CZM28" s="11"/>
      <c r="CZN28" s="11"/>
      <c r="CZO28" s="11"/>
      <c r="CZP28" s="11"/>
      <c r="CZQ28" s="11"/>
      <c r="CZR28" s="11"/>
      <c r="CZS28" s="11"/>
      <c r="CZT28" s="11"/>
      <c r="CZU28" s="11"/>
      <c r="CZV28" s="11"/>
      <c r="CZW28" s="11"/>
      <c r="CZX28" s="11"/>
      <c r="CZY28" s="11"/>
      <c r="CZZ28" s="11"/>
      <c r="DAA28" s="11"/>
      <c r="DAB28" s="11"/>
      <c r="DAC28" s="11"/>
      <c r="DAD28" s="11"/>
      <c r="DAE28" s="11"/>
      <c r="DAF28" s="11"/>
      <c r="DAG28" s="11"/>
      <c r="DAH28" s="11"/>
      <c r="DAI28" s="11"/>
      <c r="DAJ28" s="11"/>
      <c r="DAK28" s="11"/>
      <c r="DAL28" s="11"/>
      <c r="DAM28" s="11"/>
      <c r="DAN28" s="11"/>
      <c r="DAO28" s="11"/>
      <c r="DAP28" s="11"/>
      <c r="DAQ28" s="11"/>
      <c r="DAR28" s="11"/>
      <c r="DAS28" s="11"/>
      <c r="DAT28" s="11"/>
      <c r="DAU28" s="11"/>
      <c r="DAV28" s="11"/>
      <c r="DAW28" s="11"/>
      <c r="DAX28" s="11"/>
      <c r="DAY28" s="11"/>
      <c r="DAZ28" s="11"/>
      <c r="DBA28" s="11"/>
      <c r="DBB28" s="11"/>
      <c r="DBC28" s="11"/>
      <c r="DBD28" s="11"/>
      <c r="DBE28" s="11"/>
      <c r="DBF28" s="11"/>
      <c r="DBG28" s="11"/>
      <c r="DBH28" s="11"/>
      <c r="DBI28" s="11"/>
      <c r="DBJ28" s="11"/>
      <c r="DBK28" s="11"/>
      <c r="DBL28" s="11"/>
      <c r="DBM28" s="11"/>
      <c r="DBN28" s="11"/>
      <c r="DBO28" s="11"/>
      <c r="DBP28" s="11"/>
      <c r="DBQ28" s="11"/>
      <c r="DBR28" s="11"/>
      <c r="DBS28" s="11"/>
      <c r="DBT28" s="11"/>
      <c r="DBU28" s="11"/>
      <c r="DBV28" s="11"/>
      <c r="DBW28" s="11"/>
      <c r="DBX28" s="11"/>
      <c r="DBY28" s="11"/>
      <c r="DBZ28" s="11"/>
      <c r="DCA28" s="11"/>
      <c r="DCB28" s="11"/>
      <c r="DCC28" s="11"/>
      <c r="DCD28" s="11"/>
      <c r="DCE28" s="11"/>
      <c r="DCF28" s="11"/>
      <c r="DCG28" s="11"/>
      <c r="DCH28" s="11"/>
      <c r="DCI28" s="11"/>
      <c r="DCJ28" s="11"/>
      <c r="DCK28" s="11"/>
      <c r="DCL28" s="11"/>
      <c r="DCM28" s="11"/>
      <c r="DCN28" s="11"/>
      <c r="DCO28" s="11"/>
      <c r="DCP28" s="11"/>
      <c r="DCQ28" s="11"/>
      <c r="DCR28" s="11"/>
      <c r="DCS28" s="11"/>
      <c r="DCT28" s="11"/>
      <c r="DCU28" s="11"/>
      <c r="DCV28" s="11"/>
      <c r="DCW28" s="11"/>
      <c r="DCX28" s="11"/>
      <c r="DCY28" s="11"/>
      <c r="DCZ28" s="11"/>
      <c r="DDA28" s="11"/>
      <c r="DDB28" s="11"/>
      <c r="DDC28" s="11"/>
      <c r="DDD28" s="11"/>
      <c r="DDE28" s="11"/>
      <c r="DDF28" s="11"/>
      <c r="DDG28" s="11"/>
      <c r="DDH28" s="11"/>
      <c r="DDI28" s="11"/>
      <c r="DDJ28" s="11"/>
      <c r="DDK28" s="11"/>
      <c r="DDL28" s="11"/>
      <c r="DDM28" s="11"/>
      <c r="DDN28" s="11"/>
      <c r="DDO28" s="11"/>
      <c r="DDP28" s="11"/>
      <c r="DDQ28" s="11"/>
      <c r="DDR28" s="11"/>
      <c r="DDS28" s="11"/>
      <c r="DDT28" s="11"/>
      <c r="DDU28" s="11"/>
      <c r="DDV28" s="11"/>
      <c r="DDW28" s="11"/>
      <c r="DDX28" s="11"/>
      <c r="DDY28" s="11"/>
      <c r="DDZ28" s="11"/>
      <c r="DEA28" s="11"/>
      <c r="DEB28" s="11"/>
      <c r="DEC28" s="11"/>
      <c r="DED28" s="11"/>
      <c r="DEE28" s="11"/>
      <c r="DEF28" s="11"/>
      <c r="DEG28" s="11"/>
      <c r="DEH28" s="11"/>
      <c r="DEI28" s="11"/>
      <c r="DEJ28" s="11"/>
      <c r="DEK28" s="11"/>
      <c r="DEL28" s="11"/>
      <c r="DEM28" s="11"/>
      <c r="DEN28" s="11"/>
      <c r="DEO28" s="11"/>
      <c r="DEP28" s="11"/>
      <c r="DEQ28" s="11"/>
      <c r="DER28" s="11"/>
      <c r="DES28" s="11"/>
      <c r="DET28" s="11"/>
      <c r="DEU28" s="11"/>
      <c r="DEV28" s="11"/>
      <c r="DEW28" s="11"/>
      <c r="DEX28" s="11"/>
      <c r="DEY28" s="11"/>
      <c r="DEZ28" s="11"/>
      <c r="DFA28" s="11"/>
      <c r="DFB28" s="11"/>
      <c r="DFC28" s="11"/>
      <c r="DFD28" s="11"/>
      <c r="DFE28" s="11"/>
      <c r="DFF28" s="11"/>
      <c r="DFG28" s="11"/>
      <c r="DFH28" s="11"/>
      <c r="DFI28" s="11"/>
      <c r="DFJ28" s="11"/>
      <c r="DFK28" s="11"/>
      <c r="DFL28" s="11"/>
      <c r="DFM28" s="11"/>
      <c r="DFN28" s="11"/>
      <c r="DFO28" s="11"/>
      <c r="DFP28" s="11"/>
      <c r="DFQ28" s="11"/>
      <c r="DFR28" s="11"/>
      <c r="DFS28" s="11"/>
      <c r="DFT28" s="11"/>
      <c r="DFU28" s="11"/>
      <c r="DFV28" s="11"/>
      <c r="DFW28" s="11"/>
      <c r="DFX28" s="11"/>
      <c r="DFY28" s="11"/>
      <c r="DFZ28" s="11"/>
      <c r="DGA28" s="11"/>
      <c r="DGB28" s="11"/>
      <c r="DGC28" s="11"/>
      <c r="DGD28" s="11"/>
      <c r="DGE28" s="11"/>
      <c r="DGF28" s="11"/>
      <c r="DGG28" s="11"/>
      <c r="DGH28" s="11"/>
      <c r="DGI28" s="11"/>
      <c r="DGJ28" s="11"/>
      <c r="DGK28" s="11"/>
      <c r="DGL28" s="11"/>
      <c r="DGM28" s="11"/>
      <c r="DGN28" s="11"/>
      <c r="DGO28" s="11"/>
      <c r="DGP28" s="11"/>
      <c r="DGQ28" s="11"/>
      <c r="DGR28" s="11"/>
      <c r="DGS28" s="11"/>
      <c r="DGT28" s="11"/>
      <c r="DGU28" s="11"/>
      <c r="DGV28" s="11"/>
      <c r="DGW28" s="11"/>
      <c r="DGX28" s="11"/>
      <c r="DGY28" s="11"/>
      <c r="DGZ28" s="11"/>
      <c r="DHA28" s="11"/>
      <c r="DHB28" s="11"/>
      <c r="DHC28" s="11"/>
      <c r="DHD28" s="11"/>
      <c r="DHE28" s="11"/>
      <c r="DHF28" s="11"/>
      <c r="DHG28" s="11"/>
      <c r="DHH28" s="11"/>
      <c r="DHI28" s="11"/>
      <c r="DHJ28" s="11"/>
      <c r="DHK28" s="11"/>
      <c r="DHL28" s="11"/>
      <c r="DHM28" s="11"/>
      <c r="DHN28" s="11"/>
      <c r="DHO28" s="11"/>
      <c r="DHP28" s="11"/>
      <c r="DHQ28" s="11"/>
      <c r="DHR28" s="11"/>
      <c r="DHS28" s="11"/>
      <c r="DHT28" s="11"/>
      <c r="DHU28" s="11"/>
      <c r="DHV28" s="11"/>
      <c r="DHW28" s="11"/>
      <c r="DHX28" s="11"/>
      <c r="DHY28" s="11"/>
      <c r="DHZ28" s="11"/>
      <c r="DIA28" s="11"/>
      <c r="DIB28" s="11"/>
      <c r="DIC28" s="11"/>
      <c r="DID28" s="11"/>
      <c r="DIE28" s="11"/>
      <c r="DIF28" s="11"/>
      <c r="DIG28" s="11"/>
      <c r="DIH28" s="11"/>
      <c r="DII28" s="11"/>
      <c r="DIJ28" s="11"/>
      <c r="DIK28" s="11"/>
      <c r="DIL28" s="11"/>
      <c r="DIM28" s="11"/>
      <c r="DIN28" s="11"/>
      <c r="DIO28" s="11"/>
      <c r="DIP28" s="11"/>
      <c r="DIQ28" s="11"/>
      <c r="DIR28" s="11"/>
      <c r="DIS28" s="11"/>
      <c r="DIT28" s="11"/>
      <c r="DIU28" s="11"/>
      <c r="DIV28" s="11"/>
      <c r="DIW28" s="11"/>
      <c r="DIX28" s="11"/>
      <c r="DIY28" s="11"/>
      <c r="DIZ28" s="11"/>
      <c r="DJA28" s="11"/>
      <c r="DJB28" s="11"/>
      <c r="DJC28" s="11"/>
      <c r="DJD28" s="11"/>
      <c r="DJE28" s="11"/>
      <c r="DJF28" s="11"/>
      <c r="DJG28" s="11"/>
      <c r="DJH28" s="11"/>
      <c r="DJI28" s="11"/>
      <c r="DJJ28" s="11"/>
      <c r="DJK28" s="11"/>
      <c r="DJL28" s="11"/>
      <c r="DJM28" s="11"/>
      <c r="DJN28" s="11"/>
      <c r="DJO28" s="11"/>
      <c r="DJP28" s="11"/>
      <c r="DJQ28" s="11"/>
      <c r="DJR28" s="11"/>
      <c r="DJS28" s="11"/>
      <c r="DJT28" s="11"/>
      <c r="DJU28" s="11"/>
      <c r="DJV28" s="11"/>
      <c r="DJW28" s="11"/>
      <c r="DJX28" s="11"/>
      <c r="DJY28" s="11"/>
      <c r="DJZ28" s="11"/>
      <c r="DKA28" s="11"/>
      <c r="DKB28" s="11"/>
      <c r="DKC28" s="11"/>
      <c r="DKD28" s="11"/>
      <c r="DKE28" s="11"/>
      <c r="DKF28" s="11"/>
      <c r="DKG28" s="11"/>
      <c r="DKH28" s="11"/>
      <c r="DKI28" s="11"/>
      <c r="DKJ28" s="11"/>
      <c r="DKK28" s="11"/>
      <c r="DKL28" s="11"/>
      <c r="DKM28" s="11"/>
      <c r="DKN28" s="11"/>
      <c r="DKO28" s="11"/>
      <c r="DKP28" s="11"/>
      <c r="DKQ28" s="11"/>
      <c r="DKR28" s="11"/>
      <c r="DKS28" s="11"/>
      <c r="DKT28" s="11"/>
      <c r="DKU28" s="11"/>
      <c r="DKV28" s="11"/>
      <c r="DKW28" s="11"/>
      <c r="DKX28" s="11"/>
      <c r="DKY28" s="11"/>
      <c r="DKZ28" s="11"/>
      <c r="DLA28" s="11"/>
      <c r="DLB28" s="11"/>
      <c r="DLC28" s="11"/>
      <c r="DLD28" s="11"/>
      <c r="DLE28" s="11"/>
      <c r="DLF28" s="11"/>
      <c r="DLG28" s="11"/>
      <c r="DLH28" s="11"/>
      <c r="DLI28" s="11"/>
      <c r="DLJ28" s="11"/>
      <c r="DLK28" s="11"/>
      <c r="DLL28" s="11"/>
      <c r="DLM28" s="11"/>
      <c r="DLN28" s="11"/>
      <c r="DLO28" s="11"/>
      <c r="DLP28" s="11"/>
      <c r="DLQ28" s="11"/>
      <c r="DLR28" s="11"/>
      <c r="DLS28" s="11"/>
      <c r="DLT28" s="11"/>
      <c r="DLU28" s="11"/>
      <c r="DLV28" s="11"/>
      <c r="DLW28" s="11"/>
      <c r="DLX28" s="11"/>
      <c r="DLY28" s="11"/>
      <c r="DLZ28" s="11"/>
      <c r="DMA28" s="11"/>
      <c r="DMB28" s="11"/>
      <c r="DMC28" s="11"/>
      <c r="DMD28" s="11"/>
      <c r="DME28" s="11"/>
      <c r="DMF28" s="11"/>
      <c r="DMG28" s="11"/>
      <c r="DMH28" s="11"/>
      <c r="DMI28" s="11"/>
      <c r="DMJ28" s="11"/>
      <c r="DMK28" s="11"/>
      <c r="DML28" s="11"/>
      <c r="DMM28" s="11"/>
      <c r="DMN28" s="11"/>
      <c r="DMO28" s="11"/>
      <c r="DMP28" s="11"/>
      <c r="DMQ28" s="11"/>
      <c r="DMR28" s="11"/>
      <c r="DMS28" s="11"/>
      <c r="DMT28" s="11"/>
      <c r="DMU28" s="11"/>
      <c r="DMV28" s="11"/>
      <c r="DMW28" s="11"/>
      <c r="DMX28" s="11"/>
      <c r="DMY28" s="11"/>
      <c r="DMZ28" s="11"/>
      <c r="DNA28" s="11"/>
      <c r="DNB28" s="11"/>
      <c r="DNC28" s="11"/>
      <c r="DND28" s="11"/>
      <c r="DNE28" s="11"/>
      <c r="DNF28" s="11"/>
      <c r="DNG28" s="11"/>
      <c r="DNH28" s="11"/>
      <c r="DNI28" s="11"/>
      <c r="DNJ28" s="11"/>
      <c r="DNK28" s="11"/>
      <c r="DNL28" s="11"/>
      <c r="DNM28" s="11"/>
      <c r="DNN28" s="11"/>
      <c r="DNO28" s="11"/>
      <c r="DNP28" s="11"/>
      <c r="DNQ28" s="11"/>
      <c r="DNR28" s="11"/>
      <c r="DNS28" s="11"/>
      <c r="DNT28" s="11"/>
      <c r="DNU28" s="11"/>
      <c r="DNV28" s="11"/>
      <c r="DNW28" s="11"/>
      <c r="DNX28" s="11"/>
      <c r="DNY28" s="11"/>
      <c r="DNZ28" s="11"/>
      <c r="DOA28" s="11"/>
      <c r="DOB28" s="11"/>
      <c r="DOC28" s="11"/>
      <c r="DOD28" s="11"/>
      <c r="DOE28" s="11"/>
      <c r="DOF28" s="11"/>
      <c r="DOG28" s="11"/>
      <c r="DOH28" s="11"/>
      <c r="DOI28" s="11"/>
      <c r="DOJ28" s="11"/>
      <c r="DOK28" s="11"/>
      <c r="DOL28" s="11"/>
      <c r="DOM28" s="11"/>
      <c r="DON28" s="11"/>
      <c r="DOO28" s="11"/>
      <c r="DOP28" s="11"/>
      <c r="DOQ28" s="11"/>
      <c r="DOR28" s="11"/>
      <c r="DOS28" s="11"/>
      <c r="DOT28" s="11"/>
      <c r="DOU28" s="11"/>
      <c r="DOV28" s="11"/>
      <c r="DOW28" s="11"/>
      <c r="DOX28" s="11"/>
      <c r="DOY28" s="11"/>
      <c r="DOZ28" s="11"/>
      <c r="DPA28" s="11"/>
      <c r="DPB28" s="11"/>
      <c r="DPC28" s="11"/>
      <c r="DPD28" s="11"/>
      <c r="DPE28" s="11"/>
      <c r="DPF28" s="11"/>
      <c r="DPG28" s="11"/>
      <c r="DPH28" s="11"/>
      <c r="DPI28" s="11"/>
      <c r="DPJ28" s="11"/>
      <c r="DPK28" s="11"/>
      <c r="DPL28" s="11"/>
      <c r="DPM28" s="11"/>
      <c r="DPN28" s="11"/>
      <c r="DPO28" s="11"/>
      <c r="DPP28" s="11"/>
      <c r="DPQ28" s="11"/>
      <c r="DPR28" s="11"/>
      <c r="DPS28" s="11"/>
      <c r="DPT28" s="11"/>
      <c r="DPU28" s="11"/>
      <c r="DPV28" s="11"/>
      <c r="DPW28" s="11"/>
      <c r="DPX28" s="11"/>
      <c r="DPY28" s="11"/>
      <c r="DPZ28" s="11"/>
      <c r="DQA28" s="11"/>
      <c r="DQB28" s="11"/>
      <c r="DQC28" s="11"/>
      <c r="DQD28" s="11"/>
      <c r="DQE28" s="11"/>
      <c r="DQF28" s="11"/>
      <c r="DQG28" s="11"/>
      <c r="DQH28" s="11"/>
      <c r="DQI28" s="11"/>
      <c r="DQJ28" s="11"/>
      <c r="DQK28" s="11"/>
      <c r="DQL28" s="11"/>
      <c r="DQM28" s="11"/>
      <c r="DQN28" s="11"/>
      <c r="DQO28" s="11"/>
      <c r="DQP28" s="11"/>
      <c r="DQQ28" s="11"/>
      <c r="DQR28" s="11"/>
      <c r="DQS28" s="11"/>
      <c r="DQT28" s="11"/>
      <c r="DQU28" s="11"/>
      <c r="DQV28" s="11"/>
      <c r="DQW28" s="11"/>
      <c r="DQX28" s="11"/>
      <c r="DQY28" s="11"/>
      <c r="DQZ28" s="11"/>
      <c r="DRA28" s="11"/>
      <c r="DRB28" s="11"/>
      <c r="DRC28" s="11"/>
      <c r="DRD28" s="11"/>
      <c r="DRE28" s="11"/>
      <c r="DRF28" s="11"/>
      <c r="DRG28" s="11"/>
      <c r="DRH28" s="11"/>
      <c r="DRI28" s="11"/>
      <c r="DRJ28" s="11"/>
      <c r="DRK28" s="11"/>
      <c r="DRL28" s="11"/>
      <c r="DRM28" s="11"/>
      <c r="DRN28" s="11"/>
      <c r="DRO28" s="11"/>
      <c r="DRP28" s="11"/>
      <c r="DRQ28" s="11"/>
      <c r="DRR28" s="11"/>
      <c r="DRS28" s="11"/>
      <c r="DRT28" s="11"/>
      <c r="DRU28" s="11"/>
      <c r="DRV28" s="11"/>
      <c r="DRW28" s="11"/>
      <c r="DRX28" s="11"/>
      <c r="DRY28" s="11"/>
      <c r="DRZ28" s="11"/>
      <c r="DSA28" s="11"/>
      <c r="DSB28" s="11"/>
      <c r="DSC28" s="11"/>
      <c r="DSD28" s="11"/>
      <c r="DSE28" s="11"/>
      <c r="DSF28" s="11"/>
      <c r="DSG28" s="11"/>
      <c r="DSH28" s="11"/>
      <c r="DSI28" s="11"/>
      <c r="DSJ28" s="11"/>
      <c r="DSK28" s="11"/>
      <c r="DSL28" s="11"/>
      <c r="DSM28" s="11"/>
      <c r="DSN28" s="11"/>
      <c r="DSO28" s="11"/>
      <c r="DSP28" s="11"/>
      <c r="DSQ28" s="11"/>
      <c r="DSR28" s="11"/>
      <c r="DSS28" s="11"/>
      <c r="DST28" s="11"/>
      <c r="DSU28" s="11"/>
      <c r="DSV28" s="11"/>
      <c r="DSW28" s="11"/>
      <c r="DSX28" s="11"/>
      <c r="DSY28" s="11"/>
      <c r="DSZ28" s="11"/>
      <c r="DTA28" s="11"/>
      <c r="DTB28" s="11"/>
      <c r="DTC28" s="11"/>
      <c r="DTD28" s="11"/>
      <c r="DTE28" s="11"/>
      <c r="DTF28" s="11"/>
      <c r="DTG28" s="11"/>
      <c r="DTH28" s="11"/>
      <c r="DTI28" s="11"/>
      <c r="DTJ28" s="11"/>
      <c r="DTK28" s="11"/>
      <c r="DTL28" s="11"/>
      <c r="DTM28" s="11"/>
      <c r="DTN28" s="11"/>
      <c r="DTO28" s="11"/>
      <c r="DTP28" s="11"/>
      <c r="DTQ28" s="11"/>
      <c r="DTR28" s="11"/>
      <c r="DTS28" s="11"/>
      <c r="DTT28" s="11"/>
      <c r="DTU28" s="11"/>
      <c r="DTV28" s="11"/>
      <c r="DTW28" s="11"/>
      <c r="DTX28" s="11"/>
      <c r="DTY28" s="11"/>
      <c r="DTZ28" s="11"/>
      <c r="DUA28" s="11"/>
      <c r="DUB28" s="11"/>
      <c r="DUC28" s="11"/>
      <c r="DUD28" s="11"/>
      <c r="DUE28" s="11"/>
      <c r="DUF28" s="11"/>
      <c r="DUG28" s="11"/>
      <c r="DUH28" s="11"/>
      <c r="DUI28" s="11"/>
      <c r="DUJ28" s="11"/>
      <c r="DUK28" s="11"/>
      <c r="DUL28" s="11"/>
      <c r="DUM28" s="11"/>
      <c r="DUN28" s="11"/>
      <c r="DUO28" s="11"/>
      <c r="DUP28" s="11"/>
      <c r="DUQ28" s="11"/>
      <c r="DUR28" s="11"/>
      <c r="DUS28" s="11"/>
      <c r="DUT28" s="11"/>
      <c r="DUU28" s="11"/>
      <c r="DUV28" s="11"/>
      <c r="DUW28" s="11"/>
      <c r="DUX28" s="11"/>
      <c r="DUY28" s="11"/>
      <c r="DUZ28" s="11"/>
      <c r="DVA28" s="11"/>
      <c r="DVB28" s="11"/>
      <c r="DVC28" s="11"/>
      <c r="DVD28" s="11"/>
      <c r="DVE28" s="11"/>
      <c r="DVF28" s="11"/>
      <c r="DVG28" s="11"/>
      <c r="DVH28" s="11"/>
      <c r="DVI28" s="11"/>
      <c r="DVJ28" s="11"/>
      <c r="DVK28" s="11"/>
      <c r="DVL28" s="11"/>
      <c r="DVM28" s="11"/>
      <c r="DVN28" s="11"/>
      <c r="DVO28" s="11"/>
      <c r="DVP28" s="11"/>
      <c r="DVQ28" s="11"/>
      <c r="DVR28" s="11"/>
      <c r="DVS28" s="11"/>
      <c r="DVT28" s="11"/>
      <c r="DVU28" s="11"/>
      <c r="DVV28" s="11"/>
      <c r="DVW28" s="11"/>
      <c r="DVX28" s="11"/>
      <c r="DVY28" s="11"/>
      <c r="DVZ28" s="11"/>
      <c r="DWA28" s="11"/>
      <c r="DWB28" s="11"/>
      <c r="DWC28" s="11"/>
      <c r="DWD28" s="11"/>
      <c r="DWE28" s="11"/>
      <c r="DWF28" s="11"/>
      <c r="DWG28" s="11"/>
      <c r="DWH28" s="11"/>
      <c r="DWI28" s="11"/>
      <c r="DWJ28" s="11"/>
      <c r="DWK28" s="11"/>
      <c r="DWL28" s="11"/>
      <c r="DWM28" s="11"/>
      <c r="DWN28" s="11"/>
      <c r="DWO28" s="11"/>
      <c r="DWP28" s="11"/>
      <c r="DWQ28" s="11"/>
      <c r="DWR28" s="11"/>
      <c r="DWS28" s="11"/>
      <c r="DWT28" s="11"/>
      <c r="DWU28" s="11"/>
      <c r="DWV28" s="11"/>
      <c r="DWW28" s="11"/>
      <c r="DWX28" s="11"/>
      <c r="DWY28" s="11"/>
      <c r="DWZ28" s="11"/>
      <c r="DXA28" s="11"/>
      <c r="DXB28" s="11"/>
      <c r="DXC28" s="11"/>
      <c r="DXD28" s="11"/>
      <c r="DXE28" s="11"/>
      <c r="DXF28" s="11"/>
      <c r="DXG28" s="11"/>
      <c r="DXH28" s="11"/>
      <c r="DXI28" s="11"/>
      <c r="DXJ28" s="11"/>
      <c r="DXK28" s="11"/>
      <c r="DXL28" s="11"/>
      <c r="DXM28" s="11"/>
      <c r="DXN28" s="11"/>
      <c r="DXO28" s="11"/>
      <c r="DXP28" s="11"/>
      <c r="DXQ28" s="11"/>
      <c r="DXR28" s="11"/>
      <c r="DXS28" s="11"/>
      <c r="DXT28" s="11"/>
      <c r="DXU28" s="11"/>
      <c r="DXV28" s="11"/>
      <c r="DXW28" s="11"/>
      <c r="DXX28" s="11"/>
      <c r="DXY28" s="11"/>
      <c r="DXZ28" s="11"/>
      <c r="DYA28" s="11"/>
      <c r="DYB28" s="11"/>
      <c r="DYC28" s="11"/>
      <c r="DYD28" s="11"/>
      <c r="DYE28" s="11"/>
      <c r="DYF28" s="11"/>
      <c r="DYG28" s="11"/>
      <c r="DYH28" s="11"/>
      <c r="DYI28" s="11"/>
      <c r="DYJ28" s="11"/>
      <c r="DYK28" s="11"/>
      <c r="DYL28" s="11"/>
      <c r="DYM28" s="11"/>
      <c r="DYN28" s="11"/>
      <c r="DYO28" s="11"/>
      <c r="DYP28" s="11"/>
      <c r="DYQ28" s="11"/>
      <c r="DYR28" s="11"/>
      <c r="DYS28" s="11"/>
      <c r="DYT28" s="11"/>
      <c r="DYU28" s="11"/>
      <c r="DYV28" s="11"/>
      <c r="DYW28" s="11"/>
      <c r="DYX28" s="11"/>
      <c r="DYY28" s="11"/>
      <c r="DYZ28" s="11"/>
      <c r="DZA28" s="11"/>
      <c r="DZB28" s="11"/>
      <c r="DZC28" s="11"/>
      <c r="DZD28" s="11"/>
      <c r="DZE28" s="11"/>
      <c r="DZF28" s="11"/>
      <c r="DZG28" s="11"/>
      <c r="DZH28" s="11"/>
      <c r="DZI28" s="11"/>
      <c r="DZJ28" s="11"/>
      <c r="DZK28" s="11"/>
      <c r="DZL28" s="11"/>
      <c r="DZM28" s="11"/>
      <c r="DZN28" s="11"/>
      <c r="DZO28" s="11"/>
      <c r="DZP28" s="11"/>
      <c r="DZQ28" s="11"/>
      <c r="DZR28" s="11"/>
      <c r="DZS28" s="11"/>
      <c r="DZT28" s="11"/>
      <c r="DZU28" s="11"/>
      <c r="DZV28" s="11"/>
      <c r="DZW28" s="11"/>
      <c r="DZX28" s="11"/>
      <c r="DZY28" s="11"/>
      <c r="DZZ28" s="11"/>
      <c r="EAA28" s="11"/>
      <c r="EAB28" s="11"/>
      <c r="EAC28" s="11"/>
      <c r="EAD28" s="11"/>
      <c r="EAE28" s="11"/>
      <c r="EAF28" s="11"/>
      <c r="EAG28" s="11"/>
      <c r="EAH28" s="11"/>
      <c r="EAI28" s="11"/>
      <c r="EAJ28" s="11"/>
      <c r="EAK28" s="11"/>
      <c r="EAL28" s="11"/>
      <c r="EAM28" s="11"/>
      <c r="EAN28" s="11"/>
      <c r="EAO28" s="11"/>
      <c r="EAP28" s="11"/>
      <c r="EAQ28" s="11"/>
      <c r="EAR28" s="11"/>
      <c r="EAS28" s="11"/>
      <c r="EAT28" s="11"/>
      <c r="EAU28" s="11"/>
      <c r="EAV28" s="11"/>
      <c r="EAW28" s="11"/>
      <c r="EAX28" s="11"/>
      <c r="EAY28" s="11"/>
      <c r="EAZ28" s="11"/>
      <c r="EBA28" s="11"/>
      <c r="EBB28" s="11"/>
      <c r="EBC28" s="11"/>
      <c r="EBD28" s="11"/>
      <c r="EBE28" s="11"/>
      <c r="EBF28" s="11"/>
      <c r="EBG28" s="11"/>
      <c r="EBH28" s="11"/>
      <c r="EBI28" s="11"/>
      <c r="EBJ28" s="11"/>
      <c r="EBK28" s="11"/>
      <c r="EBL28" s="11"/>
      <c r="EBM28" s="11"/>
      <c r="EBN28" s="11"/>
      <c r="EBO28" s="11"/>
      <c r="EBP28" s="11"/>
      <c r="EBQ28" s="11"/>
      <c r="EBR28" s="11"/>
      <c r="EBS28" s="11"/>
      <c r="EBT28" s="11"/>
      <c r="EBU28" s="11"/>
      <c r="EBV28" s="11"/>
      <c r="EBW28" s="11"/>
      <c r="EBX28" s="11"/>
      <c r="EBY28" s="11"/>
      <c r="EBZ28" s="11"/>
      <c r="ECA28" s="11"/>
      <c r="ECB28" s="11"/>
      <c r="ECC28" s="11"/>
      <c r="ECD28" s="11"/>
      <c r="ECE28" s="11"/>
      <c r="ECF28" s="11"/>
      <c r="ECG28" s="11"/>
      <c r="ECH28" s="11"/>
      <c r="ECI28" s="11"/>
      <c r="ECJ28" s="11"/>
      <c r="ECK28" s="11"/>
      <c r="ECL28" s="11"/>
      <c r="ECM28" s="11"/>
      <c r="ECN28" s="11"/>
      <c r="ECO28" s="11"/>
      <c r="ECP28" s="11"/>
      <c r="ECQ28" s="11"/>
      <c r="ECR28" s="11"/>
      <c r="ECS28" s="11"/>
      <c r="ECT28" s="11"/>
      <c r="ECU28" s="11"/>
      <c r="ECV28" s="11"/>
      <c r="ECW28" s="11"/>
      <c r="ECX28" s="11"/>
      <c r="ECY28" s="11"/>
      <c r="ECZ28" s="11"/>
      <c r="EDA28" s="11"/>
      <c r="EDB28" s="11"/>
      <c r="EDC28" s="11"/>
      <c r="EDD28" s="11"/>
      <c r="EDE28" s="11"/>
      <c r="EDF28" s="11"/>
      <c r="EDG28" s="11"/>
      <c r="EDH28" s="11"/>
      <c r="EDI28" s="11"/>
      <c r="EDJ28" s="11"/>
      <c r="EDK28" s="11"/>
      <c r="EDL28" s="11"/>
      <c r="EDM28" s="11"/>
      <c r="EDN28" s="11"/>
      <c r="EDO28" s="11"/>
      <c r="EDP28" s="11"/>
      <c r="EDQ28" s="11"/>
      <c r="EDR28" s="11"/>
      <c r="EDS28" s="11"/>
      <c r="EDT28" s="11"/>
      <c r="EDU28" s="11"/>
      <c r="EDV28" s="11"/>
      <c r="EDW28" s="11"/>
      <c r="EDX28" s="11"/>
      <c r="EDY28" s="11"/>
      <c r="EDZ28" s="11"/>
      <c r="EEA28" s="11"/>
      <c r="EEB28" s="11"/>
      <c r="EEC28" s="11"/>
      <c r="EED28" s="11"/>
      <c r="EEE28" s="11"/>
      <c r="EEF28" s="11"/>
      <c r="EEG28" s="11"/>
      <c r="EEH28" s="11"/>
      <c r="EEI28" s="11"/>
      <c r="EEJ28" s="11"/>
      <c r="EEK28" s="11"/>
      <c r="EEL28" s="11"/>
      <c r="EEM28" s="11"/>
      <c r="EEN28" s="11"/>
      <c r="EEO28" s="11"/>
      <c r="EEP28" s="11"/>
      <c r="EEQ28" s="11"/>
      <c r="EER28" s="11"/>
      <c r="EES28" s="11"/>
      <c r="EET28" s="11"/>
      <c r="EEU28" s="11"/>
      <c r="EEV28" s="11"/>
      <c r="EEW28" s="11"/>
      <c r="EEX28" s="11"/>
      <c r="EEY28" s="11"/>
      <c r="EEZ28" s="11"/>
      <c r="EFA28" s="11"/>
      <c r="EFB28" s="11"/>
      <c r="EFC28" s="11"/>
      <c r="EFD28" s="11"/>
      <c r="EFE28" s="11"/>
      <c r="EFF28" s="11"/>
      <c r="EFG28" s="11"/>
      <c r="EFH28" s="11"/>
      <c r="EFI28" s="11"/>
      <c r="EFJ28" s="11"/>
      <c r="EFK28" s="11"/>
      <c r="EFL28" s="11"/>
      <c r="EFM28" s="11"/>
      <c r="EFN28" s="11"/>
      <c r="EFO28" s="11"/>
      <c r="EFP28" s="11"/>
      <c r="EFQ28" s="11"/>
      <c r="EFR28" s="11"/>
      <c r="EFS28" s="11"/>
      <c r="EFT28" s="11"/>
      <c r="EFU28" s="11"/>
      <c r="EFV28" s="11"/>
      <c r="EFW28" s="11"/>
      <c r="EFX28" s="11"/>
      <c r="EFY28" s="11"/>
      <c r="EFZ28" s="11"/>
      <c r="EGA28" s="11"/>
      <c r="EGB28" s="11"/>
      <c r="EGC28" s="11"/>
      <c r="EGD28" s="11"/>
      <c r="EGE28" s="11"/>
      <c r="EGF28" s="11"/>
      <c r="EGG28" s="11"/>
      <c r="EGH28" s="11"/>
      <c r="EGI28" s="11"/>
      <c r="EGJ28" s="11"/>
      <c r="EGK28" s="11"/>
      <c r="EGL28" s="11"/>
      <c r="EGM28" s="11"/>
      <c r="EGN28" s="11"/>
      <c r="EGO28" s="11"/>
      <c r="EGP28" s="11"/>
      <c r="EGQ28" s="11"/>
      <c r="EGR28" s="11"/>
      <c r="EGS28" s="11"/>
      <c r="EGT28" s="11"/>
      <c r="EGU28" s="11"/>
      <c r="EGV28" s="11"/>
      <c r="EGW28" s="11"/>
      <c r="EGX28" s="11"/>
      <c r="EGY28" s="11"/>
      <c r="EGZ28" s="11"/>
      <c r="EHA28" s="11"/>
      <c r="EHB28" s="11"/>
      <c r="EHC28" s="11"/>
      <c r="EHD28" s="11"/>
      <c r="EHE28" s="11"/>
      <c r="EHF28" s="11"/>
      <c r="EHG28" s="11"/>
      <c r="EHH28" s="11"/>
      <c r="EHI28" s="11"/>
      <c r="EHJ28" s="11"/>
      <c r="EHK28" s="11"/>
      <c r="EHL28" s="11"/>
      <c r="EHM28" s="11"/>
      <c r="EHN28" s="11"/>
      <c r="EHO28" s="11"/>
      <c r="EHP28" s="11"/>
      <c r="EHQ28" s="11"/>
      <c r="EHR28" s="11"/>
      <c r="EHS28" s="11"/>
      <c r="EHT28" s="11"/>
      <c r="EHU28" s="11"/>
      <c r="EHV28" s="11"/>
      <c r="EHW28" s="11"/>
      <c r="EHX28" s="11"/>
      <c r="EHY28" s="11"/>
      <c r="EHZ28" s="11"/>
      <c r="EIA28" s="11"/>
      <c r="EIB28" s="11"/>
      <c r="EIC28" s="11"/>
      <c r="EID28" s="11"/>
      <c r="EIE28" s="11"/>
      <c r="EIF28" s="11"/>
      <c r="EIG28" s="11"/>
      <c r="EIH28" s="11"/>
      <c r="EII28" s="11"/>
      <c r="EIJ28" s="11"/>
      <c r="EIK28" s="11"/>
      <c r="EIL28" s="11"/>
      <c r="EIM28" s="11"/>
      <c r="EIN28" s="11"/>
      <c r="EIO28" s="11"/>
      <c r="EIP28" s="11"/>
      <c r="EIQ28" s="11"/>
      <c r="EIR28" s="11"/>
      <c r="EIS28" s="11"/>
      <c r="EIT28" s="11"/>
      <c r="EIU28" s="11"/>
      <c r="EIV28" s="11"/>
      <c r="EIW28" s="11"/>
      <c r="EIX28" s="11"/>
      <c r="EIY28" s="11"/>
      <c r="EIZ28" s="11"/>
      <c r="EJA28" s="11"/>
      <c r="EJB28" s="11"/>
      <c r="EJC28" s="11"/>
      <c r="EJD28" s="11"/>
      <c r="EJE28" s="11"/>
      <c r="EJF28" s="11"/>
      <c r="EJG28" s="11"/>
      <c r="EJH28" s="11"/>
      <c r="EJI28" s="11"/>
      <c r="EJJ28" s="11"/>
      <c r="EJK28" s="11"/>
      <c r="EJL28" s="11"/>
      <c r="EJM28" s="11"/>
      <c r="EJN28" s="11"/>
      <c r="EJO28" s="11"/>
      <c r="EJP28" s="11"/>
      <c r="EJQ28" s="11"/>
      <c r="EJR28" s="11"/>
      <c r="EJS28" s="11"/>
      <c r="EJT28" s="11"/>
      <c r="EJU28" s="11"/>
      <c r="EJV28" s="11"/>
      <c r="EJW28" s="11"/>
      <c r="EJX28" s="11"/>
      <c r="EJY28" s="11"/>
      <c r="EJZ28" s="11"/>
      <c r="EKA28" s="11"/>
      <c r="EKB28" s="11"/>
      <c r="EKC28" s="11"/>
      <c r="EKD28" s="11"/>
      <c r="EKE28" s="11"/>
      <c r="EKF28" s="11"/>
      <c r="EKG28" s="11"/>
      <c r="EKH28" s="11"/>
      <c r="EKI28" s="11"/>
      <c r="EKJ28" s="11"/>
      <c r="EKK28" s="11"/>
      <c r="EKL28" s="11"/>
      <c r="EKM28" s="11"/>
      <c r="EKN28" s="11"/>
      <c r="EKO28" s="11"/>
      <c r="EKP28" s="11"/>
      <c r="EKQ28" s="11"/>
      <c r="EKR28" s="11"/>
      <c r="EKS28" s="11"/>
      <c r="EKT28" s="11"/>
      <c r="EKU28" s="11"/>
      <c r="EKV28" s="11"/>
      <c r="EKW28" s="11"/>
      <c r="EKX28" s="11"/>
      <c r="EKY28" s="11"/>
      <c r="EKZ28" s="11"/>
      <c r="ELA28" s="11"/>
      <c r="ELB28" s="11"/>
      <c r="ELC28" s="11"/>
      <c r="ELD28" s="11"/>
      <c r="ELE28" s="11"/>
      <c r="ELF28" s="11"/>
      <c r="ELG28" s="11"/>
      <c r="ELH28" s="11"/>
      <c r="ELI28" s="11"/>
      <c r="ELJ28" s="11"/>
      <c r="ELK28" s="11"/>
      <c r="ELL28" s="11"/>
      <c r="ELM28" s="11"/>
      <c r="ELN28" s="11"/>
      <c r="ELO28" s="11"/>
      <c r="ELP28" s="11"/>
      <c r="ELQ28" s="11"/>
      <c r="ELR28" s="11"/>
      <c r="ELS28" s="11"/>
      <c r="ELT28" s="11"/>
      <c r="ELU28" s="11"/>
      <c r="ELV28" s="11"/>
      <c r="ELW28" s="11"/>
      <c r="ELX28" s="11"/>
      <c r="ELY28" s="11"/>
      <c r="ELZ28" s="11"/>
      <c r="EMA28" s="11"/>
      <c r="EMB28" s="11"/>
      <c r="EMC28" s="11"/>
      <c r="EMD28" s="11"/>
      <c r="EME28" s="11"/>
      <c r="EMF28" s="11"/>
      <c r="EMG28" s="11"/>
      <c r="EMH28" s="11"/>
      <c r="EMI28" s="11"/>
      <c r="EMJ28" s="11"/>
      <c r="EMK28" s="11"/>
      <c r="EML28" s="11"/>
      <c r="EMM28" s="11"/>
      <c r="EMN28" s="11"/>
      <c r="EMO28" s="11"/>
      <c r="EMP28" s="11"/>
      <c r="EMQ28" s="11"/>
      <c r="EMR28" s="11"/>
      <c r="EMS28" s="11"/>
      <c r="EMT28" s="11"/>
      <c r="EMU28" s="11"/>
      <c r="EMV28" s="11"/>
      <c r="EMW28" s="11"/>
      <c r="EMX28" s="11"/>
      <c r="EMY28" s="11"/>
      <c r="EMZ28" s="11"/>
      <c r="ENA28" s="11"/>
      <c r="ENB28" s="11"/>
      <c r="ENC28" s="11"/>
      <c r="END28" s="11"/>
      <c r="ENE28" s="11"/>
      <c r="ENF28" s="11"/>
      <c r="ENG28" s="11"/>
      <c r="ENH28" s="11"/>
      <c r="ENI28" s="11"/>
      <c r="ENJ28" s="11"/>
      <c r="ENK28" s="11"/>
      <c r="ENL28" s="11"/>
      <c r="ENM28" s="11"/>
      <c r="ENN28" s="11"/>
      <c r="ENO28" s="11"/>
      <c r="ENP28" s="11"/>
      <c r="ENQ28" s="11"/>
      <c r="ENR28" s="11"/>
      <c r="ENS28" s="11"/>
      <c r="ENT28" s="11"/>
      <c r="ENU28" s="11"/>
      <c r="ENV28" s="11"/>
      <c r="ENW28" s="11"/>
      <c r="ENX28" s="11"/>
      <c r="ENY28" s="11"/>
      <c r="ENZ28" s="11"/>
      <c r="EOA28" s="11"/>
      <c r="EOB28" s="11"/>
      <c r="EOC28" s="11"/>
      <c r="EOD28" s="11"/>
      <c r="EOE28" s="11"/>
      <c r="EOF28" s="11"/>
      <c r="EOG28" s="11"/>
      <c r="EOH28" s="11"/>
      <c r="EOI28" s="11"/>
      <c r="EOJ28" s="11"/>
      <c r="EOK28" s="11"/>
      <c r="EOL28" s="11"/>
      <c r="EOM28" s="11"/>
      <c r="EON28" s="11"/>
      <c r="EOO28" s="11"/>
      <c r="EOP28" s="11"/>
      <c r="EOQ28" s="11"/>
      <c r="EOR28" s="11"/>
      <c r="EOS28" s="11"/>
      <c r="EOT28" s="11"/>
      <c r="EOU28" s="11"/>
      <c r="EOV28" s="11"/>
      <c r="EOW28" s="11"/>
      <c r="EOX28" s="11"/>
      <c r="EOY28" s="11"/>
      <c r="EOZ28" s="11"/>
      <c r="EPA28" s="11"/>
      <c r="EPB28" s="11"/>
      <c r="EPC28" s="11"/>
      <c r="EPD28" s="11"/>
      <c r="EPE28" s="11"/>
      <c r="EPF28" s="11"/>
      <c r="EPG28" s="11"/>
      <c r="EPH28" s="11"/>
      <c r="EPI28" s="11"/>
      <c r="EPJ28" s="11"/>
      <c r="EPK28" s="11"/>
      <c r="EPL28" s="11"/>
      <c r="EPM28" s="11"/>
      <c r="EPN28" s="11"/>
      <c r="EPO28" s="11"/>
      <c r="EPP28" s="11"/>
      <c r="EPQ28" s="11"/>
      <c r="EPR28" s="11"/>
      <c r="EPS28" s="11"/>
      <c r="EPT28" s="11"/>
      <c r="EPU28" s="11"/>
      <c r="EPV28" s="11"/>
      <c r="EPW28" s="11"/>
      <c r="EPX28" s="11"/>
      <c r="EPY28" s="11"/>
      <c r="EPZ28" s="11"/>
      <c r="EQA28" s="11"/>
      <c r="EQB28" s="11"/>
      <c r="EQC28" s="11"/>
      <c r="EQD28" s="11"/>
      <c r="EQE28" s="11"/>
      <c r="EQF28" s="11"/>
      <c r="EQG28" s="11"/>
      <c r="EQH28" s="11"/>
      <c r="EQI28" s="11"/>
      <c r="EQJ28" s="11"/>
      <c r="EQK28" s="11"/>
      <c r="EQL28" s="11"/>
      <c r="EQM28" s="11"/>
      <c r="EQN28" s="11"/>
      <c r="EQO28" s="11"/>
      <c r="EQP28" s="11"/>
      <c r="EQQ28" s="11"/>
      <c r="EQR28" s="11"/>
      <c r="EQS28" s="11"/>
      <c r="EQT28" s="11"/>
      <c r="EQU28" s="11"/>
      <c r="EQV28" s="11"/>
      <c r="EQW28" s="11"/>
      <c r="EQX28" s="11"/>
      <c r="EQY28" s="11"/>
      <c r="EQZ28" s="11"/>
      <c r="ERA28" s="11"/>
      <c r="ERB28" s="11"/>
      <c r="ERC28" s="11"/>
      <c r="ERD28" s="11"/>
      <c r="ERE28" s="11"/>
      <c r="ERF28" s="11"/>
      <c r="ERG28" s="11"/>
      <c r="ERH28" s="11"/>
      <c r="ERI28" s="11"/>
      <c r="ERJ28" s="11"/>
      <c r="ERK28" s="11"/>
      <c r="ERL28" s="11"/>
      <c r="ERM28" s="11"/>
      <c r="ERN28" s="11"/>
      <c r="ERO28" s="11"/>
      <c r="ERP28" s="11"/>
      <c r="ERQ28" s="11"/>
      <c r="ERR28" s="11"/>
      <c r="ERS28" s="11"/>
      <c r="ERT28" s="11"/>
      <c r="ERU28" s="11"/>
      <c r="ERV28" s="11"/>
      <c r="ERW28" s="11"/>
      <c r="ERX28" s="11"/>
      <c r="ERY28" s="11"/>
      <c r="ERZ28" s="11"/>
      <c r="ESA28" s="11"/>
      <c r="ESB28" s="11"/>
      <c r="ESC28" s="11"/>
      <c r="ESD28" s="11"/>
      <c r="ESE28" s="11"/>
      <c r="ESF28" s="11"/>
      <c r="ESG28" s="11"/>
      <c r="ESH28" s="11"/>
      <c r="ESI28" s="11"/>
      <c r="ESJ28" s="11"/>
      <c r="ESK28" s="11"/>
      <c r="ESL28" s="11"/>
      <c r="ESM28" s="11"/>
      <c r="ESN28" s="11"/>
      <c r="ESO28" s="11"/>
      <c r="ESP28" s="11"/>
      <c r="ESQ28" s="11"/>
      <c r="ESR28" s="11"/>
      <c r="ESS28" s="11"/>
      <c r="EST28" s="11"/>
      <c r="ESU28" s="11"/>
      <c r="ESV28" s="11"/>
      <c r="ESW28" s="11"/>
      <c r="ESX28" s="11"/>
      <c r="ESY28" s="11"/>
      <c r="ESZ28" s="11"/>
      <c r="ETA28" s="11"/>
      <c r="ETB28" s="11"/>
      <c r="ETC28" s="11"/>
      <c r="ETD28" s="11"/>
      <c r="ETE28" s="11"/>
      <c r="ETF28" s="11"/>
      <c r="ETG28" s="11"/>
      <c r="ETH28" s="11"/>
      <c r="ETI28" s="11"/>
      <c r="ETJ28" s="11"/>
      <c r="ETK28" s="11"/>
      <c r="ETL28" s="11"/>
      <c r="ETM28" s="11"/>
      <c r="ETN28" s="11"/>
      <c r="ETO28" s="11"/>
      <c r="ETP28" s="11"/>
      <c r="ETQ28" s="11"/>
      <c r="ETR28" s="11"/>
      <c r="ETS28" s="11"/>
      <c r="ETT28" s="11"/>
      <c r="ETU28" s="11"/>
      <c r="ETV28" s="11"/>
      <c r="ETW28" s="11"/>
      <c r="ETX28" s="11"/>
      <c r="ETY28" s="11"/>
      <c r="ETZ28" s="11"/>
      <c r="EUA28" s="11"/>
      <c r="EUB28" s="11"/>
      <c r="EUC28" s="11"/>
      <c r="EUD28" s="11"/>
      <c r="EUE28" s="11"/>
      <c r="EUF28" s="11"/>
      <c r="EUG28" s="11"/>
      <c r="EUH28" s="11"/>
      <c r="EUI28" s="11"/>
      <c r="EUJ28" s="11"/>
      <c r="EUK28" s="11"/>
      <c r="EUL28" s="11"/>
      <c r="EUM28" s="11"/>
      <c r="EUN28" s="11"/>
      <c r="EUO28" s="11"/>
      <c r="EUP28" s="11"/>
      <c r="EUQ28" s="11"/>
      <c r="EUR28" s="11"/>
      <c r="EUS28" s="11"/>
      <c r="EUT28" s="11"/>
      <c r="EUU28" s="11"/>
      <c r="EUV28" s="11"/>
      <c r="EUW28" s="11"/>
      <c r="EUX28" s="11"/>
      <c r="EUY28" s="11"/>
      <c r="EUZ28" s="11"/>
      <c r="EVA28" s="11"/>
      <c r="EVB28" s="11"/>
      <c r="EVC28" s="11"/>
      <c r="EVD28" s="11"/>
      <c r="EVE28" s="11"/>
      <c r="EVF28" s="11"/>
      <c r="EVG28" s="11"/>
      <c r="EVH28" s="11"/>
      <c r="EVI28" s="11"/>
      <c r="EVJ28" s="11"/>
      <c r="EVK28" s="11"/>
      <c r="EVL28" s="11"/>
      <c r="EVM28" s="11"/>
      <c r="EVN28" s="11"/>
      <c r="EVO28" s="11"/>
      <c r="EVP28" s="11"/>
      <c r="EVQ28" s="11"/>
      <c r="EVR28" s="11"/>
      <c r="EVS28" s="11"/>
      <c r="EVT28" s="11"/>
      <c r="EVU28" s="11"/>
      <c r="EVV28" s="11"/>
      <c r="EVW28" s="11"/>
      <c r="EVX28" s="11"/>
      <c r="EVY28" s="11"/>
      <c r="EVZ28" s="11"/>
      <c r="EWA28" s="11"/>
      <c r="EWB28" s="11"/>
      <c r="EWC28" s="11"/>
      <c r="EWD28" s="11"/>
      <c r="EWE28" s="11"/>
      <c r="EWF28" s="11"/>
      <c r="EWG28" s="11"/>
      <c r="EWH28" s="11"/>
      <c r="EWI28" s="11"/>
      <c r="EWJ28" s="11"/>
      <c r="EWK28" s="11"/>
      <c r="EWL28" s="11"/>
      <c r="EWM28" s="11"/>
      <c r="EWN28" s="11"/>
      <c r="EWO28" s="11"/>
      <c r="EWP28" s="11"/>
      <c r="EWQ28" s="11"/>
      <c r="EWR28" s="11"/>
      <c r="EWS28" s="11"/>
      <c r="EWT28" s="11"/>
      <c r="EWU28" s="11"/>
      <c r="EWV28" s="11"/>
      <c r="EWW28" s="11"/>
      <c r="EWX28" s="11"/>
      <c r="EWY28" s="11"/>
      <c r="EWZ28" s="11"/>
      <c r="EXA28" s="11"/>
      <c r="EXB28" s="11"/>
      <c r="EXC28" s="11"/>
      <c r="EXD28" s="11"/>
      <c r="EXE28" s="11"/>
      <c r="EXF28" s="11"/>
      <c r="EXG28" s="11"/>
      <c r="EXH28" s="11"/>
      <c r="EXI28" s="11"/>
      <c r="EXJ28" s="11"/>
      <c r="EXK28" s="11"/>
      <c r="EXL28" s="11"/>
      <c r="EXM28" s="11"/>
      <c r="EXN28" s="11"/>
      <c r="EXO28" s="11"/>
      <c r="EXP28" s="11"/>
      <c r="EXQ28" s="11"/>
      <c r="EXR28" s="11"/>
      <c r="EXS28" s="11"/>
      <c r="EXT28" s="11"/>
      <c r="EXU28" s="11"/>
      <c r="EXV28" s="11"/>
      <c r="EXW28" s="11"/>
      <c r="EXX28" s="11"/>
      <c r="EXY28" s="11"/>
      <c r="EXZ28" s="11"/>
      <c r="EYA28" s="11"/>
      <c r="EYB28" s="11"/>
      <c r="EYC28" s="11"/>
      <c r="EYD28" s="11"/>
      <c r="EYE28" s="11"/>
      <c r="EYF28" s="11"/>
      <c r="EYG28" s="11"/>
      <c r="EYH28" s="11"/>
      <c r="EYI28" s="11"/>
      <c r="EYJ28" s="11"/>
      <c r="EYK28" s="11"/>
      <c r="EYL28" s="11"/>
      <c r="EYM28" s="11"/>
      <c r="EYN28" s="11"/>
      <c r="EYO28" s="11"/>
      <c r="EYP28" s="11"/>
      <c r="EYQ28" s="11"/>
      <c r="EYR28" s="11"/>
      <c r="EYS28" s="11"/>
      <c r="EYT28" s="11"/>
      <c r="EYU28" s="11"/>
      <c r="EYV28" s="11"/>
      <c r="EYW28" s="11"/>
      <c r="EYX28" s="11"/>
      <c r="EYY28" s="11"/>
      <c r="EYZ28" s="11"/>
      <c r="EZA28" s="11"/>
      <c r="EZB28" s="11"/>
      <c r="EZC28" s="11"/>
      <c r="EZD28" s="11"/>
      <c r="EZE28" s="11"/>
      <c r="EZF28" s="11"/>
      <c r="EZG28" s="11"/>
      <c r="EZH28" s="11"/>
      <c r="EZI28" s="11"/>
      <c r="EZJ28" s="11"/>
      <c r="EZK28" s="11"/>
      <c r="EZL28" s="11"/>
      <c r="EZM28" s="11"/>
      <c r="EZN28" s="11"/>
      <c r="EZO28" s="11"/>
      <c r="EZP28" s="11"/>
      <c r="EZQ28" s="11"/>
      <c r="EZR28" s="11"/>
      <c r="EZS28" s="11"/>
      <c r="EZT28" s="11"/>
      <c r="EZU28" s="11"/>
      <c r="EZV28" s="11"/>
      <c r="EZW28" s="11"/>
      <c r="EZX28" s="11"/>
      <c r="EZY28" s="11"/>
      <c r="EZZ28" s="11"/>
      <c r="FAA28" s="11"/>
      <c r="FAB28" s="11"/>
      <c r="FAC28" s="11"/>
      <c r="FAD28" s="11"/>
      <c r="FAE28" s="11"/>
      <c r="FAF28" s="11"/>
      <c r="FAG28" s="11"/>
      <c r="FAH28" s="11"/>
      <c r="FAI28" s="11"/>
      <c r="FAJ28" s="11"/>
      <c r="FAK28" s="11"/>
      <c r="FAL28" s="11"/>
      <c r="FAM28" s="11"/>
      <c r="FAN28" s="11"/>
      <c r="FAO28" s="11"/>
      <c r="FAP28" s="11"/>
      <c r="FAQ28" s="11"/>
      <c r="FAR28" s="11"/>
      <c r="FAS28" s="11"/>
      <c r="FAT28" s="11"/>
      <c r="FAU28" s="11"/>
      <c r="FAV28" s="11"/>
      <c r="FAW28" s="11"/>
      <c r="FAX28" s="11"/>
      <c r="FAY28" s="11"/>
      <c r="FAZ28" s="11"/>
      <c r="FBA28" s="11"/>
      <c r="FBB28" s="11"/>
      <c r="FBC28" s="11"/>
      <c r="FBD28" s="11"/>
      <c r="FBE28" s="11"/>
      <c r="FBF28" s="11"/>
      <c r="FBG28" s="11"/>
      <c r="FBH28" s="11"/>
      <c r="FBI28" s="11"/>
      <c r="FBJ28" s="11"/>
      <c r="FBK28" s="11"/>
      <c r="FBL28" s="11"/>
      <c r="FBM28" s="11"/>
      <c r="FBN28" s="11"/>
      <c r="FBO28" s="11"/>
      <c r="FBP28" s="11"/>
      <c r="FBQ28" s="11"/>
      <c r="FBR28" s="11"/>
      <c r="FBS28" s="11"/>
      <c r="FBT28" s="11"/>
      <c r="FBU28" s="11"/>
      <c r="FBV28" s="11"/>
      <c r="FBW28" s="11"/>
      <c r="FBX28" s="11"/>
      <c r="FBY28" s="11"/>
      <c r="FBZ28" s="11"/>
      <c r="FCA28" s="11"/>
      <c r="FCB28" s="11"/>
      <c r="FCC28" s="11"/>
      <c r="FCD28" s="11"/>
      <c r="FCE28" s="11"/>
      <c r="FCF28" s="11"/>
      <c r="FCG28" s="11"/>
      <c r="FCH28" s="11"/>
      <c r="FCI28" s="11"/>
      <c r="FCJ28" s="11"/>
      <c r="FCK28" s="11"/>
      <c r="FCL28" s="11"/>
      <c r="FCM28" s="11"/>
      <c r="FCN28" s="11"/>
      <c r="FCO28" s="11"/>
      <c r="FCP28" s="11"/>
      <c r="FCQ28" s="11"/>
      <c r="FCR28" s="11"/>
      <c r="FCS28" s="11"/>
      <c r="FCT28" s="11"/>
      <c r="FCU28" s="11"/>
      <c r="FCV28" s="11"/>
      <c r="FCW28" s="11"/>
      <c r="FCX28" s="11"/>
      <c r="FCY28" s="11"/>
      <c r="FCZ28" s="11"/>
      <c r="FDA28" s="11"/>
      <c r="FDB28" s="11"/>
      <c r="FDC28" s="11"/>
      <c r="FDD28" s="11"/>
      <c r="FDE28" s="11"/>
      <c r="FDF28" s="11"/>
      <c r="FDG28" s="11"/>
      <c r="FDH28" s="11"/>
      <c r="FDI28" s="11"/>
      <c r="FDJ28" s="11"/>
      <c r="FDK28" s="11"/>
      <c r="FDL28" s="11"/>
      <c r="FDM28" s="11"/>
      <c r="FDN28" s="11"/>
      <c r="FDO28" s="11"/>
      <c r="FDP28" s="11"/>
      <c r="FDQ28" s="11"/>
      <c r="FDR28" s="11"/>
      <c r="FDS28" s="11"/>
      <c r="FDT28" s="11"/>
      <c r="FDU28" s="11"/>
      <c r="FDV28" s="11"/>
      <c r="FDW28" s="11"/>
      <c r="FDX28" s="11"/>
      <c r="FDY28" s="11"/>
      <c r="FDZ28" s="11"/>
      <c r="FEA28" s="11"/>
      <c r="FEB28" s="11"/>
      <c r="FEC28" s="11"/>
      <c r="FED28" s="11"/>
      <c r="FEE28" s="11"/>
      <c r="FEF28" s="11"/>
      <c r="FEG28" s="11"/>
      <c r="FEH28" s="11"/>
      <c r="FEI28" s="11"/>
      <c r="FEJ28" s="11"/>
      <c r="FEK28" s="11"/>
      <c r="FEL28" s="11"/>
      <c r="FEM28" s="11"/>
      <c r="FEN28" s="11"/>
      <c r="FEO28" s="11"/>
      <c r="FEP28" s="11"/>
      <c r="FEQ28" s="11"/>
      <c r="FER28" s="11"/>
      <c r="FES28" s="11"/>
      <c r="FET28" s="11"/>
      <c r="FEU28" s="11"/>
      <c r="FEV28" s="11"/>
      <c r="FEW28" s="11"/>
      <c r="FEX28" s="11"/>
      <c r="FEY28" s="11"/>
      <c r="FEZ28" s="11"/>
      <c r="FFA28" s="11"/>
      <c r="FFB28" s="11"/>
      <c r="FFC28" s="11"/>
      <c r="FFD28" s="11"/>
      <c r="FFE28" s="11"/>
      <c r="FFF28" s="11"/>
      <c r="FFG28" s="11"/>
      <c r="FFH28" s="11"/>
      <c r="FFI28" s="11"/>
      <c r="FFJ28" s="11"/>
      <c r="FFK28" s="11"/>
      <c r="FFL28" s="11"/>
      <c r="FFM28" s="11"/>
      <c r="FFN28" s="11"/>
      <c r="FFO28" s="11"/>
      <c r="FFP28" s="11"/>
      <c r="FFQ28" s="11"/>
      <c r="FFR28" s="11"/>
      <c r="FFS28" s="11"/>
      <c r="FFT28" s="11"/>
      <c r="FFU28" s="11"/>
      <c r="FFV28" s="11"/>
      <c r="FFW28" s="11"/>
      <c r="FFX28" s="11"/>
      <c r="FFY28" s="11"/>
      <c r="FFZ28" s="11"/>
      <c r="FGA28" s="11"/>
      <c r="FGB28" s="11"/>
      <c r="FGC28" s="11"/>
      <c r="FGD28" s="11"/>
      <c r="FGE28" s="11"/>
      <c r="FGF28" s="11"/>
      <c r="FGG28" s="11"/>
      <c r="FGH28" s="11"/>
      <c r="FGI28" s="11"/>
      <c r="FGJ28" s="11"/>
      <c r="FGK28" s="11"/>
      <c r="FGL28" s="11"/>
      <c r="FGM28" s="11"/>
      <c r="FGN28" s="11"/>
      <c r="FGO28" s="11"/>
      <c r="FGP28" s="11"/>
      <c r="FGQ28" s="11"/>
      <c r="FGR28" s="11"/>
      <c r="FGS28" s="11"/>
      <c r="FGT28" s="11"/>
      <c r="FGU28" s="11"/>
      <c r="FGV28" s="11"/>
      <c r="FGW28" s="11"/>
      <c r="FGX28" s="11"/>
      <c r="FGY28" s="11"/>
      <c r="FGZ28" s="11"/>
      <c r="FHA28" s="11"/>
      <c r="FHB28" s="11"/>
      <c r="FHC28" s="11"/>
      <c r="FHD28" s="11"/>
      <c r="FHE28" s="11"/>
      <c r="FHF28" s="11"/>
      <c r="FHG28" s="11"/>
      <c r="FHH28" s="11"/>
      <c r="FHI28" s="11"/>
      <c r="FHJ28" s="11"/>
      <c r="FHK28" s="11"/>
      <c r="FHL28" s="11"/>
      <c r="FHM28" s="11"/>
      <c r="FHN28" s="11"/>
      <c r="FHO28" s="11"/>
      <c r="FHP28" s="11"/>
      <c r="FHQ28" s="11"/>
      <c r="FHR28" s="11"/>
      <c r="FHS28" s="11"/>
      <c r="FHT28" s="11"/>
      <c r="FHU28" s="11"/>
      <c r="FHV28" s="11"/>
      <c r="FHW28" s="11"/>
      <c r="FHX28" s="11"/>
      <c r="FHY28" s="11"/>
      <c r="FHZ28" s="11"/>
      <c r="FIA28" s="11"/>
      <c r="FIB28" s="11"/>
      <c r="FIC28" s="11"/>
      <c r="FID28" s="11"/>
      <c r="FIE28" s="11"/>
      <c r="FIF28" s="11"/>
      <c r="FIG28" s="11"/>
      <c r="FIH28" s="11"/>
      <c r="FII28" s="11"/>
      <c r="FIJ28" s="11"/>
      <c r="FIK28" s="11"/>
      <c r="FIL28" s="11"/>
      <c r="FIM28" s="11"/>
      <c r="FIN28" s="11"/>
      <c r="FIO28" s="11"/>
      <c r="FIP28" s="11"/>
      <c r="FIQ28" s="11"/>
      <c r="FIR28" s="11"/>
      <c r="FIS28" s="11"/>
      <c r="FIT28" s="11"/>
      <c r="FIU28" s="11"/>
      <c r="FIV28" s="11"/>
      <c r="FIW28" s="11"/>
      <c r="FIX28" s="11"/>
      <c r="FIY28" s="11"/>
      <c r="FIZ28" s="11"/>
      <c r="FJA28" s="11"/>
      <c r="FJB28" s="11"/>
      <c r="FJC28" s="11"/>
      <c r="FJD28" s="11"/>
      <c r="FJE28" s="11"/>
      <c r="FJF28" s="11"/>
      <c r="FJG28" s="11"/>
      <c r="FJH28" s="11"/>
      <c r="FJI28" s="11"/>
      <c r="FJJ28" s="11"/>
      <c r="FJK28" s="11"/>
      <c r="FJL28" s="11"/>
      <c r="FJM28" s="11"/>
      <c r="FJN28" s="11"/>
      <c r="FJO28" s="11"/>
      <c r="FJP28" s="11"/>
      <c r="FJQ28" s="11"/>
      <c r="FJR28" s="11"/>
      <c r="FJS28" s="11"/>
      <c r="FJT28" s="11"/>
      <c r="FJU28" s="11"/>
      <c r="FJV28" s="11"/>
      <c r="FJW28" s="11"/>
      <c r="FJX28" s="11"/>
      <c r="FJY28" s="11"/>
      <c r="FJZ28" s="11"/>
      <c r="FKA28" s="11"/>
      <c r="FKB28" s="11"/>
      <c r="FKC28" s="11"/>
      <c r="FKD28" s="11"/>
      <c r="FKE28" s="11"/>
      <c r="FKF28" s="11"/>
      <c r="FKG28" s="11"/>
      <c r="FKH28" s="11"/>
      <c r="FKI28" s="11"/>
      <c r="FKJ28" s="11"/>
      <c r="FKK28" s="11"/>
      <c r="FKL28" s="11"/>
      <c r="FKM28" s="11"/>
      <c r="FKN28" s="11"/>
      <c r="FKO28" s="11"/>
      <c r="FKP28" s="11"/>
      <c r="FKQ28" s="11"/>
      <c r="FKR28" s="11"/>
      <c r="FKS28" s="11"/>
      <c r="FKT28" s="11"/>
      <c r="FKU28" s="11"/>
      <c r="FKV28" s="11"/>
      <c r="FKW28" s="11"/>
      <c r="FKX28" s="11"/>
      <c r="FKY28" s="11"/>
      <c r="FKZ28" s="11"/>
      <c r="FLA28" s="11"/>
      <c r="FLB28" s="11"/>
      <c r="FLC28" s="11"/>
      <c r="FLD28" s="11"/>
      <c r="FLE28" s="11"/>
      <c r="FLF28" s="11"/>
      <c r="FLG28" s="11"/>
      <c r="FLH28" s="11"/>
      <c r="FLI28" s="11"/>
      <c r="FLJ28" s="11"/>
      <c r="FLK28" s="11"/>
      <c r="FLL28" s="11"/>
      <c r="FLM28" s="11"/>
      <c r="FLN28" s="11"/>
      <c r="FLO28" s="11"/>
      <c r="FLP28" s="11"/>
      <c r="FLQ28" s="11"/>
      <c r="FLR28" s="11"/>
      <c r="FLS28" s="11"/>
      <c r="FLT28" s="11"/>
      <c r="FLU28" s="11"/>
      <c r="FLV28" s="11"/>
      <c r="FLW28" s="11"/>
      <c r="FLX28" s="11"/>
      <c r="FLY28" s="11"/>
      <c r="FLZ28" s="11"/>
      <c r="FMA28" s="11"/>
      <c r="FMB28" s="11"/>
      <c r="FMC28" s="11"/>
      <c r="FMD28" s="11"/>
      <c r="FME28" s="11"/>
      <c r="FMF28" s="11"/>
      <c r="FMG28" s="11"/>
      <c r="FMH28" s="11"/>
      <c r="FMI28" s="11"/>
      <c r="FMJ28" s="11"/>
      <c r="FMK28" s="11"/>
      <c r="FML28" s="11"/>
      <c r="FMM28" s="11"/>
      <c r="FMN28" s="11"/>
      <c r="FMO28" s="11"/>
      <c r="FMP28" s="11"/>
      <c r="FMQ28" s="11"/>
      <c r="FMR28" s="11"/>
      <c r="FMS28" s="11"/>
      <c r="FMT28" s="11"/>
      <c r="FMU28" s="11"/>
      <c r="FMV28" s="11"/>
      <c r="FMW28" s="11"/>
      <c r="FMX28" s="11"/>
      <c r="FMY28" s="11"/>
      <c r="FMZ28" s="11"/>
      <c r="FNA28" s="11"/>
      <c r="FNB28" s="11"/>
      <c r="FNC28" s="11"/>
      <c r="FND28" s="11"/>
      <c r="FNE28" s="11"/>
      <c r="FNF28" s="11"/>
      <c r="FNG28" s="11"/>
      <c r="FNH28" s="11"/>
      <c r="FNI28" s="11"/>
      <c r="FNJ28" s="11"/>
      <c r="FNK28" s="11"/>
      <c r="FNL28" s="11"/>
      <c r="FNM28" s="11"/>
      <c r="FNN28" s="11"/>
      <c r="FNO28" s="11"/>
      <c r="FNP28" s="11"/>
      <c r="FNQ28" s="11"/>
      <c r="FNR28" s="11"/>
      <c r="FNS28" s="11"/>
      <c r="FNT28" s="11"/>
      <c r="FNU28" s="11"/>
      <c r="FNV28" s="11"/>
      <c r="FNW28" s="11"/>
      <c r="FNX28" s="11"/>
      <c r="FNY28" s="11"/>
      <c r="FNZ28" s="11"/>
      <c r="FOA28" s="11"/>
      <c r="FOB28" s="11"/>
      <c r="FOC28" s="11"/>
      <c r="FOD28" s="11"/>
      <c r="FOE28" s="11"/>
      <c r="FOF28" s="11"/>
      <c r="FOG28" s="11"/>
      <c r="FOH28" s="11"/>
      <c r="FOI28" s="11"/>
      <c r="FOJ28" s="11"/>
      <c r="FOK28" s="11"/>
      <c r="FOL28" s="11"/>
      <c r="FOM28" s="11"/>
      <c r="FON28" s="11"/>
      <c r="FOO28" s="11"/>
      <c r="FOP28" s="11"/>
      <c r="FOQ28" s="11"/>
      <c r="FOR28" s="11"/>
      <c r="FOS28" s="11"/>
      <c r="FOT28" s="11"/>
      <c r="FOU28" s="11"/>
      <c r="FOV28" s="11"/>
      <c r="FOW28" s="11"/>
      <c r="FOX28" s="11"/>
      <c r="FOY28" s="11"/>
      <c r="FOZ28" s="11"/>
      <c r="FPA28" s="11"/>
      <c r="FPB28" s="11"/>
      <c r="FPC28" s="11"/>
      <c r="FPD28" s="11"/>
      <c r="FPE28" s="11"/>
      <c r="FPF28" s="11"/>
      <c r="FPG28" s="11"/>
      <c r="FPH28" s="11"/>
      <c r="FPI28" s="11"/>
      <c r="FPJ28" s="11"/>
      <c r="FPK28" s="11"/>
      <c r="FPL28" s="11"/>
      <c r="FPM28" s="11"/>
      <c r="FPN28" s="11"/>
      <c r="FPO28" s="11"/>
      <c r="FPP28" s="11"/>
      <c r="FPQ28" s="11"/>
      <c r="FPR28" s="11"/>
      <c r="FPS28" s="11"/>
      <c r="FPT28" s="11"/>
      <c r="FPU28" s="11"/>
      <c r="FPV28" s="11"/>
      <c r="FPW28" s="11"/>
      <c r="FPX28" s="11"/>
      <c r="FPY28" s="11"/>
      <c r="FPZ28" s="11"/>
      <c r="FQA28" s="11"/>
      <c r="FQB28" s="11"/>
      <c r="FQC28" s="11"/>
      <c r="FQD28" s="11"/>
      <c r="FQE28" s="11"/>
      <c r="FQF28" s="11"/>
      <c r="FQG28" s="11"/>
      <c r="FQH28" s="11"/>
      <c r="FQI28" s="11"/>
      <c r="FQJ28" s="11"/>
      <c r="FQK28" s="11"/>
      <c r="FQL28" s="11"/>
      <c r="FQM28" s="11"/>
      <c r="FQN28" s="11"/>
      <c r="FQO28" s="11"/>
      <c r="FQP28" s="11"/>
      <c r="FQQ28" s="11"/>
      <c r="FQR28" s="11"/>
      <c r="FQS28" s="11"/>
      <c r="FQT28" s="11"/>
      <c r="FQU28" s="11"/>
      <c r="FQV28" s="11"/>
      <c r="FQW28" s="11"/>
      <c r="FQX28" s="11"/>
      <c r="FQY28" s="11"/>
      <c r="FQZ28" s="11"/>
      <c r="FRA28" s="11"/>
      <c r="FRB28" s="11"/>
      <c r="FRC28" s="11"/>
      <c r="FRD28" s="11"/>
      <c r="FRE28" s="11"/>
      <c r="FRF28" s="11"/>
      <c r="FRG28" s="11"/>
      <c r="FRH28" s="11"/>
      <c r="FRI28" s="11"/>
      <c r="FRJ28" s="11"/>
      <c r="FRK28" s="11"/>
      <c r="FRL28" s="11"/>
      <c r="FRM28" s="11"/>
      <c r="FRN28" s="11"/>
      <c r="FRO28" s="11"/>
      <c r="FRP28" s="11"/>
      <c r="FRQ28" s="11"/>
      <c r="FRR28" s="11"/>
      <c r="FRS28" s="11"/>
      <c r="FRT28" s="11"/>
      <c r="FRU28" s="11"/>
      <c r="FRV28" s="11"/>
      <c r="FRW28" s="11"/>
      <c r="FRX28" s="11"/>
      <c r="FRY28" s="11"/>
      <c r="FRZ28" s="11"/>
      <c r="FSA28" s="11"/>
      <c r="FSB28" s="11"/>
      <c r="FSC28" s="11"/>
      <c r="FSD28" s="11"/>
      <c r="FSE28" s="11"/>
      <c r="FSF28" s="11"/>
      <c r="FSG28" s="11"/>
      <c r="FSH28" s="11"/>
      <c r="FSI28" s="11"/>
      <c r="FSJ28" s="11"/>
      <c r="FSK28" s="11"/>
      <c r="FSL28" s="11"/>
      <c r="FSM28" s="11"/>
      <c r="FSN28" s="11"/>
      <c r="FSO28" s="11"/>
      <c r="FSP28" s="11"/>
      <c r="FSQ28" s="11"/>
      <c r="FSR28" s="11"/>
      <c r="FSS28" s="11"/>
      <c r="FST28" s="11"/>
      <c r="FSU28" s="11"/>
      <c r="FSV28" s="11"/>
      <c r="FSW28" s="11"/>
      <c r="FSX28" s="11"/>
      <c r="FSY28" s="11"/>
      <c r="FSZ28" s="11"/>
      <c r="FTA28" s="11"/>
      <c r="FTB28" s="11"/>
      <c r="FTC28" s="11"/>
      <c r="FTD28" s="11"/>
      <c r="FTE28" s="11"/>
      <c r="FTF28" s="11"/>
      <c r="FTG28" s="11"/>
      <c r="FTH28" s="11"/>
      <c r="FTI28" s="11"/>
      <c r="FTJ28" s="11"/>
      <c r="FTK28" s="11"/>
      <c r="FTL28" s="11"/>
      <c r="FTM28" s="11"/>
      <c r="FTN28" s="11"/>
      <c r="FTO28" s="11"/>
      <c r="FTP28" s="11"/>
      <c r="FTQ28" s="11"/>
      <c r="FTR28" s="11"/>
      <c r="FTS28" s="11"/>
      <c r="FTT28" s="11"/>
      <c r="FTU28" s="11"/>
      <c r="FTV28" s="11"/>
      <c r="FTW28" s="11"/>
      <c r="FTX28" s="11"/>
      <c r="FTY28" s="11"/>
      <c r="FTZ28" s="11"/>
      <c r="FUA28" s="11"/>
      <c r="FUB28" s="11"/>
      <c r="FUC28" s="11"/>
      <c r="FUD28" s="11"/>
      <c r="FUE28" s="11"/>
      <c r="FUF28" s="11"/>
      <c r="FUG28" s="11"/>
      <c r="FUH28" s="11"/>
      <c r="FUI28" s="11"/>
      <c r="FUJ28" s="11"/>
      <c r="FUK28" s="11"/>
      <c r="FUL28" s="11"/>
      <c r="FUM28" s="11"/>
      <c r="FUN28" s="11"/>
      <c r="FUO28" s="11"/>
      <c r="FUP28" s="11"/>
      <c r="FUQ28" s="11"/>
      <c r="FUR28" s="11"/>
      <c r="FUS28" s="11"/>
      <c r="FUT28" s="11"/>
      <c r="FUU28" s="11"/>
      <c r="FUV28" s="11"/>
      <c r="FUW28" s="11"/>
      <c r="FUX28" s="11"/>
      <c r="FUY28" s="11"/>
      <c r="FUZ28" s="11"/>
      <c r="FVA28" s="11"/>
      <c r="FVB28" s="11"/>
      <c r="FVC28" s="11"/>
      <c r="FVD28" s="11"/>
      <c r="FVE28" s="11"/>
      <c r="FVF28" s="11"/>
      <c r="FVG28" s="11"/>
      <c r="FVH28" s="11"/>
      <c r="FVI28" s="11"/>
      <c r="FVJ28" s="11"/>
      <c r="FVK28" s="11"/>
      <c r="FVL28" s="11"/>
      <c r="FVM28" s="11"/>
      <c r="FVN28" s="11"/>
      <c r="FVO28" s="11"/>
      <c r="FVP28" s="11"/>
      <c r="FVQ28" s="11"/>
      <c r="FVR28" s="11"/>
      <c r="FVS28" s="11"/>
      <c r="FVT28" s="11"/>
      <c r="FVU28" s="11"/>
      <c r="FVV28" s="11"/>
      <c r="FVW28" s="11"/>
      <c r="FVX28" s="11"/>
      <c r="FVY28" s="11"/>
      <c r="FVZ28" s="11"/>
      <c r="FWA28" s="11"/>
      <c r="FWB28" s="11"/>
      <c r="FWC28" s="11"/>
      <c r="FWD28" s="11"/>
      <c r="FWE28" s="11"/>
      <c r="FWF28" s="11"/>
      <c r="FWG28" s="11"/>
      <c r="FWH28" s="11"/>
      <c r="FWI28" s="11"/>
      <c r="FWJ28" s="11"/>
      <c r="FWK28" s="11"/>
      <c r="FWL28" s="11"/>
      <c r="FWM28" s="11"/>
      <c r="FWN28" s="11"/>
      <c r="FWO28" s="11"/>
      <c r="FWP28" s="11"/>
      <c r="FWQ28" s="11"/>
      <c r="FWR28" s="11"/>
      <c r="FWS28" s="11"/>
      <c r="FWT28" s="11"/>
      <c r="FWU28" s="11"/>
      <c r="FWV28" s="11"/>
      <c r="FWW28" s="11"/>
      <c r="FWX28" s="11"/>
      <c r="FWY28" s="11"/>
      <c r="FWZ28" s="11"/>
      <c r="FXA28" s="11"/>
      <c r="FXB28" s="11"/>
      <c r="FXC28" s="11"/>
      <c r="FXD28" s="11"/>
      <c r="FXE28" s="11"/>
      <c r="FXF28" s="11"/>
      <c r="FXG28" s="11"/>
      <c r="FXH28" s="11"/>
      <c r="FXI28" s="11"/>
      <c r="FXJ28" s="11"/>
      <c r="FXK28" s="11"/>
      <c r="FXL28" s="11"/>
      <c r="FXM28" s="11"/>
      <c r="FXN28" s="11"/>
      <c r="FXO28" s="11"/>
      <c r="FXP28" s="11"/>
      <c r="FXQ28" s="11"/>
      <c r="FXR28" s="11"/>
      <c r="FXS28" s="11"/>
      <c r="FXT28" s="11"/>
      <c r="FXU28" s="11"/>
      <c r="FXV28" s="11"/>
      <c r="FXW28" s="11"/>
      <c r="FXX28" s="11"/>
      <c r="FXY28" s="11"/>
      <c r="FXZ28" s="11"/>
      <c r="FYA28" s="11"/>
      <c r="FYB28" s="11"/>
      <c r="FYC28" s="11"/>
      <c r="FYD28" s="11"/>
      <c r="FYE28" s="11"/>
      <c r="FYF28" s="11"/>
      <c r="FYG28" s="11"/>
      <c r="FYH28" s="11"/>
      <c r="FYI28" s="11"/>
      <c r="FYJ28" s="11"/>
      <c r="FYK28" s="11"/>
      <c r="FYL28" s="11"/>
      <c r="FYM28" s="11"/>
      <c r="FYN28" s="11"/>
      <c r="FYO28" s="11"/>
      <c r="FYP28" s="11"/>
      <c r="FYQ28" s="11"/>
      <c r="FYR28" s="11"/>
      <c r="FYS28" s="11"/>
      <c r="FYT28" s="11"/>
      <c r="FYU28" s="11"/>
      <c r="FYV28" s="11"/>
      <c r="FYW28" s="11"/>
      <c r="FYX28" s="11"/>
      <c r="FYY28" s="11"/>
      <c r="FYZ28" s="11"/>
      <c r="FZA28" s="11"/>
      <c r="FZB28" s="11"/>
      <c r="FZC28" s="11"/>
      <c r="FZD28" s="11"/>
      <c r="FZE28" s="11"/>
      <c r="FZF28" s="11"/>
      <c r="FZG28" s="11"/>
      <c r="FZH28" s="11"/>
      <c r="FZI28" s="11"/>
      <c r="FZJ28" s="11"/>
      <c r="FZK28" s="11"/>
      <c r="FZL28" s="11"/>
      <c r="FZM28" s="11"/>
      <c r="FZN28" s="11"/>
      <c r="FZO28" s="11"/>
      <c r="FZP28" s="11"/>
      <c r="FZQ28" s="11"/>
      <c r="FZR28" s="11"/>
      <c r="FZS28" s="11"/>
      <c r="FZT28" s="11"/>
      <c r="FZU28" s="11"/>
      <c r="FZV28" s="11"/>
      <c r="FZW28" s="11"/>
      <c r="FZX28" s="11"/>
      <c r="FZY28" s="11"/>
      <c r="FZZ28" s="11"/>
      <c r="GAA28" s="11"/>
      <c r="GAB28" s="11"/>
      <c r="GAC28" s="11"/>
      <c r="GAD28" s="11"/>
      <c r="GAE28" s="11"/>
      <c r="GAF28" s="11"/>
      <c r="GAG28" s="11"/>
      <c r="GAH28" s="11"/>
      <c r="GAI28" s="11"/>
      <c r="GAJ28" s="11"/>
      <c r="GAK28" s="11"/>
      <c r="GAL28" s="11"/>
      <c r="GAM28" s="11"/>
      <c r="GAN28" s="11"/>
      <c r="GAO28" s="11"/>
      <c r="GAP28" s="11"/>
      <c r="GAQ28" s="11"/>
      <c r="GAR28" s="11"/>
      <c r="GAS28" s="11"/>
      <c r="GAT28" s="11"/>
      <c r="GAU28" s="11"/>
      <c r="GAV28" s="11"/>
      <c r="GAW28" s="11"/>
      <c r="GAX28" s="11"/>
      <c r="GAY28" s="11"/>
      <c r="GAZ28" s="11"/>
      <c r="GBA28" s="11"/>
      <c r="GBB28" s="11"/>
      <c r="GBC28" s="11"/>
      <c r="GBD28" s="11"/>
      <c r="GBE28" s="11"/>
      <c r="GBF28" s="11"/>
      <c r="GBG28" s="11"/>
      <c r="GBH28" s="11"/>
      <c r="GBI28" s="11"/>
      <c r="GBJ28" s="11"/>
      <c r="GBK28" s="11"/>
      <c r="GBL28" s="11"/>
      <c r="GBM28" s="11"/>
      <c r="GBN28" s="11"/>
      <c r="GBO28" s="11"/>
      <c r="GBP28" s="11"/>
      <c r="GBQ28" s="11"/>
      <c r="GBR28" s="11"/>
      <c r="GBS28" s="11"/>
      <c r="GBT28" s="11"/>
      <c r="GBU28" s="11"/>
      <c r="GBV28" s="11"/>
      <c r="GBW28" s="11"/>
      <c r="GBX28" s="11"/>
      <c r="GBY28" s="11"/>
      <c r="GBZ28" s="11"/>
      <c r="GCA28" s="11"/>
      <c r="GCB28" s="11"/>
      <c r="GCC28" s="11"/>
      <c r="GCD28" s="11"/>
      <c r="GCE28" s="11"/>
      <c r="GCF28" s="11"/>
      <c r="GCG28" s="11"/>
      <c r="GCH28" s="11"/>
      <c r="GCI28" s="11"/>
      <c r="GCJ28" s="11"/>
      <c r="GCK28" s="11"/>
      <c r="GCL28" s="11"/>
      <c r="GCM28" s="11"/>
      <c r="GCN28" s="11"/>
      <c r="GCO28" s="11"/>
      <c r="GCP28" s="11"/>
      <c r="GCQ28" s="11"/>
      <c r="GCR28" s="11"/>
      <c r="GCS28" s="11"/>
      <c r="GCT28" s="11"/>
      <c r="GCU28" s="11"/>
      <c r="GCV28" s="11"/>
      <c r="GCW28" s="11"/>
      <c r="GCX28" s="11"/>
      <c r="GCY28" s="11"/>
      <c r="GCZ28" s="11"/>
      <c r="GDA28" s="11"/>
      <c r="GDB28" s="11"/>
      <c r="GDC28" s="11"/>
      <c r="GDD28" s="11"/>
      <c r="GDE28" s="11"/>
      <c r="GDF28" s="11"/>
      <c r="GDG28" s="11"/>
      <c r="GDH28" s="11"/>
      <c r="GDI28" s="11"/>
      <c r="GDJ28" s="11"/>
      <c r="GDK28" s="11"/>
      <c r="GDL28" s="11"/>
      <c r="GDM28" s="11"/>
      <c r="GDN28" s="11"/>
      <c r="GDO28" s="11"/>
      <c r="GDP28" s="11"/>
      <c r="GDQ28" s="11"/>
      <c r="GDR28" s="11"/>
      <c r="GDS28" s="11"/>
      <c r="GDT28" s="11"/>
      <c r="GDU28" s="11"/>
      <c r="GDV28" s="11"/>
      <c r="GDW28" s="11"/>
      <c r="GDX28" s="11"/>
      <c r="GDY28" s="11"/>
      <c r="GDZ28" s="11"/>
      <c r="GEA28" s="11"/>
      <c r="GEB28" s="11"/>
      <c r="GEC28" s="11"/>
      <c r="GED28" s="11"/>
      <c r="GEE28" s="11"/>
      <c r="GEF28" s="11"/>
      <c r="GEG28" s="11"/>
      <c r="GEH28" s="11"/>
      <c r="GEI28" s="11"/>
      <c r="GEJ28" s="11"/>
      <c r="GEK28" s="11"/>
      <c r="GEL28" s="11"/>
      <c r="GEM28" s="11"/>
      <c r="GEN28" s="11"/>
      <c r="GEO28" s="11"/>
      <c r="GEP28" s="11"/>
      <c r="GEQ28" s="11"/>
      <c r="GER28" s="11"/>
      <c r="GES28" s="11"/>
      <c r="GET28" s="11"/>
      <c r="GEU28" s="11"/>
      <c r="GEV28" s="11"/>
      <c r="GEW28" s="11"/>
      <c r="GEX28" s="11"/>
      <c r="GEY28" s="11"/>
      <c r="GEZ28" s="11"/>
      <c r="GFA28" s="11"/>
      <c r="GFB28" s="11"/>
      <c r="GFC28" s="11"/>
      <c r="GFD28" s="11"/>
      <c r="GFE28" s="11"/>
      <c r="GFF28" s="11"/>
      <c r="GFG28" s="11"/>
      <c r="GFH28" s="11"/>
      <c r="GFI28" s="11"/>
      <c r="GFJ28" s="11"/>
      <c r="GFK28" s="11"/>
      <c r="GFL28" s="11"/>
      <c r="GFM28" s="11"/>
      <c r="GFN28" s="11"/>
      <c r="GFO28" s="11"/>
      <c r="GFP28" s="11"/>
      <c r="GFQ28" s="11"/>
      <c r="GFR28" s="11"/>
      <c r="GFS28" s="11"/>
      <c r="GFT28" s="11"/>
      <c r="GFU28" s="11"/>
      <c r="GFV28" s="11"/>
      <c r="GFW28" s="11"/>
      <c r="GFX28" s="11"/>
      <c r="GFY28" s="11"/>
      <c r="GFZ28" s="11"/>
      <c r="GGA28" s="11"/>
      <c r="GGB28" s="11"/>
      <c r="GGC28" s="11"/>
      <c r="GGD28" s="11"/>
      <c r="GGE28" s="11"/>
      <c r="GGF28" s="11"/>
      <c r="GGG28" s="11"/>
      <c r="GGH28" s="11"/>
      <c r="GGI28" s="11"/>
      <c r="GGJ28" s="11"/>
      <c r="GGK28" s="11"/>
      <c r="GGL28" s="11"/>
      <c r="GGM28" s="11"/>
      <c r="GGN28" s="11"/>
      <c r="GGO28" s="11"/>
      <c r="GGP28" s="11"/>
      <c r="GGQ28" s="11"/>
      <c r="GGR28" s="11"/>
      <c r="GGS28" s="11"/>
      <c r="GGT28" s="11"/>
      <c r="GGU28" s="11"/>
      <c r="GGV28" s="11"/>
      <c r="GGW28" s="11"/>
      <c r="GGX28" s="11"/>
      <c r="GGY28" s="11"/>
      <c r="GGZ28" s="11"/>
      <c r="GHA28" s="11"/>
      <c r="GHB28" s="11"/>
      <c r="GHC28" s="11"/>
      <c r="GHD28" s="11"/>
      <c r="GHE28" s="11"/>
      <c r="GHF28" s="11"/>
      <c r="GHG28" s="11"/>
      <c r="GHH28" s="11"/>
      <c r="GHI28" s="11"/>
      <c r="GHJ28" s="11"/>
      <c r="GHK28" s="11"/>
      <c r="GHL28" s="11"/>
      <c r="GHM28" s="11"/>
      <c r="GHN28" s="11"/>
      <c r="GHO28" s="11"/>
      <c r="GHP28" s="11"/>
      <c r="GHQ28" s="11"/>
      <c r="GHR28" s="11"/>
      <c r="GHS28" s="11"/>
      <c r="GHT28" s="11"/>
      <c r="GHU28" s="11"/>
      <c r="GHV28" s="11"/>
      <c r="GHW28" s="11"/>
      <c r="GHX28" s="11"/>
      <c r="GHY28" s="11"/>
      <c r="GHZ28" s="11"/>
      <c r="GIA28" s="11"/>
      <c r="GIB28" s="11"/>
      <c r="GIC28" s="11"/>
      <c r="GID28" s="11"/>
      <c r="GIE28" s="11"/>
      <c r="GIF28" s="11"/>
      <c r="GIG28" s="11"/>
      <c r="GIH28" s="11"/>
      <c r="GII28" s="11"/>
      <c r="GIJ28" s="11"/>
      <c r="GIK28" s="11"/>
      <c r="GIL28" s="11"/>
      <c r="GIM28" s="11"/>
      <c r="GIN28" s="11"/>
      <c r="GIO28" s="11"/>
      <c r="GIP28" s="11"/>
      <c r="GIQ28" s="11"/>
      <c r="GIR28" s="11"/>
      <c r="GIS28" s="11"/>
      <c r="GIT28" s="11"/>
      <c r="GIU28" s="11"/>
      <c r="GIV28" s="11"/>
      <c r="GIW28" s="11"/>
      <c r="GIX28" s="11"/>
      <c r="GIY28" s="11"/>
      <c r="GIZ28" s="11"/>
      <c r="GJA28" s="11"/>
      <c r="GJB28" s="11"/>
      <c r="GJC28" s="11"/>
      <c r="GJD28" s="11"/>
      <c r="GJE28" s="11"/>
      <c r="GJF28" s="11"/>
      <c r="GJG28" s="11"/>
      <c r="GJH28" s="11"/>
      <c r="GJI28" s="11"/>
      <c r="GJJ28" s="11"/>
      <c r="GJK28" s="11"/>
      <c r="GJL28" s="11"/>
      <c r="GJM28" s="11"/>
      <c r="GJN28" s="11"/>
      <c r="GJO28" s="11"/>
      <c r="GJP28" s="11"/>
      <c r="GJQ28" s="11"/>
      <c r="GJR28" s="11"/>
      <c r="GJS28" s="11"/>
      <c r="GJT28" s="11"/>
      <c r="GJU28" s="11"/>
      <c r="GJV28" s="11"/>
      <c r="GJW28" s="11"/>
      <c r="GJX28" s="11"/>
      <c r="GJY28" s="11"/>
      <c r="GJZ28" s="11"/>
      <c r="GKA28" s="11"/>
      <c r="GKB28" s="11"/>
      <c r="GKC28" s="11"/>
      <c r="GKD28" s="11"/>
      <c r="GKE28" s="11"/>
      <c r="GKF28" s="11"/>
      <c r="GKG28" s="11"/>
      <c r="GKH28" s="11"/>
      <c r="GKI28" s="11"/>
      <c r="GKJ28" s="11"/>
      <c r="GKK28" s="11"/>
      <c r="GKL28" s="11"/>
      <c r="GKM28" s="11"/>
      <c r="GKN28" s="11"/>
      <c r="GKO28" s="11"/>
      <c r="GKP28" s="11"/>
      <c r="GKQ28" s="11"/>
      <c r="GKR28" s="11"/>
      <c r="GKS28" s="11"/>
      <c r="GKT28" s="11"/>
      <c r="GKU28" s="11"/>
      <c r="GKV28" s="11"/>
      <c r="GKW28" s="11"/>
      <c r="GKX28" s="11"/>
      <c r="GKY28" s="11"/>
      <c r="GKZ28" s="11"/>
      <c r="GLA28" s="11"/>
      <c r="GLB28" s="11"/>
      <c r="GLC28" s="11"/>
      <c r="GLD28" s="11"/>
      <c r="GLE28" s="11"/>
      <c r="GLF28" s="11"/>
      <c r="GLG28" s="11"/>
      <c r="GLH28" s="11"/>
      <c r="GLI28" s="11"/>
      <c r="GLJ28" s="11"/>
      <c r="GLK28" s="11"/>
      <c r="GLL28" s="11"/>
      <c r="GLM28" s="11"/>
      <c r="GLN28" s="11"/>
      <c r="GLO28" s="11"/>
      <c r="GLP28" s="11"/>
      <c r="GLQ28" s="11"/>
      <c r="GLR28" s="11"/>
      <c r="GLS28" s="11"/>
      <c r="GLT28" s="11"/>
      <c r="GLU28" s="11"/>
      <c r="GLV28" s="11"/>
      <c r="GLW28" s="11"/>
      <c r="GLX28" s="11"/>
      <c r="GLY28" s="11"/>
      <c r="GLZ28" s="11"/>
      <c r="GMA28" s="11"/>
      <c r="GMB28" s="11"/>
      <c r="GMC28" s="11"/>
      <c r="GMD28" s="11"/>
      <c r="GME28" s="11"/>
      <c r="GMF28" s="11"/>
      <c r="GMG28" s="11"/>
      <c r="GMH28" s="11"/>
      <c r="GMI28" s="11"/>
      <c r="GMJ28" s="11"/>
      <c r="GMK28" s="11"/>
      <c r="GML28" s="11"/>
      <c r="GMM28" s="11"/>
      <c r="GMN28" s="11"/>
      <c r="GMO28" s="11"/>
      <c r="GMP28" s="11"/>
      <c r="GMQ28" s="11"/>
      <c r="GMR28" s="11"/>
      <c r="GMS28" s="11"/>
      <c r="GMT28" s="11"/>
      <c r="GMU28" s="11"/>
      <c r="GMV28" s="11"/>
      <c r="GMW28" s="11"/>
      <c r="GMX28" s="11"/>
      <c r="GMY28" s="11"/>
      <c r="GMZ28" s="11"/>
      <c r="GNA28" s="11"/>
      <c r="GNB28" s="11"/>
      <c r="GNC28" s="11"/>
      <c r="GND28" s="11"/>
      <c r="GNE28" s="11"/>
      <c r="GNF28" s="11"/>
      <c r="GNG28" s="11"/>
      <c r="GNH28" s="11"/>
      <c r="GNI28" s="11"/>
      <c r="GNJ28" s="11"/>
      <c r="GNK28" s="11"/>
      <c r="GNL28" s="11"/>
      <c r="GNM28" s="11"/>
      <c r="GNN28" s="11"/>
      <c r="GNO28" s="11"/>
      <c r="GNP28" s="11"/>
      <c r="GNQ28" s="11"/>
      <c r="GNR28" s="11"/>
      <c r="GNS28" s="11"/>
      <c r="GNT28" s="11"/>
      <c r="GNU28" s="11"/>
      <c r="GNV28" s="11"/>
      <c r="GNW28" s="11"/>
      <c r="GNX28" s="11"/>
      <c r="GNY28" s="11"/>
      <c r="GNZ28" s="11"/>
      <c r="GOA28" s="11"/>
      <c r="GOB28" s="11"/>
      <c r="GOC28" s="11"/>
      <c r="GOD28" s="11"/>
      <c r="GOE28" s="11"/>
      <c r="GOF28" s="11"/>
      <c r="GOG28" s="11"/>
      <c r="GOH28" s="11"/>
      <c r="GOI28" s="11"/>
      <c r="GOJ28" s="11"/>
      <c r="GOK28" s="11"/>
      <c r="GOL28" s="11"/>
      <c r="GOM28" s="11"/>
      <c r="GON28" s="11"/>
      <c r="GOO28" s="11"/>
      <c r="GOP28" s="11"/>
      <c r="GOQ28" s="11"/>
      <c r="GOR28" s="11"/>
      <c r="GOS28" s="11"/>
      <c r="GOT28" s="11"/>
      <c r="GOU28" s="11"/>
      <c r="GOV28" s="11"/>
      <c r="GOW28" s="11"/>
      <c r="GOX28" s="11"/>
      <c r="GOY28" s="11"/>
      <c r="GOZ28" s="11"/>
      <c r="GPA28" s="11"/>
      <c r="GPB28" s="11"/>
      <c r="GPC28" s="11"/>
      <c r="GPD28" s="11"/>
      <c r="GPE28" s="11"/>
      <c r="GPF28" s="11"/>
      <c r="GPG28" s="11"/>
      <c r="GPH28" s="11"/>
      <c r="GPI28" s="11"/>
      <c r="GPJ28" s="11"/>
      <c r="GPK28" s="11"/>
      <c r="GPL28" s="11"/>
      <c r="GPM28" s="11"/>
      <c r="GPN28" s="11"/>
      <c r="GPO28" s="11"/>
      <c r="GPP28" s="11"/>
      <c r="GPQ28" s="11"/>
      <c r="GPR28" s="11"/>
      <c r="GPS28" s="11"/>
      <c r="GPT28" s="11"/>
      <c r="GPU28" s="11"/>
      <c r="GPV28" s="11"/>
      <c r="GPW28" s="11"/>
      <c r="GPX28" s="11"/>
      <c r="GPY28" s="11"/>
      <c r="GPZ28" s="11"/>
      <c r="GQA28" s="11"/>
      <c r="GQB28" s="11"/>
      <c r="GQC28" s="11"/>
      <c r="GQD28" s="11"/>
      <c r="GQE28" s="11"/>
      <c r="GQF28" s="11"/>
      <c r="GQG28" s="11"/>
      <c r="GQH28" s="11"/>
      <c r="GQI28" s="11"/>
      <c r="GQJ28" s="11"/>
      <c r="GQK28" s="11"/>
      <c r="GQL28" s="11"/>
      <c r="GQM28" s="11"/>
      <c r="GQN28" s="11"/>
      <c r="GQO28" s="11"/>
      <c r="GQP28" s="11"/>
      <c r="GQQ28" s="11"/>
      <c r="GQR28" s="11"/>
      <c r="GQS28" s="11"/>
      <c r="GQT28" s="11"/>
      <c r="GQU28" s="11"/>
      <c r="GQV28" s="11"/>
      <c r="GQW28" s="11"/>
      <c r="GQX28" s="11"/>
      <c r="GQY28" s="11"/>
      <c r="GQZ28" s="11"/>
      <c r="GRA28" s="11"/>
      <c r="GRB28" s="11"/>
      <c r="GRC28" s="11"/>
      <c r="GRD28" s="11"/>
      <c r="GRE28" s="11"/>
      <c r="GRF28" s="11"/>
      <c r="GRG28" s="11"/>
      <c r="GRH28" s="11"/>
      <c r="GRI28" s="11"/>
      <c r="GRJ28" s="11"/>
      <c r="GRK28" s="11"/>
      <c r="GRL28" s="11"/>
      <c r="GRM28" s="11"/>
      <c r="GRN28" s="11"/>
      <c r="GRO28" s="11"/>
      <c r="GRP28" s="11"/>
      <c r="GRQ28" s="11"/>
      <c r="GRR28" s="11"/>
      <c r="GRS28" s="11"/>
      <c r="GRT28" s="11"/>
      <c r="GRU28" s="11"/>
      <c r="GRV28" s="11"/>
      <c r="GRW28" s="11"/>
      <c r="GRX28" s="11"/>
      <c r="GRY28" s="11"/>
      <c r="GRZ28" s="11"/>
      <c r="GSA28" s="11"/>
      <c r="GSB28" s="11"/>
      <c r="GSC28" s="11"/>
      <c r="GSD28" s="11"/>
      <c r="GSE28" s="11"/>
      <c r="GSF28" s="11"/>
      <c r="GSG28" s="11"/>
      <c r="GSH28" s="11"/>
      <c r="GSI28" s="11"/>
      <c r="GSJ28" s="11"/>
      <c r="GSK28" s="11"/>
      <c r="GSL28" s="11"/>
      <c r="GSM28" s="11"/>
      <c r="GSN28" s="11"/>
      <c r="GSO28" s="11"/>
      <c r="GSP28" s="11"/>
      <c r="GSQ28" s="11"/>
      <c r="GSR28" s="11"/>
      <c r="GSS28" s="11"/>
      <c r="GST28" s="11"/>
      <c r="GSU28" s="11"/>
      <c r="GSV28" s="11"/>
      <c r="GSW28" s="11"/>
      <c r="GSX28" s="11"/>
      <c r="GSY28" s="11"/>
      <c r="GSZ28" s="11"/>
      <c r="GTA28" s="11"/>
      <c r="GTB28" s="11"/>
      <c r="GTC28" s="11"/>
      <c r="GTD28" s="11"/>
      <c r="GTE28" s="11"/>
      <c r="GTF28" s="11"/>
      <c r="GTG28" s="11"/>
      <c r="GTH28" s="11"/>
      <c r="GTI28" s="11"/>
      <c r="GTJ28" s="11"/>
      <c r="GTK28" s="11"/>
      <c r="GTL28" s="11"/>
      <c r="GTM28" s="11"/>
      <c r="GTN28" s="11"/>
      <c r="GTO28" s="11"/>
      <c r="GTP28" s="11"/>
      <c r="GTQ28" s="11"/>
      <c r="GTR28" s="11"/>
      <c r="GTS28" s="11"/>
      <c r="GTT28" s="11"/>
      <c r="GTU28" s="11"/>
      <c r="GTV28" s="11"/>
      <c r="GTW28" s="11"/>
      <c r="GTX28" s="11"/>
      <c r="GTY28" s="11"/>
      <c r="GTZ28" s="11"/>
      <c r="GUA28" s="11"/>
      <c r="GUB28" s="11"/>
      <c r="GUC28" s="11"/>
      <c r="GUD28" s="11"/>
      <c r="GUE28" s="11"/>
      <c r="GUF28" s="11"/>
      <c r="GUG28" s="11"/>
      <c r="GUH28" s="11"/>
      <c r="GUI28" s="11"/>
      <c r="GUJ28" s="11"/>
      <c r="GUK28" s="11"/>
      <c r="GUL28" s="11"/>
      <c r="GUM28" s="11"/>
      <c r="GUN28" s="11"/>
      <c r="GUO28" s="11"/>
      <c r="GUP28" s="11"/>
      <c r="GUQ28" s="11"/>
      <c r="GUR28" s="11"/>
      <c r="GUS28" s="11"/>
      <c r="GUT28" s="11"/>
      <c r="GUU28" s="11"/>
      <c r="GUV28" s="11"/>
      <c r="GUW28" s="11"/>
      <c r="GUX28" s="11"/>
      <c r="GUY28" s="11"/>
      <c r="GUZ28" s="11"/>
      <c r="GVA28" s="11"/>
      <c r="GVB28" s="11"/>
      <c r="GVC28" s="11"/>
      <c r="GVD28" s="11"/>
      <c r="GVE28" s="11"/>
      <c r="GVF28" s="11"/>
      <c r="GVG28" s="11"/>
      <c r="GVH28" s="11"/>
      <c r="GVI28" s="11"/>
      <c r="GVJ28" s="11"/>
      <c r="GVK28" s="11"/>
      <c r="GVL28" s="11"/>
      <c r="GVM28" s="11"/>
      <c r="GVN28" s="11"/>
      <c r="GVO28" s="11"/>
      <c r="GVP28" s="11"/>
      <c r="GVQ28" s="11"/>
      <c r="GVR28" s="11"/>
      <c r="GVS28" s="11"/>
      <c r="GVT28" s="11"/>
      <c r="GVU28" s="11"/>
      <c r="GVV28" s="11"/>
      <c r="GVW28" s="11"/>
      <c r="GVX28" s="11"/>
      <c r="GVY28" s="11"/>
      <c r="GVZ28" s="11"/>
      <c r="GWA28" s="11"/>
      <c r="GWB28" s="11"/>
      <c r="GWC28" s="11"/>
      <c r="GWD28" s="11"/>
      <c r="GWE28" s="11"/>
      <c r="GWF28" s="11"/>
      <c r="GWG28" s="11"/>
      <c r="GWH28" s="11"/>
      <c r="GWI28" s="11"/>
      <c r="GWJ28" s="11"/>
      <c r="GWK28" s="11"/>
      <c r="GWL28" s="11"/>
      <c r="GWM28" s="11"/>
      <c r="GWN28" s="11"/>
      <c r="GWO28" s="11"/>
      <c r="GWP28" s="11"/>
      <c r="GWQ28" s="11"/>
      <c r="GWR28" s="11"/>
      <c r="GWS28" s="11"/>
      <c r="GWT28" s="11"/>
      <c r="GWU28" s="11"/>
      <c r="GWV28" s="11"/>
      <c r="GWW28" s="11"/>
      <c r="GWX28" s="11"/>
      <c r="GWY28" s="11"/>
      <c r="GWZ28" s="11"/>
      <c r="GXA28" s="11"/>
      <c r="GXB28" s="11"/>
      <c r="GXC28" s="11"/>
      <c r="GXD28" s="11"/>
      <c r="GXE28" s="11"/>
      <c r="GXF28" s="11"/>
      <c r="GXG28" s="11"/>
      <c r="GXH28" s="11"/>
      <c r="GXI28" s="11"/>
      <c r="GXJ28" s="11"/>
      <c r="GXK28" s="11"/>
      <c r="GXL28" s="11"/>
      <c r="GXM28" s="11"/>
      <c r="GXN28" s="11"/>
      <c r="GXO28" s="11"/>
      <c r="GXP28" s="11"/>
      <c r="GXQ28" s="11"/>
      <c r="GXR28" s="11"/>
      <c r="GXS28" s="11"/>
      <c r="GXT28" s="11"/>
      <c r="GXU28" s="11"/>
      <c r="GXV28" s="11"/>
      <c r="GXW28" s="11"/>
      <c r="GXX28" s="11"/>
      <c r="GXY28" s="11"/>
      <c r="GXZ28" s="11"/>
      <c r="GYA28" s="11"/>
      <c r="GYB28" s="11"/>
      <c r="GYC28" s="11"/>
      <c r="GYD28" s="11"/>
      <c r="GYE28" s="11"/>
      <c r="GYF28" s="11"/>
      <c r="GYG28" s="11"/>
      <c r="GYH28" s="11"/>
      <c r="GYI28" s="11"/>
      <c r="GYJ28" s="11"/>
      <c r="GYK28" s="11"/>
      <c r="GYL28" s="11"/>
      <c r="GYM28" s="11"/>
      <c r="GYN28" s="11"/>
      <c r="GYO28" s="11"/>
      <c r="GYP28" s="11"/>
      <c r="GYQ28" s="11"/>
      <c r="GYR28" s="11"/>
      <c r="GYS28" s="11"/>
      <c r="GYT28" s="11"/>
      <c r="GYU28" s="11"/>
      <c r="GYV28" s="11"/>
      <c r="GYW28" s="11"/>
      <c r="GYX28" s="11"/>
      <c r="GYY28" s="11"/>
      <c r="GYZ28" s="11"/>
      <c r="GZA28" s="11"/>
      <c r="GZB28" s="11"/>
      <c r="GZC28" s="11"/>
      <c r="GZD28" s="11"/>
      <c r="GZE28" s="11"/>
      <c r="GZF28" s="11"/>
      <c r="GZG28" s="11"/>
      <c r="GZH28" s="11"/>
      <c r="GZI28" s="11"/>
      <c r="GZJ28" s="11"/>
      <c r="GZK28" s="11"/>
      <c r="GZL28" s="11"/>
      <c r="GZM28" s="11"/>
      <c r="GZN28" s="11"/>
      <c r="GZO28" s="11"/>
      <c r="GZP28" s="11"/>
      <c r="GZQ28" s="11"/>
      <c r="GZR28" s="11"/>
      <c r="GZS28" s="11"/>
      <c r="GZT28" s="11"/>
      <c r="GZU28" s="11"/>
      <c r="GZV28" s="11"/>
      <c r="GZW28" s="11"/>
      <c r="GZX28" s="11"/>
      <c r="GZY28" s="11"/>
      <c r="GZZ28" s="11"/>
      <c r="HAA28" s="11"/>
      <c r="HAB28" s="11"/>
      <c r="HAC28" s="11"/>
      <c r="HAD28" s="11"/>
      <c r="HAE28" s="11"/>
      <c r="HAF28" s="11"/>
      <c r="HAG28" s="11"/>
      <c r="HAH28" s="11"/>
      <c r="HAI28" s="11"/>
      <c r="HAJ28" s="11"/>
      <c r="HAK28" s="11"/>
      <c r="HAL28" s="11"/>
      <c r="HAM28" s="11"/>
      <c r="HAN28" s="11"/>
      <c r="HAO28" s="11"/>
      <c r="HAP28" s="11"/>
      <c r="HAQ28" s="11"/>
      <c r="HAR28" s="11"/>
      <c r="HAS28" s="11"/>
      <c r="HAT28" s="11"/>
      <c r="HAU28" s="11"/>
      <c r="HAV28" s="11"/>
      <c r="HAW28" s="11"/>
      <c r="HAX28" s="11"/>
      <c r="HAY28" s="11"/>
      <c r="HAZ28" s="11"/>
      <c r="HBA28" s="11"/>
      <c r="HBB28" s="11"/>
      <c r="HBC28" s="11"/>
      <c r="HBD28" s="11"/>
      <c r="HBE28" s="11"/>
      <c r="HBF28" s="11"/>
      <c r="HBG28" s="11"/>
      <c r="HBH28" s="11"/>
      <c r="HBI28" s="11"/>
      <c r="HBJ28" s="11"/>
      <c r="HBK28" s="11"/>
      <c r="HBL28" s="11"/>
      <c r="HBM28" s="11"/>
      <c r="HBN28" s="11"/>
      <c r="HBO28" s="11"/>
      <c r="HBP28" s="11"/>
      <c r="HBQ28" s="11"/>
      <c r="HBR28" s="11"/>
      <c r="HBS28" s="11"/>
      <c r="HBT28" s="11"/>
      <c r="HBU28" s="11"/>
      <c r="HBV28" s="11"/>
      <c r="HBW28" s="11"/>
      <c r="HBX28" s="11"/>
      <c r="HBY28" s="11"/>
      <c r="HBZ28" s="11"/>
      <c r="HCA28" s="11"/>
      <c r="HCB28" s="11"/>
      <c r="HCC28" s="11"/>
      <c r="HCD28" s="11"/>
      <c r="HCE28" s="11"/>
      <c r="HCF28" s="11"/>
      <c r="HCG28" s="11"/>
      <c r="HCH28" s="11"/>
      <c r="HCI28" s="11"/>
      <c r="HCJ28" s="11"/>
      <c r="HCK28" s="11"/>
      <c r="HCL28" s="11"/>
      <c r="HCM28" s="11"/>
      <c r="HCN28" s="11"/>
      <c r="HCO28" s="11"/>
      <c r="HCP28" s="11"/>
      <c r="HCQ28" s="11"/>
      <c r="HCR28" s="11"/>
      <c r="HCS28" s="11"/>
      <c r="HCT28" s="11"/>
      <c r="HCU28" s="11"/>
      <c r="HCV28" s="11"/>
      <c r="HCW28" s="11"/>
      <c r="HCX28" s="11"/>
      <c r="HCY28" s="11"/>
      <c r="HCZ28" s="11"/>
      <c r="HDA28" s="11"/>
      <c r="HDB28" s="11"/>
      <c r="HDC28" s="11"/>
      <c r="HDD28" s="11"/>
      <c r="HDE28" s="11"/>
      <c r="HDF28" s="11"/>
      <c r="HDG28" s="11"/>
      <c r="HDH28" s="11"/>
      <c r="HDI28" s="11"/>
      <c r="HDJ28" s="11"/>
      <c r="HDK28" s="11"/>
      <c r="HDL28" s="11"/>
      <c r="HDM28" s="11"/>
      <c r="HDN28" s="11"/>
      <c r="HDO28" s="11"/>
      <c r="HDP28" s="11"/>
      <c r="HDQ28" s="11"/>
      <c r="HDR28" s="11"/>
      <c r="HDS28" s="11"/>
      <c r="HDT28" s="11"/>
      <c r="HDU28" s="11"/>
      <c r="HDV28" s="11"/>
      <c r="HDW28" s="11"/>
      <c r="HDX28" s="11"/>
      <c r="HDY28" s="11"/>
      <c r="HDZ28" s="11"/>
      <c r="HEA28" s="11"/>
      <c r="HEB28" s="11"/>
      <c r="HEC28" s="11"/>
      <c r="HED28" s="11"/>
      <c r="HEE28" s="11"/>
      <c r="HEF28" s="11"/>
      <c r="HEG28" s="11"/>
      <c r="HEH28" s="11"/>
      <c r="HEI28" s="11"/>
      <c r="HEJ28" s="11"/>
      <c r="HEK28" s="11"/>
      <c r="HEL28" s="11"/>
      <c r="HEM28" s="11"/>
      <c r="HEN28" s="11"/>
      <c r="HEO28" s="11"/>
      <c r="HEP28" s="11"/>
      <c r="HEQ28" s="11"/>
      <c r="HER28" s="11"/>
      <c r="HES28" s="11"/>
      <c r="HET28" s="11"/>
      <c r="HEU28" s="11"/>
      <c r="HEV28" s="11"/>
      <c r="HEW28" s="11"/>
      <c r="HEX28" s="11"/>
      <c r="HEY28" s="11"/>
      <c r="HEZ28" s="11"/>
      <c r="HFA28" s="11"/>
      <c r="HFB28" s="11"/>
      <c r="HFC28" s="11"/>
      <c r="HFD28" s="11"/>
      <c r="HFE28" s="11"/>
      <c r="HFF28" s="11"/>
      <c r="HFG28" s="11"/>
      <c r="HFH28" s="11"/>
      <c r="HFI28" s="11"/>
      <c r="HFJ28" s="11"/>
      <c r="HFK28" s="11"/>
      <c r="HFL28" s="11"/>
      <c r="HFM28" s="11"/>
      <c r="HFN28" s="11"/>
      <c r="HFO28" s="11"/>
      <c r="HFP28" s="11"/>
      <c r="HFQ28" s="11"/>
      <c r="HFR28" s="11"/>
      <c r="HFS28" s="11"/>
      <c r="HFT28" s="11"/>
      <c r="HFU28" s="11"/>
      <c r="HFV28" s="11"/>
      <c r="HFW28" s="11"/>
      <c r="HFX28" s="11"/>
      <c r="HFY28" s="11"/>
      <c r="HFZ28" s="11"/>
      <c r="HGA28" s="11"/>
      <c r="HGB28" s="11"/>
      <c r="HGC28" s="11"/>
      <c r="HGD28" s="11"/>
      <c r="HGE28" s="11"/>
      <c r="HGF28" s="11"/>
      <c r="HGG28" s="11"/>
      <c r="HGH28" s="11"/>
      <c r="HGI28" s="11"/>
      <c r="HGJ28" s="11"/>
      <c r="HGK28" s="11"/>
      <c r="HGL28" s="11"/>
      <c r="HGM28" s="11"/>
      <c r="HGN28" s="11"/>
      <c r="HGO28" s="11"/>
      <c r="HGP28" s="11"/>
      <c r="HGQ28" s="11"/>
      <c r="HGR28" s="11"/>
      <c r="HGS28" s="11"/>
      <c r="HGT28" s="11"/>
      <c r="HGU28" s="11"/>
      <c r="HGV28" s="11"/>
      <c r="HGW28" s="11"/>
      <c r="HGX28" s="11"/>
      <c r="HGY28" s="11"/>
      <c r="HGZ28" s="11"/>
      <c r="HHA28" s="11"/>
      <c r="HHB28" s="11"/>
      <c r="HHC28" s="11"/>
      <c r="HHD28" s="11"/>
      <c r="HHE28" s="11"/>
      <c r="HHF28" s="11"/>
      <c r="HHG28" s="11"/>
      <c r="HHH28" s="11"/>
      <c r="HHI28" s="11"/>
      <c r="HHJ28" s="11"/>
      <c r="HHK28" s="11"/>
      <c r="HHL28" s="11"/>
      <c r="HHM28" s="11"/>
      <c r="HHN28" s="11"/>
      <c r="HHO28" s="11"/>
      <c r="HHP28" s="11"/>
      <c r="HHQ28" s="11"/>
      <c r="HHR28" s="11"/>
      <c r="HHS28" s="11"/>
      <c r="HHT28" s="11"/>
      <c r="HHU28" s="11"/>
      <c r="HHV28" s="11"/>
      <c r="HHW28" s="11"/>
      <c r="HHX28" s="11"/>
      <c r="HHY28" s="11"/>
      <c r="HHZ28" s="11"/>
      <c r="HIA28" s="11"/>
      <c r="HIB28" s="11"/>
      <c r="HIC28" s="11"/>
      <c r="HID28" s="11"/>
      <c r="HIE28" s="11"/>
      <c r="HIF28" s="11"/>
      <c r="HIG28" s="11"/>
      <c r="HIH28" s="11"/>
      <c r="HII28" s="11"/>
      <c r="HIJ28" s="11"/>
      <c r="HIK28" s="11"/>
      <c r="HIL28" s="11"/>
      <c r="HIM28" s="11"/>
      <c r="HIN28" s="11"/>
      <c r="HIO28" s="11"/>
      <c r="HIP28" s="11"/>
      <c r="HIQ28" s="11"/>
      <c r="HIR28" s="11"/>
      <c r="HIS28" s="11"/>
      <c r="HIT28" s="11"/>
      <c r="HIU28" s="11"/>
      <c r="HIV28" s="11"/>
      <c r="HIW28" s="11"/>
      <c r="HIX28" s="11"/>
      <c r="HIY28" s="11"/>
      <c r="HIZ28" s="11"/>
      <c r="HJA28" s="11"/>
      <c r="HJB28" s="11"/>
      <c r="HJC28" s="11"/>
      <c r="HJD28" s="11"/>
      <c r="HJE28" s="11"/>
      <c r="HJF28" s="11"/>
      <c r="HJG28" s="11"/>
      <c r="HJH28" s="11"/>
      <c r="HJI28" s="11"/>
      <c r="HJJ28" s="11"/>
      <c r="HJK28" s="11"/>
      <c r="HJL28" s="11"/>
      <c r="HJM28" s="11"/>
      <c r="HJN28" s="11"/>
      <c r="HJO28" s="11"/>
      <c r="HJP28" s="11"/>
      <c r="HJQ28" s="11"/>
      <c r="HJR28" s="11"/>
      <c r="HJS28" s="11"/>
      <c r="HJT28" s="11"/>
      <c r="HJU28" s="11"/>
      <c r="HJV28" s="11"/>
      <c r="HJW28" s="11"/>
      <c r="HJX28" s="11"/>
      <c r="HJY28" s="11"/>
      <c r="HJZ28" s="11"/>
      <c r="HKA28" s="11"/>
      <c r="HKB28" s="11"/>
      <c r="HKC28" s="11"/>
      <c r="HKD28" s="11"/>
      <c r="HKE28" s="11"/>
      <c r="HKF28" s="11"/>
      <c r="HKG28" s="11"/>
      <c r="HKH28" s="11"/>
      <c r="HKI28" s="11"/>
      <c r="HKJ28" s="11"/>
      <c r="HKK28" s="11"/>
      <c r="HKL28" s="11"/>
      <c r="HKM28" s="11"/>
      <c r="HKN28" s="11"/>
      <c r="HKO28" s="11"/>
      <c r="HKP28" s="11"/>
      <c r="HKQ28" s="11"/>
      <c r="HKR28" s="11"/>
      <c r="HKS28" s="11"/>
      <c r="HKT28" s="11"/>
      <c r="HKU28" s="11"/>
      <c r="HKV28" s="11"/>
      <c r="HKW28" s="11"/>
      <c r="HKX28" s="11"/>
      <c r="HKY28" s="11"/>
      <c r="HKZ28" s="11"/>
      <c r="HLA28" s="11"/>
      <c r="HLB28" s="11"/>
      <c r="HLC28" s="11"/>
      <c r="HLD28" s="11"/>
      <c r="HLE28" s="11"/>
      <c r="HLF28" s="11"/>
      <c r="HLG28" s="11"/>
      <c r="HLH28" s="11"/>
      <c r="HLI28" s="11"/>
      <c r="HLJ28" s="11"/>
      <c r="HLK28" s="11"/>
      <c r="HLL28" s="11"/>
      <c r="HLM28" s="11"/>
      <c r="HLN28" s="11"/>
      <c r="HLO28" s="11"/>
      <c r="HLP28" s="11"/>
      <c r="HLQ28" s="11"/>
      <c r="HLR28" s="11"/>
      <c r="HLS28" s="11"/>
      <c r="HLT28" s="11"/>
      <c r="HLU28" s="11"/>
      <c r="HLV28" s="11"/>
      <c r="HLW28" s="11"/>
      <c r="HLX28" s="11"/>
      <c r="HLY28" s="11"/>
      <c r="HLZ28" s="11"/>
      <c r="HMA28" s="11"/>
      <c r="HMB28" s="11"/>
      <c r="HMC28" s="11"/>
      <c r="HMD28" s="11"/>
      <c r="HME28" s="11"/>
      <c r="HMF28" s="11"/>
      <c r="HMG28" s="11"/>
      <c r="HMH28" s="11"/>
      <c r="HMI28" s="11"/>
      <c r="HMJ28" s="11"/>
      <c r="HMK28" s="11"/>
      <c r="HML28" s="11"/>
      <c r="HMM28" s="11"/>
      <c r="HMN28" s="11"/>
      <c r="HMO28" s="11"/>
      <c r="HMP28" s="11"/>
      <c r="HMQ28" s="11"/>
      <c r="HMR28" s="11"/>
      <c r="HMS28" s="11"/>
      <c r="HMT28" s="11"/>
      <c r="HMU28" s="11"/>
      <c r="HMV28" s="11"/>
      <c r="HMW28" s="11"/>
      <c r="HMX28" s="11"/>
      <c r="HMY28" s="11"/>
      <c r="HMZ28" s="11"/>
      <c r="HNA28" s="11"/>
      <c r="HNB28" s="11"/>
      <c r="HNC28" s="11"/>
      <c r="HND28" s="11"/>
      <c r="HNE28" s="11"/>
      <c r="HNF28" s="11"/>
      <c r="HNG28" s="11"/>
      <c r="HNH28" s="11"/>
      <c r="HNI28" s="11"/>
      <c r="HNJ28" s="11"/>
      <c r="HNK28" s="11"/>
      <c r="HNL28" s="11"/>
      <c r="HNM28" s="11"/>
      <c r="HNN28" s="11"/>
      <c r="HNO28" s="11"/>
      <c r="HNP28" s="11"/>
      <c r="HNQ28" s="11"/>
      <c r="HNR28" s="11"/>
      <c r="HNS28" s="11"/>
      <c r="HNT28" s="11"/>
      <c r="HNU28" s="11"/>
      <c r="HNV28" s="11"/>
      <c r="HNW28" s="11"/>
      <c r="HNX28" s="11"/>
      <c r="HNY28" s="11"/>
      <c r="HNZ28" s="11"/>
      <c r="HOA28" s="11"/>
      <c r="HOB28" s="11"/>
      <c r="HOC28" s="11"/>
      <c r="HOD28" s="11"/>
      <c r="HOE28" s="11"/>
      <c r="HOF28" s="11"/>
      <c r="HOG28" s="11"/>
      <c r="HOH28" s="11"/>
      <c r="HOI28" s="11"/>
      <c r="HOJ28" s="11"/>
      <c r="HOK28" s="11"/>
      <c r="HOL28" s="11"/>
      <c r="HOM28" s="11"/>
      <c r="HON28" s="11"/>
      <c r="HOO28" s="11"/>
      <c r="HOP28" s="11"/>
      <c r="HOQ28" s="11"/>
      <c r="HOR28" s="11"/>
      <c r="HOS28" s="11"/>
      <c r="HOT28" s="11"/>
      <c r="HOU28" s="11"/>
      <c r="HOV28" s="11"/>
      <c r="HOW28" s="11"/>
      <c r="HOX28" s="11"/>
      <c r="HOY28" s="11"/>
      <c r="HOZ28" s="11"/>
      <c r="HPA28" s="11"/>
      <c r="HPB28" s="11"/>
      <c r="HPC28" s="11"/>
      <c r="HPD28" s="11"/>
      <c r="HPE28" s="11"/>
      <c r="HPF28" s="11"/>
      <c r="HPG28" s="11"/>
      <c r="HPH28" s="11"/>
      <c r="HPI28" s="11"/>
      <c r="HPJ28" s="11"/>
      <c r="HPK28" s="11"/>
      <c r="HPL28" s="11"/>
      <c r="HPM28" s="11"/>
      <c r="HPN28" s="11"/>
      <c r="HPO28" s="11"/>
      <c r="HPP28" s="11"/>
      <c r="HPQ28" s="11"/>
      <c r="HPR28" s="11"/>
      <c r="HPS28" s="11"/>
      <c r="HPT28" s="11"/>
      <c r="HPU28" s="11"/>
      <c r="HPV28" s="11"/>
      <c r="HPW28" s="11"/>
      <c r="HPX28" s="11"/>
      <c r="HPY28" s="11"/>
      <c r="HPZ28" s="11"/>
      <c r="HQA28" s="11"/>
      <c r="HQB28" s="11"/>
      <c r="HQC28" s="11"/>
      <c r="HQD28" s="11"/>
      <c r="HQE28" s="11"/>
      <c r="HQF28" s="11"/>
      <c r="HQG28" s="11"/>
      <c r="HQH28" s="11"/>
      <c r="HQI28" s="11"/>
      <c r="HQJ28" s="11"/>
      <c r="HQK28" s="11"/>
      <c r="HQL28" s="11"/>
      <c r="HQM28" s="11"/>
      <c r="HQN28" s="11"/>
      <c r="HQO28" s="11"/>
      <c r="HQP28" s="11"/>
      <c r="HQQ28" s="11"/>
      <c r="HQR28" s="11"/>
      <c r="HQS28" s="11"/>
      <c r="HQT28" s="11"/>
      <c r="HQU28" s="11"/>
      <c r="HQV28" s="11"/>
      <c r="HQW28" s="11"/>
      <c r="HQX28" s="11"/>
      <c r="HQY28" s="11"/>
      <c r="HQZ28" s="11"/>
      <c r="HRA28" s="11"/>
      <c r="HRB28" s="11"/>
      <c r="HRC28" s="11"/>
      <c r="HRD28" s="11"/>
      <c r="HRE28" s="11"/>
      <c r="HRF28" s="11"/>
      <c r="HRG28" s="11"/>
      <c r="HRH28" s="11"/>
      <c r="HRI28" s="11"/>
      <c r="HRJ28" s="11"/>
      <c r="HRK28" s="11"/>
      <c r="HRL28" s="11"/>
      <c r="HRM28" s="11"/>
      <c r="HRN28" s="11"/>
      <c r="HRO28" s="11"/>
      <c r="HRP28" s="11"/>
      <c r="HRQ28" s="11"/>
      <c r="HRR28" s="11"/>
      <c r="HRS28" s="11"/>
      <c r="HRT28" s="11"/>
      <c r="HRU28" s="11"/>
      <c r="HRV28" s="11"/>
      <c r="HRW28" s="11"/>
      <c r="HRX28" s="11"/>
      <c r="HRY28" s="11"/>
      <c r="HRZ28" s="11"/>
      <c r="HSA28" s="11"/>
      <c r="HSB28" s="11"/>
      <c r="HSC28" s="11"/>
      <c r="HSD28" s="11"/>
      <c r="HSE28" s="11"/>
      <c r="HSF28" s="11"/>
      <c r="HSG28" s="11"/>
      <c r="HSH28" s="11"/>
      <c r="HSI28" s="11"/>
      <c r="HSJ28" s="11"/>
      <c r="HSK28" s="11"/>
      <c r="HSL28" s="11"/>
      <c r="HSM28" s="11"/>
      <c r="HSN28" s="11"/>
      <c r="HSO28" s="11"/>
      <c r="HSP28" s="11"/>
      <c r="HSQ28" s="11"/>
      <c r="HSR28" s="11"/>
      <c r="HSS28" s="11"/>
      <c r="HST28" s="11"/>
      <c r="HSU28" s="11"/>
      <c r="HSV28" s="11"/>
      <c r="HSW28" s="11"/>
      <c r="HSX28" s="11"/>
      <c r="HSY28" s="11"/>
      <c r="HSZ28" s="11"/>
      <c r="HTA28" s="11"/>
      <c r="HTB28" s="11"/>
      <c r="HTC28" s="11"/>
      <c r="HTD28" s="11"/>
      <c r="HTE28" s="11"/>
      <c r="HTF28" s="11"/>
      <c r="HTG28" s="11"/>
      <c r="HTH28" s="11"/>
      <c r="HTI28" s="11"/>
      <c r="HTJ28" s="11"/>
      <c r="HTK28" s="11"/>
      <c r="HTL28" s="11"/>
      <c r="HTM28" s="11"/>
      <c r="HTN28" s="11"/>
      <c r="HTO28" s="11"/>
      <c r="HTP28" s="11"/>
      <c r="HTQ28" s="11"/>
      <c r="HTR28" s="11"/>
      <c r="HTS28" s="11"/>
      <c r="HTT28" s="11"/>
      <c r="HTU28" s="11"/>
      <c r="HTV28" s="11"/>
      <c r="HTW28" s="11"/>
      <c r="HTX28" s="11"/>
      <c r="HTY28" s="11"/>
      <c r="HTZ28" s="11"/>
      <c r="HUA28" s="11"/>
      <c r="HUB28" s="11"/>
      <c r="HUC28" s="11"/>
      <c r="HUD28" s="11"/>
      <c r="HUE28" s="11"/>
      <c r="HUF28" s="11"/>
      <c r="HUG28" s="11"/>
      <c r="HUH28" s="11"/>
      <c r="HUI28" s="11"/>
      <c r="HUJ28" s="11"/>
      <c r="HUK28" s="11"/>
      <c r="HUL28" s="11"/>
      <c r="HUM28" s="11"/>
      <c r="HUN28" s="11"/>
      <c r="HUO28" s="11"/>
      <c r="HUP28" s="11"/>
      <c r="HUQ28" s="11"/>
      <c r="HUR28" s="11"/>
      <c r="HUS28" s="11"/>
      <c r="HUT28" s="11"/>
      <c r="HUU28" s="11"/>
      <c r="HUV28" s="11"/>
      <c r="HUW28" s="11"/>
      <c r="HUX28" s="11"/>
      <c r="HUY28" s="11"/>
      <c r="HUZ28" s="11"/>
      <c r="HVA28" s="11"/>
      <c r="HVB28" s="11"/>
      <c r="HVC28" s="11"/>
      <c r="HVD28" s="11"/>
      <c r="HVE28" s="11"/>
      <c r="HVF28" s="11"/>
      <c r="HVG28" s="11"/>
      <c r="HVH28" s="11"/>
      <c r="HVI28" s="11"/>
      <c r="HVJ28" s="11"/>
      <c r="HVK28" s="11"/>
      <c r="HVL28" s="11"/>
      <c r="HVM28" s="11"/>
      <c r="HVN28" s="11"/>
      <c r="HVO28" s="11"/>
      <c r="HVP28" s="11"/>
      <c r="HVQ28" s="11"/>
      <c r="HVR28" s="11"/>
      <c r="HVS28" s="11"/>
      <c r="HVT28" s="11"/>
      <c r="HVU28" s="11"/>
      <c r="HVV28" s="11"/>
      <c r="HVW28" s="11"/>
      <c r="HVX28" s="11"/>
      <c r="HVY28" s="11"/>
      <c r="HVZ28" s="11"/>
      <c r="HWA28" s="11"/>
      <c r="HWB28" s="11"/>
      <c r="HWC28" s="11"/>
      <c r="HWD28" s="11"/>
      <c r="HWE28" s="11"/>
      <c r="HWF28" s="11"/>
      <c r="HWG28" s="11"/>
      <c r="HWH28" s="11"/>
      <c r="HWI28" s="11"/>
      <c r="HWJ28" s="11"/>
      <c r="HWK28" s="11"/>
      <c r="HWL28" s="11"/>
      <c r="HWM28" s="11"/>
      <c r="HWN28" s="11"/>
      <c r="HWO28" s="11"/>
      <c r="HWP28" s="11"/>
      <c r="HWQ28" s="11"/>
      <c r="HWR28" s="11"/>
      <c r="HWS28" s="11"/>
      <c r="HWT28" s="11"/>
      <c r="HWU28" s="11"/>
      <c r="HWV28" s="11"/>
      <c r="HWW28" s="11"/>
      <c r="HWX28" s="11"/>
      <c r="HWY28" s="11"/>
      <c r="HWZ28" s="11"/>
      <c r="HXA28" s="11"/>
      <c r="HXB28" s="11"/>
      <c r="HXC28" s="11"/>
      <c r="HXD28" s="11"/>
      <c r="HXE28" s="11"/>
      <c r="HXF28" s="11"/>
      <c r="HXG28" s="11"/>
      <c r="HXH28" s="11"/>
      <c r="HXI28" s="11"/>
      <c r="HXJ28" s="11"/>
      <c r="HXK28" s="11"/>
      <c r="HXL28" s="11"/>
      <c r="HXM28" s="11"/>
      <c r="HXN28" s="11"/>
      <c r="HXO28" s="11"/>
      <c r="HXP28" s="11"/>
      <c r="HXQ28" s="11"/>
      <c r="HXR28" s="11"/>
      <c r="HXS28" s="11"/>
      <c r="HXT28" s="11"/>
      <c r="HXU28" s="11"/>
      <c r="HXV28" s="11"/>
      <c r="HXW28" s="11"/>
      <c r="HXX28" s="11"/>
      <c r="HXY28" s="11"/>
      <c r="HXZ28" s="11"/>
      <c r="HYA28" s="11"/>
      <c r="HYB28" s="11"/>
      <c r="HYC28" s="11"/>
      <c r="HYD28" s="11"/>
      <c r="HYE28" s="11"/>
      <c r="HYF28" s="11"/>
      <c r="HYG28" s="11"/>
      <c r="HYH28" s="11"/>
      <c r="HYI28" s="11"/>
      <c r="HYJ28" s="11"/>
      <c r="HYK28" s="11"/>
      <c r="HYL28" s="11"/>
      <c r="HYM28" s="11"/>
      <c r="HYN28" s="11"/>
      <c r="HYO28" s="11"/>
      <c r="HYP28" s="11"/>
      <c r="HYQ28" s="11"/>
      <c r="HYR28" s="11"/>
      <c r="HYS28" s="11"/>
      <c r="HYT28" s="11"/>
      <c r="HYU28" s="11"/>
      <c r="HYV28" s="11"/>
      <c r="HYW28" s="11"/>
      <c r="HYX28" s="11"/>
      <c r="HYY28" s="11"/>
      <c r="HYZ28" s="11"/>
      <c r="HZA28" s="11"/>
      <c r="HZB28" s="11"/>
      <c r="HZC28" s="11"/>
      <c r="HZD28" s="11"/>
      <c r="HZE28" s="11"/>
      <c r="HZF28" s="11"/>
      <c r="HZG28" s="11"/>
      <c r="HZH28" s="11"/>
      <c r="HZI28" s="11"/>
      <c r="HZJ28" s="11"/>
      <c r="HZK28" s="11"/>
      <c r="HZL28" s="11"/>
      <c r="HZM28" s="11"/>
      <c r="HZN28" s="11"/>
      <c r="HZO28" s="11"/>
      <c r="HZP28" s="11"/>
      <c r="HZQ28" s="11"/>
      <c r="HZR28" s="11"/>
      <c r="HZS28" s="11"/>
      <c r="HZT28" s="11"/>
      <c r="HZU28" s="11"/>
      <c r="HZV28" s="11"/>
      <c r="HZW28" s="11"/>
      <c r="HZX28" s="11"/>
      <c r="HZY28" s="11"/>
      <c r="HZZ28" s="11"/>
      <c r="IAA28" s="11"/>
      <c r="IAB28" s="11"/>
      <c r="IAC28" s="11"/>
      <c r="IAD28" s="11"/>
      <c r="IAE28" s="11"/>
      <c r="IAF28" s="11"/>
      <c r="IAG28" s="11"/>
      <c r="IAH28" s="11"/>
      <c r="IAI28" s="11"/>
      <c r="IAJ28" s="11"/>
      <c r="IAK28" s="11"/>
      <c r="IAL28" s="11"/>
      <c r="IAM28" s="11"/>
      <c r="IAN28" s="11"/>
      <c r="IAO28" s="11"/>
      <c r="IAP28" s="11"/>
      <c r="IAQ28" s="11"/>
      <c r="IAR28" s="11"/>
      <c r="IAS28" s="11"/>
      <c r="IAT28" s="11"/>
      <c r="IAU28" s="11"/>
      <c r="IAV28" s="11"/>
      <c r="IAW28" s="11"/>
      <c r="IAX28" s="11"/>
      <c r="IAY28" s="11"/>
      <c r="IAZ28" s="11"/>
      <c r="IBA28" s="11"/>
      <c r="IBB28" s="11"/>
      <c r="IBC28" s="11"/>
      <c r="IBD28" s="11"/>
      <c r="IBE28" s="11"/>
      <c r="IBF28" s="11"/>
      <c r="IBG28" s="11"/>
      <c r="IBH28" s="11"/>
      <c r="IBI28" s="11"/>
      <c r="IBJ28" s="11"/>
      <c r="IBK28" s="11"/>
      <c r="IBL28" s="11"/>
      <c r="IBM28" s="11"/>
      <c r="IBN28" s="11"/>
      <c r="IBO28" s="11"/>
      <c r="IBP28" s="11"/>
      <c r="IBQ28" s="11"/>
      <c r="IBR28" s="11"/>
      <c r="IBS28" s="11"/>
      <c r="IBT28" s="11"/>
      <c r="IBU28" s="11"/>
      <c r="IBV28" s="11"/>
      <c r="IBW28" s="11"/>
      <c r="IBX28" s="11"/>
      <c r="IBY28" s="11"/>
      <c r="IBZ28" s="11"/>
      <c r="ICA28" s="11"/>
      <c r="ICB28" s="11"/>
      <c r="ICC28" s="11"/>
      <c r="ICD28" s="11"/>
      <c r="ICE28" s="11"/>
      <c r="ICF28" s="11"/>
      <c r="ICG28" s="11"/>
      <c r="ICH28" s="11"/>
      <c r="ICI28" s="11"/>
      <c r="ICJ28" s="11"/>
      <c r="ICK28" s="11"/>
      <c r="ICL28" s="11"/>
      <c r="ICM28" s="11"/>
      <c r="ICN28" s="11"/>
      <c r="ICO28" s="11"/>
      <c r="ICP28" s="11"/>
      <c r="ICQ28" s="11"/>
      <c r="ICR28" s="11"/>
      <c r="ICS28" s="11"/>
      <c r="ICT28" s="11"/>
      <c r="ICU28" s="11"/>
      <c r="ICV28" s="11"/>
      <c r="ICW28" s="11"/>
      <c r="ICX28" s="11"/>
      <c r="ICY28" s="11"/>
      <c r="ICZ28" s="11"/>
      <c r="IDA28" s="11"/>
      <c r="IDB28" s="11"/>
      <c r="IDC28" s="11"/>
      <c r="IDD28" s="11"/>
      <c r="IDE28" s="11"/>
      <c r="IDF28" s="11"/>
      <c r="IDG28" s="11"/>
      <c r="IDH28" s="11"/>
      <c r="IDI28" s="11"/>
      <c r="IDJ28" s="11"/>
      <c r="IDK28" s="11"/>
      <c r="IDL28" s="11"/>
      <c r="IDM28" s="11"/>
      <c r="IDN28" s="11"/>
      <c r="IDO28" s="11"/>
      <c r="IDP28" s="11"/>
      <c r="IDQ28" s="11"/>
      <c r="IDR28" s="11"/>
      <c r="IDS28" s="11"/>
      <c r="IDT28" s="11"/>
      <c r="IDU28" s="11"/>
      <c r="IDV28" s="11"/>
      <c r="IDW28" s="11"/>
      <c r="IDX28" s="11"/>
      <c r="IDY28" s="11"/>
      <c r="IDZ28" s="11"/>
      <c r="IEA28" s="11"/>
      <c r="IEB28" s="11"/>
      <c r="IEC28" s="11"/>
      <c r="IED28" s="11"/>
      <c r="IEE28" s="11"/>
      <c r="IEF28" s="11"/>
      <c r="IEG28" s="11"/>
      <c r="IEH28" s="11"/>
      <c r="IEI28" s="11"/>
      <c r="IEJ28" s="11"/>
      <c r="IEK28" s="11"/>
      <c r="IEL28" s="11"/>
      <c r="IEM28" s="11"/>
      <c r="IEN28" s="11"/>
      <c r="IEO28" s="11"/>
      <c r="IEP28" s="11"/>
      <c r="IEQ28" s="11"/>
      <c r="IER28" s="11"/>
      <c r="IES28" s="11"/>
      <c r="IET28" s="11"/>
      <c r="IEU28" s="11"/>
      <c r="IEV28" s="11"/>
      <c r="IEW28" s="11"/>
      <c r="IEX28" s="11"/>
      <c r="IEY28" s="11"/>
      <c r="IEZ28" s="11"/>
      <c r="IFA28" s="11"/>
      <c r="IFB28" s="11"/>
      <c r="IFC28" s="11"/>
      <c r="IFD28" s="11"/>
      <c r="IFE28" s="11"/>
      <c r="IFF28" s="11"/>
      <c r="IFG28" s="11"/>
      <c r="IFH28" s="11"/>
      <c r="IFI28" s="11"/>
      <c r="IFJ28" s="11"/>
      <c r="IFK28" s="11"/>
      <c r="IFL28" s="11"/>
      <c r="IFM28" s="11"/>
      <c r="IFN28" s="11"/>
      <c r="IFO28" s="11"/>
      <c r="IFP28" s="11"/>
      <c r="IFQ28" s="11"/>
      <c r="IFR28" s="11"/>
      <c r="IFS28" s="11"/>
      <c r="IFT28" s="11"/>
      <c r="IFU28" s="11"/>
      <c r="IFV28" s="11"/>
      <c r="IFW28" s="11"/>
      <c r="IFX28" s="11"/>
      <c r="IFY28" s="11"/>
      <c r="IFZ28" s="11"/>
      <c r="IGA28" s="11"/>
      <c r="IGB28" s="11"/>
      <c r="IGC28" s="11"/>
      <c r="IGD28" s="11"/>
      <c r="IGE28" s="11"/>
      <c r="IGF28" s="11"/>
      <c r="IGG28" s="11"/>
      <c r="IGH28" s="11"/>
      <c r="IGI28" s="11"/>
      <c r="IGJ28" s="11"/>
      <c r="IGK28" s="11"/>
      <c r="IGL28" s="11"/>
      <c r="IGM28" s="11"/>
      <c r="IGN28" s="11"/>
      <c r="IGO28" s="11"/>
      <c r="IGP28" s="11"/>
      <c r="IGQ28" s="11"/>
      <c r="IGR28" s="11"/>
      <c r="IGS28" s="11"/>
      <c r="IGT28" s="11"/>
      <c r="IGU28" s="11"/>
      <c r="IGV28" s="11"/>
      <c r="IGW28" s="11"/>
      <c r="IGX28" s="11"/>
      <c r="IGY28" s="11"/>
      <c r="IGZ28" s="11"/>
      <c r="IHA28" s="11"/>
      <c r="IHB28" s="11"/>
      <c r="IHC28" s="11"/>
      <c r="IHD28" s="11"/>
      <c r="IHE28" s="11"/>
      <c r="IHF28" s="11"/>
      <c r="IHG28" s="11"/>
      <c r="IHH28" s="11"/>
      <c r="IHI28" s="11"/>
      <c r="IHJ28" s="11"/>
      <c r="IHK28" s="11"/>
      <c r="IHL28" s="11"/>
      <c r="IHM28" s="11"/>
      <c r="IHN28" s="11"/>
      <c r="IHO28" s="11"/>
      <c r="IHP28" s="11"/>
      <c r="IHQ28" s="11"/>
      <c r="IHR28" s="11"/>
      <c r="IHS28" s="11"/>
      <c r="IHT28" s="11"/>
      <c r="IHU28" s="11"/>
      <c r="IHV28" s="11"/>
      <c r="IHW28" s="11"/>
      <c r="IHX28" s="11"/>
      <c r="IHY28" s="11"/>
      <c r="IHZ28" s="11"/>
      <c r="IIA28" s="11"/>
      <c r="IIB28" s="11"/>
      <c r="IIC28" s="11"/>
      <c r="IID28" s="11"/>
      <c r="IIE28" s="11"/>
      <c r="IIF28" s="11"/>
      <c r="IIG28" s="11"/>
      <c r="IIH28" s="11"/>
      <c r="III28" s="11"/>
      <c r="IIJ28" s="11"/>
      <c r="IIK28" s="11"/>
      <c r="IIL28" s="11"/>
      <c r="IIM28" s="11"/>
      <c r="IIN28" s="11"/>
      <c r="IIO28" s="11"/>
      <c r="IIP28" s="11"/>
      <c r="IIQ28" s="11"/>
      <c r="IIR28" s="11"/>
      <c r="IIS28" s="11"/>
      <c r="IIT28" s="11"/>
      <c r="IIU28" s="11"/>
      <c r="IIV28" s="11"/>
      <c r="IIW28" s="11"/>
      <c r="IIX28" s="11"/>
      <c r="IIY28" s="11"/>
      <c r="IIZ28" s="11"/>
      <c r="IJA28" s="11"/>
      <c r="IJB28" s="11"/>
      <c r="IJC28" s="11"/>
      <c r="IJD28" s="11"/>
      <c r="IJE28" s="11"/>
      <c r="IJF28" s="11"/>
      <c r="IJG28" s="11"/>
      <c r="IJH28" s="11"/>
      <c r="IJI28" s="11"/>
      <c r="IJJ28" s="11"/>
      <c r="IJK28" s="11"/>
      <c r="IJL28" s="11"/>
      <c r="IJM28" s="11"/>
      <c r="IJN28" s="11"/>
      <c r="IJO28" s="11"/>
      <c r="IJP28" s="11"/>
      <c r="IJQ28" s="11"/>
      <c r="IJR28" s="11"/>
      <c r="IJS28" s="11"/>
      <c r="IJT28" s="11"/>
      <c r="IJU28" s="11"/>
      <c r="IJV28" s="11"/>
      <c r="IJW28" s="11"/>
      <c r="IJX28" s="11"/>
      <c r="IJY28" s="11"/>
      <c r="IJZ28" s="11"/>
      <c r="IKA28" s="11"/>
      <c r="IKB28" s="11"/>
      <c r="IKC28" s="11"/>
      <c r="IKD28" s="11"/>
      <c r="IKE28" s="11"/>
      <c r="IKF28" s="11"/>
      <c r="IKG28" s="11"/>
      <c r="IKH28" s="11"/>
      <c r="IKI28" s="11"/>
      <c r="IKJ28" s="11"/>
      <c r="IKK28" s="11"/>
      <c r="IKL28" s="11"/>
      <c r="IKM28" s="11"/>
      <c r="IKN28" s="11"/>
      <c r="IKO28" s="11"/>
      <c r="IKP28" s="11"/>
      <c r="IKQ28" s="11"/>
      <c r="IKR28" s="11"/>
      <c r="IKS28" s="11"/>
      <c r="IKT28" s="11"/>
      <c r="IKU28" s="11"/>
      <c r="IKV28" s="11"/>
      <c r="IKW28" s="11"/>
      <c r="IKX28" s="11"/>
      <c r="IKY28" s="11"/>
      <c r="IKZ28" s="11"/>
      <c r="ILA28" s="11"/>
      <c r="ILB28" s="11"/>
      <c r="ILC28" s="11"/>
      <c r="ILD28" s="11"/>
      <c r="ILE28" s="11"/>
      <c r="ILF28" s="11"/>
      <c r="ILG28" s="11"/>
      <c r="ILH28" s="11"/>
      <c r="ILI28" s="11"/>
      <c r="ILJ28" s="11"/>
      <c r="ILK28" s="11"/>
      <c r="ILL28" s="11"/>
      <c r="ILM28" s="11"/>
      <c r="ILN28" s="11"/>
      <c r="ILO28" s="11"/>
      <c r="ILP28" s="11"/>
      <c r="ILQ28" s="11"/>
      <c r="ILR28" s="11"/>
      <c r="ILS28" s="11"/>
      <c r="ILT28" s="11"/>
      <c r="ILU28" s="11"/>
      <c r="ILV28" s="11"/>
      <c r="ILW28" s="11"/>
      <c r="ILX28" s="11"/>
      <c r="ILY28" s="11"/>
      <c r="ILZ28" s="11"/>
      <c r="IMA28" s="11"/>
      <c r="IMB28" s="11"/>
      <c r="IMC28" s="11"/>
      <c r="IMD28" s="11"/>
      <c r="IME28" s="11"/>
      <c r="IMF28" s="11"/>
      <c r="IMG28" s="11"/>
      <c r="IMH28" s="11"/>
      <c r="IMI28" s="11"/>
      <c r="IMJ28" s="11"/>
      <c r="IMK28" s="11"/>
      <c r="IML28" s="11"/>
      <c r="IMM28" s="11"/>
      <c r="IMN28" s="11"/>
      <c r="IMO28" s="11"/>
      <c r="IMP28" s="11"/>
      <c r="IMQ28" s="11"/>
      <c r="IMR28" s="11"/>
      <c r="IMS28" s="11"/>
      <c r="IMT28" s="11"/>
      <c r="IMU28" s="11"/>
      <c r="IMV28" s="11"/>
      <c r="IMW28" s="11"/>
      <c r="IMX28" s="11"/>
      <c r="IMY28" s="11"/>
      <c r="IMZ28" s="11"/>
      <c r="INA28" s="11"/>
      <c r="INB28" s="11"/>
      <c r="INC28" s="11"/>
      <c r="IND28" s="11"/>
      <c r="INE28" s="11"/>
      <c r="INF28" s="11"/>
      <c r="ING28" s="11"/>
      <c r="INH28" s="11"/>
      <c r="INI28" s="11"/>
      <c r="INJ28" s="11"/>
      <c r="INK28" s="11"/>
      <c r="INL28" s="11"/>
      <c r="INM28" s="11"/>
      <c r="INN28" s="11"/>
      <c r="INO28" s="11"/>
      <c r="INP28" s="11"/>
      <c r="INQ28" s="11"/>
      <c r="INR28" s="11"/>
      <c r="INS28" s="11"/>
      <c r="INT28" s="11"/>
      <c r="INU28" s="11"/>
      <c r="INV28" s="11"/>
      <c r="INW28" s="11"/>
      <c r="INX28" s="11"/>
      <c r="INY28" s="11"/>
      <c r="INZ28" s="11"/>
      <c r="IOA28" s="11"/>
      <c r="IOB28" s="11"/>
      <c r="IOC28" s="11"/>
      <c r="IOD28" s="11"/>
      <c r="IOE28" s="11"/>
      <c r="IOF28" s="11"/>
      <c r="IOG28" s="11"/>
      <c r="IOH28" s="11"/>
      <c r="IOI28" s="11"/>
      <c r="IOJ28" s="11"/>
      <c r="IOK28" s="11"/>
      <c r="IOL28" s="11"/>
      <c r="IOM28" s="11"/>
      <c r="ION28" s="11"/>
      <c r="IOO28" s="11"/>
      <c r="IOP28" s="11"/>
      <c r="IOQ28" s="11"/>
      <c r="IOR28" s="11"/>
      <c r="IOS28" s="11"/>
      <c r="IOT28" s="11"/>
      <c r="IOU28" s="11"/>
      <c r="IOV28" s="11"/>
      <c r="IOW28" s="11"/>
      <c r="IOX28" s="11"/>
      <c r="IOY28" s="11"/>
      <c r="IOZ28" s="11"/>
      <c r="IPA28" s="11"/>
      <c r="IPB28" s="11"/>
      <c r="IPC28" s="11"/>
      <c r="IPD28" s="11"/>
      <c r="IPE28" s="11"/>
      <c r="IPF28" s="11"/>
      <c r="IPG28" s="11"/>
      <c r="IPH28" s="11"/>
      <c r="IPI28" s="11"/>
      <c r="IPJ28" s="11"/>
      <c r="IPK28" s="11"/>
      <c r="IPL28" s="11"/>
      <c r="IPM28" s="11"/>
      <c r="IPN28" s="11"/>
      <c r="IPO28" s="11"/>
      <c r="IPP28" s="11"/>
      <c r="IPQ28" s="11"/>
      <c r="IPR28" s="11"/>
      <c r="IPS28" s="11"/>
      <c r="IPT28" s="11"/>
      <c r="IPU28" s="11"/>
      <c r="IPV28" s="11"/>
      <c r="IPW28" s="11"/>
      <c r="IPX28" s="11"/>
      <c r="IPY28" s="11"/>
      <c r="IPZ28" s="11"/>
      <c r="IQA28" s="11"/>
      <c r="IQB28" s="11"/>
      <c r="IQC28" s="11"/>
      <c r="IQD28" s="11"/>
      <c r="IQE28" s="11"/>
      <c r="IQF28" s="11"/>
      <c r="IQG28" s="11"/>
      <c r="IQH28" s="11"/>
      <c r="IQI28" s="11"/>
      <c r="IQJ28" s="11"/>
      <c r="IQK28" s="11"/>
      <c r="IQL28" s="11"/>
      <c r="IQM28" s="11"/>
      <c r="IQN28" s="11"/>
      <c r="IQO28" s="11"/>
      <c r="IQP28" s="11"/>
      <c r="IQQ28" s="11"/>
      <c r="IQR28" s="11"/>
      <c r="IQS28" s="11"/>
      <c r="IQT28" s="11"/>
      <c r="IQU28" s="11"/>
      <c r="IQV28" s="11"/>
      <c r="IQW28" s="11"/>
      <c r="IQX28" s="11"/>
      <c r="IQY28" s="11"/>
      <c r="IQZ28" s="11"/>
      <c r="IRA28" s="11"/>
      <c r="IRB28" s="11"/>
      <c r="IRC28" s="11"/>
      <c r="IRD28" s="11"/>
      <c r="IRE28" s="11"/>
      <c r="IRF28" s="11"/>
      <c r="IRG28" s="11"/>
      <c r="IRH28" s="11"/>
      <c r="IRI28" s="11"/>
      <c r="IRJ28" s="11"/>
      <c r="IRK28" s="11"/>
      <c r="IRL28" s="11"/>
      <c r="IRM28" s="11"/>
      <c r="IRN28" s="11"/>
      <c r="IRO28" s="11"/>
      <c r="IRP28" s="11"/>
      <c r="IRQ28" s="11"/>
      <c r="IRR28" s="11"/>
      <c r="IRS28" s="11"/>
      <c r="IRT28" s="11"/>
      <c r="IRU28" s="11"/>
      <c r="IRV28" s="11"/>
      <c r="IRW28" s="11"/>
      <c r="IRX28" s="11"/>
      <c r="IRY28" s="11"/>
      <c r="IRZ28" s="11"/>
      <c r="ISA28" s="11"/>
      <c r="ISB28" s="11"/>
      <c r="ISC28" s="11"/>
      <c r="ISD28" s="11"/>
      <c r="ISE28" s="11"/>
      <c r="ISF28" s="11"/>
      <c r="ISG28" s="11"/>
      <c r="ISH28" s="11"/>
      <c r="ISI28" s="11"/>
      <c r="ISJ28" s="11"/>
      <c r="ISK28" s="11"/>
      <c r="ISL28" s="11"/>
      <c r="ISM28" s="11"/>
      <c r="ISN28" s="11"/>
      <c r="ISO28" s="11"/>
      <c r="ISP28" s="11"/>
      <c r="ISQ28" s="11"/>
      <c r="ISR28" s="11"/>
      <c r="ISS28" s="11"/>
      <c r="IST28" s="11"/>
      <c r="ISU28" s="11"/>
      <c r="ISV28" s="11"/>
      <c r="ISW28" s="11"/>
      <c r="ISX28" s="11"/>
      <c r="ISY28" s="11"/>
      <c r="ISZ28" s="11"/>
      <c r="ITA28" s="11"/>
      <c r="ITB28" s="11"/>
      <c r="ITC28" s="11"/>
      <c r="ITD28" s="11"/>
      <c r="ITE28" s="11"/>
      <c r="ITF28" s="11"/>
      <c r="ITG28" s="11"/>
      <c r="ITH28" s="11"/>
      <c r="ITI28" s="11"/>
      <c r="ITJ28" s="11"/>
      <c r="ITK28" s="11"/>
      <c r="ITL28" s="11"/>
      <c r="ITM28" s="11"/>
      <c r="ITN28" s="11"/>
      <c r="ITO28" s="11"/>
      <c r="ITP28" s="11"/>
      <c r="ITQ28" s="11"/>
      <c r="ITR28" s="11"/>
      <c r="ITS28" s="11"/>
      <c r="ITT28" s="11"/>
      <c r="ITU28" s="11"/>
      <c r="ITV28" s="11"/>
      <c r="ITW28" s="11"/>
      <c r="ITX28" s="11"/>
      <c r="ITY28" s="11"/>
      <c r="ITZ28" s="11"/>
      <c r="IUA28" s="11"/>
      <c r="IUB28" s="11"/>
      <c r="IUC28" s="11"/>
      <c r="IUD28" s="11"/>
      <c r="IUE28" s="11"/>
      <c r="IUF28" s="11"/>
      <c r="IUG28" s="11"/>
      <c r="IUH28" s="11"/>
      <c r="IUI28" s="11"/>
      <c r="IUJ28" s="11"/>
      <c r="IUK28" s="11"/>
      <c r="IUL28" s="11"/>
      <c r="IUM28" s="11"/>
      <c r="IUN28" s="11"/>
      <c r="IUO28" s="11"/>
      <c r="IUP28" s="11"/>
      <c r="IUQ28" s="11"/>
      <c r="IUR28" s="11"/>
      <c r="IUS28" s="11"/>
      <c r="IUT28" s="11"/>
      <c r="IUU28" s="11"/>
      <c r="IUV28" s="11"/>
      <c r="IUW28" s="11"/>
      <c r="IUX28" s="11"/>
      <c r="IUY28" s="11"/>
      <c r="IUZ28" s="11"/>
      <c r="IVA28" s="11"/>
      <c r="IVB28" s="11"/>
      <c r="IVC28" s="11"/>
      <c r="IVD28" s="11"/>
      <c r="IVE28" s="11"/>
      <c r="IVF28" s="11"/>
      <c r="IVG28" s="11"/>
      <c r="IVH28" s="11"/>
      <c r="IVI28" s="11"/>
      <c r="IVJ28" s="11"/>
      <c r="IVK28" s="11"/>
      <c r="IVL28" s="11"/>
      <c r="IVM28" s="11"/>
      <c r="IVN28" s="11"/>
      <c r="IVO28" s="11"/>
      <c r="IVP28" s="11"/>
      <c r="IVQ28" s="11"/>
      <c r="IVR28" s="11"/>
      <c r="IVS28" s="11"/>
      <c r="IVT28" s="11"/>
      <c r="IVU28" s="11"/>
      <c r="IVV28" s="11"/>
      <c r="IVW28" s="11"/>
      <c r="IVX28" s="11"/>
      <c r="IVY28" s="11"/>
      <c r="IVZ28" s="11"/>
      <c r="IWA28" s="11"/>
      <c r="IWB28" s="11"/>
      <c r="IWC28" s="11"/>
      <c r="IWD28" s="11"/>
      <c r="IWE28" s="11"/>
      <c r="IWF28" s="11"/>
      <c r="IWG28" s="11"/>
      <c r="IWH28" s="11"/>
      <c r="IWI28" s="11"/>
      <c r="IWJ28" s="11"/>
      <c r="IWK28" s="11"/>
      <c r="IWL28" s="11"/>
      <c r="IWM28" s="11"/>
      <c r="IWN28" s="11"/>
      <c r="IWO28" s="11"/>
      <c r="IWP28" s="11"/>
      <c r="IWQ28" s="11"/>
      <c r="IWR28" s="11"/>
      <c r="IWS28" s="11"/>
      <c r="IWT28" s="11"/>
      <c r="IWU28" s="11"/>
      <c r="IWV28" s="11"/>
      <c r="IWW28" s="11"/>
      <c r="IWX28" s="11"/>
      <c r="IWY28" s="11"/>
      <c r="IWZ28" s="11"/>
      <c r="IXA28" s="11"/>
      <c r="IXB28" s="11"/>
      <c r="IXC28" s="11"/>
      <c r="IXD28" s="11"/>
      <c r="IXE28" s="11"/>
      <c r="IXF28" s="11"/>
      <c r="IXG28" s="11"/>
      <c r="IXH28" s="11"/>
      <c r="IXI28" s="11"/>
      <c r="IXJ28" s="11"/>
      <c r="IXK28" s="11"/>
      <c r="IXL28" s="11"/>
      <c r="IXM28" s="11"/>
      <c r="IXN28" s="11"/>
      <c r="IXO28" s="11"/>
      <c r="IXP28" s="11"/>
      <c r="IXQ28" s="11"/>
      <c r="IXR28" s="11"/>
      <c r="IXS28" s="11"/>
      <c r="IXT28" s="11"/>
      <c r="IXU28" s="11"/>
      <c r="IXV28" s="11"/>
      <c r="IXW28" s="11"/>
      <c r="IXX28" s="11"/>
      <c r="IXY28" s="11"/>
      <c r="IXZ28" s="11"/>
      <c r="IYA28" s="11"/>
      <c r="IYB28" s="11"/>
      <c r="IYC28" s="11"/>
      <c r="IYD28" s="11"/>
      <c r="IYE28" s="11"/>
      <c r="IYF28" s="11"/>
      <c r="IYG28" s="11"/>
      <c r="IYH28" s="11"/>
      <c r="IYI28" s="11"/>
      <c r="IYJ28" s="11"/>
      <c r="IYK28" s="11"/>
      <c r="IYL28" s="11"/>
      <c r="IYM28" s="11"/>
      <c r="IYN28" s="11"/>
      <c r="IYO28" s="11"/>
      <c r="IYP28" s="11"/>
      <c r="IYQ28" s="11"/>
      <c r="IYR28" s="11"/>
      <c r="IYS28" s="11"/>
      <c r="IYT28" s="11"/>
      <c r="IYU28" s="11"/>
      <c r="IYV28" s="11"/>
      <c r="IYW28" s="11"/>
      <c r="IYX28" s="11"/>
      <c r="IYY28" s="11"/>
      <c r="IYZ28" s="11"/>
      <c r="IZA28" s="11"/>
      <c r="IZB28" s="11"/>
      <c r="IZC28" s="11"/>
      <c r="IZD28" s="11"/>
      <c r="IZE28" s="11"/>
      <c r="IZF28" s="11"/>
      <c r="IZG28" s="11"/>
      <c r="IZH28" s="11"/>
      <c r="IZI28" s="11"/>
      <c r="IZJ28" s="11"/>
      <c r="IZK28" s="11"/>
      <c r="IZL28" s="11"/>
      <c r="IZM28" s="11"/>
      <c r="IZN28" s="11"/>
      <c r="IZO28" s="11"/>
      <c r="IZP28" s="11"/>
      <c r="IZQ28" s="11"/>
      <c r="IZR28" s="11"/>
      <c r="IZS28" s="11"/>
      <c r="IZT28" s="11"/>
      <c r="IZU28" s="11"/>
      <c r="IZV28" s="11"/>
      <c r="IZW28" s="11"/>
      <c r="IZX28" s="11"/>
      <c r="IZY28" s="11"/>
      <c r="IZZ28" s="11"/>
      <c r="JAA28" s="11"/>
      <c r="JAB28" s="11"/>
      <c r="JAC28" s="11"/>
      <c r="JAD28" s="11"/>
      <c r="JAE28" s="11"/>
      <c r="JAF28" s="11"/>
      <c r="JAG28" s="11"/>
      <c r="JAH28" s="11"/>
      <c r="JAI28" s="11"/>
      <c r="JAJ28" s="11"/>
      <c r="JAK28" s="11"/>
      <c r="JAL28" s="11"/>
      <c r="JAM28" s="11"/>
      <c r="JAN28" s="11"/>
      <c r="JAO28" s="11"/>
      <c r="JAP28" s="11"/>
      <c r="JAQ28" s="11"/>
      <c r="JAR28" s="11"/>
      <c r="JAS28" s="11"/>
      <c r="JAT28" s="11"/>
      <c r="JAU28" s="11"/>
      <c r="JAV28" s="11"/>
      <c r="JAW28" s="11"/>
      <c r="JAX28" s="11"/>
      <c r="JAY28" s="11"/>
      <c r="JAZ28" s="11"/>
      <c r="JBA28" s="11"/>
      <c r="JBB28" s="11"/>
      <c r="JBC28" s="11"/>
      <c r="JBD28" s="11"/>
      <c r="JBE28" s="11"/>
      <c r="JBF28" s="11"/>
      <c r="JBG28" s="11"/>
      <c r="JBH28" s="11"/>
      <c r="JBI28" s="11"/>
      <c r="JBJ28" s="11"/>
      <c r="JBK28" s="11"/>
      <c r="JBL28" s="11"/>
      <c r="JBM28" s="11"/>
      <c r="JBN28" s="11"/>
      <c r="JBO28" s="11"/>
      <c r="JBP28" s="11"/>
      <c r="JBQ28" s="11"/>
      <c r="JBR28" s="11"/>
      <c r="JBS28" s="11"/>
      <c r="JBT28" s="11"/>
      <c r="JBU28" s="11"/>
      <c r="JBV28" s="11"/>
      <c r="JBW28" s="11"/>
      <c r="JBX28" s="11"/>
      <c r="JBY28" s="11"/>
      <c r="JBZ28" s="11"/>
      <c r="JCA28" s="11"/>
      <c r="JCB28" s="11"/>
      <c r="JCC28" s="11"/>
      <c r="JCD28" s="11"/>
      <c r="JCE28" s="11"/>
      <c r="JCF28" s="11"/>
      <c r="JCG28" s="11"/>
      <c r="JCH28" s="11"/>
      <c r="JCI28" s="11"/>
      <c r="JCJ28" s="11"/>
      <c r="JCK28" s="11"/>
      <c r="JCL28" s="11"/>
      <c r="JCM28" s="11"/>
      <c r="JCN28" s="11"/>
      <c r="JCO28" s="11"/>
      <c r="JCP28" s="11"/>
      <c r="JCQ28" s="11"/>
      <c r="JCR28" s="11"/>
      <c r="JCS28" s="11"/>
      <c r="JCT28" s="11"/>
      <c r="JCU28" s="11"/>
      <c r="JCV28" s="11"/>
      <c r="JCW28" s="11"/>
      <c r="JCX28" s="11"/>
      <c r="JCY28" s="11"/>
      <c r="JCZ28" s="11"/>
      <c r="JDA28" s="11"/>
      <c r="JDB28" s="11"/>
      <c r="JDC28" s="11"/>
      <c r="JDD28" s="11"/>
      <c r="JDE28" s="11"/>
      <c r="JDF28" s="11"/>
      <c r="JDG28" s="11"/>
      <c r="JDH28" s="11"/>
      <c r="JDI28" s="11"/>
      <c r="JDJ28" s="11"/>
      <c r="JDK28" s="11"/>
      <c r="JDL28" s="11"/>
      <c r="JDM28" s="11"/>
      <c r="JDN28" s="11"/>
      <c r="JDO28" s="11"/>
      <c r="JDP28" s="11"/>
      <c r="JDQ28" s="11"/>
      <c r="JDR28" s="11"/>
      <c r="JDS28" s="11"/>
      <c r="JDT28" s="11"/>
      <c r="JDU28" s="11"/>
      <c r="JDV28" s="11"/>
      <c r="JDW28" s="11"/>
      <c r="JDX28" s="11"/>
      <c r="JDY28" s="11"/>
      <c r="JDZ28" s="11"/>
      <c r="JEA28" s="11"/>
      <c r="JEB28" s="11"/>
      <c r="JEC28" s="11"/>
      <c r="JED28" s="11"/>
      <c r="JEE28" s="11"/>
      <c r="JEF28" s="11"/>
      <c r="JEG28" s="11"/>
      <c r="JEH28" s="11"/>
      <c r="JEI28" s="11"/>
      <c r="JEJ28" s="11"/>
      <c r="JEK28" s="11"/>
      <c r="JEL28" s="11"/>
      <c r="JEM28" s="11"/>
      <c r="JEN28" s="11"/>
      <c r="JEO28" s="11"/>
      <c r="JEP28" s="11"/>
      <c r="JEQ28" s="11"/>
      <c r="JER28" s="11"/>
      <c r="JES28" s="11"/>
      <c r="JET28" s="11"/>
      <c r="JEU28" s="11"/>
      <c r="JEV28" s="11"/>
      <c r="JEW28" s="11"/>
      <c r="JEX28" s="11"/>
      <c r="JEY28" s="11"/>
      <c r="JEZ28" s="11"/>
      <c r="JFA28" s="11"/>
      <c r="JFB28" s="11"/>
      <c r="JFC28" s="11"/>
      <c r="JFD28" s="11"/>
      <c r="JFE28" s="11"/>
      <c r="JFF28" s="11"/>
      <c r="JFG28" s="11"/>
      <c r="JFH28" s="11"/>
      <c r="JFI28" s="11"/>
      <c r="JFJ28" s="11"/>
      <c r="JFK28" s="11"/>
      <c r="JFL28" s="11"/>
      <c r="JFM28" s="11"/>
      <c r="JFN28" s="11"/>
      <c r="JFO28" s="11"/>
      <c r="JFP28" s="11"/>
      <c r="JFQ28" s="11"/>
      <c r="JFR28" s="11"/>
      <c r="JFS28" s="11"/>
      <c r="JFT28" s="11"/>
      <c r="JFU28" s="11"/>
      <c r="JFV28" s="11"/>
      <c r="JFW28" s="11"/>
      <c r="JFX28" s="11"/>
      <c r="JFY28" s="11"/>
      <c r="JFZ28" s="11"/>
      <c r="JGA28" s="11"/>
      <c r="JGB28" s="11"/>
      <c r="JGC28" s="11"/>
      <c r="JGD28" s="11"/>
      <c r="JGE28" s="11"/>
      <c r="JGF28" s="11"/>
      <c r="JGG28" s="11"/>
      <c r="JGH28" s="11"/>
      <c r="JGI28" s="11"/>
      <c r="JGJ28" s="11"/>
      <c r="JGK28" s="11"/>
      <c r="JGL28" s="11"/>
      <c r="JGM28" s="11"/>
      <c r="JGN28" s="11"/>
      <c r="JGO28" s="11"/>
      <c r="JGP28" s="11"/>
      <c r="JGQ28" s="11"/>
      <c r="JGR28" s="11"/>
      <c r="JGS28" s="11"/>
      <c r="JGT28" s="11"/>
      <c r="JGU28" s="11"/>
      <c r="JGV28" s="11"/>
      <c r="JGW28" s="11"/>
      <c r="JGX28" s="11"/>
      <c r="JGY28" s="11"/>
      <c r="JGZ28" s="11"/>
      <c r="JHA28" s="11"/>
      <c r="JHB28" s="11"/>
      <c r="JHC28" s="11"/>
      <c r="JHD28" s="11"/>
      <c r="JHE28" s="11"/>
      <c r="JHF28" s="11"/>
      <c r="JHG28" s="11"/>
      <c r="JHH28" s="11"/>
      <c r="JHI28" s="11"/>
      <c r="JHJ28" s="11"/>
      <c r="JHK28" s="11"/>
      <c r="JHL28" s="11"/>
      <c r="JHM28" s="11"/>
      <c r="JHN28" s="11"/>
      <c r="JHO28" s="11"/>
      <c r="JHP28" s="11"/>
      <c r="JHQ28" s="11"/>
      <c r="JHR28" s="11"/>
      <c r="JHS28" s="11"/>
      <c r="JHT28" s="11"/>
      <c r="JHU28" s="11"/>
      <c r="JHV28" s="11"/>
      <c r="JHW28" s="11"/>
      <c r="JHX28" s="11"/>
      <c r="JHY28" s="11"/>
      <c r="JHZ28" s="11"/>
      <c r="JIA28" s="11"/>
      <c r="JIB28" s="11"/>
      <c r="JIC28" s="11"/>
      <c r="JID28" s="11"/>
      <c r="JIE28" s="11"/>
      <c r="JIF28" s="11"/>
      <c r="JIG28" s="11"/>
      <c r="JIH28" s="11"/>
      <c r="JII28" s="11"/>
      <c r="JIJ28" s="11"/>
      <c r="JIK28" s="11"/>
      <c r="JIL28" s="11"/>
      <c r="JIM28" s="11"/>
      <c r="JIN28" s="11"/>
      <c r="JIO28" s="11"/>
      <c r="JIP28" s="11"/>
      <c r="JIQ28" s="11"/>
      <c r="JIR28" s="11"/>
      <c r="JIS28" s="11"/>
      <c r="JIT28" s="11"/>
      <c r="JIU28" s="11"/>
      <c r="JIV28" s="11"/>
      <c r="JIW28" s="11"/>
      <c r="JIX28" s="11"/>
      <c r="JIY28" s="11"/>
      <c r="JIZ28" s="11"/>
      <c r="JJA28" s="11"/>
      <c r="JJB28" s="11"/>
      <c r="JJC28" s="11"/>
      <c r="JJD28" s="11"/>
      <c r="JJE28" s="11"/>
      <c r="JJF28" s="11"/>
      <c r="JJG28" s="11"/>
      <c r="JJH28" s="11"/>
      <c r="JJI28" s="11"/>
      <c r="JJJ28" s="11"/>
      <c r="JJK28" s="11"/>
      <c r="JJL28" s="11"/>
      <c r="JJM28" s="11"/>
      <c r="JJN28" s="11"/>
      <c r="JJO28" s="11"/>
      <c r="JJP28" s="11"/>
      <c r="JJQ28" s="11"/>
      <c r="JJR28" s="11"/>
      <c r="JJS28" s="11"/>
      <c r="JJT28" s="11"/>
      <c r="JJU28" s="11"/>
      <c r="JJV28" s="11"/>
      <c r="JJW28" s="11"/>
      <c r="JJX28" s="11"/>
      <c r="JJY28" s="11"/>
      <c r="JJZ28" s="11"/>
      <c r="JKA28" s="11"/>
      <c r="JKB28" s="11"/>
      <c r="JKC28" s="11"/>
      <c r="JKD28" s="11"/>
      <c r="JKE28" s="11"/>
      <c r="JKF28" s="11"/>
      <c r="JKG28" s="11"/>
      <c r="JKH28" s="11"/>
      <c r="JKI28" s="11"/>
      <c r="JKJ28" s="11"/>
      <c r="JKK28" s="11"/>
      <c r="JKL28" s="11"/>
      <c r="JKM28" s="11"/>
      <c r="JKN28" s="11"/>
      <c r="JKO28" s="11"/>
      <c r="JKP28" s="11"/>
      <c r="JKQ28" s="11"/>
      <c r="JKR28" s="11"/>
      <c r="JKS28" s="11"/>
      <c r="JKT28" s="11"/>
      <c r="JKU28" s="11"/>
      <c r="JKV28" s="11"/>
      <c r="JKW28" s="11"/>
      <c r="JKX28" s="11"/>
      <c r="JKY28" s="11"/>
      <c r="JKZ28" s="11"/>
      <c r="JLA28" s="11"/>
      <c r="JLB28" s="11"/>
      <c r="JLC28" s="11"/>
      <c r="JLD28" s="11"/>
      <c r="JLE28" s="11"/>
      <c r="JLF28" s="11"/>
      <c r="JLG28" s="11"/>
      <c r="JLH28" s="11"/>
      <c r="JLI28" s="11"/>
      <c r="JLJ28" s="11"/>
      <c r="JLK28" s="11"/>
      <c r="JLL28" s="11"/>
      <c r="JLM28" s="11"/>
      <c r="JLN28" s="11"/>
      <c r="JLO28" s="11"/>
      <c r="JLP28" s="11"/>
      <c r="JLQ28" s="11"/>
      <c r="JLR28" s="11"/>
      <c r="JLS28" s="11"/>
      <c r="JLT28" s="11"/>
      <c r="JLU28" s="11"/>
      <c r="JLV28" s="11"/>
      <c r="JLW28" s="11"/>
      <c r="JLX28" s="11"/>
      <c r="JLY28" s="11"/>
      <c r="JLZ28" s="11"/>
      <c r="JMA28" s="11"/>
      <c r="JMB28" s="11"/>
      <c r="JMC28" s="11"/>
      <c r="JMD28" s="11"/>
      <c r="JME28" s="11"/>
      <c r="JMF28" s="11"/>
      <c r="JMG28" s="11"/>
      <c r="JMH28" s="11"/>
      <c r="JMI28" s="11"/>
      <c r="JMJ28" s="11"/>
      <c r="JMK28" s="11"/>
      <c r="JML28" s="11"/>
      <c r="JMM28" s="11"/>
      <c r="JMN28" s="11"/>
      <c r="JMO28" s="11"/>
      <c r="JMP28" s="11"/>
      <c r="JMQ28" s="11"/>
      <c r="JMR28" s="11"/>
      <c r="JMS28" s="11"/>
      <c r="JMT28" s="11"/>
      <c r="JMU28" s="11"/>
      <c r="JMV28" s="11"/>
      <c r="JMW28" s="11"/>
      <c r="JMX28" s="11"/>
      <c r="JMY28" s="11"/>
      <c r="JMZ28" s="11"/>
      <c r="JNA28" s="11"/>
      <c r="JNB28" s="11"/>
      <c r="JNC28" s="11"/>
      <c r="JND28" s="11"/>
      <c r="JNE28" s="11"/>
      <c r="JNF28" s="11"/>
      <c r="JNG28" s="11"/>
      <c r="JNH28" s="11"/>
      <c r="JNI28" s="11"/>
      <c r="JNJ28" s="11"/>
      <c r="JNK28" s="11"/>
      <c r="JNL28" s="11"/>
      <c r="JNM28" s="11"/>
      <c r="JNN28" s="11"/>
      <c r="JNO28" s="11"/>
      <c r="JNP28" s="11"/>
      <c r="JNQ28" s="11"/>
      <c r="JNR28" s="11"/>
      <c r="JNS28" s="11"/>
      <c r="JNT28" s="11"/>
      <c r="JNU28" s="11"/>
      <c r="JNV28" s="11"/>
      <c r="JNW28" s="11"/>
      <c r="JNX28" s="11"/>
      <c r="JNY28" s="11"/>
      <c r="JNZ28" s="11"/>
      <c r="JOA28" s="11"/>
      <c r="JOB28" s="11"/>
      <c r="JOC28" s="11"/>
      <c r="JOD28" s="11"/>
      <c r="JOE28" s="11"/>
      <c r="JOF28" s="11"/>
      <c r="JOG28" s="11"/>
      <c r="JOH28" s="11"/>
      <c r="JOI28" s="11"/>
      <c r="JOJ28" s="11"/>
      <c r="JOK28" s="11"/>
      <c r="JOL28" s="11"/>
      <c r="JOM28" s="11"/>
      <c r="JON28" s="11"/>
      <c r="JOO28" s="11"/>
      <c r="JOP28" s="11"/>
      <c r="JOQ28" s="11"/>
      <c r="JOR28" s="11"/>
      <c r="JOS28" s="11"/>
      <c r="JOT28" s="11"/>
      <c r="JOU28" s="11"/>
      <c r="JOV28" s="11"/>
      <c r="JOW28" s="11"/>
      <c r="JOX28" s="11"/>
      <c r="JOY28" s="11"/>
      <c r="JOZ28" s="11"/>
      <c r="JPA28" s="11"/>
      <c r="JPB28" s="11"/>
      <c r="JPC28" s="11"/>
      <c r="JPD28" s="11"/>
      <c r="JPE28" s="11"/>
      <c r="JPF28" s="11"/>
      <c r="JPG28" s="11"/>
      <c r="JPH28" s="11"/>
      <c r="JPI28" s="11"/>
      <c r="JPJ28" s="11"/>
      <c r="JPK28" s="11"/>
      <c r="JPL28" s="11"/>
      <c r="JPM28" s="11"/>
      <c r="JPN28" s="11"/>
      <c r="JPO28" s="11"/>
      <c r="JPP28" s="11"/>
      <c r="JPQ28" s="11"/>
      <c r="JPR28" s="11"/>
      <c r="JPS28" s="11"/>
      <c r="JPT28" s="11"/>
      <c r="JPU28" s="11"/>
      <c r="JPV28" s="11"/>
      <c r="JPW28" s="11"/>
      <c r="JPX28" s="11"/>
      <c r="JPY28" s="11"/>
      <c r="JPZ28" s="11"/>
      <c r="JQA28" s="11"/>
      <c r="JQB28" s="11"/>
      <c r="JQC28" s="11"/>
      <c r="JQD28" s="11"/>
      <c r="JQE28" s="11"/>
      <c r="JQF28" s="11"/>
      <c r="JQG28" s="11"/>
      <c r="JQH28" s="11"/>
      <c r="JQI28" s="11"/>
      <c r="JQJ28" s="11"/>
      <c r="JQK28" s="11"/>
      <c r="JQL28" s="11"/>
      <c r="JQM28" s="11"/>
      <c r="JQN28" s="11"/>
      <c r="JQO28" s="11"/>
      <c r="JQP28" s="11"/>
      <c r="JQQ28" s="11"/>
      <c r="JQR28" s="11"/>
      <c r="JQS28" s="11"/>
      <c r="JQT28" s="11"/>
      <c r="JQU28" s="11"/>
      <c r="JQV28" s="11"/>
      <c r="JQW28" s="11"/>
      <c r="JQX28" s="11"/>
      <c r="JQY28" s="11"/>
      <c r="JQZ28" s="11"/>
      <c r="JRA28" s="11"/>
      <c r="JRB28" s="11"/>
      <c r="JRC28" s="11"/>
      <c r="JRD28" s="11"/>
      <c r="JRE28" s="11"/>
      <c r="JRF28" s="11"/>
      <c r="JRG28" s="11"/>
      <c r="JRH28" s="11"/>
      <c r="JRI28" s="11"/>
      <c r="JRJ28" s="11"/>
      <c r="JRK28" s="11"/>
      <c r="JRL28" s="11"/>
      <c r="JRM28" s="11"/>
      <c r="JRN28" s="11"/>
      <c r="JRO28" s="11"/>
      <c r="JRP28" s="11"/>
      <c r="JRQ28" s="11"/>
      <c r="JRR28" s="11"/>
      <c r="JRS28" s="11"/>
      <c r="JRT28" s="11"/>
      <c r="JRU28" s="11"/>
      <c r="JRV28" s="11"/>
      <c r="JRW28" s="11"/>
      <c r="JRX28" s="11"/>
      <c r="JRY28" s="11"/>
      <c r="JRZ28" s="11"/>
      <c r="JSA28" s="11"/>
      <c r="JSB28" s="11"/>
      <c r="JSC28" s="11"/>
      <c r="JSD28" s="11"/>
      <c r="JSE28" s="11"/>
      <c r="JSF28" s="11"/>
      <c r="JSG28" s="11"/>
      <c r="JSH28" s="11"/>
      <c r="JSI28" s="11"/>
      <c r="JSJ28" s="11"/>
      <c r="JSK28" s="11"/>
      <c r="JSL28" s="11"/>
      <c r="JSM28" s="11"/>
      <c r="JSN28" s="11"/>
      <c r="JSO28" s="11"/>
      <c r="JSP28" s="11"/>
      <c r="JSQ28" s="11"/>
      <c r="JSR28" s="11"/>
      <c r="JSS28" s="11"/>
      <c r="JST28" s="11"/>
      <c r="JSU28" s="11"/>
      <c r="JSV28" s="11"/>
      <c r="JSW28" s="11"/>
      <c r="JSX28" s="11"/>
      <c r="JSY28" s="11"/>
      <c r="JSZ28" s="11"/>
      <c r="JTA28" s="11"/>
      <c r="JTB28" s="11"/>
      <c r="JTC28" s="11"/>
      <c r="JTD28" s="11"/>
      <c r="JTE28" s="11"/>
      <c r="JTF28" s="11"/>
      <c r="JTG28" s="11"/>
      <c r="JTH28" s="11"/>
      <c r="JTI28" s="11"/>
      <c r="JTJ28" s="11"/>
      <c r="JTK28" s="11"/>
      <c r="JTL28" s="11"/>
      <c r="JTM28" s="11"/>
      <c r="JTN28" s="11"/>
      <c r="JTO28" s="11"/>
      <c r="JTP28" s="11"/>
      <c r="JTQ28" s="11"/>
      <c r="JTR28" s="11"/>
      <c r="JTS28" s="11"/>
      <c r="JTT28" s="11"/>
      <c r="JTU28" s="11"/>
      <c r="JTV28" s="11"/>
      <c r="JTW28" s="11"/>
      <c r="JTX28" s="11"/>
      <c r="JTY28" s="11"/>
      <c r="JTZ28" s="11"/>
      <c r="JUA28" s="11"/>
      <c r="JUB28" s="11"/>
      <c r="JUC28" s="11"/>
      <c r="JUD28" s="11"/>
      <c r="JUE28" s="11"/>
      <c r="JUF28" s="11"/>
      <c r="JUG28" s="11"/>
      <c r="JUH28" s="11"/>
      <c r="JUI28" s="11"/>
      <c r="JUJ28" s="11"/>
      <c r="JUK28" s="11"/>
      <c r="JUL28" s="11"/>
      <c r="JUM28" s="11"/>
      <c r="JUN28" s="11"/>
      <c r="JUO28" s="11"/>
      <c r="JUP28" s="11"/>
      <c r="JUQ28" s="11"/>
      <c r="JUR28" s="11"/>
      <c r="JUS28" s="11"/>
      <c r="JUT28" s="11"/>
      <c r="JUU28" s="11"/>
      <c r="JUV28" s="11"/>
      <c r="JUW28" s="11"/>
      <c r="JUX28" s="11"/>
      <c r="JUY28" s="11"/>
      <c r="JUZ28" s="11"/>
      <c r="JVA28" s="11"/>
      <c r="JVB28" s="11"/>
      <c r="JVC28" s="11"/>
      <c r="JVD28" s="11"/>
      <c r="JVE28" s="11"/>
      <c r="JVF28" s="11"/>
      <c r="JVG28" s="11"/>
      <c r="JVH28" s="11"/>
      <c r="JVI28" s="11"/>
      <c r="JVJ28" s="11"/>
      <c r="JVK28" s="11"/>
      <c r="JVL28" s="11"/>
      <c r="JVM28" s="11"/>
      <c r="JVN28" s="11"/>
      <c r="JVO28" s="11"/>
      <c r="JVP28" s="11"/>
      <c r="JVQ28" s="11"/>
      <c r="JVR28" s="11"/>
      <c r="JVS28" s="11"/>
      <c r="JVT28" s="11"/>
      <c r="JVU28" s="11"/>
      <c r="JVV28" s="11"/>
      <c r="JVW28" s="11"/>
      <c r="JVX28" s="11"/>
      <c r="JVY28" s="11"/>
      <c r="JVZ28" s="11"/>
      <c r="JWA28" s="11"/>
      <c r="JWB28" s="11"/>
      <c r="JWC28" s="11"/>
      <c r="JWD28" s="11"/>
      <c r="JWE28" s="11"/>
      <c r="JWF28" s="11"/>
      <c r="JWG28" s="11"/>
      <c r="JWH28" s="11"/>
      <c r="JWI28" s="11"/>
      <c r="JWJ28" s="11"/>
      <c r="JWK28" s="11"/>
      <c r="JWL28" s="11"/>
      <c r="JWM28" s="11"/>
      <c r="JWN28" s="11"/>
      <c r="JWO28" s="11"/>
      <c r="JWP28" s="11"/>
      <c r="JWQ28" s="11"/>
      <c r="JWR28" s="11"/>
      <c r="JWS28" s="11"/>
      <c r="JWT28" s="11"/>
      <c r="JWU28" s="11"/>
      <c r="JWV28" s="11"/>
      <c r="JWW28" s="11"/>
      <c r="JWX28" s="11"/>
      <c r="JWY28" s="11"/>
      <c r="JWZ28" s="11"/>
      <c r="JXA28" s="11"/>
      <c r="JXB28" s="11"/>
      <c r="JXC28" s="11"/>
      <c r="JXD28" s="11"/>
      <c r="JXE28" s="11"/>
      <c r="JXF28" s="11"/>
      <c r="JXG28" s="11"/>
      <c r="JXH28" s="11"/>
      <c r="JXI28" s="11"/>
      <c r="JXJ28" s="11"/>
      <c r="JXK28" s="11"/>
      <c r="JXL28" s="11"/>
      <c r="JXM28" s="11"/>
      <c r="JXN28" s="11"/>
      <c r="JXO28" s="11"/>
      <c r="JXP28" s="11"/>
      <c r="JXQ28" s="11"/>
      <c r="JXR28" s="11"/>
      <c r="JXS28" s="11"/>
      <c r="JXT28" s="11"/>
      <c r="JXU28" s="11"/>
      <c r="JXV28" s="11"/>
      <c r="JXW28" s="11"/>
      <c r="JXX28" s="11"/>
      <c r="JXY28" s="11"/>
      <c r="JXZ28" s="11"/>
      <c r="JYA28" s="11"/>
      <c r="JYB28" s="11"/>
      <c r="JYC28" s="11"/>
      <c r="JYD28" s="11"/>
      <c r="JYE28" s="11"/>
      <c r="JYF28" s="11"/>
      <c r="JYG28" s="11"/>
      <c r="JYH28" s="11"/>
      <c r="JYI28" s="11"/>
      <c r="JYJ28" s="11"/>
      <c r="JYK28" s="11"/>
      <c r="JYL28" s="11"/>
      <c r="JYM28" s="11"/>
      <c r="JYN28" s="11"/>
      <c r="JYO28" s="11"/>
      <c r="JYP28" s="11"/>
      <c r="JYQ28" s="11"/>
      <c r="JYR28" s="11"/>
      <c r="JYS28" s="11"/>
      <c r="JYT28" s="11"/>
      <c r="JYU28" s="11"/>
      <c r="JYV28" s="11"/>
      <c r="JYW28" s="11"/>
      <c r="JYX28" s="11"/>
      <c r="JYY28" s="11"/>
      <c r="JYZ28" s="11"/>
      <c r="JZA28" s="11"/>
      <c r="JZB28" s="11"/>
      <c r="JZC28" s="11"/>
      <c r="JZD28" s="11"/>
      <c r="JZE28" s="11"/>
      <c r="JZF28" s="11"/>
      <c r="JZG28" s="11"/>
      <c r="JZH28" s="11"/>
      <c r="JZI28" s="11"/>
      <c r="JZJ28" s="11"/>
      <c r="JZK28" s="11"/>
      <c r="JZL28" s="11"/>
      <c r="JZM28" s="11"/>
      <c r="JZN28" s="11"/>
      <c r="JZO28" s="11"/>
      <c r="JZP28" s="11"/>
      <c r="JZQ28" s="11"/>
      <c r="JZR28" s="11"/>
      <c r="JZS28" s="11"/>
      <c r="JZT28" s="11"/>
      <c r="JZU28" s="11"/>
      <c r="JZV28" s="11"/>
      <c r="JZW28" s="11"/>
      <c r="JZX28" s="11"/>
      <c r="JZY28" s="11"/>
      <c r="JZZ28" s="11"/>
      <c r="KAA28" s="11"/>
      <c r="KAB28" s="11"/>
      <c r="KAC28" s="11"/>
      <c r="KAD28" s="11"/>
      <c r="KAE28" s="11"/>
      <c r="KAF28" s="11"/>
      <c r="KAG28" s="11"/>
      <c r="KAH28" s="11"/>
      <c r="KAI28" s="11"/>
      <c r="KAJ28" s="11"/>
      <c r="KAK28" s="11"/>
      <c r="KAL28" s="11"/>
      <c r="KAM28" s="11"/>
      <c r="KAN28" s="11"/>
      <c r="KAO28" s="11"/>
      <c r="KAP28" s="11"/>
      <c r="KAQ28" s="11"/>
      <c r="KAR28" s="11"/>
      <c r="KAS28" s="11"/>
      <c r="KAT28" s="11"/>
      <c r="KAU28" s="11"/>
      <c r="KAV28" s="11"/>
      <c r="KAW28" s="11"/>
      <c r="KAX28" s="11"/>
      <c r="KAY28" s="11"/>
      <c r="KAZ28" s="11"/>
      <c r="KBA28" s="11"/>
      <c r="KBB28" s="11"/>
      <c r="KBC28" s="11"/>
      <c r="KBD28" s="11"/>
      <c r="KBE28" s="11"/>
      <c r="KBF28" s="11"/>
      <c r="KBG28" s="11"/>
      <c r="KBH28" s="11"/>
      <c r="KBI28" s="11"/>
      <c r="KBJ28" s="11"/>
      <c r="KBK28" s="11"/>
      <c r="KBL28" s="11"/>
      <c r="KBM28" s="11"/>
      <c r="KBN28" s="11"/>
      <c r="KBO28" s="11"/>
      <c r="KBP28" s="11"/>
      <c r="KBQ28" s="11"/>
      <c r="KBR28" s="11"/>
      <c r="KBS28" s="11"/>
      <c r="KBT28" s="11"/>
      <c r="KBU28" s="11"/>
      <c r="KBV28" s="11"/>
      <c r="KBW28" s="11"/>
      <c r="KBX28" s="11"/>
      <c r="KBY28" s="11"/>
      <c r="KBZ28" s="11"/>
      <c r="KCA28" s="11"/>
      <c r="KCB28" s="11"/>
      <c r="KCC28" s="11"/>
      <c r="KCD28" s="11"/>
      <c r="KCE28" s="11"/>
      <c r="KCF28" s="11"/>
      <c r="KCG28" s="11"/>
      <c r="KCH28" s="11"/>
      <c r="KCI28" s="11"/>
      <c r="KCJ28" s="11"/>
      <c r="KCK28" s="11"/>
      <c r="KCL28" s="11"/>
      <c r="KCM28" s="11"/>
      <c r="KCN28" s="11"/>
      <c r="KCO28" s="11"/>
      <c r="KCP28" s="11"/>
      <c r="KCQ28" s="11"/>
      <c r="KCR28" s="11"/>
      <c r="KCS28" s="11"/>
      <c r="KCT28" s="11"/>
      <c r="KCU28" s="11"/>
      <c r="KCV28" s="11"/>
      <c r="KCW28" s="11"/>
      <c r="KCX28" s="11"/>
      <c r="KCY28" s="11"/>
      <c r="KCZ28" s="11"/>
      <c r="KDA28" s="11"/>
      <c r="KDB28" s="11"/>
      <c r="KDC28" s="11"/>
      <c r="KDD28" s="11"/>
      <c r="KDE28" s="11"/>
      <c r="KDF28" s="11"/>
      <c r="KDG28" s="11"/>
      <c r="KDH28" s="11"/>
      <c r="KDI28" s="11"/>
      <c r="KDJ28" s="11"/>
      <c r="KDK28" s="11"/>
      <c r="KDL28" s="11"/>
      <c r="KDM28" s="11"/>
      <c r="KDN28" s="11"/>
      <c r="KDO28" s="11"/>
      <c r="KDP28" s="11"/>
      <c r="KDQ28" s="11"/>
      <c r="KDR28" s="11"/>
      <c r="KDS28" s="11"/>
      <c r="KDT28" s="11"/>
      <c r="KDU28" s="11"/>
      <c r="KDV28" s="11"/>
      <c r="KDW28" s="11"/>
      <c r="KDX28" s="11"/>
      <c r="KDY28" s="11"/>
      <c r="KDZ28" s="11"/>
      <c r="KEA28" s="11"/>
      <c r="KEB28" s="11"/>
      <c r="KEC28" s="11"/>
      <c r="KED28" s="11"/>
      <c r="KEE28" s="11"/>
      <c r="KEF28" s="11"/>
      <c r="KEG28" s="11"/>
      <c r="KEH28" s="11"/>
      <c r="KEI28" s="11"/>
      <c r="KEJ28" s="11"/>
      <c r="KEK28" s="11"/>
      <c r="KEL28" s="11"/>
      <c r="KEM28" s="11"/>
      <c r="KEN28" s="11"/>
      <c r="KEO28" s="11"/>
      <c r="KEP28" s="11"/>
      <c r="KEQ28" s="11"/>
      <c r="KER28" s="11"/>
      <c r="KES28" s="11"/>
      <c r="KET28" s="11"/>
      <c r="KEU28" s="11"/>
      <c r="KEV28" s="11"/>
      <c r="KEW28" s="11"/>
      <c r="KEX28" s="11"/>
      <c r="KEY28" s="11"/>
      <c r="KEZ28" s="11"/>
      <c r="KFA28" s="11"/>
      <c r="KFB28" s="11"/>
      <c r="KFC28" s="11"/>
      <c r="KFD28" s="11"/>
      <c r="KFE28" s="11"/>
      <c r="KFF28" s="11"/>
      <c r="KFG28" s="11"/>
      <c r="KFH28" s="11"/>
      <c r="KFI28" s="11"/>
      <c r="KFJ28" s="11"/>
      <c r="KFK28" s="11"/>
      <c r="KFL28" s="11"/>
      <c r="KFM28" s="11"/>
      <c r="KFN28" s="11"/>
      <c r="KFO28" s="11"/>
      <c r="KFP28" s="11"/>
      <c r="KFQ28" s="11"/>
      <c r="KFR28" s="11"/>
      <c r="KFS28" s="11"/>
      <c r="KFT28" s="11"/>
      <c r="KFU28" s="11"/>
      <c r="KFV28" s="11"/>
      <c r="KFW28" s="11"/>
      <c r="KFX28" s="11"/>
      <c r="KFY28" s="11"/>
      <c r="KFZ28" s="11"/>
      <c r="KGA28" s="11"/>
      <c r="KGB28" s="11"/>
      <c r="KGC28" s="11"/>
      <c r="KGD28" s="11"/>
      <c r="KGE28" s="11"/>
      <c r="KGF28" s="11"/>
      <c r="KGG28" s="11"/>
      <c r="KGH28" s="11"/>
      <c r="KGI28" s="11"/>
      <c r="KGJ28" s="11"/>
      <c r="KGK28" s="11"/>
      <c r="KGL28" s="11"/>
      <c r="KGM28" s="11"/>
      <c r="KGN28" s="11"/>
      <c r="KGO28" s="11"/>
      <c r="KGP28" s="11"/>
      <c r="KGQ28" s="11"/>
      <c r="KGR28" s="11"/>
      <c r="KGS28" s="11"/>
      <c r="KGT28" s="11"/>
      <c r="KGU28" s="11"/>
      <c r="KGV28" s="11"/>
      <c r="KGW28" s="11"/>
      <c r="KGX28" s="11"/>
      <c r="KGY28" s="11"/>
      <c r="KGZ28" s="11"/>
      <c r="KHA28" s="11"/>
      <c r="KHB28" s="11"/>
      <c r="KHC28" s="11"/>
      <c r="KHD28" s="11"/>
      <c r="KHE28" s="11"/>
      <c r="KHF28" s="11"/>
      <c r="KHG28" s="11"/>
      <c r="KHH28" s="11"/>
      <c r="KHI28" s="11"/>
      <c r="KHJ28" s="11"/>
      <c r="KHK28" s="11"/>
      <c r="KHL28" s="11"/>
      <c r="KHM28" s="11"/>
      <c r="KHN28" s="11"/>
      <c r="KHO28" s="11"/>
      <c r="KHP28" s="11"/>
      <c r="KHQ28" s="11"/>
      <c r="KHR28" s="11"/>
      <c r="KHS28" s="11"/>
      <c r="KHT28" s="11"/>
      <c r="KHU28" s="11"/>
      <c r="KHV28" s="11"/>
      <c r="KHW28" s="11"/>
      <c r="KHX28" s="11"/>
      <c r="KHY28" s="11"/>
      <c r="KHZ28" s="11"/>
      <c r="KIA28" s="11"/>
      <c r="KIB28" s="11"/>
      <c r="KIC28" s="11"/>
      <c r="KID28" s="11"/>
      <c r="KIE28" s="11"/>
      <c r="KIF28" s="11"/>
      <c r="KIG28" s="11"/>
      <c r="KIH28" s="11"/>
      <c r="KII28" s="11"/>
      <c r="KIJ28" s="11"/>
      <c r="KIK28" s="11"/>
      <c r="KIL28" s="11"/>
      <c r="KIM28" s="11"/>
      <c r="KIN28" s="11"/>
      <c r="KIO28" s="11"/>
      <c r="KIP28" s="11"/>
      <c r="KIQ28" s="11"/>
      <c r="KIR28" s="11"/>
      <c r="KIS28" s="11"/>
      <c r="KIT28" s="11"/>
      <c r="KIU28" s="11"/>
      <c r="KIV28" s="11"/>
      <c r="KIW28" s="11"/>
      <c r="KIX28" s="11"/>
      <c r="KIY28" s="11"/>
      <c r="KIZ28" s="11"/>
      <c r="KJA28" s="11"/>
      <c r="KJB28" s="11"/>
      <c r="KJC28" s="11"/>
      <c r="KJD28" s="11"/>
      <c r="KJE28" s="11"/>
      <c r="KJF28" s="11"/>
      <c r="KJG28" s="11"/>
      <c r="KJH28" s="11"/>
      <c r="KJI28" s="11"/>
      <c r="KJJ28" s="11"/>
      <c r="KJK28" s="11"/>
      <c r="KJL28" s="11"/>
      <c r="KJM28" s="11"/>
      <c r="KJN28" s="11"/>
      <c r="KJO28" s="11"/>
      <c r="KJP28" s="11"/>
      <c r="KJQ28" s="11"/>
      <c r="KJR28" s="11"/>
      <c r="KJS28" s="11"/>
      <c r="KJT28" s="11"/>
      <c r="KJU28" s="11"/>
      <c r="KJV28" s="11"/>
      <c r="KJW28" s="11"/>
      <c r="KJX28" s="11"/>
      <c r="KJY28" s="11"/>
      <c r="KJZ28" s="11"/>
      <c r="KKA28" s="11"/>
      <c r="KKB28" s="11"/>
      <c r="KKC28" s="11"/>
      <c r="KKD28" s="11"/>
      <c r="KKE28" s="11"/>
      <c r="KKF28" s="11"/>
      <c r="KKG28" s="11"/>
      <c r="KKH28" s="11"/>
      <c r="KKI28" s="11"/>
      <c r="KKJ28" s="11"/>
      <c r="KKK28" s="11"/>
      <c r="KKL28" s="11"/>
      <c r="KKM28" s="11"/>
      <c r="KKN28" s="11"/>
      <c r="KKO28" s="11"/>
      <c r="KKP28" s="11"/>
      <c r="KKQ28" s="11"/>
      <c r="KKR28" s="11"/>
      <c r="KKS28" s="11"/>
      <c r="KKT28" s="11"/>
      <c r="KKU28" s="11"/>
      <c r="KKV28" s="11"/>
      <c r="KKW28" s="11"/>
      <c r="KKX28" s="11"/>
      <c r="KKY28" s="11"/>
      <c r="KKZ28" s="11"/>
      <c r="KLA28" s="11"/>
      <c r="KLB28" s="11"/>
      <c r="KLC28" s="11"/>
      <c r="KLD28" s="11"/>
      <c r="KLE28" s="11"/>
      <c r="KLF28" s="11"/>
      <c r="KLG28" s="11"/>
      <c r="KLH28" s="11"/>
      <c r="KLI28" s="11"/>
      <c r="KLJ28" s="11"/>
      <c r="KLK28" s="11"/>
      <c r="KLL28" s="11"/>
      <c r="KLM28" s="11"/>
      <c r="KLN28" s="11"/>
      <c r="KLO28" s="11"/>
      <c r="KLP28" s="11"/>
      <c r="KLQ28" s="11"/>
      <c r="KLR28" s="11"/>
      <c r="KLS28" s="11"/>
      <c r="KLT28" s="11"/>
      <c r="KLU28" s="11"/>
      <c r="KLV28" s="11"/>
      <c r="KLW28" s="11"/>
      <c r="KLX28" s="11"/>
      <c r="KLY28" s="11"/>
      <c r="KLZ28" s="11"/>
      <c r="KMA28" s="11"/>
      <c r="KMB28" s="11"/>
      <c r="KMC28" s="11"/>
      <c r="KMD28" s="11"/>
      <c r="KME28" s="11"/>
      <c r="KMF28" s="11"/>
      <c r="KMG28" s="11"/>
      <c r="KMH28" s="11"/>
      <c r="KMI28" s="11"/>
      <c r="KMJ28" s="11"/>
      <c r="KMK28" s="11"/>
      <c r="KML28" s="11"/>
      <c r="KMM28" s="11"/>
      <c r="KMN28" s="11"/>
      <c r="KMO28" s="11"/>
      <c r="KMP28" s="11"/>
      <c r="KMQ28" s="11"/>
      <c r="KMR28" s="11"/>
      <c r="KMS28" s="11"/>
      <c r="KMT28" s="11"/>
      <c r="KMU28" s="11"/>
      <c r="KMV28" s="11"/>
      <c r="KMW28" s="11"/>
      <c r="KMX28" s="11"/>
      <c r="KMY28" s="11"/>
      <c r="KMZ28" s="11"/>
      <c r="KNA28" s="11"/>
      <c r="KNB28" s="11"/>
      <c r="KNC28" s="11"/>
      <c r="KND28" s="11"/>
      <c r="KNE28" s="11"/>
      <c r="KNF28" s="11"/>
      <c r="KNG28" s="11"/>
      <c r="KNH28" s="11"/>
      <c r="KNI28" s="11"/>
      <c r="KNJ28" s="11"/>
      <c r="KNK28" s="11"/>
      <c r="KNL28" s="11"/>
      <c r="KNM28" s="11"/>
      <c r="KNN28" s="11"/>
      <c r="KNO28" s="11"/>
      <c r="KNP28" s="11"/>
      <c r="KNQ28" s="11"/>
      <c r="KNR28" s="11"/>
      <c r="KNS28" s="11"/>
      <c r="KNT28" s="11"/>
      <c r="KNU28" s="11"/>
      <c r="KNV28" s="11"/>
      <c r="KNW28" s="11"/>
      <c r="KNX28" s="11"/>
      <c r="KNY28" s="11"/>
      <c r="KNZ28" s="11"/>
      <c r="KOA28" s="11"/>
      <c r="KOB28" s="11"/>
      <c r="KOC28" s="11"/>
      <c r="KOD28" s="11"/>
      <c r="KOE28" s="11"/>
      <c r="KOF28" s="11"/>
      <c r="KOG28" s="11"/>
      <c r="KOH28" s="11"/>
      <c r="KOI28" s="11"/>
      <c r="KOJ28" s="11"/>
      <c r="KOK28" s="11"/>
      <c r="KOL28" s="11"/>
      <c r="KOM28" s="11"/>
      <c r="KON28" s="11"/>
      <c r="KOO28" s="11"/>
      <c r="KOP28" s="11"/>
      <c r="KOQ28" s="11"/>
      <c r="KOR28" s="11"/>
      <c r="KOS28" s="11"/>
      <c r="KOT28" s="11"/>
      <c r="KOU28" s="11"/>
      <c r="KOV28" s="11"/>
      <c r="KOW28" s="11"/>
      <c r="KOX28" s="11"/>
      <c r="KOY28" s="11"/>
      <c r="KOZ28" s="11"/>
      <c r="KPA28" s="11"/>
      <c r="KPB28" s="11"/>
      <c r="KPC28" s="11"/>
      <c r="KPD28" s="11"/>
      <c r="KPE28" s="11"/>
      <c r="KPF28" s="11"/>
      <c r="KPG28" s="11"/>
      <c r="KPH28" s="11"/>
      <c r="KPI28" s="11"/>
      <c r="KPJ28" s="11"/>
      <c r="KPK28" s="11"/>
      <c r="KPL28" s="11"/>
      <c r="KPM28" s="11"/>
      <c r="KPN28" s="11"/>
      <c r="KPO28" s="11"/>
      <c r="KPP28" s="11"/>
      <c r="KPQ28" s="11"/>
      <c r="KPR28" s="11"/>
      <c r="KPS28" s="11"/>
      <c r="KPT28" s="11"/>
      <c r="KPU28" s="11"/>
      <c r="KPV28" s="11"/>
      <c r="KPW28" s="11"/>
      <c r="KPX28" s="11"/>
      <c r="KPY28" s="11"/>
      <c r="KPZ28" s="11"/>
      <c r="KQA28" s="11"/>
      <c r="KQB28" s="11"/>
      <c r="KQC28" s="11"/>
      <c r="KQD28" s="11"/>
      <c r="KQE28" s="11"/>
      <c r="KQF28" s="11"/>
      <c r="KQG28" s="11"/>
      <c r="KQH28" s="11"/>
      <c r="KQI28" s="11"/>
      <c r="KQJ28" s="11"/>
      <c r="KQK28" s="11"/>
      <c r="KQL28" s="11"/>
      <c r="KQM28" s="11"/>
      <c r="KQN28" s="11"/>
      <c r="KQO28" s="11"/>
      <c r="KQP28" s="11"/>
      <c r="KQQ28" s="11"/>
      <c r="KQR28" s="11"/>
      <c r="KQS28" s="11"/>
      <c r="KQT28" s="11"/>
      <c r="KQU28" s="11"/>
      <c r="KQV28" s="11"/>
      <c r="KQW28" s="11"/>
      <c r="KQX28" s="11"/>
      <c r="KQY28" s="11"/>
      <c r="KQZ28" s="11"/>
      <c r="KRA28" s="11"/>
      <c r="KRB28" s="11"/>
      <c r="KRC28" s="11"/>
      <c r="KRD28" s="11"/>
      <c r="KRE28" s="11"/>
      <c r="KRF28" s="11"/>
      <c r="KRG28" s="11"/>
      <c r="KRH28" s="11"/>
      <c r="KRI28" s="11"/>
      <c r="KRJ28" s="11"/>
      <c r="KRK28" s="11"/>
      <c r="KRL28" s="11"/>
      <c r="KRM28" s="11"/>
      <c r="KRN28" s="11"/>
      <c r="KRO28" s="11"/>
      <c r="KRP28" s="11"/>
      <c r="KRQ28" s="11"/>
      <c r="KRR28" s="11"/>
      <c r="KRS28" s="11"/>
      <c r="KRT28" s="11"/>
      <c r="KRU28" s="11"/>
      <c r="KRV28" s="11"/>
      <c r="KRW28" s="11"/>
      <c r="KRX28" s="11"/>
      <c r="KRY28" s="11"/>
      <c r="KRZ28" s="11"/>
      <c r="KSA28" s="11"/>
      <c r="KSB28" s="11"/>
      <c r="KSC28" s="11"/>
      <c r="KSD28" s="11"/>
      <c r="KSE28" s="11"/>
      <c r="KSF28" s="11"/>
      <c r="KSG28" s="11"/>
      <c r="KSH28" s="11"/>
      <c r="KSI28" s="11"/>
      <c r="KSJ28" s="11"/>
      <c r="KSK28" s="11"/>
      <c r="KSL28" s="11"/>
      <c r="KSM28" s="11"/>
      <c r="KSN28" s="11"/>
      <c r="KSO28" s="11"/>
      <c r="KSP28" s="11"/>
      <c r="KSQ28" s="11"/>
      <c r="KSR28" s="11"/>
      <c r="KSS28" s="11"/>
      <c r="KST28" s="11"/>
      <c r="KSU28" s="11"/>
      <c r="KSV28" s="11"/>
      <c r="KSW28" s="11"/>
      <c r="KSX28" s="11"/>
      <c r="KSY28" s="11"/>
      <c r="KSZ28" s="11"/>
      <c r="KTA28" s="11"/>
      <c r="KTB28" s="11"/>
      <c r="KTC28" s="11"/>
      <c r="KTD28" s="11"/>
      <c r="KTE28" s="11"/>
      <c r="KTF28" s="11"/>
      <c r="KTG28" s="11"/>
      <c r="KTH28" s="11"/>
      <c r="KTI28" s="11"/>
      <c r="KTJ28" s="11"/>
      <c r="KTK28" s="11"/>
      <c r="KTL28" s="11"/>
      <c r="KTM28" s="11"/>
      <c r="KTN28" s="11"/>
      <c r="KTO28" s="11"/>
      <c r="KTP28" s="11"/>
      <c r="KTQ28" s="11"/>
      <c r="KTR28" s="11"/>
      <c r="KTS28" s="11"/>
      <c r="KTT28" s="11"/>
      <c r="KTU28" s="11"/>
      <c r="KTV28" s="11"/>
      <c r="KTW28" s="11"/>
      <c r="KTX28" s="11"/>
      <c r="KTY28" s="11"/>
      <c r="KTZ28" s="11"/>
      <c r="KUA28" s="11"/>
      <c r="KUB28" s="11"/>
      <c r="KUC28" s="11"/>
      <c r="KUD28" s="11"/>
      <c r="KUE28" s="11"/>
      <c r="KUF28" s="11"/>
      <c r="KUG28" s="11"/>
      <c r="KUH28" s="11"/>
      <c r="KUI28" s="11"/>
      <c r="KUJ28" s="11"/>
      <c r="KUK28" s="11"/>
      <c r="KUL28" s="11"/>
      <c r="KUM28" s="11"/>
      <c r="KUN28" s="11"/>
      <c r="KUO28" s="11"/>
      <c r="KUP28" s="11"/>
      <c r="KUQ28" s="11"/>
      <c r="KUR28" s="11"/>
      <c r="KUS28" s="11"/>
      <c r="KUT28" s="11"/>
      <c r="KUU28" s="11"/>
      <c r="KUV28" s="11"/>
      <c r="KUW28" s="11"/>
      <c r="KUX28" s="11"/>
      <c r="KUY28" s="11"/>
      <c r="KUZ28" s="11"/>
      <c r="KVA28" s="11"/>
      <c r="KVB28" s="11"/>
      <c r="KVC28" s="11"/>
      <c r="KVD28" s="11"/>
      <c r="KVE28" s="11"/>
      <c r="KVF28" s="11"/>
      <c r="KVG28" s="11"/>
      <c r="KVH28" s="11"/>
      <c r="KVI28" s="11"/>
      <c r="KVJ28" s="11"/>
      <c r="KVK28" s="11"/>
      <c r="KVL28" s="11"/>
      <c r="KVM28" s="11"/>
      <c r="KVN28" s="11"/>
      <c r="KVO28" s="11"/>
      <c r="KVP28" s="11"/>
      <c r="KVQ28" s="11"/>
      <c r="KVR28" s="11"/>
      <c r="KVS28" s="11"/>
      <c r="KVT28" s="11"/>
      <c r="KVU28" s="11"/>
      <c r="KVV28" s="11"/>
      <c r="KVW28" s="11"/>
      <c r="KVX28" s="11"/>
      <c r="KVY28" s="11"/>
      <c r="KVZ28" s="11"/>
      <c r="KWA28" s="11"/>
      <c r="KWB28" s="11"/>
      <c r="KWC28" s="11"/>
      <c r="KWD28" s="11"/>
      <c r="KWE28" s="11"/>
      <c r="KWF28" s="11"/>
      <c r="KWG28" s="11"/>
      <c r="KWH28" s="11"/>
      <c r="KWI28" s="11"/>
      <c r="KWJ28" s="11"/>
      <c r="KWK28" s="11"/>
      <c r="KWL28" s="11"/>
      <c r="KWM28" s="11"/>
      <c r="KWN28" s="11"/>
      <c r="KWO28" s="11"/>
      <c r="KWP28" s="11"/>
      <c r="KWQ28" s="11"/>
      <c r="KWR28" s="11"/>
      <c r="KWS28" s="11"/>
      <c r="KWT28" s="11"/>
      <c r="KWU28" s="11"/>
      <c r="KWV28" s="11"/>
      <c r="KWW28" s="11"/>
      <c r="KWX28" s="11"/>
      <c r="KWY28" s="11"/>
      <c r="KWZ28" s="11"/>
      <c r="KXA28" s="11"/>
      <c r="KXB28" s="11"/>
      <c r="KXC28" s="11"/>
      <c r="KXD28" s="11"/>
      <c r="KXE28" s="11"/>
      <c r="KXF28" s="11"/>
      <c r="KXG28" s="11"/>
      <c r="KXH28" s="11"/>
      <c r="KXI28" s="11"/>
      <c r="KXJ28" s="11"/>
      <c r="KXK28" s="11"/>
      <c r="KXL28" s="11"/>
      <c r="KXM28" s="11"/>
      <c r="KXN28" s="11"/>
      <c r="KXO28" s="11"/>
      <c r="KXP28" s="11"/>
      <c r="KXQ28" s="11"/>
      <c r="KXR28" s="11"/>
      <c r="KXS28" s="11"/>
      <c r="KXT28" s="11"/>
      <c r="KXU28" s="11"/>
      <c r="KXV28" s="11"/>
      <c r="KXW28" s="11"/>
      <c r="KXX28" s="11"/>
      <c r="KXY28" s="11"/>
      <c r="KXZ28" s="11"/>
      <c r="KYA28" s="11"/>
      <c r="KYB28" s="11"/>
      <c r="KYC28" s="11"/>
      <c r="KYD28" s="11"/>
      <c r="KYE28" s="11"/>
      <c r="KYF28" s="11"/>
      <c r="KYG28" s="11"/>
      <c r="KYH28" s="11"/>
      <c r="KYI28" s="11"/>
      <c r="KYJ28" s="11"/>
      <c r="KYK28" s="11"/>
      <c r="KYL28" s="11"/>
      <c r="KYM28" s="11"/>
      <c r="KYN28" s="11"/>
      <c r="KYO28" s="11"/>
      <c r="KYP28" s="11"/>
      <c r="KYQ28" s="11"/>
      <c r="KYR28" s="11"/>
      <c r="KYS28" s="11"/>
      <c r="KYT28" s="11"/>
      <c r="KYU28" s="11"/>
      <c r="KYV28" s="11"/>
      <c r="KYW28" s="11"/>
      <c r="KYX28" s="11"/>
      <c r="KYY28" s="11"/>
      <c r="KYZ28" s="11"/>
      <c r="KZA28" s="11"/>
      <c r="KZB28" s="11"/>
      <c r="KZC28" s="11"/>
      <c r="KZD28" s="11"/>
      <c r="KZE28" s="11"/>
      <c r="KZF28" s="11"/>
      <c r="KZG28" s="11"/>
      <c r="KZH28" s="11"/>
      <c r="KZI28" s="11"/>
      <c r="KZJ28" s="11"/>
      <c r="KZK28" s="11"/>
      <c r="KZL28" s="11"/>
      <c r="KZM28" s="11"/>
      <c r="KZN28" s="11"/>
      <c r="KZO28" s="11"/>
      <c r="KZP28" s="11"/>
      <c r="KZQ28" s="11"/>
      <c r="KZR28" s="11"/>
      <c r="KZS28" s="11"/>
      <c r="KZT28" s="11"/>
      <c r="KZU28" s="11"/>
      <c r="KZV28" s="11"/>
      <c r="KZW28" s="11"/>
      <c r="KZX28" s="11"/>
      <c r="KZY28" s="11"/>
      <c r="KZZ28" s="11"/>
      <c r="LAA28" s="11"/>
      <c r="LAB28" s="11"/>
      <c r="LAC28" s="11"/>
      <c r="LAD28" s="11"/>
      <c r="LAE28" s="11"/>
      <c r="LAF28" s="11"/>
      <c r="LAG28" s="11"/>
      <c r="LAH28" s="11"/>
      <c r="LAI28" s="11"/>
      <c r="LAJ28" s="11"/>
      <c r="LAK28" s="11"/>
      <c r="LAL28" s="11"/>
      <c r="LAM28" s="11"/>
      <c r="LAN28" s="11"/>
      <c r="LAO28" s="11"/>
      <c r="LAP28" s="11"/>
      <c r="LAQ28" s="11"/>
      <c r="LAR28" s="11"/>
      <c r="LAS28" s="11"/>
      <c r="LAT28" s="11"/>
      <c r="LAU28" s="11"/>
      <c r="LAV28" s="11"/>
      <c r="LAW28" s="11"/>
      <c r="LAX28" s="11"/>
      <c r="LAY28" s="11"/>
      <c r="LAZ28" s="11"/>
      <c r="LBA28" s="11"/>
      <c r="LBB28" s="11"/>
      <c r="LBC28" s="11"/>
      <c r="LBD28" s="11"/>
      <c r="LBE28" s="11"/>
      <c r="LBF28" s="11"/>
      <c r="LBG28" s="11"/>
      <c r="LBH28" s="11"/>
      <c r="LBI28" s="11"/>
      <c r="LBJ28" s="11"/>
      <c r="LBK28" s="11"/>
      <c r="LBL28" s="11"/>
      <c r="LBM28" s="11"/>
      <c r="LBN28" s="11"/>
      <c r="LBO28" s="11"/>
      <c r="LBP28" s="11"/>
      <c r="LBQ28" s="11"/>
      <c r="LBR28" s="11"/>
      <c r="LBS28" s="11"/>
      <c r="LBT28" s="11"/>
      <c r="LBU28" s="11"/>
      <c r="LBV28" s="11"/>
      <c r="LBW28" s="11"/>
      <c r="LBX28" s="11"/>
      <c r="LBY28" s="11"/>
      <c r="LBZ28" s="11"/>
      <c r="LCA28" s="11"/>
      <c r="LCB28" s="11"/>
      <c r="LCC28" s="11"/>
      <c r="LCD28" s="11"/>
      <c r="LCE28" s="11"/>
      <c r="LCF28" s="11"/>
      <c r="LCG28" s="11"/>
      <c r="LCH28" s="11"/>
      <c r="LCI28" s="11"/>
      <c r="LCJ28" s="11"/>
      <c r="LCK28" s="11"/>
      <c r="LCL28" s="11"/>
      <c r="LCM28" s="11"/>
      <c r="LCN28" s="11"/>
      <c r="LCO28" s="11"/>
      <c r="LCP28" s="11"/>
      <c r="LCQ28" s="11"/>
      <c r="LCR28" s="11"/>
      <c r="LCS28" s="11"/>
      <c r="LCT28" s="11"/>
      <c r="LCU28" s="11"/>
      <c r="LCV28" s="11"/>
      <c r="LCW28" s="11"/>
      <c r="LCX28" s="11"/>
      <c r="LCY28" s="11"/>
      <c r="LCZ28" s="11"/>
      <c r="LDA28" s="11"/>
      <c r="LDB28" s="11"/>
      <c r="LDC28" s="11"/>
      <c r="LDD28" s="11"/>
      <c r="LDE28" s="11"/>
      <c r="LDF28" s="11"/>
      <c r="LDG28" s="11"/>
      <c r="LDH28" s="11"/>
      <c r="LDI28" s="11"/>
      <c r="LDJ28" s="11"/>
      <c r="LDK28" s="11"/>
      <c r="LDL28" s="11"/>
      <c r="LDM28" s="11"/>
      <c r="LDN28" s="11"/>
      <c r="LDO28" s="11"/>
      <c r="LDP28" s="11"/>
      <c r="LDQ28" s="11"/>
      <c r="LDR28" s="11"/>
      <c r="LDS28" s="11"/>
      <c r="LDT28" s="11"/>
      <c r="LDU28" s="11"/>
      <c r="LDV28" s="11"/>
      <c r="LDW28" s="11"/>
      <c r="LDX28" s="11"/>
      <c r="LDY28" s="11"/>
      <c r="LDZ28" s="11"/>
      <c r="LEA28" s="11"/>
      <c r="LEB28" s="11"/>
      <c r="LEC28" s="11"/>
      <c r="LED28" s="11"/>
      <c r="LEE28" s="11"/>
      <c r="LEF28" s="11"/>
      <c r="LEG28" s="11"/>
      <c r="LEH28" s="11"/>
      <c r="LEI28" s="11"/>
      <c r="LEJ28" s="11"/>
      <c r="LEK28" s="11"/>
      <c r="LEL28" s="11"/>
      <c r="LEM28" s="11"/>
      <c r="LEN28" s="11"/>
      <c r="LEO28" s="11"/>
      <c r="LEP28" s="11"/>
      <c r="LEQ28" s="11"/>
      <c r="LER28" s="11"/>
      <c r="LES28" s="11"/>
      <c r="LET28" s="11"/>
      <c r="LEU28" s="11"/>
      <c r="LEV28" s="11"/>
      <c r="LEW28" s="11"/>
      <c r="LEX28" s="11"/>
      <c r="LEY28" s="11"/>
      <c r="LEZ28" s="11"/>
      <c r="LFA28" s="11"/>
      <c r="LFB28" s="11"/>
      <c r="LFC28" s="11"/>
      <c r="LFD28" s="11"/>
      <c r="LFE28" s="11"/>
      <c r="LFF28" s="11"/>
      <c r="LFG28" s="11"/>
      <c r="LFH28" s="11"/>
      <c r="LFI28" s="11"/>
      <c r="LFJ28" s="11"/>
      <c r="LFK28" s="11"/>
      <c r="LFL28" s="11"/>
      <c r="LFM28" s="11"/>
      <c r="LFN28" s="11"/>
      <c r="LFO28" s="11"/>
      <c r="LFP28" s="11"/>
      <c r="LFQ28" s="11"/>
      <c r="LFR28" s="11"/>
      <c r="LFS28" s="11"/>
      <c r="LFT28" s="11"/>
      <c r="LFU28" s="11"/>
      <c r="LFV28" s="11"/>
      <c r="LFW28" s="11"/>
      <c r="LFX28" s="11"/>
      <c r="LFY28" s="11"/>
      <c r="LFZ28" s="11"/>
      <c r="LGA28" s="11"/>
      <c r="LGB28" s="11"/>
      <c r="LGC28" s="11"/>
      <c r="LGD28" s="11"/>
      <c r="LGE28" s="11"/>
      <c r="LGF28" s="11"/>
      <c r="LGG28" s="11"/>
      <c r="LGH28" s="11"/>
      <c r="LGI28" s="11"/>
      <c r="LGJ28" s="11"/>
      <c r="LGK28" s="11"/>
      <c r="LGL28" s="11"/>
      <c r="LGM28" s="11"/>
      <c r="LGN28" s="11"/>
      <c r="LGO28" s="11"/>
      <c r="LGP28" s="11"/>
      <c r="LGQ28" s="11"/>
      <c r="LGR28" s="11"/>
      <c r="LGS28" s="11"/>
      <c r="LGT28" s="11"/>
      <c r="LGU28" s="11"/>
      <c r="LGV28" s="11"/>
      <c r="LGW28" s="11"/>
      <c r="LGX28" s="11"/>
      <c r="LGY28" s="11"/>
      <c r="LGZ28" s="11"/>
      <c r="LHA28" s="11"/>
      <c r="LHB28" s="11"/>
      <c r="LHC28" s="11"/>
      <c r="LHD28" s="11"/>
      <c r="LHE28" s="11"/>
      <c r="LHF28" s="11"/>
      <c r="LHG28" s="11"/>
      <c r="LHH28" s="11"/>
      <c r="LHI28" s="11"/>
      <c r="LHJ28" s="11"/>
      <c r="LHK28" s="11"/>
      <c r="LHL28" s="11"/>
      <c r="LHM28" s="11"/>
      <c r="LHN28" s="11"/>
      <c r="LHO28" s="11"/>
      <c r="LHP28" s="11"/>
      <c r="LHQ28" s="11"/>
      <c r="LHR28" s="11"/>
      <c r="LHS28" s="11"/>
      <c r="LHT28" s="11"/>
      <c r="LHU28" s="11"/>
      <c r="LHV28" s="11"/>
      <c r="LHW28" s="11"/>
      <c r="LHX28" s="11"/>
      <c r="LHY28" s="11"/>
      <c r="LHZ28" s="11"/>
      <c r="LIA28" s="11"/>
      <c r="LIB28" s="11"/>
      <c r="LIC28" s="11"/>
      <c r="LID28" s="11"/>
      <c r="LIE28" s="11"/>
      <c r="LIF28" s="11"/>
      <c r="LIG28" s="11"/>
      <c r="LIH28" s="11"/>
      <c r="LII28" s="11"/>
      <c r="LIJ28" s="11"/>
      <c r="LIK28" s="11"/>
      <c r="LIL28" s="11"/>
      <c r="LIM28" s="11"/>
      <c r="LIN28" s="11"/>
      <c r="LIO28" s="11"/>
      <c r="LIP28" s="11"/>
      <c r="LIQ28" s="11"/>
      <c r="LIR28" s="11"/>
      <c r="LIS28" s="11"/>
      <c r="LIT28" s="11"/>
      <c r="LIU28" s="11"/>
      <c r="LIV28" s="11"/>
      <c r="LIW28" s="11"/>
      <c r="LIX28" s="11"/>
      <c r="LIY28" s="11"/>
      <c r="LIZ28" s="11"/>
      <c r="LJA28" s="11"/>
      <c r="LJB28" s="11"/>
      <c r="LJC28" s="11"/>
      <c r="LJD28" s="11"/>
      <c r="LJE28" s="11"/>
      <c r="LJF28" s="11"/>
      <c r="LJG28" s="11"/>
      <c r="LJH28" s="11"/>
      <c r="LJI28" s="11"/>
      <c r="LJJ28" s="11"/>
      <c r="LJK28" s="11"/>
      <c r="LJL28" s="11"/>
      <c r="LJM28" s="11"/>
      <c r="LJN28" s="11"/>
      <c r="LJO28" s="11"/>
      <c r="LJP28" s="11"/>
      <c r="LJQ28" s="11"/>
      <c r="LJR28" s="11"/>
      <c r="LJS28" s="11"/>
      <c r="LJT28" s="11"/>
      <c r="LJU28" s="11"/>
      <c r="LJV28" s="11"/>
      <c r="LJW28" s="11"/>
      <c r="LJX28" s="11"/>
      <c r="LJY28" s="11"/>
      <c r="LJZ28" s="11"/>
      <c r="LKA28" s="11"/>
      <c r="LKB28" s="11"/>
      <c r="LKC28" s="11"/>
      <c r="LKD28" s="11"/>
      <c r="LKE28" s="11"/>
      <c r="LKF28" s="11"/>
      <c r="LKG28" s="11"/>
      <c r="LKH28" s="11"/>
      <c r="LKI28" s="11"/>
      <c r="LKJ28" s="11"/>
      <c r="LKK28" s="11"/>
      <c r="LKL28" s="11"/>
      <c r="LKM28" s="11"/>
      <c r="LKN28" s="11"/>
      <c r="LKO28" s="11"/>
      <c r="LKP28" s="11"/>
      <c r="LKQ28" s="11"/>
      <c r="LKR28" s="11"/>
      <c r="LKS28" s="11"/>
      <c r="LKT28" s="11"/>
      <c r="LKU28" s="11"/>
      <c r="LKV28" s="11"/>
      <c r="LKW28" s="11"/>
      <c r="LKX28" s="11"/>
      <c r="LKY28" s="11"/>
      <c r="LKZ28" s="11"/>
      <c r="LLA28" s="11"/>
      <c r="LLB28" s="11"/>
      <c r="LLC28" s="11"/>
      <c r="LLD28" s="11"/>
      <c r="LLE28" s="11"/>
      <c r="LLF28" s="11"/>
      <c r="LLG28" s="11"/>
      <c r="LLH28" s="11"/>
      <c r="LLI28" s="11"/>
      <c r="LLJ28" s="11"/>
      <c r="LLK28" s="11"/>
      <c r="LLL28" s="11"/>
      <c r="LLM28" s="11"/>
      <c r="LLN28" s="11"/>
      <c r="LLO28" s="11"/>
      <c r="LLP28" s="11"/>
      <c r="LLQ28" s="11"/>
      <c r="LLR28" s="11"/>
      <c r="LLS28" s="11"/>
      <c r="LLT28" s="11"/>
      <c r="LLU28" s="11"/>
      <c r="LLV28" s="11"/>
      <c r="LLW28" s="11"/>
      <c r="LLX28" s="11"/>
      <c r="LLY28" s="11"/>
      <c r="LLZ28" s="11"/>
      <c r="LMA28" s="11"/>
      <c r="LMB28" s="11"/>
      <c r="LMC28" s="11"/>
      <c r="LMD28" s="11"/>
      <c r="LME28" s="11"/>
      <c r="LMF28" s="11"/>
      <c r="LMG28" s="11"/>
      <c r="LMH28" s="11"/>
      <c r="LMI28" s="11"/>
      <c r="LMJ28" s="11"/>
      <c r="LMK28" s="11"/>
      <c r="LML28" s="11"/>
      <c r="LMM28" s="11"/>
      <c r="LMN28" s="11"/>
      <c r="LMO28" s="11"/>
      <c r="LMP28" s="11"/>
      <c r="LMQ28" s="11"/>
      <c r="LMR28" s="11"/>
      <c r="LMS28" s="11"/>
      <c r="LMT28" s="11"/>
      <c r="LMU28" s="11"/>
      <c r="LMV28" s="11"/>
      <c r="LMW28" s="11"/>
      <c r="LMX28" s="11"/>
      <c r="LMY28" s="11"/>
      <c r="LMZ28" s="11"/>
      <c r="LNA28" s="11"/>
      <c r="LNB28" s="11"/>
      <c r="LNC28" s="11"/>
      <c r="LND28" s="11"/>
      <c r="LNE28" s="11"/>
      <c r="LNF28" s="11"/>
      <c r="LNG28" s="11"/>
      <c r="LNH28" s="11"/>
      <c r="LNI28" s="11"/>
      <c r="LNJ28" s="11"/>
      <c r="LNK28" s="11"/>
      <c r="LNL28" s="11"/>
      <c r="LNM28" s="11"/>
      <c r="LNN28" s="11"/>
      <c r="LNO28" s="11"/>
      <c r="LNP28" s="11"/>
      <c r="LNQ28" s="11"/>
      <c r="LNR28" s="11"/>
      <c r="LNS28" s="11"/>
      <c r="LNT28" s="11"/>
      <c r="LNU28" s="11"/>
      <c r="LNV28" s="11"/>
      <c r="LNW28" s="11"/>
      <c r="LNX28" s="11"/>
      <c r="LNY28" s="11"/>
      <c r="LNZ28" s="11"/>
      <c r="LOA28" s="11"/>
      <c r="LOB28" s="11"/>
      <c r="LOC28" s="11"/>
      <c r="LOD28" s="11"/>
      <c r="LOE28" s="11"/>
      <c r="LOF28" s="11"/>
      <c r="LOG28" s="11"/>
      <c r="LOH28" s="11"/>
      <c r="LOI28" s="11"/>
      <c r="LOJ28" s="11"/>
      <c r="LOK28" s="11"/>
      <c r="LOL28" s="11"/>
      <c r="LOM28" s="11"/>
      <c r="LON28" s="11"/>
      <c r="LOO28" s="11"/>
      <c r="LOP28" s="11"/>
      <c r="LOQ28" s="11"/>
      <c r="LOR28" s="11"/>
      <c r="LOS28" s="11"/>
      <c r="LOT28" s="11"/>
      <c r="LOU28" s="11"/>
      <c r="LOV28" s="11"/>
      <c r="LOW28" s="11"/>
      <c r="LOX28" s="11"/>
      <c r="LOY28" s="11"/>
      <c r="LOZ28" s="11"/>
      <c r="LPA28" s="11"/>
      <c r="LPB28" s="11"/>
      <c r="LPC28" s="11"/>
      <c r="LPD28" s="11"/>
      <c r="LPE28" s="11"/>
      <c r="LPF28" s="11"/>
      <c r="LPG28" s="11"/>
      <c r="LPH28" s="11"/>
      <c r="LPI28" s="11"/>
      <c r="LPJ28" s="11"/>
      <c r="LPK28" s="11"/>
      <c r="LPL28" s="11"/>
      <c r="LPM28" s="11"/>
      <c r="LPN28" s="11"/>
      <c r="LPO28" s="11"/>
      <c r="LPP28" s="11"/>
      <c r="LPQ28" s="11"/>
      <c r="LPR28" s="11"/>
      <c r="LPS28" s="11"/>
      <c r="LPT28" s="11"/>
      <c r="LPU28" s="11"/>
      <c r="LPV28" s="11"/>
      <c r="LPW28" s="11"/>
      <c r="LPX28" s="11"/>
      <c r="LPY28" s="11"/>
      <c r="LPZ28" s="11"/>
      <c r="LQA28" s="11"/>
      <c r="LQB28" s="11"/>
      <c r="LQC28" s="11"/>
      <c r="LQD28" s="11"/>
      <c r="LQE28" s="11"/>
      <c r="LQF28" s="11"/>
      <c r="LQG28" s="11"/>
      <c r="LQH28" s="11"/>
      <c r="LQI28" s="11"/>
      <c r="LQJ28" s="11"/>
      <c r="LQK28" s="11"/>
      <c r="LQL28" s="11"/>
      <c r="LQM28" s="11"/>
      <c r="LQN28" s="11"/>
      <c r="LQO28" s="11"/>
      <c r="LQP28" s="11"/>
      <c r="LQQ28" s="11"/>
      <c r="LQR28" s="11"/>
      <c r="LQS28" s="11"/>
      <c r="LQT28" s="11"/>
      <c r="LQU28" s="11"/>
      <c r="LQV28" s="11"/>
      <c r="LQW28" s="11"/>
      <c r="LQX28" s="11"/>
      <c r="LQY28" s="11"/>
      <c r="LQZ28" s="11"/>
      <c r="LRA28" s="11"/>
      <c r="LRB28" s="11"/>
      <c r="LRC28" s="11"/>
      <c r="LRD28" s="11"/>
      <c r="LRE28" s="11"/>
      <c r="LRF28" s="11"/>
      <c r="LRG28" s="11"/>
      <c r="LRH28" s="11"/>
      <c r="LRI28" s="11"/>
      <c r="LRJ28" s="11"/>
      <c r="LRK28" s="11"/>
      <c r="LRL28" s="11"/>
      <c r="LRM28" s="11"/>
      <c r="LRN28" s="11"/>
      <c r="LRO28" s="11"/>
      <c r="LRP28" s="11"/>
      <c r="LRQ28" s="11"/>
      <c r="LRR28" s="11"/>
      <c r="LRS28" s="11"/>
      <c r="LRT28" s="11"/>
      <c r="LRU28" s="11"/>
      <c r="LRV28" s="11"/>
      <c r="LRW28" s="11"/>
      <c r="LRX28" s="11"/>
      <c r="LRY28" s="11"/>
      <c r="LRZ28" s="11"/>
      <c r="LSA28" s="11"/>
      <c r="LSB28" s="11"/>
      <c r="LSC28" s="11"/>
      <c r="LSD28" s="11"/>
      <c r="LSE28" s="11"/>
      <c r="LSF28" s="11"/>
      <c r="LSG28" s="11"/>
      <c r="LSH28" s="11"/>
      <c r="LSI28" s="11"/>
      <c r="LSJ28" s="11"/>
      <c r="LSK28" s="11"/>
      <c r="LSL28" s="11"/>
      <c r="LSM28" s="11"/>
      <c r="LSN28" s="11"/>
      <c r="LSO28" s="11"/>
      <c r="LSP28" s="11"/>
      <c r="LSQ28" s="11"/>
      <c r="LSR28" s="11"/>
      <c r="LSS28" s="11"/>
      <c r="LST28" s="11"/>
      <c r="LSU28" s="11"/>
      <c r="LSV28" s="11"/>
      <c r="LSW28" s="11"/>
      <c r="LSX28" s="11"/>
      <c r="LSY28" s="11"/>
      <c r="LSZ28" s="11"/>
      <c r="LTA28" s="11"/>
      <c r="LTB28" s="11"/>
      <c r="LTC28" s="11"/>
      <c r="LTD28" s="11"/>
      <c r="LTE28" s="11"/>
      <c r="LTF28" s="11"/>
      <c r="LTG28" s="11"/>
      <c r="LTH28" s="11"/>
      <c r="LTI28" s="11"/>
      <c r="LTJ28" s="11"/>
      <c r="LTK28" s="11"/>
      <c r="LTL28" s="11"/>
      <c r="LTM28" s="11"/>
      <c r="LTN28" s="11"/>
      <c r="LTO28" s="11"/>
      <c r="LTP28" s="11"/>
      <c r="LTQ28" s="11"/>
      <c r="LTR28" s="11"/>
      <c r="LTS28" s="11"/>
      <c r="LTT28" s="11"/>
      <c r="LTU28" s="11"/>
      <c r="LTV28" s="11"/>
      <c r="LTW28" s="11"/>
      <c r="LTX28" s="11"/>
      <c r="LTY28" s="11"/>
      <c r="LTZ28" s="11"/>
      <c r="LUA28" s="11"/>
      <c r="LUB28" s="11"/>
      <c r="LUC28" s="11"/>
      <c r="LUD28" s="11"/>
      <c r="LUE28" s="11"/>
      <c r="LUF28" s="11"/>
      <c r="LUG28" s="11"/>
      <c r="LUH28" s="11"/>
      <c r="LUI28" s="11"/>
      <c r="LUJ28" s="11"/>
      <c r="LUK28" s="11"/>
      <c r="LUL28" s="11"/>
      <c r="LUM28" s="11"/>
      <c r="LUN28" s="11"/>
      <c r="LUO28" s="11"/>
      <c r="LUP28" s="11"/>
      <c r="LUQ28" s="11"/>
      <c r="LUR28" s="11"/>
      <c r="LUS28" s="11"/>
      <c r="LUT28" s="11"/>
      <c r="LUU28" s="11"/>
      <c r="LUV28" s="11"/>
      <c r="LUW28" s="11"/>
      <c r="LUX28" s="11"/>
      <c r="LUY28" s="11"/>
      <c r="LUZ28" s="11"/>
      <c r="LVA28" s="11"/>
      <c r="LVB28" s="11"/>
      <c r="LVC28" s="11"/>
      <c r="LVD28" s="11"/>
      <c r="LVE28" s="11"/>
      <c r="LVF28" s="11"/>
      <c r="LVG28" s="11"/>
      <c r="LVH28" s="11"/>
      <c r="LVI28" s="11"/>
      <c r="LVJ28" s="11"/>
      <c r="LVK28" s="11"/>
      <c r="LVL28" s="11"/>
      <c r="LVM28" s="11"/>
      <c r="LVN28" s="11"/>
      <c r="LVO28" s="11"/>
      <c r="LVP28" s="11"/>
      <c r="LVQ28" s="11"/>
      <c r="LVR28" s="11"/>
      <c r="LVS28" s="11"/>
      <c r="LVT28" s="11"/>
      <c r="LVU28" s="11"/>
      <c r="LVV28" s="11"/>
      <c r="LVW28" s="11"/>
      <c r="LVX28" s="11"/>
      <c r="LVY28" s="11"/>
      <c r="LVZ28" s="11"/>
      <c r="LWA28" s="11"/>
      <c r="LWB28" s="11"/>
      <c r="LWC28" s="11"/>
      <c r="LWD28" s="11"/>
      <c r="LWE28" s="11"/>
      <c r="LWF28" s="11"/>
      <c r="LWG28" s="11"/>
      <c r="LWH28" s="11"/>
      <c r="LWI28" s="11"/>
      <c r="LWJ28" s="11"/>
      <c r="LWK28" s="11"/>
      <c r="LWL28" s="11"/>
      <c r="LWM28" s="11"/>
      <c r="LWN28" s="11"/>
      <c r="LWO28" s="11"/>
      <c r="LWP28" s="11"/>
      <c r="LWQ28" s="11"/>
      <c r="LWR28" s="11"/>
      <c r="LWS28" s="11"/>
      <c r="LWT28" s="11"/>
      <c r="LWU28" s="11"/>
      <c r="LWV28" s="11"/>
      <c r="LWW28" s="11"/>
      <c r="LWX28" s="11"/>
      <c r="LWY28" s="11"/>
      <c r="LWZ28" s="11"/>
      <c r="LXA28" s="11"/>
      <c r="LXB28" s="11"/>
      <c r="LXC28" s="11"/>
      <c r="LXD28" s="11"/>
      <c r="LXE28" s="11"/>
      <c r="LXF28" s="11"/>
      <c r="LXG28" s="11"/>
      <c r="LXH28" s="11"/>
      <c r="LXI28" s="11"/>
      <c r="LXJ28" s="11"/>
      <c r="LXK28" s="11"/>
      <c r="LXL28" s="11"/>
      <c r="LXM28" s="11"/>
      <c r="LXN28" s="11"/>
      <c r="LXO28" s="11"/>
      <c r="LXP28" s="11"/>
      <c r="LXQ28" s="11"/>
      <c r="LXR28" s="11"/>
      <c r="LXS28" s="11"/>
      <c r="LXT28" s="11"/>
      <c r="LXU28" s="11"/>
      <c r="LXV28" s="11"/>
      <c r="LXW28" s="11"/>
      <c r="LXX28" s="11"/>
      <c r="LXY28" s="11"/>
      <c r="LXZ28" s="11"/>
      <c r="LYA28" s="11"/>
      <c r="LYB28" s="11"/>
      <c r="LYC28" s="11"/>
      <c r="LYD28" s="11"/>
      <c r="LYE28" s="11"/>
      <c r="LYF28" s="11"/>
      <c r="LYG28" s="11"/>
      <c r="LYH28" s="11"/>
      <c r="LYI28" s="11"/>
      <c r="LYJ28" s="11"/>
      <c r="LYK28" s="11"/>
      <c r="LYL28" s="11"/>
      <c r="LYM28" s="11"/>
      <c r="LYN28" s="11"/>
      <c r="LYO28" s="11"/>
      <c r="LYP28" s="11"/>
      <c r="LYQ28" s="11"/>
      <c r="LYR28" s="11"/>
      <c r="LYS28" s="11"/>
      <c r="LYT28" s="11"/>
      <c r="LYU28" s="11"/>
      <c r="LYV28" s="11"/>
      <c r="LYW28" s="11"/>
      <c r="LYX28" s="11"/>
      <c r="LYY28" s="11"/>
      <c r="LYZ28" s="11"/>
      <c r="LZA28" s="11"/>
      <c r="LZB28" s="11"/>
      <c r="LZC28" s="11"/>
      <c r="LZD28" s="11"/>
      <c r="LZE28" s="11"/>
      <c r="LZF28" s="11"/>
      <c r="LZG28" s="11"/>
      <c r="LZH28" s="11"/>
      <c r="LZI28" s="11"/>
      <c r="LZJ28" s="11"/>
      <c r="LZK28" s="11"/>
      <c r="LZL28" s="11"/>
      <c r="LZM28" s="11"/>
      <c r="LZN28" s="11"/>
      <c r="LZO28" s="11"/>
      <c r="LZP28" s="11"/>
      <c r="LZQ28" s="11"/>
      <c r="LZR28" s="11"/>
      <c r="LZS28" s="11"/>
      <c r="LZT28" s="11"/>
      <c r="LZU28" s="11"/>
      <c r="LZV28" s="11"/>
      <c r="LZW28" s="11"/>
      <c r="LZX28" s="11"/>
      <c r="LZY28" s="11"/>
      <c r="LZZ28" s="11"/>
      <c r="MAA28" s="11"/>
      <c r="MAB28" s="11"/>
      <c r="MAC28" s="11"/>
      <c r="MAD28" s="11"/>
      <c r="MAE28" s="11"/>
      <c r="MAF28" s="11"/>
      <c r="MAG28" s="11"/>
      <c r="MAH28" s="11"/>
      <c r="MAI28" s="11"/>
      <c r="MAJ28" s="11"/>
      <c r="MAK28" s="11"/>
      <c r="MAL28" s="11"/>
      <c r="MAM28" s="11"/>
      <c r="MAN28" s="11"/>
      <c r="MAO28" s="11"/>
      <c r="MAP28" s="11"/>
      <c r="MAQ28" s="11"/>
      <c r="MAR28" s="11"/>
      <c r="MAS28" s="11"/>
      <c r="MAT28" s="11"/>
      <c r="MAU28" s="11"/>
      <c r="MAV28" s="11"/>
      <c r="MAW28" s="11"/>
      <c r="MAX28" s="11"/>
      <c r="MAY28" s="11"/>
      <c r="MAZ28" s="11"/>
      <c r="MBA28" s="11"/>
      <c r="MBB28" s="11"/>
      <c r="MBC28" s="11"/>
      <c r="MBD28" s="11"/>
      <c r="MBE28" s="11"/>
      <c r="MBF28" s="11"/>
      <c r="MBG28" s="11"/>
      <c r="MBH28" s="11"/>
      <c r="MBI28" s="11"/>
      <c r="MBJ28" s="11"/>
      <c r="MBK28" s="11"/>
      <c r="MBL28" s="11"/>
      <c r="MBM28" s="11"/>
      <c r="MBN28" s="11"/>
      <c r="MBO28" s="11"/>
      <c r="MBP28" s="11"/>
      <c r="MBQ28" s="11"/>
      <c r="MBR28" s="11"/>
      <c r="MBS28" s="11"/>
      <c r="MBT28" s="11"/>
      <c r="MBU28" s="11"/>
      <c r="MBV28" s="11"/>
      <c r="MBW28" s="11"/>
      <c r="MBX28" s="11"/>
      <c r="MBY28" s="11"/>
      <c r="MBZ28" s="11"/>
      <c r="MCA28" s="11"/>
      <c r="MCB28" s="11"/>
      <c r="MCC28" s="11"/>
      <c r="MCD28" s="11"/>
      <c r="MCE28" s="11"/>
      <c r="MCF28" s="11"/>
      <c r="MCG28" s="11"/>
      <c r="MCH28" s="11"/>
      <c r="MCI28" s="11"/>
      <c r="MCJ28" s="11"/>
      <c r="MCK28" s="11"/>
      <c r="MCL28" s="11"/>
      <c r="MCM28" s="11"/>
      <c r="MCN28" s="11"/>
      <c r="MCO28" s="11"/>
      <c r="MCP28" s="11"/>
      <c r="MCQ28" s="11"/>
      <c r="MCR28" s="11"/>
      <c r="MCS28" s="11"/>
      <c r="MCT28" s="11"/>
      <c r="MCU28" s="11"/>
      <c r="MCV28" s="11"/>
      <c r="MCW28" s="11"/>
      <c r="MCX28" s="11"/>
      <c r="MCY28" s="11"/>
      <c r="MCZ28" s="11"/>
      <c r="MDA28" s="11"/>
      <c r="MDB28" s="11"/>
      <c r="MDC28" s="11"/>
      <c r="MDD28" s="11"/>
      <c r="MDE28" s="11"/>
      <c r="MDF28" s="11"/>
      <c r="MDG28" s="11"/>
      <c r="MDH28" s="11"/>
      <c r="MDI28" s="11"/>
      <c r="MDJ28" s="11"/>
      <c r="MDK28" s="11"/>
      <c r="MDL28" s="11"/>
      <c r="MDM28" s="11"/>
      <c r="MDN28" s="11"/>
      <c r="MDO28" s="11"/>
      <c r="MDP28" s="11"/>
      <c r="MDQ28" s="11"/>
      <c r="MDR28" s="11"/>
      <c r="MDS28" s="11"/>
      <c r="MDT28" s="11"/>
      <c r="MDU28" s="11"/>
      <c r="MDV28" s="11"/>
      <c r="MDW28" s="11"/>
      <c r="MDX28" s="11"/>
      <c r="MDY28" s="11"/>
      <c r="MDZ28" s="11"/>
      <c r="MEA28" s="11"/>
      <c r="MEB28" s="11"/>
      <c r="MEC28" s="11"/>
      <c r="MED28" s="11"/>
      <c r="MEE28" s="11"/>
      <c r="MEF28" s="11"/>
      <c r="MEG28" s="11"/>
      <c r="MEH28" s="11"/>
      <c r="MEI28" s="11"/>
      <c r="MEJ28" s="11"/>
      <c r="MEK28" s="11"/>
      <c r="MEL28" s="11"/>
      <c r="MEM28" s="11"/>
      <c r="MEN28" s="11"/>
      <c r="MEO28" s="11"/>
      <c r="MEP28" s="11"/>
      <c r="MEQ28" s="11"/>
      <c r="MER28" s="11"/>
      <c r="MES28" s="11"/>
      <c r="MET28" s="11"/>
      <c r="MEU28" s="11"/>
      <c r="MEV28" s="11"/>
      <c r="MEW28" s="11"/>
      <c r="MEX28" s="11"/>
      <c r="MEY28" s="11"/>
      <c r="MEZ28" s="11"/>
      <c r="MFA28" s="11"/>
      <c r="MFB28" s="11"/>
      <c r="MFC28" s="11"/>
      <c r="MFD28" s="11"/>
      <c r="MFE28" s="11"/>
      <c r="MFF28" s="11"/>
      <c r="MFG28" s="11"/>
      <c r="MFH28" s="11"/>
      <c r="MFI28" s="11"/>
      <c r="MFJ28" s="11"/>
      <c r="MFK28" s="11"/>
      <c r="MFL28" s="11"/>
      <c r="MFM28" s="11"/>
      <c r="MFN28" s="11"/>
      <c r="MFO28" s="11"/>
      <c r="MFP28" s="11"/>
      <c r="MFQ28" s="11"/>
      <c r="MFR28" s="11"/>
      <c r="MFS28" s="11"/>
      <c r="MFT28" s="11"/>
      <c r="MFU28" s="11"/>
      <c r="MFV28" s="11"/>
      <c r="MFW28" s="11"/>
      <c r="MFX28" s="11"/>
      <c r="MFY28" s="11"/>
      <c r="MFZ28" s="11"/>
      <c r="MGA28" s="11"/>
      <c r="MGB28" s="11"/>
      <c r="MGC28" s="11"/>
      <c r="MGD28" s="11"/>
      <c r="MGE28" s="11"/>
      <c r="MGF28" s="11"/>
      <c r="MGG28" s="11"/>
      <c r="MGH28" s="11"/>
      <c r="MGI28" s="11"/>
      <c r="MGJ28" s="11"/>
      <c r="MGK28" s="11"/>
      <c r="MGL28" s="11"/>
      <c r="MGM28" s="11"/>
      <c r="MGN28" s="11"/>
      <c r="MGO28" s="11"/>
      <c r="MGP28" s="11"/>
      <c r="MGQ28" s="11"/>
      <c r="MGR28" s="11"/>
      <c r="MGS28" s="11"/>
      <c r="MGT28" s="11"/>
      <c r="MGU28" s="11"/>
      <c r="MGV28" s="11"/>
      <c r="MGW28" s="11"/>
      <c r="MGX28" s="11"/>
      <c r="MGY28" s="11"/>
      <c r="MGZ28" s="11"/>
      <c r="MHA28" s="11"/>
      <c r="MHB28" s="11"/>
      <c r="MHC28" s="11"/>
      <c r="MHD28" s="11"/>
      <c r="MHE28" s="11"/>
      <c r="MHF28" s="11"/>
      <c r="MHG28" s="11"/>
      <c r="MHH28" s="11"/>
      <c r="MHI28" s="11"/>
      <c r="MHJ28" s="11"/>
      <c r="MHK28" s="11"/>
      <c r="MHL28" s="11"/>
      <c r="MHM28" s="11"/>
      <c r="MHN28" s="11"/>
      <c r="MHO28" s="11"/>
      <c r="MHP28" s="11"/>
      <c r="MHQ28" s="11"/>
      <c r="MHR28" s="11"/>
      <c r="MHS28" s="11"/>
      <c r="MHT28" s="11"/>
      <c r="MHU28" s="11"/>
      <c r="MHV28" s="11"/>
      <c r="MHW28" s="11"/>
      <c r="MHX28" s="11"/>
      <c r="MHY28" s="11"/>
      <c r="MHZ28" s="11"/>
      <c r="MIA28" s="11"/>
      <c r="MIB28" s="11"/>
      <c r="MIC28" s="11"/>
      <c r="MID28" s="11"/>
      <c r="MIE28" s="11"/>
      <c r="MIF28" s="11"/>
      <c r="MIG28" s="11"/>
      <c r="MIH28" s="11"/>
      <c r="MII28" s="11"/>
      <c r="MIJ28" s="11"/>
      <c r="MIK28" s="11"/>
      <c r="MIL28" s="11"/>
      <c r="MIM28" s="11"/>
      <c r="MIN28" s="11"/>
      <c r="MIO28" s="11"/>
      <c r="MIP28" s="11"/>
      <c r="MIQ28" s="11"/>
      <c r="MIR28" s="11"/>
      <c r="MIS28" s="11"/>
      <c r="MIT28" s="11"/>
      <c r="MIU28" s="11"/>
      <c r="MIV28" s="11"/>
      <c r="MIW28" s="11"/>
      <c r="MIX28" s="11"/>
      <c r="MIY28" s="11"/>
      <c r="MIZ28" s="11"/>
      <c r="MJA28" s="11"/>
      <c r="MJB28" s="11"/>
      <c r="MJC28" s="11"/>
      <c r="MJD28" s="11"/>
      <c r="MJE28" s="11"/>
      <c r="MJF28" s="11"/>
      <c r="MJG28" s="11"/>
      <c r="MJH28" s="11"/>
      <c r="MJI28" s="11"/>
      <c r="MJJ28" s="11"/>
      <c r="MJK28" s="11"/>
      <c r="MJL28" s="11"/>
      <c r="MJM28" s="11"/>
      <c r="MJN28" s="11"/>
      <c r="MJO28" s="11"/>
      <c r="MJP28" s="11"/>
      <c r="MJQ28" s="11"/>
      <c r="MJR28" s="11"/>
      <c r="MJS28" s="11"/>
      <c r="MJT28" s="11"/>
      <c r="MJU28" s="11"/>
      <c r="MJV28" s="11"/>
      <c r="MJW28" s="11"/>
      <c r="MJX28" s="11"/>
      <c r="MJY28" s="11"/>
      <c r="MJZ28" s="11"/>
      <c r="MKA28" s="11"/>
      <c r="MKB28" s="11"/>
      <c r="MKC28" s="11"/>
      <c r="MKD28" s="11"/>
      <c r="MKE28" s="11"/>
      <c r="MKF28" s="11"/>
      <c r="MKG28" s="11"/>
      <c r="MKH28" s="11"/>
      <c r="MKI28" s="11"/>
      <c r="MKJ28" s="11"/>
      <c r="MKK28" s="11"/>
      <c r="MKL28" s="11"/>
      <c r="MKM28" s="11"/>
      <c r="MKN28" s="11"/>
      <c r="MKO28" s="11"/>
      <c r="MKP28" s="11"/>
      <c r="MKQ28" s="11"/>
      <c r="MKR28" s="11"/>
      <c r="MKS28" s="11"/>
      <c r="MKT28" s="11"/>
      <c r="MKU28" s="11"/>
      <c r="MKV28" s="11"/>
      <c r="MKW28" s="11"/>
      <c r="MKX28" s="11"/>
      <c r="MKY28" s="11"/>
      <c r="MKZ28" s="11"/>
      <c r="MLA28" s="11"/>
      <c r="MLB28" s="11"/>
      <c r="MLC28" s="11"/>
      <c r="MLD28" s="11"/>
      <c r="MLE28" s="11"/>
      <c r="MLF28" s="11"/>
      <c r="MLG28" s="11"/>
      <c r="MLH28" s="11"/>
      <c r="MLI28" s="11"/>
      <c r="MLJ28" s="11"/>
      <c r="MLK28" s="11"/>
      <c r="MLL28" s="11"/>
      <c r="MLM28" s="11"/>
      <c r="MLN28" s="11"/>
      <c r="MLO28" s="11"/>
      <c r="MLP28" s="11"/>
      <c r="MLQ28" s="11"/>
      <c r="MLR28" s="11"/>
      <c r="MLS28" s="11"/>
      <c r="MLT28" s="11"/>
      <c r="MLU28" s="11"/>
      <c r="MLV28" s="11"/>
      <c r="MLW28" s="11"/>
      <c r="MLX28" s="11"/>
      <c r="MLY28" s="11"/>
      <c r="MLZ28" s="11"/>
      <c r="MMA28" s="11"/>
      <c r="MMB28" s="11"/>
      <c r="MMC28" s="11"/>
      <c r="MMD28" s="11"/>
      <c r="MME28" s="11"/>
      <c r="MMF28" s="11"/>
      <c r="MMG28" s="11"/>
      <c r="MMH28" s="11"/>
      <c r="MMI28" s="11"/>
      <c r="MMJ28" s="11"/>
      <c r="MMK28" s="11"/>
      <c r="MML28" s="11"/>
      <c r="MMM28" s="11"/>
      <c r="MMN28" s="11"/>
      <c r="MMO28" s="11"/>
      <c r="MMP28" s="11"/>
      <c r="MMQ28" s="11"/>
      <c r="MMR28" s="11"/>
      <c r="MMS28" s="11"/>
      <c r="MMT28" s="11"/>
      <c r="MMU28" s="11"/>
      <c r="MMV28" s="11"/>
      <c r="MMW28" s="11"/>
      <c r="MMX28" s="11"/>
      <c r="MMY28" s="11"/>
      <c r="MMZ28" s="11"/>
      <c r="MNA28" s="11"/>
      <c r="MNB28" s="11"/>
      <c r="MNC28" s="11"/>
      <c r="MND28" s="11"/>
      <c r="MNE28" s="11"/>
      <c r="MNF28" s="11"/>
      <c r="MNG28" s="11"/>
      <c r="MNH28" s="11"/>
      <c r="MNI28" s="11"/>
      <c r="MNJ28" s="11"/>
      <c r="MNK28" s="11"/>
      <c r="MNL28" s="11"/>
      <c r="MNM28" s="11"/>
      <c r="MNN28" s="11"/>
      <c r="MNO28" s="11"/>
      <c r="MNP28" s="11"/>
      <c r="MNQ28" s="11"/>
      <c r="MNR28" s="11"/>
      <c r="MNS28" s="11"/>
      <c r="MNT28" s="11"/>
      <c r="MNU28" s="11"/>
      <c r="MNV28" s="11"/>
      <c r="MNW28" s="11"/>
      <c r="MNX28" s="11"/>
      <c r="MNY28" s="11"/>
      <c r="MNZ28" s="11"/>
      <c r="MOA28" s="11"/>
      <c r="MOB28" s="11"/>
      <c r="MOC28" s="11"/>
      <c r="MOD28" s="11"/>
      <c r="MOE28" s="11"/>
      <c r="MOF28" s="11"/>
      <c r="MOG28" s="11"/>
      <c r="MOH28" s="11"/>
      <c r="MOI28" s="11"/>
      <c r="MOJ28" s="11"/>
      <c r="MOK28" s="11"/>
      <c r="MOL28" s="11"/>
      <c r="MOM28" s="11"/>
      <c r="MON28" s="11"/>
      <c r="MOO28" s="11"/>
      <c r="MOP28" s="11"/>
      <c r="MOQ28" s="11"/>
      <c r="MOR28" s="11"/>
      <c r="MOS28" s="11"/>
      <c r="MOT28" s="11"/>
      <c r="MOU28" s="11"/>
      <c r="MOV28" s="11"/>
      <c r="MOW28" s="11"/>
      <c r="MOX28" s="11"/>
      <c r="MOY28" s="11"/>
      <c r="MOZ28" s="11"/>
      <c r="MPA28" s="11"/>
      <c r="MPB28" s="11"/>
      <c r="MPC28" s="11"/>
      <c r="MPD28" s="11"/>
      <c r="MPE28" s="11"/>
      <c r="MPF28" s="11"/>
      <c r="MPG28" s="11"/>
      <c r="MPH28" s="11"/>
      <c r="MPI28" s="11"/>
      <c r="MPJ28" s="11"/>
      <c r="MPK28" s="11"/>
      <c r="MPL28" s="11"/>
      <c r="MPM28" s="11"/>
      <c r="MPN28" s="11"/>
      <c r="MPO28" s="11"/>
      <c r="MPP28" s="11"/>
      <c r="MPQ28" s="11"/>
      <c r="MPR28" s="11"/>
      <c r="MPS28" s="11"/>
      <c r="MPT28" s="11"/>
      <c r="MPU28" s="11"/>
      <c r="MPV28" s="11"/>
      <c r="MPW28" s="11"/>
      <c r="MPX28" s="11"/>
      <c r="MPY28" s="11"/>
      <c r="MPZ28" s="11"/>
      <c r="MQA28" s="11"/>
      <c r="MQB28" s="11"/>
      <c r="MQC28" s="11"/>
      <c r="MQD28" s="11"/>
      <c r="MQE28" s="11"/>
      <c r="MQF28" s="11"/>
      <c r="MQG28" s="11"/>
      <c r="MQH28" s="11"/>
      <c r="MQI28" s="11"/>
      <c r="MQJ28" s="11"/>
      <c r="MQK28" s="11"/>
      <c r="MQL28" s="11"/>
      <c r="MQM28" s="11"/>
      <c r="MQN28" s="11"/>
      <c r="MQO28" s="11"/>
      <c r="MQP28" s="11"/>
      <c r="MQQ28" s="11"/>
      <c r="MQR28" s="11"/>
      <c r="MQS28" s="11"/>
      <c r="MQT28" s="11"/>
      <c r="MQU28" s="11"/>
      <c r="MQV28" s="11"/>
      <c r="MQW28" s="11"/>
      <c r="MQX28" s="11"/>
      <c r="MQY28" s="11"/>
      <c r="MQZ28" s="11"/>
      <c r="MRA28" s="11"/>
      <c r="MRB28" s="11"/>
      <c r="MRC28" s="11"/>
      <c r="MRD28" s="11"/>
      <c r="MRE28" s="11"/>
      <c r="MRF28" s="11"/>
      <c r="MRG28" s="11"/>
      <c r="MRH28" s="11"/>
      <c r="MRI28" s="11"/>
      <c r="MRJ28" s="11"/>
      <c r="MRK28" s="11"/>
      <c r="MRL28" s="11"/>
      <c r="MRM28" s="11"/>
      <c r="MRN28" s="11"/>
      <c r="MRO28" s="11"/>
      <c r="MRP28" s="11"/>
      <c r="MRQ28" s="11"/>
      <c r="MRR28" s="11"/>
      <c r="MRS28" s="11"/>
      <c r="MRT28" s="11"/>
      <c r="MRU28" s="11"/>
      <c r="MRV28" s="11"/>
      <c r="MRW28" s="11"/>
      <c r="MRX28" s="11"/>
      <c r="MRY28" s="11"/>
      <c r="MRZ28" s="11"/>
      <c r="MSA28" s="11"/>
      <c r="MSB28" s="11"/>
      <c r="MSC28" s="11"/>
      <c r="MSD28" s="11"/>
      <c r="MSE28" s="11"/>
      <c r="MSF28" s="11"/>
      <c r="MSG28" s="11"/>
      <c r="MSH28" s="11"/>
      <c r="MSI28" s="11"/>
      <c r="MSJ28" s="11"/>
      <c r="MSK28" s="11"/>
      <c r="MSL28" s="11"/>
      <c r="MSM28" s="11"/>
      <c r="MSN28" s="11"/>
      <c r="MSO28" s="11"/>
      <c r="MSP28" s="11"/>
      <c r="MSQ28" s="11"/>
      <c r="MSR28" s="11"/>
      <c r="MSS28" s="11"/>
      <c r="MST28" s="11"/>
      <c r="MSU28" s="11"/>
      <c r="MSV28" s="11"/>
      <c r="MSW28" s="11"/>
      <c r="MSX28" s="11"/>
      <c r="MSY28" s="11"/>
      <c r="MSZ28" s="11"/>
      <c r="MTA28" s="11"/>
      <c r="MTB28" s="11"/>
      <c r="MTC28" s="11"/>
      <c r="MTD28" s="11"/>
      <c r="MTE28" s="11"/>
      <c r="MTF28" s="11"/>
      <c r="MTG28" s="11"/>
      <c r="MTH28" s="11"/>
      <c r="MTI28" s="11"/>
      <c r="MTJ28" s="11"/>
      <c r="MTK28" s="11"/>
      <c r="MTL28" s="11"/>
      <c r="MTM28" s="11"/>
      <c r="MTN28" s="11"/>
      <c r="MTO28" s="11"/>
      <c r="MTP28" s="11"/>
      <c r="MTQ28" s="11"/>
      <c r="MTR28" s="11"/>
      <c r="MTS28" s="11"/>
      <c r="MTT28" s="11"/>
      <c r="MTU28" s="11"/>
      <c r="MTV28" s="11"/>
      <c r="MTW28" s="11"/>
      <c r="MTX28" s="11"/>
      <c r="MTY28" s="11"/>
      <c r="MTZ28" s="11"/>
      <c r="MUA28" s="11"/>
      <c r="MUB28" s="11"/>
      <c r="MUC28" s="11"/>
      <c r="MUD28" s="11"/>
      <c r="MUE28" s="11"/>
      <c r="MUF28" s="11"/>
      <c r="MUG28" s="11"/>
      <c r="MUH28" s="11"/>
      <c r="MUI28" s="11"/>
      <c r="MUJ28" s="11"/>
      <c r="MUK28" s="11"/>
      <c r="MUL28" s="11"/>
      <c r="MUM28" s="11"/>
      <c r="MUN28" s="11"/>
      <c r="MUO28" s="11"/>
      <c r="MUP28" s="11"/>
      <c r="MUQ28" s="11"/>
      <c r="MUR28" s="11"/>
      <c r="MUS28" s="11"/>
      <c r="MUT28" s="11"/>
      <c r="MUU28" s="11"/>
      <c r="MUV28" s="11"/>
      <c r="MUW28" s="11"/>
      <c r="MUX28" s="11"/>
      <c r="MUY28" s="11"/>
      <c r="MUZ28" s="11"/>
      <c r="MVA28" s="11"/>
      <c r="MVB28" s="11"/>
      <c r="MVC28" s="11"/>
      <c r="MVD28" s="11"/>
      <c r="MVE28" s="11"/>
      <c r="MVF28" s="11"/>
      <c r="MVG28" s="11"/>
      <c r="MVH28" s="11"/>
      <c r="MVI28" s="11"/>
      <c r="MVJ28" s="11"/>
      <c r="MVK28" s="11"/>
      <c r="MVL28" s="11"/>
      <c r="MVM28" s="11"/>
      <c r="MVN28" s="11"/>
      <c r="MVO28" s="11"/>
      <c r="MVP28" s="11"/>
      <c r="MVQ28" s="11"/>
      <c r="MVR28" s="11"/>
      <c r="MVS28" s="11"/>
      <c r="MVT28" s="11"/>
      <c r="MVU28" s="11"/>
      <c r="MVV28" s="11"/>
      <c r="MVW28" s="11"/>
      <c r="MVX28" s="11"/>
      <c r="MVY28" s="11"/>
      <c r="MVZ28" s="11"/>
      <c r="MWA28" s="11"/>
      <c r="MWB28" s="11"/>
      <c r="MWC28" s="11"/>
      <c r="MWD28" s="11"/>
      <c r="MWE28" s="11"/>
      <c r="MWF28" s="11"/>
      <c r="MWG28" s="11"/>
      <c r="MWH28" s="11"/>
      <c r="MWI28" s="11"/>
      <c r="MWJ28" s="11"/>
      <c r="MWK28" s="11"/>
      <c r="MWL28" s="11"/>
      <c r="MWM28" s="11"/>
      <c r="MWN28" s="11"/>
      <c r="MWO28" s="11"/>
      <c r="MWP28" s="11"/>
      <c r="MWQ28" s="11"/>
      <c r="MWR28" s="11"/>
      <c r="MWS28" s="11"/>
      <c r="MWT28" s="11"/>
      <c r="MWU28" s="11"/>
      <c r="MWV28" s="11"/>
      <c r="MWW28" s="11"/>
      <c r="MWX28" s="11"/>
      <c r="MWY28" s="11"/>
      <c r="MWZ28" s="11"/>
      <c r="MXA28" s="11"/>
      <c r="MXB28" s="11"/>
      <c r="MXC28" s="11"/>
      <c r="MXD28" s="11"/>
      <c r="MXE28" s="11"/>
      <c r="MXF28" s="11"/>
      <c r="MXG28" s="11"/>
      <c r="MXH28" s="11"/>
      <c r="MXI28" s="11"/>
      <c r="MXJ28" s="11"/>
      <c r="MXK28" s="11"/>
      <c r="MXL28" s="11"/>
      <c r="MXM28" s="11"/>
      <c r="MXN28" s="11"/>
      <c r="MXO28" s="11"/>
      <c r="MXP28" s="11"/>
      <c r="MXQ28" s="11"/>
      <c r="MXR28" s="11"/>
      <c r="MXS28" s="11"/>
      <c r="MXT28" s="11"/>
      <c r="MXU28" s="11"/>
      <c r="MXV28" s="11"/>
      <c r="MXW28" s="11"/>
      <c r="MXX28" s="11"/>
      <c r="MXY28" s="11"/>
      <c r="MXZ28" s="11"/>
      <c r="MYA28" s="11"/>
      <c r="MYB28" s="11"/>
      <c r="MYC28" s="11"/>
      <c r="MYD28" s="11"/>
      <c r="MYE28" s="11"/>
      <c r="MYF28" s="11"/>
      <c r="MYG28" s="11"/>
      <c r="MYH28" s="11"/>
      <c r="MYI28" s="11"/>
      <c r="MYJ28" s="11"/>
      <c r="MYK28" s="11"/>
      <c r="MYL28" s="11"/>
      <c r="MYM28" s="11"/>
      <c r="MYN28" s="11"/>
      <c r="MYO28" s="11"/>
      <c r="MYP28" s="11"/>
      <c r="MYQ28" s="11"/>
      <c r="MYR28" s="11"/>
      <c r="MYS28" s="11"/>
      <c r="MYT28" s="11"/>
      <c r="MYU28" s="11"/>
      <c r="MYV28" s="11"/>
      <c r="MYW28" s="11"/>
      <c r="MYX28" s="11"/>
      <c r="MYY28" s="11"/>
      <c r="MYZ28" s="11"/>
      <c r="MZA28" s="11"/>
      <c r="MZB28" s="11"/>
      <c r="MZC28" s="11"/>
      <c r="MZD28" s="11"/>
      <c r="MZE28" s="11"/>
      <c r="MZF28" s="11"/>
      <c r="MZG28" s="11"/>
      <c r="MZH28" s="11"/>
      <c r="MZI28" s="11"/>
      <c r="MZJ28" s="11"/>
      <c r="MZK28" s="11"/>
      <c r="MZL28" s="11"/>
      <c r="MZM28" s="11"/>
      <c r="MZN28" s="11"/>
      <c r="MZO28" s="11"/>
      <c r="MZP28" s="11"/>
      <c r="MZQ28" s="11"/>
      <c r="MZR28" s="11"/>
      <c r="MZS28" s="11"/>
      <c r="MZT28" s="11"/>
      <c r="MZU28" s="11"/>
      <c r="MZV28" s="11"/>
      <c r="MZW28" s="11"/>
      <c r="MZX28" s="11"/>
      <c r="MZY28" s="11"/>
      <c r="MZZ28" s="11"/>
      <c r="NAA28" s="11"/>
      <c r="NAB28" s="11"/>
      <c r="NAC28" s="11"/>
      <c r="NAD28" s="11"/>
      <c r="NAE28" s="11"/>
      <c r="NAF28" s="11"/>
      <c r="NAG28" s="11"/>
      <c r="NAH28" s="11"/>
      <c r="NAI28" s="11"/>
      <c r="NAJ28" s="11"/>
      <c r="NAK28" s="11"/>
      <c r="NAL28" s="11"/>
      <c r="NAM28" s="11"/>
      <c r="NAN28" s="11"/>
      <c r="NAO28" s="11"/>
      <c r="NAP28" s="11"/>
      <c r="NAQ28" s="11"/>
      <c r="NAR28" s="11"/>
      <c r="NAS28" s="11"/>
      <c r="NAT28" s="11"/>
      <c r="NAU28" s="11"/>
      <c r="NAV28" s="11"/>
      <c r="NAW28" s="11"/>
      <c r="NAX28" s="11"/>
      <c r="NAY28" s="11"/>
      <c r="NAZ28" s="11"/>
      <c r="NBA28" s="11"/>
      <c r="NBB28" s="11"/>
      <c r="NBC28" s="11"/>
      <c r="NBD28" s="11"/>
      <c r="NBE28" s="11"/>
      <c r="NBF28" s="11"/>
      <c r="NBG28" s="11"/>
      <c r="NBH28" s="11"/>
      <c r="NBI28" s="11"/>
      <c r="NBJ28" s="11"/>
      <c r="NBK28" s="11"/>
      <c r="NBL28" s="11"/>
      <c r="NBM28" s="11"/>
      <c r="NBN28" s="11"/>
      <c r="NBO28" s="11"/>
      <c r="NBP28" s="11"/>
      <c r="NBQ28" s="11"/>
      <c r="NBR28" s="11"/>
      <c r="NBS28" s="11"/>
      <c r="NBT28" s="11"/>
      <c r="NBU28" s="11"/>
      <c r="NBV28" s="11"/>
      <c r="NBW28" s="11"/>
      <c r="NBX28" s="11"/>
      <c r="NBY28" s="11"/>
      <c r="NBZ28" s="11"/>
      <c r="NCA28" s="11"/>
      <c r="NCB28" s="11"/>
      <c r="NCC28" s="11"/>
      <c r="NCD28" s="11"/>
      <c r="NCE28" s="11"/>
      <c r="NCF28" s="11"/>
      <c r="NCG28" s="11"/>
      <c r="NCH28" s="11"/>
      <c r="NCI28" s="11"/>
      <c r="NCJ28" s="11"/>
      <c r="NCK28" s="11"/>
      <c r="NCL28" s="11"/>
      <c r="NCM28" s="11"/>
      <c r="NCN28" s="11"/>
      <c r="NCO28" s="11"/>
      <c r="NCP28" s="11"/>
      <c r="NCQ28" s="11"/>
      <c r="NCR28" s="11"/>
      <c r="NCS28" s="11"/>
      <c r="NCT28" s="11"/>
      <c r="NCU28" s="11"/>
      <c r="NCV28" s="11"/>
      <c r="NCW28" s="11"/>
      <c r="NCX28" s="11"/>
      <c r="NCY28" s="11"/>
      <c r="NCZ28" s="11"/>
      <c r="NDA28" s="11"/>
      <c r="NDB28" s="11"/>
      <c r="NDC28" s="11"/>
      <c r="NDD28" s="11"/>
      <c r="NDE28" s="11"/>
      <c r="NDF28" s="11"/>
      <c r="NDG28" s="11"/>
      <c r="NDH28" s="11"/>
      <c r="NDI28" s="11"/>
      <c r="NDJ28" s="11"/>
      <c r="NDK28" s="11"/>
      <c r="NDL28" s="11"/>
      <c r="NDM28" s="11"/>
      <c r="NDN28" s="11"/>
      <c r="NDO28" s="11"/>
      <c r="NDP28" s="11"/>
      <c r="NDQ28" s="11"/>
      <c r="NDR28" s="11"/>
      <c r="NDS28" s="11"/>
      <c r="NDT28" s="11"/>
      <c r="NDU28" s="11"/>
      <c r="NDV28" s="11"/>
      <c r="NDW28" s="11"/>
      <c r="NDX28" s="11"/>
      <c r="NDY28" s="11"/>
      <c r="NDZ28" s="11"/>
      <c r="NEA28" s="11"/>
      <c r="NEB28" s="11"/>
      <c r="NEC28" s="11"/>
      <c r="NED28" s="11"/>
      <c r="NEE28" s="11"/>
      <c r="NEF28" s="11"/>
      <c r="NEG28" s="11"/>
      <c r="NEH28" s="11"/>
      <c r="NEI28" s="11"/>
      <c r="NEJ28" s="11"/>
      <c r="NEK28" s="11"/>
      <c r="NEL28" s="11"/>
      <c r="NEM28" s="11"/>
      <c r="NEN28" s="11"/>
      <c r="NEO28" s="11"/>
      <c r="NEP28" s="11"/>
      <c r="NEQ28" s="11"/>
      <c r="NER28" s="11"/>
      <c r="NES28" s="11"/>
      <c r="NET28" s="11"/>
      <c r="NEU28" s="11"/>
      <c r="NEV28" s="11"/>
      <c r="NEW28" s="11"/>
      <c r="NEX28" s="11"/>
      <c r="NEY28" s="11"/>
      <c r="NEZ28" s="11"/>
      <c r="NFA28" s="11"/>
      <c r="NFB28" s="11"/>
      <c r="NFC28" s="11"/>
      <c r="NFD28" s="11"/>
      <c r="NFE28" s="11"/>
      <c r="NFF28" s="11"/>
      <c r="NFG28" s="11"/>
      <c r="NFH28" s="11"/>
      <c r="NFI28" s="11"/>
      <c r="NFJ28" s="11"/>
      <c r="NFK28" s="11"/>
      <c r="NFL28" s="11"/>
      <c r="NFM28" s="11"/>
      <c r="NFN28" s="11"/>
      <c r="NFO28" s="11"/>
      <c r="NFP28" s="11"/>
      <c r="NFQ28" s="11"/>
      <c r="NFR28" s="11"/>
      <c r="NFS28" s="11"/>
      <c r="NFT28" s="11"/>
      <c r="NFU28" s="11"/>
      <c r="NFV28" s="11"/>
      <c r="NFW28" s="11"/>
      <c r="NFX28" s="11"/>
      <c r="NFY28" s="11"/>
      <c r="NFZ28" s="11"/>
      <c r="NGA28" s="11"/>
      <c r="NGB28" s="11"/>
      <c r="NGC28" s="11"/>
      <c r="NGD28" s="11"/>
      <c r="NGE28" s="11"/>
      <c r="NGF28" s="11"/>
      <c r="NGG28" s="11"/>
      <c r="NGH28" s="11"/>
      <c r="NGI28" s="11"/>
      <c r="NGJ28" s="11"/>
      <c r="NGK28" s="11"/>
      <c r="NGL28" s="11"/>
      <c r="NGM28" s="11"/>
      <c r="NGN28" s="11"/>
      <c r="NGO28" s="11"/>
      <c r="NGP28" s="11"/>
      <c r="NGQ28" s="11"/>
      <c r="NGR28" s="11"/>
      <c r="NGS28" s="11"/>
      <c r="NGT28" s="11"/>
      <c r="NGU28" s="11"/>
      <c r="NGV28" s="11"/>
      <c r="NGW28" s="11"/>
      <c r="NGX28" s="11"/>
      <c r="NGY28" s="11"/>
      <c r="NGZ28" s="11"/>
      <c r="NHA28" s="11"/>
      <c r="NHB28" s="11"/>
      <c r="NHC28" s="11"/>
      <c r="NHD28" s="11"/>
      <c r="NHE28" s="11"/>
      <c r="NHF28" s="11"/>
      <c r="NHG28" s="11"/>
      <c r="NHH28" s="11"/>
      <c r="NHI28" s="11"/>
      <c r="NHJ28" s="11"/>
      <c r="NHK28" s="11"/>
      <c r="NHL28" s="11"/>
      <c r="NHM28" s="11"/>
      <c r="NHN28" s="11"/>
      <c r="NHO28" s="11"/>
      <c r="NHP28" s="11"/>
      <c r="NHQ28" s="11"/>
      <c r="NHR28" s="11"/>
      <c r="NHS28" s="11"/>
      <c r="NHT28" s="11"/>
      <c r="NHU28" s="11"/>
      <c r="NHV28" s="11"/>
      <c r="NHW28" s="11"/>
      <c r="NHX28" s="11"/>
      <c r="NHY28" s="11"/>
      <c r="NHZ28" s="11"/>
      <c r="NIA28" s="11"/>
      <c r="NIB28" s="11"/>
      <c r="NIC28" s="11"/>
      <c r="NID28" s="11"/>
      <c r="NIE28" s="11"/>
      <c r="NIF28" s="11"/>
      <c r="NIG28" s="11"/>
      <c r="NIH28" s="11"/>
      <c r="NII28" s="11"/>
      <c r="NIJ28" s="11"/>
      <c r="NIK28" s="11"/>
      <c r="NIL28" s="11"/>
      <c r="NIM28" s="11"/>
      <c r="NIN28" s="11"/>
      <c r="NIO28" s="11"/>
      <c r="NIP28" s="11"/>
      <c r="NIQ28" s="11"/>
      <c r="NIR28" s="11"/>
      <c r="NIS28" s="11"/>
      <c r="NIT28" s="11"/>
      <c r="NIU28" s="11"/>
      <c r="NIV28" s="11"/>
      <c r="NIW28" s="11"/>
      <c r="NIX28" s="11"/>
      <c r="NIY28" s="11"/>
      <c r="NIZ28" s="11"/>
      <c r="NJA28" s="11"/>
      <c r="NJB28" s="11"/>
      <c r="NJC28" s="11"/>
      <c r="NJD28" s="11"/>
      <c r="NJE28" s="11"/>
      <c r="NJF28" s="11"/>
      <c r="NJG28" s="11"/>
      <c r="NJH28" s="11"/>
      <c r="NJI28" s="11"/>
      <c r="NJJ28" s="11"/>
      <c r="NJK28" s="11"/>
      <c r="NJL28" s="11"/>
      <c r="NJM28" s="11"/>
      <c r="NJN28" s="11"/>
      <c r="NJO28" s="11"/>
      <c r="NJP28" s="11"/>
      <c r="NJQ28" s="11"/>
      <c r="NJR28" s="11"/>
      <c r="NJS28" s="11"/>
      <c r="NJT28" s="11"/>
      <c r="NJU28" s="11"/>
      <c r="NJV28" s="11"/>
      <c r="NJW28" s="11"/>
      <c r="NJX28" s="11"/>
      <c r="NJY28" s="11"/>
      <c r="NJZ28" s="11"/>
      <c r="NKA28" s="11"/>
      <c r="NKB28" s="11"/>
      <c r="NKC28" s="11"/>
      <c r="NKD28" s="11"/>
      <c r="NKE28" s="11"/>
      <c r="NKF28" s="11"/>
      <c r="NKG28" s="11"/>
      <c r="NKH28" s="11"/>
      <c r="NKI28" s="11"/>
      <c r="NKJ28" s="11"/>
      <c r="NKK28" s="11"/>
      <c r="NKL28" s="11"/>
      <c r="NKM28" s="11"/>
      <c r="NKN28" s="11"/>
      <c r="NKO28" s="11"/>
      <c r="NKP28" s="11"/>
      <c r="NKQ28" s="11"/>
      <c r="NKR28" s="11"/>
      <c r="NKS28" s="11"/>
      <c r="NKT28" s="11"/>
      <c r="NKU28" s="11"/>
      <c r="NKV28" s="11"/>
      <c r="NKW28" s="11"/>
      <c r="NKX28" s="11"/>
      <c r="NKY28" s="11"/>
      <c r="NKZ28" s="11"/>
      <c r="NLA28" s="11"/>
      <c r="NLB28" s="11"/>
      <c r="NLC28" s="11"/>
      <c r="NLD28" s="11"/>
      <c r="NLE28" s="11"/>
      <c r="NLF28" s="11"/>
      <c r="NLG28" s="11"/>
      <c r="NLH28" s="11"/>
      <c r="NLI28" s="11"/>
      <c r="NLJ28" s="11"/>
      <c r="NLK28" s="11"/>
      <c r="NLL28" s="11"/>
      <c r="NLM28" s="11"/>
      <c r="NLN28" s="11"/>
      <c r="NLO28" s="11"/>
      <c r="NLP28" s="11"/>
      <c r="NLQ28" s="11"/>
      <c r="NLR28" s="11"/>
      <c r="NLS28" s="11"/>
      <c r="NLT28" s="11"/>
      <c r="NLU28" s="11"/>
      <c r="NLV28" s="11"/>
      <c r="NLW28" s="11"/>
      <c r="NLX28" s="11"/>
      <c r="NLY28" s="11"/>
      <c r="NLZ28" s="11"/>
      <c r="NMA28" s="11"/>
      <c r="NMB28" s="11"/>
      <c r="NMC28" s="11"/>
      <c r="NMD28" s="11"/>
      <c r="NME28" s="11"/>
      <c r="NMF28" s="11"/>
      <c r="NMG28" s="11"/>
      <c r="NMH28" s="11"/>
      <c r="NMI28" s="11"/>
      <c r="NMJ28" s="11"/>
      <c r="NMK28" s="11"/>
      <c r="NML28" s="11"/>
      <c r="NMM28" s="11"/>
      <c r="NMN28" s="11"/>
      <c r="NMO28" s="11"/>
      <c r="NMP28" s="11"/>
      <c r="NMQ28" s="11"/>
      <c r="NMR28" s="11"/>
      <c r="NMS28" s="11"/>
      <c r="NMT28" s="11"/>
      <c r="NMU28" s="11"/>
      <c r="NMV28" s="11"/>
      <c r="NMW28" s="11"/>
      <c r="NMX28" s="11"/>
      <c r="NMY28" s="11"/>
      <c r="NMZ28" s="11"/>
      <c r="NNA28" s="11"/>
      <c r="NNB28" s="11"/>
      <c r="NNC28" s="11"/>
      <c r="NND28" s="11"/>
      <c r="NNE28" s="11"/>
      <c r="NNF28" s="11"/>
      <c r="NNG28" s="11"/>
      <c r="NNH28" s="11"/>
      <c r="NNI28" s="11"/>
      <c r="NNJ28" s="11"/>
      <c r="NNK28" s="11"/>
      <c r="NNL28" s="11"/>
      <c r="NNM28" s="11"/>
      <c r="NNN28" s="11"/>
      <c r="NNO28" s="11"/>
      <c r="NNP28" s="11"/>
      <c r="NNQ28" s="11"/>
      <c r="NNR28" s="11"/>
      <c r="NNS28" s="11"/>
      <c r="NNT28" s="11"/>
      <c r="NNU28" s="11"/>
      <c r="NNV28" s="11"/>
      <c r="NNW28" s="11"/>
      <c r="NNX28" s="11"/>
      <c r="NNY28" s="11"/>
      <c r="NNZ28" s="11"/>
      <c r="NOA28" s="11"/>
      <c r="NOB28" s="11"/>
      <c r="NOC28" s="11"/>
      <c r="NOD28" s="11"/>
      <c r="NOE28" s="11"/>
      <c r="NOF28" s="11"/>
      <c r="NOG28" s="11"/>
      <c r="NOH28" s="11"/>
      <c r="NOI28" s="11"/>
      <c r="NOJ28" s="11"/>
      <c r="NOK28" s="11"/>
      <c r="NOL28" s="11"/>
      <c r="NOM28" s="11"/>
      <c r="NON28" s="11"/>
      <c r="NOO28" s="11"/>
      <c r="NOP28" s="11"/>
      <c r="NOQ28" s="11"/>
      <c r="NOR28" s="11"/>
      <c r="NOS28" s="11"/>
      <c r="NOT28" s="11"/>
      <c r="NOU28" s="11"/>
      <c r="NOV28" s="11"/>
      <c r="NOW28" s="11"/>
      <c r="NOX28" s="11"/>
      <c r="NOY28" s="11"/>
      <c r="NOZ28" s="11"/>
      <c r="NPA28" s="11"/>
      <c r="NPB28" s="11"/>
      <c r="NPC28" s="11"/>
      <c r="NPD28" s="11"/>
      <c r="NPE28" s="11"/>
      <c r="NPF28" s="11"/>
      <c r="NPG28" s="11"/>
      <c r="NPH28" s="11"/>
      <c r="NPI28" s="11"/>
      <c r="NPJ28" s="11"/>
      <c r="NPK28" s="11"/>
      <c r="NPL28" s="11"/>
      <c r="NPM28" s="11"/>
      <c r="NPN28" s="11"/>
      <c r="NPO28" s="11"/>
      <c r="NPP28" s="11"/>
      <c r="NPQ28" s="11"/>
      <c r="NPR28" s="11"/>
      <c r="NPS28" s="11"/>
      <c r="NPT28" s="11"/>
      <c r="NPU28" s="11"/>
      <c r="NPV28" s="11"/>
      <c r="NPW28" s="11"/>
      <c r="NPX28" s="11"/>
      <c r="NPY28" s="11"/>
      <c r="NPZ28" s="11"/>
      <c r="NQA28" s="11"/>
      <c r="NQB28" s="11"/>
      <c r="NQC28" s="11"/>
      <c r="NQD28" s="11"/>
      <c r="NQE28" s="11"/>
      <c r="NQF28" s="11"/>
      <c r="NQG28" s="11"/>
      <c r="NQH28" s="11"/>
      <c r="NQI28" s="11"/>
      <c r="NQJ28" s="11"/>
      <c r="NQK28" s="11"/>
      <c r="NQL28" s="11"/>
      <c r="NQM28" s="11"/>
      <c r="NQN28" s="11"/>
      <c r="NQO28" s="11"/>
      <c r="NQP28" s="11"/>
      <c r="NQQ28" s="11"/>
      <c r="NQR28" s="11"/>
      <c r="NQS28" s="11"/>
      <c r="NQT28" s="11"/>
      <c r="NQU28" s="11"/>
      <c r="NQV28" s="11"/>
      <c r="NQW28" s="11"/>
      <c r="NQX28" s="11"/>
      <c r="NQY28" s="11"/>
      <c r="NQZ28" s="11"/>
      <c r="NRA28" s="11"/>
      <c r="NRB28" s="11"/>
      <c r="NRC28" s="11"/>
      <c r="NRD28" s="11"/>
      <c r="NRE28" s="11"/>
      <c r="NRF28" s="11"/>
      <c r="NRG28" s="11"/>
      <c r="NRH28" s="11"/>
      <c r="NRI28" s="11"/>
      <c r="NRJ28" s="11"/>
      <c r="NRK28" s="11"/>
      <c r="NRL28" s="11"/>
      <c r="NRM28" s="11"/>
      <c r="NRN28" s="11"/>
      <c r="NRO28" s="11"/>
      <c r="NRP28" s="11"/>
      <c r="NRQ28" s="11"/>
      <c r="NRR28" s="11"/>
      <c r="NRS28" s="11"/>
      <c r="NRT28" s="11"/>
      <c r="NRU28" s="11"/>
      <c r="NRV28" s="11"/>
      <c r="NRW28" s="11"/>
      <c r="NRX28" s="11"/>
      <c r="NRY28" s="11"/>
      <c r="NRZ28" s="11"/>
      <c r="NSA28" s="11"/>
      <c r="NSB28" s="11"/>
      <c r="NSC28" s="11"/>
      <c r="NSD28" s="11"/>
      <c r="NSE28" s="11"/>
      <c r="NSF28" s="11"/>
      <c r="NSG28" s="11"/>
      <c r="NSH28" s="11"/>
      <c r="NSI28" s="11"/>
      <c r="NSJ28" s="11"/>
      <c r="NSK28" s="11"/>
      <c r="NSL28" s="11"/>
      <c r="NSM28" s="11"/>
      <c r="NSN28" s="11"/>
      <c r="NSO28" s="11"/>
      <c r="NSP28" s="11"/>
      <c r="NSQ28" s="11"/>
      <c r="NSR28" s="11"/>
      <c r="NSS28" s="11"/>
      <c r="NST28" s="11"/>
      <c r="NSU28" s="11"/>
      <c r="NSV28" s="11"/>
      <c r="NSW28" s="11"/>
      <c r="NSX28" s="11"/>
      <c r="NSY28" s="11"/>
      <c r="NSZ28" s="11"/>
      <c r="NTA28" s="11"/>
      <c r="NTB28" s="11"/>
      <c r="NTC28" s="11"/>
      <c r="NTD28" s="11"/>
      <c r="NTE28" s="11"/>
      <c r="NTF28" s="11"/>
      <c r="NTG28" s="11"/>
      <c r="NTH28" s="11"/>
      <c r="NTI28" s="11"/>
      <c r="NTJ28" s="11"/>
      <c r="NTK28" s="11"/>
      <c r="NTL28" s="11"/>
      <c r="NTM28" s="11"/>
      <c r="NTN28" s="11"/>
      <c r="NTO28" s="11"/>
      <c r="NTP28" s="11"/>
      <c r="NTQ28" s="11"/>
      <c r="NTR28" s="11"/>
      <c r="NTS28" s="11"/>
      <c r="NTT28" s="11"/>
      <c r="NTU28" s="11"/>
      <c r="NTV28" s="11"/>
      <c r="NTW28" s="11"/>
      <c r="NTX28" s="11"/>
      <c r="NTY28" s="11"/>
      <c r="NTZ28" s="11"/>
      <c r="NUA28" s="11"/>
      <c r="NUB28" s="11"/>
      <c r="NUC28" s="11"/>
      <c r="NUD28" s="11"/>
      <c r="NUE28" s="11"/>
      <c r="NUF28" s="11"/>
      <c r="NUG28" s="11"/>
      <c r="NUH28" s="11"/>
      <c r="NUI28" s="11"/>
      <c r="NUJ28" s="11"/>
      <c r="NUK28" s="11"/>
      <c r="NUL28" s="11"/>
      <c r="NUM28" s="11"/>
      <c r="NUN28" s="11"/>
      <c r="NUO28" s="11"/>
      <c r="NUP28" s="11"/>
      <c r="NUQ28" s="11"/>
      <c r="NUR28" s="11"/>
      <c r="NUS28" s="11"/>
      <c r="NUT28" s="11"/>
      <c r="NUU28" s="11"/>
      <c r="NUV28" s="11"/>
      <c r="NUW28" s="11"/>
      <c r="NUX28" s="11"/>
      <c r="NUY28" s="11"/>
      <c r="NUZ28" s="11"/>
      <c r="NVA28" s="11"/>
      <c r="NVB28" s="11"/>
      <c r="NVC28" s="11"/>
      <c r="NVD28" s="11"/>
      <c r="NVE28" s="11"/>
      <c r="NVF28" s="11"/>
      <c r="NVG28" s="11"/>
      <c r="NVH28" s="11"/>
      <c r="NVI28" s="11"/>
      <c r="NVJ28" s="11"/>
      <c r="NVK28" s="11"/>
      <c r="NVL28" s="11"/>
      <c r="NVM28" s="11"/>
      <c r="NVN28" s="11"/>
      <c r="NVO28" s="11"/>
      <c r="NVP28" s="11"/>
      <c r="NVQ28" s="11"/>
      <c r="NVR28" s="11"/>
      <c r="NVS28" s="11"/>
      <c r="NVT28" s="11"/>
      <c r="NVU28" s="11"/>
      <c r="NVV28" s="11"/>
      <c r="NVW28" s="11"/>
      <c r="NVX28" s="11"/>
      <c r="NVY28" s="11"/>
      <c r="NVZ28" s="11"/>
      <c r="NWA28" s="11"/>
      <c r="NWB28" s="11"/>
      <c r="NWC28" s="11"/>
      <c r="NWD28" s="11"/>
      <c r="NWE28" s="11"/>
      <c r="NWF28" s="11"/>
      <c r="NWG28" s="11"/>
      <c r="NWH28" s="11"/>
      <c r="NWI28" s="11"/>
      <c r="NWJ28" s="11"/>
      <c r="NWK28" s="11"/>
      <c r="NWL28" s="11"/>
      <c r="NWM28" s="11"/>
      <c r="NWN28" s="11"/>
      <c r="NWO28" s="11"/>
      <c r="NWP28" s="11"/>
      <c r="NWQ28" s="11"/>
      <c r="NWR28" s="11"/>
      <c r="NWS28" s="11"/>
      <c r="NWT28" s="11"/>
      <c r="NWU28" s="11"/>
      <c r="NWV28" s="11"/>
      <c r="NWW28" s="11"/>
      <c r="NWX28" s="11"/>
      <c r="NWY28" s="11"/>
      <c r="NWZ28" s="11"/>
      <c r="NXA28" s="11"/>
      <c r="NXB28" s="11"/>
      <c r="NXC28" s="11"/>
      <c r="NXD28" s="11"/>
      <c r="NXE28" s="11"/>
      <c r="NXF28" s="11"/>
      <c r="NXG28" s="11"/>
      <c r="NXH28" s="11"/>
      <c r="NXI28" s="11"/>
      <c r="NXJ28" s="11"/>
      <c r="NXK28" s="11"/>
      <c r="NXL28" s="11"/>
      <c r="NXM28" s="11"/>
      <c r="NXN28" s="11"/>
      <c r="NXO28" s="11"/>
      <c r="NXP28" s="11"/>
      <c r="NXQ28" s="11"/>
      <c r="NXR28" s="11"/>
      <c r="NXS28" s="11"/>
      <c r="NXT28" s="11"/>
      <c r="NXU28" s="11"/>
      <c r="NXV28" s="11"/>
      <c r="NXW28" s="11"/>
      <c r="NXX28" s="11"/>
      <c r="NXY28" s="11"/>
      <c r="NXZ28" s="11"/>
      <c r="NYA28" s="11"/>
      <c r="NYB28" s="11"/>
      <c r="NYC28" s="11"/>
      <c r="NYD28" s="11"/>
      <c r="NYE28" s="11"/>
      <c r="NYF28" s="11"/>
      <c r="NYG28" s="11"/>
      <c r="NYH28" s="11"/>
      <c r="NYI28" s="11"/>
      <c r="NYJ28" s="11"/>
      <c r="NYK28" s="11"/>
      <c r="NYL28" s="11"/>
      <c r="NYM28" s="11"/>
      <c r="NYN28" s="11"/>
      <c r="NYO28" s="11"/>
      <c r="NYP28" s="11"/>
      <c r="NYQ28" s="11"/>
      <c r="NYR28" s="11"/>
      <c r="NYS28" s="11"/>
      <c r="NYT28" s="11"/>
      <c r="NYU28" s="11"/>
      <c r="NYV28" s="11"/>
      <c r="NYW28" s="11"/>
      <c r="NYX28" s="11"/>
      <c r="NYY28" s="11"/>
      <c r="NYZ28" s="11"/>
      <c r="NZA28" s="11"/>
      <c r="NZB28" s="11"/>
      <c r="NZC28" s="11"/>
      <c r="NZD28" s="11"/>
      <c r="NZE28" s="11"/>
      <c r="NZF28" s="11"/>
      <c r="NZG28" s="11"/>
      <c r="NZH28" s="11"/>
      <c r="NZI28" s="11"/>
      <c r="NZJ28" s="11"/>
      <c r="NZK28" s="11"/>
      <c r="NZL28" s="11"/>
      <c r="NZM28" s="11"/>
      <c r="NZN28" s="11"/>
      <c r="NZO28" s="11"/>
      <c r="NZP28" s="11"/>
      <c r="NZQ28" s="11"/>
      <c r="NZR28" s="11"/>
      <c r="NZS28" s="11"/>
      <c r="NZT28" s="11"/>
      <c r="NZU28" s="11"/>
      <c r="NZV28" s="11"/>
      <c r="NZW28" s="11"/>
      <c r="NZX28" s="11"/>
      <c r="NZY28" s="11"/>
      <c r="NZZ28" s="11"/>
      <c r="OAA28" s="11"/>
      <c r="OAB28" s="11"/>
      <c r="OAC28" s="11"/>
      <c r="OAD28" s="11"/>
      <c r="OAE28" s="11"/>
      <c r="OAF28" s="11"/>
      <c r="OAG28" s="11"/>
      <c r="OAH28" s="11"/>
      <c r="OAI28" s="11"/>
      <c r="OAJ28" s="11"/>
      <c r="OAK28" s="11"/>
      <c r="OAL28" s="11"/>
      <c r="OAM28" s="11"/>
      <c r="OAN28" s="11"/>
      <c r="OAO28" s="11"/>
      <c r="OAP28" s="11"/>
      <c r="OAQ28" s="11"/>
      <c r="OAR28" s="11"/>
      <c r="OAS28" s="11"/>
      <c r="OAT28" s="11"/>
      <c r="OAU28" s="11"/>
      <c r="OAV28" s="11"/>
      <c r="OAW28" s="11"/>
      <c r="OAX28" s="11"/>
      <c r="OAY28" s="11"/>
      <c r="OAZ28" s="11"/>
      <c r="OBA28" s="11"/>
      <c r="OBB28" s="11"/>
      <c r="OBC28" s="11"/>
      <c r="OBD28" s="11"/>
      <c r="OBE28" s="11"/>
      <c r="OBF28" s="11"/>
      <c r="OBG28" s="11"/>
      <c r="OBH28" s="11"/>
      <c r="OBI28" s="11"/>
      <c r="OBJ28" s="11"/>
      <c r="OBK28" s="11"/>
      <c r="OBL28" s="11"/>
      <c r="OBM28" s="11"/>
      <c r="OBN28" s="11"/>
      <c r="OBO28" s="11"/>
      <c r="OBP28" s="11"/>
      <c r="OBQ28" s="11"/>
      <c r="OBR28" s="11"/>
      <c r="OBS28" s="11"/>
      <c r="OBT28" s="11"/>
      <c r="OBU28" s="11"/>
      <c r="OBV28" s="11"/>
      <c r="OBW28" s="11"/>
      <c r="OBX28" s="11"/>
      <c r="OBY28" s="11"/>
      <c r="OBZ28" s="11"/>
      <c r="OCA28" s="11"/>
      <c r="OCB28" s="11"/>
      <c r="OCC28" s="11"/>
      <c r="OCD28" s="11"/>
      <c r="OCE28" s="11"/>
      <c r="OCF28" s="11"/>
      <c r="OCG28" s="11"/>
      <c r="OCH28" s="11"/>
      <c r="OCI28" s="11"/>
      <c r="OCJ28" s="11"/>
      <c r="OCK28" s="11"/>
      <c r="OCL28" s="11"/>
      <c r="OCM28" s="11"/>
      <c r="OCN28" s="11"/>
      <c r="OCO28" s="11"/>
      <c r="OCP28" s="11"/>
      <c r="OCQ28" s="11"/>
      <c r="OCR28" s="11"/>
      <c r="OCS28" s="11"/>
      <c r="OCT28" s="11"/>
      <c r="OCU28" s="11"/>
      <c r="OCV28" s="11"/>
      <c r="OCW28" s="11"/>
      <c r="OCX28" s="11"/>
      <c r="OCY28" s="11"/>
      <c r="OCZ28" s="11"/>
      <c r="ODA28" s="11"/>
      <c r="ODB28" s="11"/>
      <c r="ODC28" s="11"/>
      <c r="ODD28" s="11"/>
      <c r="ODE28" s="11"/>
      <c r="ODF28" s="11"/>
      <c r="ODG28" s="11"/>
      <c r="ODH28" s="11"/>
      <c r="ODI28" s="11"/>
      <c r="ODJ28" s="11"/>
      <c r="ODK28" s="11"/>
      <c r="ODL28" s="11"/>
      <c r="ODM28" s="11"/>
      <c r="ODN28" s="11"/>
      <c r="ODO28" s="11"/>
      <c r="ODP28" s="11"/>
      <c r="ODQ28" s="11"/>
      <c r="ODR28" s="11"/>
      <c r="ODS28" s="11"/>
      <c r="ODT28" s="11"/>
      <c r="ODU28" s="11"/>
      <c r="ODV28" s="11"/>
      <c r="ODW28" s="11"/>
      <c r="ODX28" s="11"/>
      <c r="ODY28" s="11"/>
      <c r="ODZ28" s="11"/>
      <c r="OEA28" s="11"/>
      <c r="OEB28" s="11"/>
      <c r="OEC28" s="11"/>
      <c r="OED28" s="11"/>
      <c r="OEE28" s="11"/>
      <c r="OEF28" s="11"/>
      <c r="OEG28" s="11"/>
      <c r="OEH28" s="11"/>
      <c r="OEI28" s="11"/>
      <c r="OEJ28" s="11"/>
      <c r="OEK28" s="11"/>
      <c r="OEL28" s="11"/>
      <c r="OEM28" s="11"/>
      <c r="OEN28" s="11"/>
      <c r="OEO28" s="11"/>
      <c r="OEP28" s="11"/>
      <c r="OEQ28" s="11"/>
      <c r="OER28" s="11"/>
      <c r="OES28" s="11"/>
      <c r="OET28" s="11"/>
      <c r="OEU28" s="11"/>
      <c r="OEV28" s="11"/>
      <c r="OEW28" s="11"/>
      <c r="OEX28" s="11"/>
      <c r="OEY28" s="11"/>
      <c r="OEZ28" s="11"/>
      <c r="OFA28" s="11"/>
      <c r="OFB28" s="11"/>
      <c r="OFC28" s="11"/>
      <c r="OFD28" s="11"/>
      <c r="OFE28" s="11"/>
      <c r="OFF28" s="11"/>
      <c r="OFG28" s="11"/>
      <c r="OFH28" s="11"/>
      <c r="OFI28" s="11"/>
      <c r="OFJ28" s="11"/>
      <c r="OFK28" s="11"/>
      <c r="OFL28" s="11"/>
      <c r="OFM28" s="11"/>
      <c r="OFN28" s="11"/>
      <c r="OFO28" s="11"/>
      <c r="OFP28" s="11"/>
      <c r="OFQ28" s="11"/>
      <c r="OFR28" s="11"/>
      <c r="OFS28" s="11"/>
      <c r="OFT28" s="11"/>
      <c r="OFU28" s="11"/>
      <c r="OFV28" s="11"/>
      <c r="OFW28" s="11"/>
      <c r="OFX28" s="11"/>
      <c r="OFY28" s="11"/>
      <c r="OFZ28" s="11"/>
      <c r="OGA28" s="11"/>
      <c r="OGB28" s="11"/>
      <c r="OGC28" s="11"/>
      <c r="OGD28" s="11"/>
      <c r="OGE28" s="11"/>
      <c r="OGF28" s="11"/>
      <c r="OGG28" s="11"/>
      <c r="OGH28" s="11"/>
      <c r="OGI28" s="11"/>
      <c r="OGJ28" s="11"/>
      <c r="OGK28" s="11"/>
      <c r="OGL28" s="11"/>
      <c r="OGM28" s="11"/>
      <c r="OGN28" s="11"/>
      <c r="OGO28" s="11"/>
      <c r="OGP28" s="11"/>
      <c r="OGQ28" s="11"/>
      <c r="OGR28" s="11"/>
      <c r="OGS28" s="11"/>
      <c r="OGT28" s="11"/>
      <c r="OGU28" s="11"/>
      <c r="OGV28" s="11"/>
      <c r="OGW28" s="11"/>
      <c r="OGX28" s="11"/>
      <c r="OGY28" s="11"/>
      <c r="OGZ28" s="11"/>
      <c r="OHA28" s="11"/>
      <c r="OHB28" s="11"/>
      <c r="OHC28" s="11"/>
      <c r="OHD28" s="11"/>
      <c r="OHE28" s="11"/>
      <c r="OHF28" s="11"/>
      <c r="OHG28" s="11"/>
      <c r="OHH28" s="11"/>
      <c r="OHI28" s="11"/>
      <c r="OHJ28" s="11"/>
      <c r="OHK28" s="11"/>
      <c r="OHL28" s="11"/>
      <c r="OHM28" s="11"/>
      <c r="OHN28" s="11"/>
      <c r="OHO28" s="11"/>
      <c r="OHP28" s="11"/>
      <c r="OHQ28" s="11"/>
      <c r="OHR28" s="11"/>
      <c r="OHS28" s="11"/>
      <c r="OHT28" s="11"/>
      <c r="OHU28" s="11"/>
      <c r="OHV28" s="11"/>
      <c r="OHW28" s="11"/>
      <c r="OHX28" s="11"/>
      <c r="OHY28" s="11"/>
      <c r="OHZ28" s="11"/>
      <c r="OIA28" s="11"/>
      <c r="OIB28" s="11"/>
      <c r="OIC28" s="11"/>
      <c r="OID28" s="11"/>
      <c r="OIE28" s="11"/>
      <c r="OIF28" s="11"/>
      <c r="OIG28" s="11"/>
      <c r="OIH28" s="11"/>
      <c r="OII28" s="11"/>
      <c r="OIJ28" s="11"/>
      <c r="OIK28" s="11"/>
      <c r="OIL28" s="11"/>
      <c r="OIM28" s="11"/>
      <c r="OIN28" s="11"/>
      <c r="OIO28" s="11"/>
      <c r="OIP28" s="11"/>
      <c r="OIQ28" s="11"/>
      <c r="OIR28" s="11"/>
      <c r="OIS28" s="11"/>
      <c r="OIT28" s="11"/>
      <c r="OIU28" s="11"/>
      <c r="OIV28" s="11"/>
      <c r="OIW28" s="11"/>
      <c r="OIX28" s="11"/>
      <c r="OIY28" s="11"/>
      <c r="OIZ28" s="11"/>
      <c r="OJA28" s="11"/>
      <c r="OJB28" s="11"/>
      <c r="OJC28" s="11"/>
      <c r="OJD28" s="11"/>
      <c r="OJE28" s="11"/>
      <c r="OJF28" s="11"/>
      <c r="OJG28" s="11"/>
      <c r="OJH28" s="11"/>
      <c r="OJI28" s="11"/>
      <c r="OJJ28" s="11"/>
      <c r="OJK28" s="11"/>
      <c r="OJL28" s="11"/>
      <c r="OJM28" s="11"/>
      <c r="OJN28" s="11"/>
      <c r="OJO28" s="11"/>
      <c r="OJP28" s="11"/>
      <c r="OJQ28" s="11"/>
      <c r="OJR28" s="11"/>
      <c r="OJS28" s="11"/>
      <c r="OJT28" s="11"/>
      <c r="OJU28" s="11"/>
      <c r="OJV28" s="11"/>
      <c r="OJW28" s="11"/>
      <c r="OJX28" s="11"/>
      <c r="OJY28" s="11"/>
      <c r="OJZ28" s="11"/>
      <c r="OKA28" s="11"/>
      <c r="OKB28" s="11"/>
      <c r="OKC28" s="11"/>
      <c r="OKD28" s="11"/>
      <c r="OKE28" s="11"/>
      <c r="OKF28" s="11"/>
      <c r="OKG28" s="11"/>
      <c r="OKH28" s="11"/>
      <c r="OKI28" s="11"/>
      <c r="OKJ28" s="11"/>
      <c r="OKK28" s="11"/>
      <c r="OKL28" s="11"/>
      <c r="OKM28" s="11"/>
      <c r="OKN28" s="11"/>
      <c r="OKO28" s="11"/>
      <c r="OKP28" s="11"/>
      <c r="OKQ28" s="11"/>
      <c r="OKR28" s="11"/>
      <c r="OKS28" s="11"/>
      <c r="OKT28" s="11"/>
      <c r="OKU28" s="11"/>
      <c r="OKV28" s="11"/>
      <c r="OKW28" s="11"/>
      <c r="OKX28" s="11"/>
      <c r="OKY28" s="11"/>
      <c r="OKZ28" s="11"/>
      <c r="OLA28" s="11"/>
      <c r="OLB28" s="11"/>
      <c r="OLC28" s="11"/>
      <c r="OLD28" s="11"/>
      <c r="OLE28" s="11"/>
      <c r="OLF28" s="11"/>
      <c r="OLG28" s="11"/>
      <c r="OLH28" s="11"/>
      <c r="OLI28" s="11"/>
      <c r="OLJ28" s="11"/>
      <c r="OLK28" s="11"/>
      <c r="OLL28" s="11"/>
      <c r="OLM28" s="11"/>
      <c r="OLN28" s="11"/>
      <c r="OLO28" s="11"/>
      <c r="OLP28" s="11"/>
      <c r="OLQ28" s="11"/>
      <c r="OLR28" s="11"/>
      <c r="OLS28" s="11"/>
      <c r="OLT28" s="11"/>
      <c r="OLU28" s="11"/>
      <c r="OLV28" s="11"/>
      <c r="OLW28" s="11"/>
      <c r="OLX28" s="11"/>
      <c r="OLY28" s="11"/>
      <c r="OLZ28" s="11"/>
      <c r="OMA28" s="11"/>
      <c r="OMB28" s="11"/>
      <c r="OMC28" s="11"/>
      <c r="OMD28" s="11"/>
      <c r="OME28" s="11"/>
      <c r="OMF28" s="11"/>
      <c r="OMG28" s="11"/>
      <c r="OMH28" s="11"/>
      <c r="OMI28" s="11"/>
      <c r="OMJ28" s="11"/>
      <c r="OMK28" s="11"/>
      <c r="OML28" s="11"/>
      <c r="OMM28" s="11"/>
      <c r="OMN28" s="11"/>
      <c r="OMO28" s="11"/>
      <c r="OMP28" s="11"/>
      <c r="OMQ28" s="11"/>
      <c r="OMR28" s="11"/>
      <c r="OMS28" s="11"/>
      <c r="OMT28" s="11"/>
      <c r="OMU28" s="11"/>
      <c r="OMV28" s="11"/>
      <c r="OMW28" s="11"/>
      <c r="OMX28" s="11"/>
      <c r="OMY28" s="11"/>
      <c r="OMZ28" s="11"/>
      <c r="ONA28" s="11"/>
      <c r="ONB28" s="11"/>
      <c r="ONC28" s="11"/>
      <c r="OND28" s="11"/>
      <c r="ONE28" s="11"/>
      <c r="ONF28" s="11"/>
      <c r="ONG28" s="11"/>
      <c r="ONH28" s="11"/>
      <c r="ONI28" s="11"/>
      <c r="ONJ28" s="11"/>
      <c r="ONK28" s="11"/>
      <c r="ONL28" s="11"/>
      <c r="ONM28" s="11"/>
      <c r="ONN28" s="11"/>
      <c r="ONO28" s="11"/>
      <c r="ONP28" s="11"/>
      <c r="ONQ28" s="11"/>
      <c r="ONR28" s="11"/>
      <c r="ONS28" s="11"/>
      <c r="ONT28" s="11"/>
      <c r="ONU28" s="11"/>
      <c r="ONV28" s="11"/>
      <c r="ONW28" s="11"/>
      <c r="ONX28" s="11"/>
      <c r="ONY28" s="11"/>
      <c r="ONZ28" s="11"/>
      <c r="OOA28" s="11"/>
      <c r="OOB28" s="11"/>
      <c r="OOC28" s="11"/>
      <c r="OOD28" s="11"/>
      <c r="OOE28" s="11"/>
      <c r="OOF28" s="11"/>
      <c r="OOG28" s="11"/>
      <c r="OOH28" s="11"/>
      <c r="OOI28" s="11"/>
      <c r="OOJ28" s="11"/>
      <c r="OOK28" s="11"/>
      <c r="OOL28" s="11"/>
      <c r="OOM28" s="11"/>
      <c r="OON28" s="11"/>
      <c r="OOO28" s="11"/>
      <c r="OOP28" s="11"/>
      <c r="OOQ28" s="11"/>
      <c r="OOR28" s="11"/>
      <c r="OOS28" s="11"/>
      <c r="OOT28" s="11"/>
      <c r="OOU28" s="11"/>
      <c r="OOV28" s="11"/>
      <c r="OOW28" s="11"/>
      <c r="OOX28" s="11"/>
      <c r="OOY28" s="11"/>
      <c r="OOZ28" s="11"/>
      <c r="OPA28" s="11"/>
      <c r="OPB28" s="11"/>
      <c r="OPC28" s="11"/>
      <c r="OPD28" s="11"/>
      <c r="OPE28" s="11"/>
      <c r="OPF28" s="11"/>
      <c r="OPG28" s="11"/>
      <c r="OPH28" s="11"/>
      <c r="OPI28" s="11"/>
      <c r="OPJ28" s="11"/>
      <c r="OPK28" s="11"/>
      <c r="OPL28" s="11"/>
      <c r="OPM28" s="11"/>
      <c r="OPN28" s="11"/>
      <c r="OPO28" s="11"/>
      <c r="OPP28" s="11"/>
      <c r="OPQ28" s="11"/>
      <c r="OPR28" s="11"/>
      <c r="OPS28" s="11"/>
      <c r="OPT28" s="11"/>
      <c r="OPU28" s="11"/>
      <c r="OPV28" s="11"/>
      <c r="OPW28" s="11"/>
      <c r="OPX28" s="11"/>
      <c r="OPY28" s="11"/>
      <c r="OPZ28" s="11"/>
      <c r="OQA28" s="11"/>
      <c r="OQB28" s="11"/>
      <c r="OQC28" s="11"/>
      <c r="OQD28" s="11"/>
      <c r="OQE28" s="11"/>
      <c r="OQF28" s="11"/>
      <c r="OQG28" s="11"/>
      <c r="OQH28" s="11"/>
      <c r="OQI28" s="11"/>
      <c r="OQJ28" s="11"/>
      <c r="OQK28" s="11"/>
      <c r="OQL28" s="11"/>
      <c r="OQM28" s="11"/>
      <c r="OQN28" s="11"/>
      <c r="OQO28" s="11"/>
      <c r="OQP28" s="11"/>
      <c r="OQQ28" s="11"/>
      <c r="OQR28" s="11"/>
      <c r="OQS28" s="11"/>
      <c r="OQT28" s="11"/>
      <c r="OQU28" s="11"/>
      <c r="OQV28" s="11"/>
      <c r="OQW28" s="11"/>
      <c r="OQX28" s="11"/>
      <c r="OQY28" s="11"/>
      <c r="OQZ28" s="11"/>
      <c r="ORA28" s="11"/>
      <c r="ORB28" s="11"/>
      <c r="ORC28" s="11"/>
      <c r="ORD28" s="11"/>
      <c r="ORE28" s="11"/>
      <c r="ORF28" s="11"/>
      <c r="ORG28" s="11"/>
      <c r="ORH28" s="11"/>
      <c r="ORI28" s="11"/>
      <c r="ORJ28" s="11"/>
      <c r="ORK28" s="11"/>
      <c r="ORL28" s="11"/>
      <c r="ORM28" s="11"/>
      <c r="ORN28" s="11"/>
      <c r="ORO28" s="11"/>
      <c r="ORP28" s="11"/>
      <c r="ORQ28" s="11"/>
      <c r="ORR28" s="11"/>
      <c r="ORS28" s="11"/>
      <c r="ORT28" s="11"/>
      <c r="ORU28" s="11"/>
      <c r="ORV28" s="11"/>
      <c r="ORW28" s="11"/>
      <c r="ORX28" s="11"/>
      <c r="ORY28" s="11"/>
      <c r="ORZ28" s="11"/>
      <c r="OSA28" s="11"/>
      <c r="OSB28" s="11"/>
      <c r="OSC28" s="11"/>
      <c r="OSD28" s="11"/>
      <c r="OSE28" s="11"/>
      <c r="OSF28" s="11"/>
      <c r="OSG28" s="11"/>
      <c r="OSH28" s="11"/>
      <c r="OSI28" s="11"/>
      <c r="OSJ28" s="11"/>
      <c r="OSK28" s="11"/>
      <c r="OSL28" s="11"/>
      <c r="OSM28" s="11"/>
      <c r="OSN28" s="11"/>
      <c r="OSO28" s="11"/>
      <c r="OSP28" s="11"/>
      <c r="OSQ28" s="11"/>
      <c r="OSR28" s="11"/>
      <c r="OSS28" s="11"/>
      <c r="OST28" s="11"/>
      <c r="OSU28" s="11"/>
      <c r="OSV28" s="11"/>
      <c r="OSW28" s="11"/>
      <c r="OSX28" s="11"/>
      <c r="OSY28" s="11"/>
      <c r="OSZ28" s="11"/>
      <c r="OTA28" s="11"/>
      <c r="OTB28" s="11"/>
      <c r="OTC28" s="11"/>
      <c r="OTD28" s="11"/>
      <c r="OTE28" s="11"/>
      <c r="OTF28" s="11"/>
      <c r="OTG28" s="11"/>
      <c r="OTH28" s="11"/>
      <c r="OTI28" s="11"/>
      <c r="OTJ28" s="11"/>
      <c r="OTK28" s="11"/>
      <c r="OTL28" s="11"/>
      <c r="OTM28" s="11"/>
      <c r="OTN28" s="11"/>
      <c r="OTO28" s="11"/>
      <c r="OTP28" s="11"/>
      <c r="OTQ28" s="11"/>
      <c r="OTR28" s="11"/>
      <c r="OTS28" s="11"/>
      <c r="OTT28" s="11"/>
      <c r="OTU28" s="11"/>
      <c r="OTV28" s="11"/>
      <c r="OTW28" s="11"/>
      <c r="OTX28" s="11"/>
      <c r="OTY28" s="11"/>
      <c r="OTZ28" s="11"/>
      <c r="OUA28" s="11"/>
      <c r="OUB28" s="11"/>
      <c r="OUC28" s="11"/>
      <c r="OUD28" s="11"/>
      <c r="OUE28" s="11"/>
      <c r="OUF28" s="11"/>
      <c r="OUG28" s="11"/>
      <c r="OUH28" s="11"/>
      <c r="OUI28" s="11"/>
      <c r="OUJ28" s="11"/>
      <c r="OUK28" s="11"/>
      <c r="OUL28" s="11"/>
      <c r="OUM28" s="11"/>
      <c r="OUN28" s="11"/>
      <c r="OUO28" s="11"/>
      <c r="OUP28" s="11"/>
      <c r="OUQ28" s="11"/>
      <c r="OUR28" s="11"/>
      <c r="OUS28" s="11"/>
      <c r="OUT28" s="11"/>
      <c r="OUU28" s="11"/>
      <c r="OUV28" s="11"/>
      <c r="OUW28" s="11"/>
      <c r="OUX28" s="11"/>
      <c r="OUY28" s="11"/>
      <c r="OUZ28" s="11"/>
      <c r="OVA28" s="11"/>
      <c r="OVB28" s="11"/>
      <c r="OVC28" s="11"/>
      <c r="OVD28" s="11"/>
      <c r="OVE28" s="11"/>
      <c r="OVF28" s="11"/>
      <c r="OVG28" s="11"/>
      <c r="OVH28" s="11"/>
      <c r="OVI28" s="11"/>
      <c r="OVJ28" s="11"/>
      <c r="OVK28" s="11"/>
      <c r="OVL28" s="11"/>
      <c r="OVM28" s="11"/>
      <c r="OVN28" s="11"/>
      <c r="OVO28" s="11"/>
      <c r="OVP28" s="11"/>
      <c r="OVQ28" s="11"/>
      <c r="OVR28" s="11"/>
      <c r="OVS28" s="11"/>
      <c r="OVT28" s="11"/>
      <c r="OVU28" s="11"/>
      <c r="OVV28" s="11"/>
      <c r="OVW28" s="11"/>
      <c r="OVX28" s="11"/>
      <c r="OVY28" s="11"/>
      <c r="OVZ28" s="11"/>
      <c r="OWA28" s="11"/>
      <c r="OWB28" s="11"/>
      <c r="OWC28" s="11"/>
      <c r="OWD28" s="11"/>
      <c r="OWE28" s="11"/>
      <c r="OWF28" s="11"/>
      <c r="OWG28" s="11"/>
      <c r="OWH28" s="11"/>
      <c r="OWI28" s="11"/>
      <c r="OWJ28" s="11"/>
      <c r="OWK28" s="11"/>
      <c r="OWL28" s="11"/>
      <c r="OWM28" s="11"/>
      <c r="OWN28" s="11"/>
      <c r="OWO28" s="11"/>
      <c r="OWP28" s="11"/>
      <c r="OWQ28" s="11"/>
      <c r="OWR28" s="11"/>
      <c r="OWS28" s="11"/>
      <c r="OWT28" s="11"/>
      <c r="OWU28" s="11"/>
      <c r="OWV28" s="11"/>
      <c r="OWW28" s="11"/>
      <c r="OWX28" s="11"/>
      <c r="OWY28" s="11"/>
      <c r="OWZ28" s="11"/>
      <c r="OXA28" s="11"/>
      <c r="OXB28" s="11"/>
      <c r="OXC28" s="11"/>
      <c r="OXD28" s="11"/>
      <c r="OXE28" s="11"/>
      <c r="OXF28" s="11"/>
      <c r="OXG28" s="11"/>
      <c r="OXH28" s="11"/>
      <c r="OXI28" s="11"/>
      <c r="OXJ28" s="11"/>
      <c r="OXK28" s="11"/>
      <c r="OXL28" s="11"/>
      <c r="OXM28" s="11"/>
      <c r="OXN28" s="11"/>
      <c r="OXO28" s="11"/>
      <c r="OXP28" s="11"/>
      <c r="OXQ28" s="11"/>
      <c r="OXR28" s="11"/>
      <c r="OXS28" s="11"/>
      <c r="OXT28" s="11"/>
      <c r="OXU28" s="11"/>
      <c r="OXV28" s="11"/>
      <c r="OXW28" s="11"/>
      <c r="OXX28" s="11"/>
      <c r="OXY28" s="11"/>
      <c r="OXZ28" s="11"/>
      <c r="OYA28" s="11"/>
      <c r="OYB28" s="11"/>
      <c r="OYC28" s="11"/>
      <c r="OYD28" s="11"/>
      <c r="OYE28" s="11"/>
      <c r="OYF28" s="11"/>
      <c r="OYG28" s="11"/>
      <c r="OYH28" s="11"/>
      <c r="OYI28" s="11"/>
      <c r="OYJ28" s="11"/>
      <c r="OYK28" s="11"/>
      <c r="OYL28" s="11"/>
      <c r="OYM28" s="11"/>
      <c r="OYN28" s="11"/>
      <c r="OYO28" s="11"/>
      <c r="OYP28" s="11"/>
      <c r="OYQ28" s="11"/>
      <c r="OYR28" s="11"/>
      <c r="OYS28" s="11"/>
      <c r="OYT28" s="11"/>
      <c r="OYU28" s="11"/>
      <c r="OYV28" s="11"/>
      <c r="OYW28" s="11"/>
      <c r="OYX28" s="11"/>
      <c r="OYY28" s="11"/>
      <c r="OYZ28" s="11"/>
      <c r="OZA28" s="11"/>
      <c r="OZB28" s="11"/>
      <c r="OZC28" s="11"/>
      <c r="OZD28" s="11"/>
      <c r="OZE28" s="11"/>
      <c r="OZF28" s="11"/>
      <c r="OZG28" s="11"/>
      <c r="OZH28" s="11"/>
      <c r="OZI28" s="11"/>
      <c r="OZJ28" s="11"/>
      <c r="OZK28" s="11"/>
      <c r="OZL28" s="11"/>
      <c r="OZM28" s="11"/>
      <c r="OZN28" s="11"/>
      <c r="OZO28" s="11"/>
      <c r="OZP28" s="11"/>
      <c r="OZQ28" s="11"/>
      <c r="OZR28" s="11"/>
      <c r="OZS28" s="11"/>
      <c r="OZT28" s="11"/>
      <c r="OZU28" s="11"/>
      <c r="OZV28" s="11"/>
      <c r="OZW28" s="11"/>
      <c r="OZX28" s="11"/>
      <c r="OZY28" s="11"/>
      <c r="OZZ28" s="11"/>
      <c r="PAA28" s="11"/>
      <c r="PAB28" s="11"/>
      <c r="PAC28" s="11"/>
      <c r="PAD28" s="11"/>
      <c r="PAE28" s="11"/>
      <c r="PAF28" s="11"/>
      <c r="PAG28" s="11"/>
      <c r="PAH28" s="11"/>
      <c r="PAI28" s="11"/>
      <c r="PAJ28" s="11"/>
      <c r="PAK28" s="11"/>
      <c r="PAL28" s="11"/>
      <c r="PAM28" s="11"/>
      <c r="PAN28" s="11"/>
      <c r="PAO28" s="11"/>
      <c r="PAP28" s="11"/>
      <c r="PAQ28" s="11"/>
      <c r="PAR28" s="11"/>
      <c r="PAS28" s="11"/>
      <c r="PAT28" s="11"/>
      <c r="PAU28" s="11"/>
      <c r="PAV28" s="11"/>
      <c r="PAW28" s="11"/>
      <c r="PAX28" s="11"/>
      <c r="PAY28" s="11"/>
      <c r="PAZ28" s="11"/>
      <c r="PBA28" s="11"/>
      <c r="PBB28" s="11"/>
      <c r="PBC28" s="11"/>
      <c r="PBD28" s="11"/>
      <c r="PBE28" s="11"/>
      <c r="PBF28" s="11"/>
      <c r="PBG28" s="11"/>
      <c r="PBH28" s="11"/>
      <c r="PBI28" s="11"/>
      <c r="PBJ28" s="11"/>
      <c r="PBK28" s="11"/>
      <c r="PBL28" s="11"/>
      <c r="PBM28" s="11"/>
      <c r="PBN28" s="11"/>
      <c r="PBO28" s="11"/>
      <c r="PBP28" s="11"/>
      <c r="PBQ28" s="11"/>
      <c r="PBR28" s="11"/>
      <c r="PBS28" s="11"/>
      <c r="PBT28" s="11"/>
      <c r="PBU28" s="11"/>
      <c r="PBV28" s="11"/>
      <c r="PBW28" s="11"/>
      <c r="PBX28" s="11"/>
      <c r="PBY28" s="11"/>
      <c r="PBZ28" s="11"/>
      <c r="PCA28" s="11"/>
      <c r="PCB28" s="11"/>
      <c r="PCC28" s="11"/>
      <c r="PCD28" s="11"/>
      <c r="PCE28" s="11"/>
      <c r="PCF28" s="11"/>
      <c r="PCG28" s="11"/>
      <c r="PCH28" s="11"/>
      <c r="PCI28" s="11"/>
      <c r="PCJ28" s="11"/>
      <c r="PCK28" s="11"/>
      <c r="PCL28" s="11"/>
      <c r="PCM28" s="11"/>
      <c r="PCN28" s="11"/>
      <c r="PCO28" s="11"/>
      <c r="PCP28" s="11"/>
      <c r="PCQ28" s="11"/>
      <c r="PCR28" s="11"/>
      <c r="PCS28" s="11"/>
      <c r="PCT28" s="11"/>
      <c r="PCU28" s="11"/>
      <c r="PCV28" s="11"/>
      <c r="PCW28" s="11"/>
      <c r="PCX28" s="11"/>
      <c r="PCY28" s="11"/>
      <c r="PCZ28" s="11"/>
      <c r="PDA28" s="11"/>
      <c r="PDB28" s="11"/>
      <c r="PDC28" s="11"/>
      <c r="PDD28" s="11"/>
      <c r="PDE28" s="11"/>
      <c r="PDF28" s="11"/>
      <c r="PDG28" s="11"/>
      <c r="PDH28" s="11"/>
      <c r="PDI28" s="11"/>
      <c r="PDJ28" s="11"/>
      <c r="PDK28" s="11"/>
      <c r="PDL28" s="11"/>
      <c r="PDM28" s="11"/>
      <c r="PDN28" s="11"/>
      <c r="PDO28" s="11"/>
      <c r="PDP28" s="11"/>
      <c r="PDQ28" s="11"/>
      <c r="PDR28" s="11"/>
      <c r="PDS28" s="11"/>
      <c r="PDT28" s="11"/>
      <c r="PDU28" s="11"/>
      <c r="PDV28" s="11"/>
      <c r="PDW28" s="11"/>
      <c r="PDX28" s="11"/>
      <c r="PDY28" s="11"/>
      <c r="PDZ28" s="11"/>
      <c r="PEA28" s="11"/>
      <c r="PEB28" s="11"/>
      <c r="PEC28" s="11"/>
      <c r="PED28" s="11"/>
      <c r="PEE28" s="11"/>
      <c r="PEF28" s="11"/>
      <c r="PEG28" s="11"/>
      <c r="PEH28" s="11"/>
      <c r="PEI28" s="11"/>
      <c r="PEJ28" s="11"/>
      <c r="PEK28" s="11"/>
      <c r="PEL28" s="11"/>
      <c r="PEM28" s="11"/>
      <c r="PEN28" s="11"/>
      <c r="PEO28" s="11"/>
      <c r="PEP28" s="11"/>
      <c r="PEQ28" s="11"/>
      <c r="PER28" s="11"/>
      <c r="PES28" s="11"/>
      <c r="PET28" s="11"/>
      <c r="PEU28" s="11"/>
      <c r="PEV28" s="11"/>
      <c r="PEW28" s="11"/>
      <c r="PEX28" s="11"/>
      <c r="PEY28" s="11"/>
      <c r="PEZ28" s="11"/>
      <c r="PFA28" s="11"/>
      <c r="PFB28" s="11"/>
      <c r="PFC28" s="11"/>
      <c r="PFD28" s="11"/>
      <c r="PFE28" s="11"/>
      <c r="PFF28" s="11"/>
      <c r="PFG28" s="11"/>
      <c r="PFH28" s="11"/>
      <c r="PFI28" s="11"/>
      <c r="PFJ28" s="11"/>
      <c r="PFK28" s="11"/>
      <c r="PFL28" s="11"/>
      <c r="PFM28" s="11"/>
      <c r="PFN28" s="11"/>
      <c r="PFO28" s="11"/>
      <c r="PFP28" s="11"/>
      <c r="PFQ28" s="11"/>
      <c r="PFR28" s="11"/>
      <c r="PFS28" s="11"/>
      <c r="PFT28" s="11"/>
      <c r="PFU28" s="11"/>
      <c r="PFV28" s="11"/>
      <c r="PFW28" s="11"/>
      <c r="PFX28" s="11"/>
      <c r="PFY28" s="11"/>
      <c r="PFZ28" s="11"/>
      <c r="PGA28" s="11"/>
      <c r="PGB28" s="11"/>
      <c r="PGC28" s="11"/>
      <c r="PGD28" s="11"/>
      <c r="PGE28" s="11"/>
      <c r="PGF28" s="11"/>
      <c r="PGG28" s="11"/>
      <c r="PGH28" s="11"/>
      <c r="PGI28" s="11"/>
      <c r="PGJ28" s="11"/>
      <c r="PGK28" s="11"/>
      <c r="PGL28" s="11"/>
      <c r="PGM28" s="11"/>
      <c r="PGN28" s="11"/>
      <c r="PGO28" s="11"/>
      <c r="PGP28" s="11"/>
      <c r="PGQ28" s="11"/>
      <c r="PGR28" s="11"/>
      <c r="PGS28" s="11"/>
      <c r="PGT28" s="11"/>
      <c r="PGU28" s="11"/>
      <c r="PGV28" s="11"/>
      <c r="PGW28" s="11"/>
      <c r="PGX28" s="11"/>
      <c r="PGY28" s="11"/>
      <c r="PGZ28" s="11"/>
      <c r="PHA28" s="11"/>
      <c r="PHB28" s="11"/>
      <c r="PHC28" s="11"/>
      <c r="PHD28" s="11"/>
      <c r="PHE28" s="11"/>
      <c r="PHF28" s="11"/>
      <c r="PHG28" s="11"/>
      <c r="PHH28" s="11"/>
      <c r="PHI28" s="11"/>
      <c r="PHJ28" s="11"/>
      <c r="PHK28" s="11"/>
      <c r="PHL28" s="11"/>
      <c r="PHM28" s="11"/>
      <c r="PHN28" s="11"/>
      <c r="PHO28" s="11"/>
      <c r="PHP28" s="11"/>
      <c r="PHQ28" s="11"/>
      <c r="PHR28" s="11"/>
      <c r="PHS28" s="11"/>
      <c r="PHT28" s="11"/>
      <c r="PHU28" s="11"/>
      <c r="PHV28" s="11"/>
      <c r="PHW28" s="11"/>
      <c r="PHX28" s="11"/>
      <c r="PHY28" s="11"/>
      <c r="PHZ28" s="11"/>
      <c r="PIA28" s="11"/>
      <c r="PIB28" s="11"/>
      <c r="PIC28" s="11"/>
      <c r="PID28" s="11"/>
      <c r="PIE28" s="11"/>
      <c r="PIF28" s="11"/>
      <c r="PIG28" s="11"/>
      <c r="PIH28" s="11"/>
      <c r="PII28" s="11"/>
      <c r="PIJ28" s="11"/>
      <c r="PIK28" s="11"/>
      <c r="PIL28" s="11"/>
      <c r="PIM28" s="11"/>
      <c r="PIN28" s="11"/>
      <c r="PIO28" s="11"/>
      <c r="PIP28" s="11"/>
      <c r="PIQ28" s="11"/>
      <c r="PIR28" s="11"/>
      <c r="PIS28" s="11"/>
      <c r="PIT28" s="11"/>
      <c r="PIU28" s="11"/>
      <c r="PIV28" s="11"/>
      <c r="PIW28" s="11"/>
      <c r="PIX28" s="11"/>
      <c r="PIY28" s="11"/>
      <c r="PIZ28" s="11"/>
      <c r="PJA28" s="11"/>
      <c r="PJB28" s="11"/>
      <c r="PJC28" s="11"/>
      <c r="PJD28" s="11"/>
      <c r="PJE28" s="11"/>
      <c r="PJF28" s="11"/>
      <c r="PJG28" s="11"/>
      <c r="PJH28" s="11"/>
      <c r="PJI28" s="11"/>
      <c r="PJJ28" s="11"/>
      <c r="PJK28" s="11"/>
      <c r="PJL28" s="11"/>
      <c r="PJM28" s="11"/>
      <c r="PJN28" s="11"/>
      <c r="PJO28" s="11"/>
      <c r="PJP28" s="11"/>
      <c r="PJQ28" s="11"/>
      <c r="PJR28" s="11"/>
      <c r="PJS28" s="11"/>
      <c r="PJT28" s="11"/>
      <c r="PJU28" s="11"/>
      <c r="PJV28" s="11"/>
      <c r="PJW28" s="11"/>
      <c r="PJX28" s="11"/>
      <c r="PJY28" s="11"/>
      <c r="PJZ28" s="11"/>
      <c r="PKA28" s="11"/>
      <c r="PKB28" s="11"/>
      <c r="PKC28" s="11"/>
      <c r="PKD28" s="11"/>
      <c r="PKE28" s="11"/>
      <c r="PKF28" s="11"/>
      <c r="PKG28" s="11"/>
      <c r="PKH28" s="11"/>
      <c r="PKI28" s="11"/>
      <c r="PKJ28" s="11"/>
      <c r="PKK28" s="11"/>
      <c r="PKL28" s="11"/>
      <c r="PKM28" s="11"/>
      <c r="PKN28" s="11"/>
      <c r="PKO28" s="11"/>
      <c r="PKP28" s="11"/>
      <c r="PKQ28" s="11"/>
      <c r="PKR28" s="11"/>
      <c r="PKS28" s="11"/>
      <c r="PKT28" s="11"/>
      <c r="PKU28" s="11"/>
      <c r="PKV28" s="11"/>
      <c r="PKW28" s="11"/>
      <c r="PKX28" s="11"/>
      <c r="PKY28" s="11"/>
      <c r="PKZ28" s="11"/>
      <c r="PLA28" s="11"/>
      <c r="PLB28" s="11"/>
      <c r="PLC28" s="11"/>
      <c r="PLD28" s="11"/>
      <c r="PLE28" s="11"/>
      <c r="PLF28" s="11"/>
      <c r="PLG28" s="11"/>
      <c r="PLH28" s="11"/>
      <c r="PLI28" s="11"/>
      <c r="PLJ28" s="11"/>
      <c r="PLK28" s="11"/>
      <c r="PLL28" s="11"/>
      <c r="PLM28" s="11"/>
      <c r="PLN28" s="11"/>
      <c r="PLO28" s="11"/>
      <c r="PLP28" s="11"/>
      <c r="PLQ28" s="11"/>
      <c r="PLR28" s="11"/>
      <c r="PLS28" s="11"/>
      <c r="PLT28" s="11"/>
      <c r="PLU28" s="11"/>
      <c r="PLV28" s="11"/>
      <c r="PLW28" s="11"/>
      <c r="PLX28" s="11"/>
      <c r="PLY28" s="11"/>
      <c r="PLZ28" s="11"/>
      <c r="PMA28" s="11"/>
      <c r="PMB28" s="11"/>
      <c r="PMC28" s="11"/>
      <c r="PMD28" s="11"/>
      <c r="PME28" s="11"/>
      <c r="PMF28" s="11"/>
      <c r="PMG28" s="11"/>
      <c r="PMH28" s="11"/>
      <c r="PMI28" s="11"/>
      <c r="PMJ28" s="11"/>
      <c r="PMK28" s="11"/>
      <c r="PML28" s="11"/>
      <c r="PMM28" s="11"/>
      <c r="PMN28" s="11"/>
      <c r="PMO28" s="11"/>
      <c r="PMP28" s="11"/>
      <c r="PMQ28" s="11"/>
      <c r="PMR28" s="11"/>
      <c r="PMS28" s="11"/>
      <c r="PMT28" s="11"/>
      <c r="PMU28" s="11"/>
      <c r="PMV28" s="11"/>
      <c r="PMW28" s="11"/>
      <c r="PMX28" s="11"/>
      <c r="PMY28" s="11"/>
      <c r="PMZ28" s="11"/>
      <c r="PNA28" s="11"/>
      <c r="PNB28" s="11"/>
      <c r="PNC28" s="11"/>
      <c r="PND28" s="11"/>
      <c r="PNE28" s="11"/>
      <c r="PNF28" s="11"/>
      <c r="PNG28" s="11"/>
      <c r="PNH28" s="11"/>
      <c r="PNI28" s="11"/>
      <c r="PNJ28" s="11"/>
      <c r="PNK28" s="11"/>
      <c r="PNL28" s="11"/>
      <c r="PNM28" s="11"/>
      <c r="PNN28" s="11"/>
      <c r="PNO28" s="11"/>
      <c r="PNP28" s="11"/>
      <c r="PNQ28" s="11"/>
      <c r="PNR28" s="11"/>
      <c r="PNS28" s="11"/>
      <c r="PNT28" s="11"/>
      <c r="PNU28" s="11"/>
      <c r="PNV28" s="11"/>
      <c r="PNW28" s="11"/>
      <c r="PNX28" s="11"/>
      <c r="PNY28" s="11"/>
      <c r="PNZ28" s="11"/>
      <c r="POA28" s="11"/>
      <c r="POB28" s="11"/>
      <c r="POC28" s="11"/>
      <c r="POD28" s="11"/>
      <c r="POE28" s="11"/>
      <c r="POF28" s="11"/>
      <c r="POG28" s="11"/>
      <c r="POH28" s="11"/>
      <c r="POI28" s="11"/>
      <c r="POJ28" s="11"/>
      <c r="POK28" s="11"/>
      <c r="POL28" s="11"/>
      <c r="POM28" s="11"/>
      <c r="PON28" s="11"/>
      <c r="POO28" s="11"/>
      <c r="POP28" s="11"/>
      <c r="POQ28" s="11"/>
      <c r="POR28" s="11"/>
      <c r="POS28" s="11"/>
      <c r="POT28" s="11"/>
      <c r="POU28" s="11"/>
      <c r="POV28" s="11"/>
      <c r="POW28" s="11"/>
      <c r="POX28" s="11"/>
      <c r="POY28" s="11"/>
      <c r="POZ28" s="11"/>
      <c r="PPA28" s="11"/>
      <c r="PPB28" s="11"/>
      <c r="PPC28" s="11"/>
      <c r="PPD28" s="11"/>
      <c r="PPE28" s="11"/>
      <c r="PPF28" s="11"/>
      <c r="PPG28" s="11"/>
      <c r="PPH28" s="11"/>
      <c r="PPI28" s="11"/>
      <c r="PPJ28" s="11"/>
      <c r="PPK28" s="11"/>
      <c r="PPL28" s="11"/>
      <c r="PPM28" s="11"/>
      <c r="PPN28" s="11"/>
      <c r="PPO28" s="11"/>
      <c r="PPP28" s="11"/>
      <c r="PPQ28" s="11"/>
      <c r="PPR28" s="11"/>
      <c r="PPS28" s="11"/>
      <c r="PPT28" s="11"/>
      <c r="PPU28" s="11"/>
      <c r="PPV28" s="11"/>
      <c r="PPW28" s="11"/>
      <c r="PPX28" s="11"/>
      <c r="PPY28" s="11"/>
      <c r="PPZ28" s="11"/>
      <c r="PQA28" s="11"/>
      <c r="PQB28" s="11"/>
      <c r="PQC28" s="11"/>
      <c r="PQD28" s="11"/>
      <c r="PQE28" s="11"/>
      <c r="PQF28" s="11"/>
      <c r="PQG28" s="11"/>
      <c r="PQH28" s="11"/>
      <c r="PQI28" s="11"/>
      <c r="PQJ28" s="11"/>
      <c r="PQK28" s="11"/>
      <c r="PQL28" s="11"/>
      <c r="PQM28" s="11"/>
      <c r="PQN28" s="11"/>
      <c r="PQO28" s="11"/>
      <c r="PQP28" s="11"/>
      <c r="PQQ28" s="11"/>
      <c r="PQR28" s="11"/>
      <c r="PQS28" s="11"/>
      <c r="PQT28" s="11"/>
      <c r="PQU28" s="11"/>
      <c r="PQV28" s="11"/>
      <c r="PQW28" s="11"/>
      <c r="PQX28" s="11"/>
      <c r="PQY28" s="11"/>
      <c r="PQZ28" s="11"/>
      <c r="PRA28" s="11"/>
      <c r="PRB28" s="11"/>
      <c r="PRC28" s="11"/>
      <c r="PRD28" s="11"/>
      <c r="PRE28" s="11"/>
      <c r="PRF28" s="11"/>
      <c r="PRG28" s="11"/>
      <c r="PRH28" s="11"/>
      <c r="PRI28" s="11"/>
      <c r="PRJ28" s="11"/>
      <c r="PRK28" s="11"/>
      <c r="PRL28" s="11"/>
      <c r="PRM28" s="11"/>
      <c r="PRN28" s="11"/>
      <c r="PRO28" s="11"/>
      <c r="PRP28" s="11"/>
      <c r="PRQ28" s="11"/>
      <c r="PRR28" s="11"/>
      <c r="PRS28" s="11"/>
      <c r="PRT28" s="11"/>
      <c r="PRU28" s="11"/>
      <c r="PRV28" s="11"/>
      <c r="PRW28" s="11"/>
      <c r="PRX28" s="11"/>
      <c r="PRY28" s="11"/>
      <c r="PRZ28" s="11"/>
      <c r="PSA28" s="11"/>
      <c r="PSB28" s="11"/>
      <c r="PSC28" s="11"/>
      <c r="PSD28" s="11"/>
      <c r="PSE28" s="11"/>
      <c r="PSF28" s="11"/>
      <c r="PSG28" s="11"/>
      <c r="PSH28" s="11"/>
      <c r="PSI28" s="11"/>
      <c r="PSJ28" s="11"/>
      <c r="PSK28" s="11"/>
      <c r="PSL28" s="11"/>
      <c r="PSM28" s="11"/>
      <c r="PSN28" s="11"/>
      <c r="PSO28" s="11"/>
      <c r="PSP28" s="11"/>
      <c r="PSQ28" s="11"/>
      <c r="PSR28" s="11"/>
      <c r="PSS28" s="11"/>
      <c r="PST28" s="11"/>
      <c r="PSU28" s="11"/>
      <c r="PSV28" s="11"/>
      <c r="PSW28" s="11"/>
      <c r="PSX28" s="11"/>
      <c r="PSY28" s="11"/>
      <c r="PSZ28" s="11"/>
      <c r="PTA28" s="11"/>
      <c r="PTB28" s="11"/>
      <c r="PTC28" s="11"/>
      <c r="PTD28" s="11"/>
      <c r="PTE28" s="11"/>
      <c r="PTF28" s="11"/>
      <c r="PTG28" s="11"/>
      <c r="PTH28" s="11"/>
      <c r="PTI28" s="11"/>
      <c r="PTJ28" s="11"/>
      <c r="PTK28" s="11"/>
      <c r="PTL28" s="11"/>
      <c r="PTM28" s="11"/>
      <c r="PTN28" s="11"/>
      <c r="PTO28" s="11"/>
      <c r="PTP28" s="11"/>
      <c r="PTQ28" s="11"/>
      <c r="PTR28" s="11"/>
      <c r="PTS28" s="11"/>
      <c r="PTT28" s="11"/>
      <c r="PTU28" s="11"/>
      <c r="PTV28" s="11"/>
      <c r="PTW28" s="11"/>
      <c r="PTX28" s="11"/>
      <c r="PTY28" s="11"/>
      <c r="PTZ28" s="11"/>
      <c r="PUA28" s="11"/>
      <c r="PUB28" s="11"/>
      <c r="PUC28" s="11"/>
      <c r="PUD28" s="11"/>
      <c r="PUE28" s="11"/>
      <c r="PUF28" s="11"/>
      <c r="PUG28" s="11"/>
      <c r="PUH28" s="11"/>
      <c r="PUI28" s="11"/>
      <c r="PUJ28" s="11"/>
      <c r="PUK28" s="11"/>
      <c r="PUL28" s="11"/>
      <c r="PUM28" s="11"/>
      <c r="PUN28" s="11"/>
      <c r="PUO28" s="11"/>
      <c r="PUP28" s="11"/>
      <c r="PUQ28" s="11"/>
      <c r="PUR28" s="11"/>
      <c r="PUS28" s="11"/>
      <c r="PUT28" s="11"/>
      <c r="PUU28" s="11"/>
      <c r="PUV28" s="11"/>
      <c r="PUW28" s="11"/>
      <c r="PUX28" s="11"/>
      <c r="PUY28" s="11"/>
      <c r="PUZ28" s="11"/>
      <c r="PVA28" s="11"/>
      <c r="PVB28" s="11"/>
      <c r="PVC28" s="11"/>
      <c r="PVD28" s="11"/>
      <c r="PVE28" s="11"/>
      <c r="PVF28" s="11"/>
      <c r="PVG28" s="11"/>
      <c r="PVH28" s="11"/>
      <c r="PVI28" s="11"/>
      <c r="PVJ28" s="11"/>
      <c r="PVK28" s="11"/>
      <c r="PVL28" s="11"/>
      <c r="PVM28" s="11"/>
      <c r="PVN28" s="11"/>
      <c r="PVO28" s="11"/>
      <c r="PVP28" s="11"/>
      <c r="PVQ28" s="11"/>
      <c r="PVR28" s="11"/>
      <c r="PVS28" s="11"/>
      <c r="PVT28" s="11"/>
      <c r="PVU28" s="11"/>
      <c r="PVV28" s="11"/>
      <c r="PVW28" s="11"/>
      <c r="PVX28" s="11"/>
      <c r="PVY28" s="11"/>
      <c r="PVZ28" s="11"/>
      <c r="PWA28" s="11"/>
      <c r="PWB28" s="11"/>
      <c r="PWC28" s="11"/>
      <c r="PWD28" s="11"/>
      <c r="PWE28" s="11"/>
      <c r="PWF28" s="11"/>
      <c r="PWG28" s="11"/>
      <c r="PWH28" s="11"/>
      <c r="PWI28" s="11"/>
      <c r="PWJ28" s="11"/>
      <c r="PWK28" s="11"/>
      <c r="PWL28" s="11"/>
      <c r="PWM28" s="11"/>
      <c r="PWN28" s="11"/>
      <c r="PWO28" s="11"/>
      <c r="PWP28" s="11"/>
      <c r="PWQ28" s="11"/>
      <c r="PWR28" s="11"/>
      <c r="PWS28" s="11"/>
      <c r="PWT28" s="11"/>
      <c r="PWU28" s="11"/>
      <c r="PWV28" s="11"/>
      <c r="PWW28" s="11"/>
      <c r="PWX28" s="11"/>
      <c r="PWY28" s="11"/>
      <c r="PWZ28" s="11"/>
      <c r="PXA28" s="11"/>
      <c r="PXB28" s="11"/>
      <c r="PXC28" s="11"/>
      <c r="PXD28" s="11"/>
      <c r="PXE28" s="11"/>
      <c r="PXF28" s="11"/>
      <c r="PXG28" s="11"/>
      <c r="PXH28" s="11"/>
      <c r="PXI28" s="11"/>
      <c r="PXJ28" s="11"/>
      <c r="PXK28" s="11"/>
      <c r="PXL28" s="11"/>
      <c r="PXM28" s="11"/>
      <c r="PXN28" s="11"/>
      <c r="PXO28" s="11"/>
      <c r="PXP28" s="11"/>
      <c r="PXQ28" s="11"/>
      <c r="PXR28" s="11"/>
      <c r="PXS28" s="11"/>
      <c r="PXT28" s="11"/>
      <c r="PXU28" s="11"/>
      <c r="PXV28" s="11"/>
      <c r="PXW28" s="11"/>
      <c r="PXX28" s="11"/>
      <c r="PXY28" s="11"/>
      <c r="PXZ28" s="11"/>
      <c r="PYA28" s="11"/>
      <c r="PYB28" s="11"/>
      <c r="PYC28" s="11"/>
      <c r="PYD28" s="11"/>
      <c r="PYE28" s="11"/>
      <c r="PYF28" s="11"/>
      <c r="PYG28" s="11"/>
      <c r="PYH28" s="11"/>
      <c r="PYI28" s="11"/>
      <c r="PYJ28" s="11"/>
      <c r="PYK28" s="11"/>
      <c r="PYL28" s="11"/>
      <c r="PYM28" s="11"/>
      <c r="PYN28" s="11"/>
      <c r="PYO28" s="11"/>
      <c r="PYP28" s="11"/>
      <c r="PYQ28" s="11"/>
      <c r="PYR28" s="11"/>
      <c r="PYS28" s="11"/>
      <c r="PYT28" s="11"/>
      <c r="PYU28" s="11"/>
      <c r="PYV28" s="11"/>
      <c r="PYW28" s="11"/>
      <c r="PYX28" s="11"/>
      <c r="PYY28" s="11"/>
      <c r="PYZ28" s="11"/>
      <c r="PZA28" s="11"/>
      <c r="PZB28" s="11"/>
      <c r="PZC28" s="11"/>
      <c r="PZD28" s="11"/>
      <c r="PZE28" s="11"/>
      <c r="PZF28" s="11"/>
      <c r="PZG28" s="11"/>
      <c r="PZH28" s="11"/>
      <c r="PZI28" s="11"/>
      <c r="PZJ28" s="11"/>
      <c r="PZK28" s="11"/>
      <c r="PZL28" s="11"/>
      <c r="PZM28" s="11"/>
      <c r="PZN28" s="11"/>
      <c r="PZO28" s="11"/>
      <c r="PZP28" s="11"/>
      <c r="PZQ28" s="11"/>
      <c r="PZR28" s="11"/>
      <c r="PZS28" s="11"/>
      <c r="PZT28" s="11"/>
      <c r="PZU28" s="11"/>
      <c r="PZV28" s="11"/>
      <c r="PZW28" s="11"/>
      <c r="PZX28" s="11"/>
      <c r="PZY28" s="11"/>
      <c r="PZZ28" s="11"/>
      <c r="QAA28" s="11"/>
      <c r="QAB28" s="11"/>
      <c r="QAC28" s="11"/>
      <c r="QAD28" s="11"/>
      <c r="QAE28" s="11"/>
      <c r="QAF28" s="11"/>
      <c r="QAG28" s="11"/>
      <c r="QAH28" s="11"/>
      <c r="QAI28" s="11"/>
      <c r="QAJ28" s="11"/>
      <c r="QAK28" s="11"/>
      <c r="QAL28" s="11"/>
      <c r="QAM28" s="11"/>
      <c r="QAN28" s="11"/>
      <c r="QAO28" s="11"/>
      <c r="QAP28" s="11"/>
      <c r="QAQ28" s="11"/>
      <c r="QAR28" s="11"/>
      <c r="QAS28" s="11"/>
      <c r="QAT28" s="11"/>
      <c r="QAU28" s="11"/>
      <c r="QAV28" s="11"/>
      <c r="QAW28" s="11"/>
      <c r="QAX28" s="11"/>
      <c r="QAY28" s="11"/>
      <c r="QAZ28" s="11"/>
      <c r="QBA28" s="11"/>
      <c r="QBB28" s="11"/>
      <c r="QBC28" s="11"/>
      <c r="QBD28" s="11"/>
      <c r="QBE28" s="11"/>
      <c r="QBF28" s="11"/>
      <c r="QBG28" s="11"/>
      <c r="QBH28" s="11"/>
      <c r="QBI28" s="11"/>
      <c r="QBJ28" s="11"/>
      <c r="QBK28" s="11"/>
      <c r="QBL28" s="11"/>
      <c r="QBM28" s="11"/>
      <c r="QBN28" s="11"/>
      <c r="QBO28" s="11"/>
      <c r="QBP28" s="11"/>
      <c r="QBQ28" s="11"/>
      <c r="QBR28" s="11"/>
      <c r="QBS28" s="11"/>
      <c r="QBT28" s="11"/>
      <c r="QBU28" s="11"/>
      <c r="QBV28" s="11"/>
      <c r="QBW28" s="11"/>
      <c r="QBX28" s="11"/>
      <c r="QBY28" s="11"/>
      <c r="QBZ28" s="11"/>
      <c r="QCA28" s="11"/>
      <c r="QCB28" s="11"/>
      <c r="QCC28" s="11"/>
      <c r="QCD28" s="11"/>
      <c r="QCE28" s="11"/>
      <c r="QCF28" s="11"/>
      <c r="QCG28" s="11"/>
      <c r="QCH28" s="11"/>
      <c r="QCI28" s="11"/>
      <c r="QCJ28" s="11"/>
      <c r="QCK28" s="11"/>
      <c r="QCL28" s="11"/>
      <c r="QCM28" s="11"/>
      <c r="QCN28" s="11"/>
      <c r="QCO28" s="11"/>
      <c r="QCP28" s="11"/>
      <c r="QCQ28" s="11"/>
      <c r="QCR28" s="11"/>
      <c r="QCS28" s="11"/>
      <c r="QCT28" s="11"/>
      <c r="QCU28" s="11"/>
      <c r="QCV28" s="11"/>
      <c r="QCW28" s="11"/>
      <c r="QCX28" s="11"/>
      <c r="QCY28" s="11"/>
      <c r="QCZ28" s="11"/>
      <c r="QDA28" s="11"/>
      <c r="QDB28" s="11"/>
      <c r="QDC28" s="11"/>
      <c r="QDD28" s="11"/>
      <c r="QDE28" s="11"/>
      <c r="QDF28" s="11"/>
      <c r="QDG28" s="11"/>
      <c r="QDH28" s="11"/>
      <c r="QDI28" s="11"/>
      <c r="QDJ28" s="11"/>
      <c r="QDK28" s="11"/>
      <c r="QDL28" s="11"/>
      <c r="QDM28" s="11"/>
      <c r="QDN28" s="11"/>
      <c r="QDO28" s="11"/>
      <c r="QDP28" s="11"/>
      <c r="QDQ28" s="11"/>
      <c r="QDR28" s="11"/>
      <c r="QDS28" s="11"/>
      <c r="QDT28" s="11"/>
      <c r="QDU28" s="11"/>
      <c r="QDV28" s="11"/>
      <c r="QDW28" s="11"/>
      <c r="QDX28" s="11"/>
      <c r="QDY28" s="11"/>
      <c r="QDZ28" s="11"/>
      <c r="QEA28" s="11"/>
      <c r="QEB28" s="11"/>
      <c r="QEC28" s="11"/>
      <c r="QED28" s="11"/>
      <c r="QEE28" s="11"/>
      <c r="QEF28" s="11"/>
      <c r="QEG28" s="11"/>
      <c r="QEH28" s="11"/>
      <c r="QEI28" s="11"/>
      <c r="QEJ28" s="11"/>
      <c r="QEK28" s="11"/>
      <c r="QEL28" s="11"/>
      <c r="QEM28" s="11"/>
      <c r="QEN28" s="11"/>
      <c r="QEO28" s="11"/>
      <c r="QEP28" s="11"/>
      <c r="QEQ28" s="11"/>
      <c r="QER28" s="11"/>
      <c r="QES28" s="11"/>
      <c r="QET28" s="11"/>
      <c r="QEU28" s="11"/>
      <c r="QEV28" s="11"/>
      <c r="QEW28" s="11"/>
      <c r="QEX28" s="11"/>
      <c r="QEY28" s="11"/>
      <c r="QEZ28" s="11"/>
      <c r="QFA28" s="11"/>
      <c r="QFB28" s="11"/>
      <c r="QFC28" s="11"/>
      <c r="QFD28" s="11"/>
      <c r="QFE28" s="11"/>
      <c r="QFF28" s="11"/>
      <c r="QFG28" s="11"/>
      <c r="QFH28" s="11"/>
      <c r="QFI28" s="11"/>
      <c r="QFJ28" s="11"/>
      <c r="QFK28" s="11"/>
      <c r="QFL28" s="11"/>
      <c r="QFM28" s="11"/>
      <c r="QFN28" s="11"/>
      <c r="QFO28" s="11"/>
      <c r="QFP28" s="11"/>
      <c r="QFQ28" s="11"/>
      <c r="QFR28" s="11"/>
      <c r="QFS28" s="11"/>
      <c r="QFT28" s="11"/>
      <c r="QFU28" s="11"/>
      <c r="QFV28" s="11"/>
      <c r="QFW28" s="11"/>
      <c r="QFX28" s="11"/>
      <c r="QFY28" s="11"/>
      <c r="QFZ28" s="11"/>
      <c r="QGA28" s="11"/>
      <c r="QGB28" s="11"/>
      <c r="QGC28" s="11"/>
      <c r="QGD28" s="11"/>
      <c r="QGE28" s="11"/>
      <c r="QGF28" s="11"/>
      <c r="QGG28" s="11"/>
      <c r="QGH28" s="11"/>
      <c r="QGI28" s="11"/>
      <c r="QGJ28" s="11"/>
      <c r="QGK28" s="11"/>
      <c r="QGL28" s="11"/>
      <c r="QGM28" s="11"/>
      <c r="QGN28" s="11"/>
      <c r="QGO28" s="11"/>
      <c r="QGP28" s="11"/>
      <c r="QGQ28" s="11"/>
      <c r="QGR28" s="11"/>
      <c r="QGS28" s="11"/>
      <c r="QGT28" s="11"/>
      <c r="QGU28" s="11"/>
      <c r="QGV28" s="11"/>
      <c r="QGW28" s="11"/>
      <c r="QGX28" s="11"/>
      <c r="QGY28" s="11"/>
      <c r="QGZ28" s="11"/>
      <c r="QHA28" s="11"/>
      <c r="QHB28" s="11"/>
      <c r="QHC28" s="11"/>
      <c r="QHD28" s="11"/>
      <c r="QHE28" s="11"/>
      <c r="QHF28" s="11"/>
      <c r="QHG28" s="11"/>
      <c r="QHH28" s="11"/>
      <c r="QHI28" s="11"/>
      <c r="QHJ28" s="11"/>
      <c r="QHK28" s="11"/>
      <c r="QHL28" s="11"/>
      <c r="QHM28" s="11"/>
      <c r="QHN28" s="11"/>
      <c r="QHO28" s="11"/>
      <c r="QHP28" s="11"/>
      <c r="QHQ28" s="11"/>
      <c r="QHR28" s="11"/>
      <c r="QHS28" s="11"/>
      <c r="QHT28" s="11"/>
      <c r="QHU28" s="11"/>
      <c r="QHV28" s="11"/>
      <c r="QHW28" s="11"/>
      <c r="QHX28" s="11"/>
      <c r="QHY28" s="11"/>
      <c r="QHZ28" s="11"/>
      <c r="QIA28" s="11"/>
      <c r="QIB28" s="11"/>
      <c r="QIC28" s="11"/>
      <c r="QID28" s="11"/>
      <c r="QIE28" s="11"/>
      <c r="QIF28" s="11"/>
      <c r="QIG28" s="11"/>
      <c r="QIH28" s="11"/>
      <c r="QII28" s="11"/>
      <c r="QIJ28" s="11"/>
      <c r="QIK28" s="11"/>
      <c r="QIL28" s="11"/>
      <c r="QIM28" s="11"/>
      <c r="QIN28" s="11"/>
      <c r="QIO28" s="11"/>
      <c r="QIP28" s="11"/>
      <c r="QIQ28" s="11"/>
      <c r="QIR28" s="11"/>
      <c r="QIS28" s="11"/>
      <c r="QIT28" s="11"/>
      <c r="QIU28" s="11"/>
      <c r="QIV28" s="11"/>
      <c r="QIW28" s="11"/>
      <c r="QIX28" s="11"/>
      <c r="QIY28" s="11"/>
      <c r="QIZ28" s="11"/>
      <c r="QJA28" s="11"/>
      <c r="QJB28" s="11"/>
      <c r="QJC28" s="11"/>
      <c r="QJD28" s="11"/>
      <c r="QJE28" s="11"/>
      <c r="QJF28" s="11"/>
      <c r="QJG28" s="11"/>
      <c r="QJH28" s="11"/>
      <c r="QJI28" s="11"/>
      <c r="QJJ28" s="11"/>
      <c r="QJK28" s="11"/>
      <c r="QJL28" s="11"/>
      <c r="QJM28" s="11"/>
      <c r="QJN28" s="11"/>
      <c r="QJO28" s="11"/>
      <c r="QJP28" s="11"/>
      <c r="QJQ28" s="11"/>
      <c r="QJR28" s="11"/>
      <c r="QJS28" s="11"/>
      <c r="QJT28" s="11"/>
      <c r="QJU28" s="11"/>
      <c r="QJV28" s="11"/>
      <c r="QJW28" s="11"/>
      <c r="QJX28" s="11"/>
      <c r="QJY28" s="11"/>
      <c r="QJZ28" s="11"/>
      <c r="QKA28" s="11"/>
      <c r="QKB28" s="11"/>
      <c r="QKC28" s="11"/>
      <c r="QKD28" s="11"/>
      <c r="QKE28" s="11"/>
      <c r="QKF28" s="11"/>
      <c r="QKG28" s="11"/>
      <c r="QKH28" s="11"/>
      <c r="QKI28" s="11"/>
      <c r="QKJ28" s="11"/>
      <c r="QKK28" s="11"/>
      <c r="QKL28" s="11"/>
      <c r="QKM28" s="11"/>
      <c r="QKN28" s="11"/>
      <c r="QKO28" s="11"/>
      <c r="QKP28" s="11"/>
      <c r="QKQ28" s="11"/>
      <c r="QKR28" s="11"/>
      <c r="QKS28" s="11"/>
      <c r="QKT28" s="11"/>
      <c r="QKU28" s="11"/>
      <c r="QKV28" s="11"/>
      <c r="QKW28" s="11"/>
      <c r="QKX28" s="11"/>
      <c r="QKY28" s="11"/>
      <c r="QKZ28" s="11"/>
      <c r="QLA28" s="11"/>
      <c r="QLB28" s="11"/>
      <c r="QLC28" s="11"/>
      <c r="QLD28" s="11"/>
      <c r="QLE28" s="11"/>
      <c r="QLF28" s="11"/>
      <c r="QLG28" s="11"/>
      <c r="QLH28" s="11"/>
      <c r="QLI28" s="11"/>
      <c r="QLJ28" s="11"/>
      <c r="QLK28" s="11"/>
      <c r="QLL28" s="11"/>
      <c r="QLM28" s="11"/>
      <c r="QLN28" s="11"/>
      <c r="QLO28" s="11"/>
      <c r="QLP28" s="11"/>
      <c r="QLQ28" s="11"/>
      <c r="QLR28" s="11"/>
      <c r="QLS28" s="11"/>
      <c r="QLT28" s="11"/>
      <c r="QLU28" s="11"/>
      <c r="QLV28" s="11"/>
      <c r="QLW28" s="11"/>
      <c r="QLX28" s="11"/>
      <c r="QLY28" s="11"/>
      <c r="QLZ28" s="11"/>
      <c r="QMA28" s="11"/>
      <c r="QMB28" s="11"/>
      <c r="QMC28" s="11"/>
      <c r="QMD28" s="11"/>
      <c r="QME28" s="11"/>
      <c r="QMF28" s="11"/>
      <c r="QMG28" s="11"/>
      <c r="QMH28" s="11"/>
      <c r="QMI28" s="11"/>
      <c r="QMJ28" s="11"/>
      <c r="QMK28" s="11"/>
      <c r="QML28" s="11"/>
      <c r="QMM28" s="11"/>
      <c r="QMN28" s="11"/>
      <c r="QMO28" s="11"/>
      <c r="QMP28" s="11"/>
      <c r="QMQ28" s="11"/>
      <c r="QMR28" s="11"/>
      <c r="QMS28" s="11"/>
      <c r="QMT28" s="11"/>
      <c r="QMU28" s="11"/>
      <c r="QMV28" s="11"/>
      <c r="QMW28" s="11"/>
      <c r="QMX28" s="11"/>
      <c r="QMY28" s="11"/>
      <c r="QMZ28" s="11"/>
      <c r="QNA28" s="11"/>
      <c r="QNB28" s="11"/>
      <c r="QNC28" s="11"/>
      <c r="QND28" s="11"/>
      <c r="QNE28" s="11"/>
      <c r="QNF28" s="11"/>
      <c r="QNG28" s="11"/>
      <c r="QNH28" s="11"/>
      <c r="QNI28" s="11"/>
      <c r="QNJ28" s="11"/>
      <c r="QNK28" s="11"/>
      <c r="QNL28" s="11"/>
      <c r="QNM28" s="11"/>
      <c r="QNN28" s="11"/>
      <c r="QNO28" s="11"/>
      <c r="QNP28" s="11"/>
      <c r="QNQ28" s="11"/>
      <c r="QNR28" s="11"/>
      <c r="QNS28" s="11"/>
      <c r="QNT28" s="11"/>
      <c r="QNU28" s="11"/>
      <c r="QNV28" s="11"/>
      <c r="QNW28" s="11"/>
      <c r="QNX28" s="11"/>
      <c r="QNY28" s="11"/>
      <c r="QNZ28" s="11"/>
      <c r="QOA28" s="11"/>
      <c r="QOB28" s="11"/>
      <c r="QOC28" s="11"/>
      <c r="QOD28" s="11"/>
      <c r="QOE28" s="11"/>
      <c r="QOF28" s="11"/>
      <c r="QOG28" s="11"/>
      <c r="QOH28" s="11"/>
      <c r="QOI28" s="11"/>
      <c r="QOJ28" s="11"/>
      <c r="QOK28" s="11"/>
      <c r="QOL28" s="11"/>
      <c r="QOM28" s="11"/>
      <c r="QON28" s="11"/>
      <c r="QOO28" s="11"/>
      <c r="QOP28" s="11"/>
      <c r="QOQ28" s="11"/>
      <c r="QOR28" s="11"/>
      <c r="QOS28" s="11"/>
      <c r="QOT28" s="11"/>
      <c r="QOU28" s="11"/>
      <c r="QOV28" s="11"/>
      <c r="QOW28" s="11"/>
      <c r="QOX28" s="11"/>
      <c r="QOY28" s="11"/>
      <c r="QOZ28" s="11"/>
      <c r="QPA28" s="11"/>
      <c r="QPB28" s="11"/>
      <c r="QPC28" s="11"/>
      <c r="QPD28" s="11"/>
      <c r="QPE28" s="11"/>
      <c r="QPF28" s="11"/>
      <c r="QPG28" s="11"/>
      <c r="QPH28" s="11"/>
      <c r="QPI28" s="11"/>
      <c r="QPJ28" s="11"/>
      <c r="QPK28" s="11"/>
      <c r="QPL28" s="11"/>
      <c r="QPM28" s="11"/>
      <c r="QPN28" s="11"/>
      <c r="QPO28" s="11"/>
      <c r="QPP28" s="11"/>
      <c r="QPQ28" s="11"/>
      <c r="QPR28" s="11"/>
      <c r="QPS28" s="11"/>
      <c r="QPT28" s="11"/>
      <c r="QPU28" s="11"/>
      <c r="QPV28" s="11"/>
      <c r="QPW28" s="11"/>
      <c r="QPX28" s="11"/>
      <c r="QPY28" s="11"/>
      <c r="QPZ28" s="11"/>
      <c r="QQA28" s="11"/>
      <c r="QQB28" s="11"/>
      <c r="QQC28" s="11"/>
      <c r="QQD28" s="11"/>
      <c r="QQE28" s="11"/>
      <c r="QQF28" s="11"/>
      <c r="QQG28" s="11"/>
      <c r="QQH28" s="11"/>
      <c r="QQI28" s="11"/>
      <c r="QQJ28" s="11"/>
      <c r="QQK28" s="11"/>
      <c r="QQL28" s="11"/>
      <c r="QQM28" s="11"/>
      <c r="QQN28" s="11"/>
      <c r="QQO28" s="11"/>
      <c r="QQP28" s="11"/>
      <c r="QQQ28" s="11"/>
      <c r="QQR28" s="11"/>
      <c r="QQS28" s="11"/>
      <c r="QQT28" s="11"/>
      <c r="QQU28" s="11"/>
      <c r="QQV28" s="11"/>
      <c r="QQW28" s="11"/>
      <c r="QQX28" s="11"/>
      <c r="QQY28" s="11"/>
      <c r="QQZ28" s="11"/>
      <c r="QRA28" s="11"/>
      <c r="QRB28" s="11"/>
      <c r="QRC28" s="11"/>
      <c r="QRD28" s="11"/>
      <c r="QRE28" s="11"/>
      <c r="QRF28" s="11"/>
      <c r="QRG28" s="11"/>
      <c r="QRH28" s="11"/>
      <c r="QRI28" s="11"/>
      <c r="QRJ28" s="11"/>
      <c r="QRK28" s="11"/>
      <c r="QRL28" s="11"/>
      <c r="QRM28" s="11"/>
      <c r="QRN28" s="11"/>
      <c r="QRO28" s="11"/>
      <c r="QRP28" s="11"/>
      <c r="QRQ28" s="11"/>
      <c r="QRR28" s="11"/>
      <c r="QRS28" s="11"/>
      <c r="QRT28" s="11"/>
      <c r="QRU28" s="11"/>
      <c r="QRV28" s="11"/>
      <c r="QRW28" s="11"/>
      <c r="QRX28" s="11"/>
      <c r="QRY28" s="11"/>
      <c r="QRZ28" s="11"/>
      <c r="QSA28" s="11"/>
      <c r="QSB28" s="11"/>
      <c r="QSC28" s="11"/>
      <c r="QSD28" s="11"/>
      <c r="QSE28" s="11"/>
      <c r="QSF28" s="11"/>
      <c r="QSG28" s="11"/>
      <c r="QSH28" s="11"/>
      <c r="QSI28" s="11"/>
      <c r="QSJ28" s="11"/>
      <c r="QSK28" s="11"/>
      <c r="QSL28" s="11"/>
      <c r="QSM28" s="11"/>
      <c r="QSN28" s="11"/>
      <c r="QSO28" s="11"/>
      <c r="QSP28" s="11"/>
      <c r="QSQ28" s="11"/>
      <c r="QSR28" s="11"/>
      <c r="QSS28" s="11"/>
      <c r="QST28" s="11"/>
      <c r="QSU28" s="11"/>
      <c r="QSV28" s="11"/>
      <c r="QSW28" s="11"/>
      <c r="QSX28" s="11"/>
      <c r="QSY28" s="11"/>
      <c r="QSZ28" s="11"/>
      <c r="QTA28" s="11"/>
      <c r="QTB28" s="11"/>
      <c r="QTC28" s="11"/>
      <c r="QTD28" s="11"/>
      <c r="QTE28" s="11"/>
      <c r="QTF28" s="11"/>
      <c r="QTG28" s="11"/>
      <c r="QTH28" s="11"/>
      <c r="QTI28" s="11"/>
      <c r="QTJ28" s="11"/>
      <c r="QTK28" s="11"/>
      <c r="QTL28" s="11"/>
      <c r="QTM28" s="11"/>
      <c r="QTN28" s="11"/>
      <c r="QTO28" s="11"/>
      <c r="QTP28" s="11"/>
      <c r="QTQ28" s="11"/>
      <c r="QTR28" s="11"/>
      <c r="QTS28" s="11"/>
      <c r="QTT28" s="11"/>
      <c r="QTU28" s="11"/>
      <c r="QTV28" s="11"/>
      <c r="QTW28" s="11"/>
      <c r="QTX28" s="11"/>
      <c r="QTY28" s="11"/>
      <c r="QTZ28" s="11"/>
      <c r="QUA28" s="11"/>
      <c r="QUB28" s="11"/>
      <c r="QUC28" s="11"/>
      <c r="QUD28" s="11"/>
      <c r="QUE28" s="11"/>
      <c r="QUF28" s="11"/>
      <c r="QUG28" s="11"/>
      <c r="QUH28" s="11"/>
      <c r="QUI28" s="11"/>
      <c r="QUJ28" s="11"/>
      <c r="QUK28" s="11"/>
      <c r="QUL28" s="11"/>
      <c r="QUM28" s="11"/>
      <c r="QUN28" s="11"/>
      <c r="QUO28" s="11"/>
      <c r="QUP28" s="11"/>
      <c r="QUQ28" s="11"/>
      <c r="QUR28" s="11"/>
      <c r="QUS28" s="11"/>
      <c r="QUT28" s="11"/>
      <c r="QUU28" s="11"/>
      <c r="QUV28" s="11"/>
      <c r="QUW28" s="11"/>
      <c r="QUX28" s="11"/>
      <c r="QUY28" s="11"/>
      <c r="QUZ28" s="11"/>
      <c r="QVA28" s="11"/>
      <c r="QVB28" s="11"/>
      <c r="QVC28" s="11"/>
      <c r="QVD28" s="11"/>
      <c r="QVE28" s="11"/>
      <c r="QVF28" s="11"/>
      <c r="QVG28" s="11"/>
      <c r="QVH28" s="11"/>
      <c r="QVI28" s="11"/>
      <c r="QVJ28" s="11"/>
      <c r="QVK28" s="11"/>
      <c r="QVL28" s="11"/>
      <c r="QVM28" s="11"/>
      <c r="QVN28" s="11"/>
      <c r="QVO28" s="11"/>
      <c r="QVP28" s="11"/>
      <c r="QVQ28" s="11"/>
      <c r="QVR28" s="11"/>
      <c r="QVS28" s="11"/>
      <c r="QVT28" s="11"/>
      <c r="QVU28" s="11"/>
      <c r="QVV28" s="11"/>
      <c r="QVW28" s="11"/>
      <c r="QVX28" s="11"/>
      <c r="QVY28" s="11"/>
      <c r="QVZ28" s="11"/>
      <c r="QWA28" s="11"/>
      <c r="QWB28" s="11"/>
      <c r="QWC28" s="11"/>
      <c r="QWD28" s="11"/>
      <c r="QWE28" s="11"/>
      <c r="QWF28" s="11"/>
      <c r="QWG28" s="11"/>
      <c r="QWH28" s="11"/>
      <c r="QWI28" s="11"/>
      <c r="QWJ28" s="11"/>
      <c r="QWK28" s="11"/>
      <c r="QWL28" s="11"/>
      <c r="QWM28" s="11"/>
      <c r="QWN28" s="11"/>
      <c r="QWO28" s="11"/>
      <c r="QWP28" s="11"/>
      <c r="QWQ28" s="11"/>
      <c r="QWR28" s="11"/>
      <c r="QWS28" s="11"/>
      <c r="QWT28" s="11"/>
      <c r="QWU28" s="11"/>
      <c r="QWV28" s="11"/>
      <c r="QWW28" s="11"/>
      <c r="QWX28" s="11"/>
      <c r="QWY28" s="11"/>
      <c r="QWZ28" s="11"/>
      <c r="QXA28" s="11"/>
      <c r="QXB28" s="11"/>
      <c r="QXC28" s="11"/>
      <c r="QXD28" s="11"/>
      <c r="QXE28" s="11"/>
      <c r="QXF28" s="11"/>
      <c r="QXG28" s="11"/>
      <c r="QXH28" s="11"/>
      <c r="QXI28" s="11"/>
      <c r="QXJ28" s="11"/>
      <c r="QXK28" s="11"/>
      <c r="QXL28" s="11"/>
      <c r="QXM28" s="11"/>
      <c r="QXN28" s="11"/>
      <c r="QXO28" s="11"/>
      <c r="QXP28" s="11"/>
      <c r="QXQ28" s="11"/>
      <c r="QXR28" s="11"/>
      <c r="QXS28" s="11"/>
      <c r="QXT28" s="11"/>
      <c r="QXU28" s="11"/>
      <c r="QXV28" s="11"/>
      <c r="QXW28" s="11"/>
      <c r="QXX28" s="11"/>
      <c r="QXY28" s="11"/>
      <c r="QXZ28" s="11"/>
      <c r="QYA28" s="11"/>
      <c r="QYB28" s="11"/>
      <c r="QYC28" s="11"/>
      <c r="QYD28" s="11"/>
      <c r="QYE28" s="11"/>
      <c r="QYF28" s="11"/>
      <c r="QYG28" s="11"/>
      <c r="QYH28" s="11"/>
      <c r="QYI28" s="11"/>
      <c r="QYJ28" s="11"/>
      <c r="QYK28" s="11"/>
      <c r="QYL28" s="11"/>
      <c r="QYM28" s="11"/>
      <c r="QYN28" s="11"/>
      <c r="QYO28" s="11"/>
      <c r="QYP28" s="11"/>
      <c r="QYQ28" s="11"/>
      <c r="QYR28" s="11"/>
      <c r="QYS28" s="11"/>
      <c r="QYT28" s="11"/>
      <c r="QYU28" s="11"/>
      <c r="QYV28" s="11"/>
      <c r="QYW28" s="11"/>
      <c r="QYX28" s="11"/>
      <c r="QYY28" s="11"/>
      <c r="QYZ28" s="11"/>
      <c r="QZA28" s="11"/>
      <c r="QZB28" s="11"/>
      <c r="QZC28" s="11"/>
      <c r="QZD28" s="11"/>
      <c r="QZE28" s="11"/>
      <c r="QZF28" s="11"/>
      <c r="QZG28" s="11"/>
      <c r="QZH28" s="11"/>
      <c r="QZI28" s="11"/>
      <c r="QZJ28" s="11"/>
      <c r="QZK28" s="11"/>
      <c r="QZL28" s="11"/>
      <c r="QZM28" s="11"/>
      <c r="QZN28" s="11"/>
      <c r="QZO28" s="11"/>
      <c r="QZP28" s="11"/>
      <c r="QZQ28" s="11"/>
      <c r="QZR28" s="11"/>
      <c r="QZS28" s="11"/>
      <c r="QZT28" s="11"/>
      <c r="QZU28" s="11"/>
      <c r="QZV28" s="11"/>
      <c r="QZW28" s="11"/>
      <c r="QZX28" s="11"/>
      <c r="QZY28" s="11"/>
      <c r="QZZ28" s="11"/>
      <c r="RAA28" s="11"/>
      <c r="RAB28" s="11"/>
      <c r="RAC28" s="11"/>
      <c r="RAD28" s="11"/>
      <c r="RAE28" s="11"/>
      <c r="RAF28" s="11"/>
      <c r="RAG28" s="11"/>
      <c r="RAH28" s="11"/>
      <c r="RAI28" s="11"/>
      <c r="RAJ28" s="11"/>
      <c r="RAK28" s="11"/>
      <c r="RAL28" s="11"/>
      <c r="RAM28" s="11"/>
      <c r="RAN28" s="11"/>
      <c r="RAO28" s="11"/>
      <c r="RAP28" s="11"/>
      <c r="RAQ28" s="11"/>
      <c r="RAR28" s="11"/>
      <c r="RAS28" s="11"/>
      <c r="RAT28" s="11"/>
      <c r="RAU28" s="11"/>
      <c r="RAV28" s="11"/>
      <c r="RAW28" s="11"/>
      <c r="RAX28" s="11"/>
      <c r="RAY28" s="11"/>
      <c r="RAZ28" s="11"/>
      <c r="RBA28" s="11"/>
      <c r="RBB28" s="11"/>
      <c r="RBC28" s="11"/>
      <c r="RBD28" s="11"/>
      <c r="RBE28" s="11"/>
      <c r="RBF28" s="11"/>
      <c r="RBG28" s="11"/>
      <c r="RBH28" s="11"/>
      <c r="RBI28" s="11"/>
      <c r="RBJ28" s="11"/>
      <c r="RBK28" s="11"/>
      <c r="RBL28" s="11"/>
      <c r="RBM28" s="11"/>
      <c r="RBN28" s="11"/>
      <c r="RBO28" s="11"/>
      <c r="RBP28" s="11"/>
      <c r="RBQ28" s="11"/>
      <c r="RBR28" s="11"/>
      <c r="RBS28" s="11"/>
      <c r="RBT28" s="11"/>
      <c r="RBU28" s="11"/>
      <c r="RBV28" s="11"/>
      <c r="RBW28" s="11"/>
      <c r="RBX28" s="11"/>
      <c r="RBY28" s="11"/>
      <c r="RBZ28" s="11"/>
      <c r="RCA28" s="11"/>
      <c r="RCB28" s="11"/>
      <c r="RCC28" s="11"/>
      <c r="RCD28" s="11"/>
      <c r="RCE28" s="11"/>
      <c r="RCF28" s="11"/>
      <c r="RCG28" s="11"/>
      <c r="RCH28" s="11"/>
      <c r="RCI28" s="11"/>
      <c r="RCJ28" s="11"/>
      <c r="RCK28" s="11"/>
      <c r="RCL28" s="11"/>
      <c r="RCM28" s="11"/>
      <c r="RCN28" s="11"/>
      <c r="RCO28" s="11"/>
      <c r="RCP28" s="11"/>
      <c r="RCQ28" s="11"/>
      <c r="RCR28" s="11"/>
      <c r="RCS28" s="11"/>
      <c r="RCT28" s="11"/>
      <c r="RCU28" s="11"/>
      <c r="RCV28" s="11"/>
      <c r="RCW28" s="11"/>
      <c r="RCX28" s="11"/>
      <c r="RCY28" s="11"/>
      <c r="RCZ28" s="11"/>
      <c r="RDA28" s="11"/>
      <c r="RDB28" s="11"/>
      <c r="RDC28" s="11"/>
      <c r="RDD28" s="11"/>
      <c r="RDE28" s="11"/>
      <c r="RDF28" s="11"/>
      <c r="RDG28" s="11"/>
      <c r="RDH28" s="11"/>
      <c r="RDI28" s="11"/>
      <c r="RDJ28" s="11"/>
      <c r="RDK28" s="11"/>
      <c r="RDL28" s="11"/>
      <c r="RDM28" s="11"/>
      <c r="RDN28" s="11"/>
      <c r="RDO28" s="11"/>
      <c r="RDP28" s="11"/>
      <c r="RDQ28" s="11"/>
      <c r="RDR28" s="11"/>
      <c r="RDS28" s="11"/>
      <c r="RDT28" s="11"/>
      <c r="RDU28" s="11"/>
      <c r="RDV28" s="11"/>
      <c r="RDW28" s="11"/>
      <c r="RDX28" s="11"/>
      <c r="RDY28" s="11"/>
      <c r="RDZ28" s="11"/>
      <c r="REA28" s="11"/>
      <c r="REB28" s="11"/>
      <c r="REC28" s="11"/>
      <c r="RED28" s="11"/>
      <c r="REE28" s="11"/>
      <c r="REF28" s="11"/>
      <c r="REG28" s="11"/>
      <c r="REH28" s="11"/>
      <c r="REI28" s="11"/>
      <c r="REJ28" s="11"/>
      <c r="REK28" s="11"/>
      <c r="REL28" s="11"/>
      <c r="REM28" s="11"/>
      <c r="REN28" s="11"/>
      <c r="REO28" s="11"/>
      <c r="REP28" s="11"/>
      <c r="REQ28" s="11"/>
      <c r="RER28" s="11"/>
      <c r="RES28" s="11"/>
      <c r="RET28" s="11"/>
      <c r="REU28" s="11"/>
      <c r="REV28" s="11"/>
      <c r="REW28" s="11"/>
      <c r="REX28" s="11"/>
      <c r="REY28" s="11"/>
      <c r="REZ28" s="11"/>
      <c r="RFA28" s="11"/>
      <c r="RFB28" s="11"/>
      <c r="RFC28" s="11"/>
      <c r="RFD28" s="11"/>
      <c r="RFE28" s="11"/>
      <c r="RFF28" s="11"/>
      <c r="RFG28" s="11"/>
      <c r="RFH28" s="11"/>
      <c r="RFI28" s="11"/>
      <c r="RFJ28" s="11"/>
      <c r="RFK28" s="11"/>
      <c r="RFL28" s="11"/>
      <c r="RFM28" s="11"/>
      <c r="RFN28" s="11"/>
      <c r="RFO28" s="11"/>
      <c r="RFP28" s="11"/>
      <c r="RFQ28" s="11"/>
      <c r="RFR28" s="11"/>
      <c r="RFS28" s="11"/>
      <c r="RFT28" s="11"/>
      <c r="RFU28" s="11"/>
      <c r="RFV28" s="11"/>
      <c r="RFW28" s="11"/>
      <c r="RFX28" s="11"/>
      <c r="RFY28" s="11"/>
      <c r="RFZ28" s="11"/>
      <c r="RGA28" s="11"/>
      <c r="RGB28" s="11"/>
      <c r="RGC28" s="11"/>
      <c r="RGD28" s="11"/>
      <c r="RGE28" s="11"/>
      <c r="RGF28" s="11"/>
      <c r="RGG28" s="11"/>
      <c r="RGH28" s="11"/>
      <c r="RGI28" s="11"/>
      <c r="RGJ28" s="11"/>
      <c r="RGK28" s="11"/>
      <c r="RGL28" s="11"/>
      <c r="RGM28" s="11"/>
      <c r="RGN28" s="11"/>
      <c r="RGO28" s="11"/>
      <c r="RGP28" s="11"/>
      <c r="RGQ28" s="11"/>
      <c r="RGR28" s="11"/>
      <c r="RGS28" s="11"/>
      <c r="RGT28" s="11"/>
      <c r="RGU28" s="11"/>
      <c r="RGV28" s="11"/>
      <c r="RGW28" s="11"/>
      <c r="RGX28" s="11"/>
      <c r="RGY28" s="11"/>
      <c r="RGZ28" s="11"/>
      <c r="RHA28" s="11"/>
      <c r="RHB28" s="11"/>
      <c r="RHC28" s="11"/>
      <c r="RHD28" s="11"/>
      <c r="RHE28" s="11"/>
      <c r="RHF28" s="11"/>
      <c r="RHG28" s="11"/>
      <c r="RHH28" s="11"/>
      <c r="RHI28" s="11"/>
      <c r="RHJ28" s="11"/>
      <c r="RHK28" s="11"/>
      <c r="RHL28" s="11"/>
      <c r="RHM28" s="11"/>
      <c r="RHN28" s="11"/>
      <c r="RHO28" s="11"/>
      <c r="RHP28" s="11"/>
      <c r="RHQ28" s="11"/>
      <c r="RHR28" s="11"/>
      <c r="RHS28" s="11"/>
      <c r="RHT28" s="11"/>
      <c r="RHU28" s="11"/>
      <c r="RHV28" s="11"/>
      <c r="RHW28" s="11"/>
      <c r="RHX28" s="11"/>
      <c r="RHY28" s="11"/>
      <c r="RHZ28" s="11"/>
      <c r="RIA28" s="11"/>
      <c r="RIB28" s="11"/>
      <c r="RIC28" s="11"/>
      <c r="RID28" s="11"/>
      <c r="RIE28" s="11"/>
      <c r="RIF28" s="11"/>
      <c r="RIG28" s="11"/>
      <c r="RIH28" s="11"/>
      <c r="RII28" s="11"/>
      <c r="RIJ28" s="11"/>
      <c r="RIK28" s="11"/>
      <c r="RIL28" s="11"/>
      <c r="RIM28" s="11"/>
      <c r="RIN28" s="11"/>
      <c r="RIO28" s="11"/>
      <c r="RIP28" s="11"/>
      <c r="RIQ28" s="11"/>
      <c r="RIR28" s="11"/>
      <c r="RIS28" s="11"/>
      <c r="RIT28" s="11"/>
      <c r="RIU28" s="11"/>
      <c r="RIV28" s="11"/>
      <c r="RIW28" s="11"/>
      <c r="RIX28" s="11"/>
      <c r="RIY28" s="11"/>
      <c r="RIZ28" s="11"/>
      <c r="RJA28" s="11"/>
      <c r="RJB28" s="11"/>
      <c r="RJC28" s="11"/>
      <c r="RJD28" s="11"/>
      <c r="RJE28" s="11"/>
      <c r="RJF28" s="11"/>
      <c r="RJG28" s="11"/>
      <c r="RJH28" s="11"/>
      <c r="RJI28" s="11"/>
      <c r="RJJ28" s="11"/>
      <c r="RJK28" s="11"/>
      <c r="RJL28" s="11"/>
      <c r="RJM28" s="11"/>
      <c r="RJN28" s="11"/>
      <c r="RJO28" s="11"/>
      <c r="RJP28" s="11"/>
      <c r="RJQ28" s="11"/>
      <c r="RJR28" s="11"/>
      <c r="RJS28" s="11"/>
      <c r="RJT28" s="11"/>
      <c r="RJU28" s="11"/>
      <c r="RJV28" s="11"/>
      <c r="RJW28" s="11"/>
      <c r="RJX28" s="11"/>
      <c r="RJY28" s="11"/>
      <c r="RJZ28" s="11"/>
      <c r="RKA28" s="11"/>
      <c r="RKB28" s="11"/>
      <c r="RKC28" s="11"/>
      <c r="RKD28" s="11"/>
      <c r="RKE28" s="11"/>
      <c r="RKF28" s="11"/>
      <c r="RKG28" s="11"/>
      <c r="RKH28" s="11"/>
      <c r="RKI28" s="11"/>
      <c r="RKJ28" s="11"/>
      <c r="RKK28" s="11"/>
      <c r="RKL28" s="11"/>
      <c r="RKM28" s="11"/>
      <c r="RKN28" s="11"/>
      <c r="RKO28" s="11"/>
      <c r="RKP28" s="11"/>
      <c r="RKQ28" s="11"/>
      <c r="RKR28" s="11"/>
      <c r="RKS28" s="11"/>
      <c r="RKT28" s="11"/>
      <c r="RKU28" s="11"/>
      <c r="RKV28" s="11"/>
      <c r="RKW28" s="11"/>
      <c r="RKX28" s="11"/>
      <c r="RKY28" s="11"/>
      <c r="RKZ28" s="11"/>
      <c r="RLA28" s="11"/>
      <c r="RLB28" s="11"/>
      <c r="RLC28" s="11"/>
      <c r="RLD28" s="11"/>
      <c r="RLE28" s="11"/>
      <c r="RLF28" s="11"/>
      <c r="RLG28" s="11"/>
      <c r="RLH28" s="11"/>
      <c r="RLI28" s="11"/>
      <c r="RLJ28" s="11"/>
      <c r="RLK28" s="11"/>
      <c r="RLL28" s="11"/>
      <c r="RLM28" s="11"/>
      <c r="RLN28" s="11"/>
      <c r="RLO28" s="11"/>
      <c r="RLP28" s="11"/>
      <c r="RLQ28" s="11"/>
      <c r="RLR28" s="11"/>
      <c r="RLS28" s="11"/>
      <c r="RLT28" s="11"/>
      <c r="RLU28" s="11"/>
      <c r="RLV28" s="11"/>
      <c r="RLW28" s="11"/>
      <c r="RLX28" s="11"/>
      <c r="RLY28" s="11"/>
      <c r="RLZ28" s="11"/>
      <c r="RMA28" s="11"/>
      <c r="RMB28" s="11"/>
      <c r="RMC28" s="11"/>
      <c r="RMD28" s="11"/>
      <c r="RME28" s="11"/>
      <c r="RMF28" s="11"/>
      <c r="RMG28" s="11"/>
      <c r="RMH28" s="11"/>
      <c r="RMI28" s="11"/>
      <c r="RMJ28" s="11"/>
      <c r="RMK28" s="11"/>
      <c r="RML28" s="11"/>
      <c r="RMM28" s="11"/>
      <c r="RMN28" s="11"/>
      <c r="RMO28" s="11"/>
      <c r="RMP28" s="11"/>
      <c r="RMQ28" s="11"/>
      <c r="RMR28" s="11"/>
      <c r="RMS28" s="11"/>
      <c r="RMT28" s="11"/>
      <c r="RMU28" s="11"/>
      <c r="RMV28" s="11"/>
      <c r="RMW28" s="11"/>
      <c r="RMX28" s="11"/>
      <c r="RMY28" s="11"/>
      <c r="RMZ28" s="11"/>
      <c r="RNA28" s="11"/>
      <c r="RNB28" s="11"/>
      <c r="RNC28" s="11"/>
      <c r="RND28" s="11"/>
      <c r="RNE28" s="11"/>
      <c r="RNF28" s="11"/>
      <c r="RNG28" s="11"/>
      <c r="RNH28" s="11"/>
      <c r="RNI28" s="11"/>
      <c r="RNJ28" s="11"/>
      <c r="RNK28" s="11"/>
      <c r="RNL28" s="11"/>
      <c r="RNM28" s="11"/>
      <c r="RNN28" s="11"/>
      <c r="RNO28" s="11"/>
      <c r="RNP28" s="11"/>
      <c r="RNQ28" s="11"/>
      <c r="RNR28" s="11"/>
      <c r="RNS28" s="11"/>
      <c r="RNT28" s="11"/>
      <c r="RNU28" s="11"/>
      <c r="RNV28" s="11"/>
      <c r="RNW28" s="11"/>
      <c r="RNX28" s="11"/>
      <c r="RNY28" s="11"/>
      <c r="RNZ28" s="11"/>
      <c r="ROA28" s="11"/>
      <c r="ROB28" s="11"/>
      <c r="ROC28" s="11"/>
      <c r="ROD28" s="11"/>
      <c r="ROE28" s="11"/>
      <c r="ROF28" s="11"/>
      <c r="ROG28" s="11"/>
      <c r="ROH28" s="11"/>
      <c r="ROI28" s="11"/>
      <c r="ROJ28" s="11"/>
      <c r="ROK28" s="11"/>
      <c r="ROL28" s="11"/>
      <c r="ROM28" s="11"/>
      <c r="RON28" s="11"/>
      <c r="ROO28" s="11"/>
      <c r="ROP28" s="11"/>
      <c r="ROQ28" s="11"/>
      <c r="ROR28" s="11"/>
      <c r="ROS28" s="11"/>
      <c r="ROT28" s="11"/>
      <c r="ROU28" s="11"/>
      <c r="ROV28" s="11"/>
      <c r="ROW28" s="11"/>
      <c r="ROX28" s="11"/>
      <c r="ROY28" s="11"/>
      <c r="ROZ28" s="11"/>
      <c r="RPA28" s="11"/>
      <c r="RPB28" s="11"/>
      <c r="RPC28" s="11"/>
      <c r="RPD28" s="11"/>
      <c r="RPE28" s="11"/>
      <c r="RPF28" s="11"/>
      <c r="RPG28" s="11"/>
      <c r="RPH28" s="11"/>
      <c r="RPI28" s="11"/>
      <c r="RPJ28" s="11"/>
      <c r="RPK28" s="11"/>
      <c r="RPL28" s="11"/>
      <c r="RPM28" s="11"/>
      <c r="RPN28" s="11"/>
      <c r="RPO28" s="11"/>
      <c r="RPP28" s="11"/>
      <c r="RPQ28" s="11"/>
      <c r="RPR28" s="11"/>
      <c r="RPS28" s="11"/>
      <c r="RPT28" s="11"/>
      <c r="RPU28" s="11"/>
      <c r="RPV28" s="11"/>
      <c r="RPW28" s="11"/>
      <c r="RPX28" s="11"/>
      <c r="RPY28" s="11"/>
      <c r="RPZ28" s="11"/>
      <c r="RQA28" s="11"/>
      <c r="RQB28" s="11"/>
      <c r="RQC28" s="11"/>
      <c r="RQD28" s="11"/>
      <c r="RQE28" s="11"/>
      <c r="RQF28" s="11"/>
      <c r="RQG28" s="11"/>
      <c r="RQH28" s="11"/>
      <c r="RQI28" s="11"/>
      <c r="RQJ28" s="11"/>
      <c r="RQK28" s="11"/>
      <c r="RQL28" s="11"/>
      <c r="RQM28" s="11"/>
      <c r="RQN28" s="11"/>
      <c r="RQO28" s="11"/>
      <c r="RQP28" s="11"/>
      <c r="RQQ28" s="11"/>
      <c r="RQR28" s="11"/>
      <c r="RQS28" s="11"/>
      <c r="RQT28" s="11"/>
      <c r="RQU28" s="11"/>
      <c r="RQV28" s="11"/>
      <c r="RQW28" s="11"/>
      <c r="RQX28" s="11"/>
      <c r="RQY28" s="11"/>
      <c r="RQZ28" s="11"/>
      <c r="RRA28" s="11"/>
      <c r="RRB28" s="11"/>
      <c r="RRC28" s="11"/>
      <c r="RRD28" s="11"/>
      <c r="RRE28" s="11"/>
      <c r="RRF28" s="11"/>
      <c r="RRG28" s="11"/>
      <c r="RRH28" s="11"/>
      <c r="RRI28" s="11"/>
      <c r="RRJ28" s="11"/>
      <c r="RRK28" s="11"/>
      <c r="RRL28" s="11"/>
      <c r="RRM28" s="11"/>
      <c r="RRN28" s="11"/>
      <c r="RRO28" s="11"/>
      <c r="RRP28" s="11"/>
      <c r="RRQ28" s="11"/>
      <c r="RRR28" s="11"/>
      <c r="RRS28" s="11"/>
      <c r="RRT28" s="11"/>
      <c r="RRU28" s="11"/>
      <c r="RRV28" s="11"/>
      <c r="RRW28" s="11"/>
      <c r="RRX28" s="11"/>
      <c r="RRY28" s="11"/>
      <c r="RRZ28" s="11"/>
      <c r="RSA28" s="11"/>
      <c r="RSB28" s="11"/>
      <c r="RSC28" s="11"/>
      <c r="RSD28" s="11"/>
      <c r="RSE28" s="11"/>
      <c r="RSF28" s="11"/>
      <c r="RSG28" s="11"/>
      <c r="RSH28" s="11"/>
      <c r="RSI28" s="11"/>
      <c r="RSJ28" s="11"/>
      <c r="RSK28" s="11"/>
      <c r="RSL28" s="11"/>
      <c r="RSM28" s="11"/>
      <c r="RSN28" s="11"/>
      <c r="RSO28" s="11"/>
      <c r="RSP28" s="11"/>
      <c r="RSQ28" s="11"/>
      <c r="RSR28" s="11"/>
      <c r="RSS28" s="11"/>
      <c r="RST28" s="11"/>
      <c r="RSU28" s="11"/>
      <c r="RSV28" s="11"/>
      <c r="RSW28" s="11"/>
      <c r="RSX28" s="11"/>
      <c r="RSY28" s="11"/>
      <c r="RSZ28" s="11"/>
      <c r="RTA28" s="11"/>
      <c r="RTB28" s="11"/>
      <c r="RTC28" s="11"/>
      <c r="RTD28" s="11"/>
      <c r="RTE28" s="11"/>
      <c r="RTF28" s="11"/>
      <c r="RTG28" s="11"/>
      <c r="RTH28" s="11"/>
      <c r="RTI28" s="11"/>
      <c r="RTJ28" s="11"/>
      <c r="RTK28" s="11"/>
      <c r="RTL28" s="11"/>
      <c r="RTM28" s="11"/>
      <c r="RTN28" s="11"/>
      <c r="RTO28" s="11"/>
      <c r="RTP28" s="11"/>
      <c r="RTQ28" s="11"/>
      <c r="RTR28" s="11"/>
      <c r="RTS28" s="11"/>
      <c r="RTT28" s="11"/>
      <c r="RTU28" s="11"/>
      <c r="RTV28" s="11"/>
      <c r="RTW28" s="11"/>
      <c r="RTX28" s="11"/>
      <c r="RTY28" s="11"/>
      <c r="RTZ28" s="11"/>
      <c r="RUA28" s="11"/>
      <c r="RUB28" s="11"/>
      <c r="RUC28" s="11"/>
      <c r="RUD28" s="11"/>
      <c r="RUE28" s="11"/>
      <c r="RUF28" s="11"/>
      <c r="RUG28" s="11"/>
      <c r="RUH28" s="11"/>
      <c r="RUI28" s="11"/>
      <c r="RUJ28" s="11"/>
      <c r="RUK28" s="11"/>
      <c r="RUL28" s="11"/>
      <c r="RUM28" s="11"/>
      <c r="RUN28" s="11"/>
      <c r="RUO28" s="11"/>
      <c r="RUP28" s="11"/>
      <c r="RUQ28" s="11"/>
      <c r="RUR28" s="11"/>
      <c r="RUS28" s="11"/>
      <c r="RUT28" s="11"/>
      <c r="RUU28" s="11"/>
      <c r="RUV28" s="11"/>
      <c r="RUW28" s="11"/>
      <c r="RUX28" s="11"/>
      <c r="RUY28" s="11"/>
      <c r="RUZ28" s="11"/>
      <c r="RVA28" s="11"/>
      <c r="RVB28" s="11"/>
      <c r="RVC28" s="11"/>
      <c r="RVD28" s="11"/>
      <c r="RVE28" s="11"/>
      <c r="RVF28" s="11"/>
      <c r="RVG28" s="11"/>
      <c r="RVH28" s="11"/>
      <c r="RVI28" s="11"/>
      <c r="RVJ28" s="11"/>
      <c r="RVK28" s="11"/>
      <c r="RVL28" s="11"/>
      <c r="RVM28" s="11"/>
      <c r="RVN28" s="11"/>
      <c r="RVO28" s="11"/>
      <c r="RVP28" s="11"/>
      <c r="RVQ28" s="11"/>
      <c r="RVR28" s="11"/>
      <c r="RVS28" s="11"/>
      <c r="RVT28" s="11"/>
      <c r="RVU28" s="11"/>
      <c r="RVV28" s="11"/>
      <c r="RVW28" s="11"/>
      <c r="RVX28" s="11"/>
      <c r="RVY28" s="11"/>
      <c r="RVZ28" s="11"/>
      <c r="RWA28" s="11"/>
      <c r="RWB28" s="11"/>
      <c r="RWC28" s="11"/>
      <c r="RWD28" s="11"/>
      <c r="RWE28" s="11"/>
      <c r="RWF28" s="11"/>
      <c r="RWG28" s="11"/>
      <c r="RWH28" s="11"/>
      <c r="RWI28" s="11"/>
      <c r="RWJ28" s="11"/>
      <c r="RWK28" s="11"/>
      <c r="RWL28" s="11"/>
      <c r="RWM28" s="11"/>
      <c r="RWN28" s="11"/>
      <c r="RWO28" s="11"/>
      <c r="RWP28" s="11"/>
      <c r="RWQ28" s="11"/>
      <c r="RWR28" s="11"/>
      <c r="RWS28" s="11"/>
      <c r="RWT28" s="11"/>
      <c r="RWU28" s="11"/>
      <c r="RWV28" s="11"/>
      <c r="RWW28" s="11"/>
      <c r="RWX28" s="11"/>
      <c r="RWY28" s="11"/>
      <c r="RWZ28" s="11"/>
      <c r="RXA28" s="11"/>
      <c r="RXB28" s="11"/>
      <c r="RXC28" s="11"/>
      <c r="RXD28" s="11"/>
      <c r="RXE28" s="11"/>
      <c r="RXF28" s="11"/>
      <c r="RXG28" s="11"/>
      <c r="RXH28" s="11"/>
      <c r="RXI28" s="11"/>
      <c r="RXJ28" s="11"/>
      <c r="RXK28" s="11"/>
      <c r="RXL28" s="11"/>
      <c r="RXM28" s="11"/>
      <c r="RXN28" s="11"/>
      <c r="RXO28" s="11"/>
      <c r="RXP28" s="11"/>
      <c r="RXQ28" s="11"/>
      <c r="RXR28" s="11"/>
      <c r="RXS28" s="11"/>
      <c r="RXT28" s="11"/>
      <c r="RXU28" s="11"/>
      <c r="RXV28" s="11"/>
      <c r="RXW28" s="11"/>
      <c r="RXX28" s="11"/>
      <c r="RXY28" s="11"/>
      <c r="RXZ28" s="11"/>
      <c r="RYA28" s="11"/>
      <c r="RYB28" s="11"/>
      <c r="RYC28" s="11"/>
      <c r="RYD28" s="11"/>
      <c r="RYE28" s="11"/>
      <c r="RYF28" s="11"/>
      <c r="RYG28" s="11"/>
      <c r="RYH28" s="11"/>
      <c r="RYI28" s="11"/>
      <c r="RYJ28" s="11"/>
      <c r="RYK28" s="11"/>
      <c r="RYL28" s="11"/>
      <c r="RYM28" s="11"/>
      <c r="RYN28" s="11"/>
      <c r="RYO28" s="11"/>
      <c r="RYP28" s="11"/>
      <c r="RYQ28" s="11"/>
      <c r="RYR28" s="11"/>
      <c r="RYS28" s="11"/>
      <c r="RYT28" s="11"/>
      <c r="RYU28" s="11"/>
      <c r="RYV28" s="11"/>
      <c r="RYW28" s="11"/>
      <c r="RYX28" s="11"/>
      <c r="RYY28" s="11"/>
      <c r="RYZ28" s="11"/>
      <c r="RZA28" s="11"/>
      <c r="RZB28" s="11"/>
      <c r="RZC28" s="11"/>
      <c r="RZD28" s="11"/>
      <c r="RZE28" s="11"/>
      <c r="RZF28" s="11"/>
      <c r="RZG28" s="11"/>
      <c r="RZH28" s="11"/>
      <c r="RZI28" s="11"/>
      <c r="RZJ28" s="11"/>
      <c r="RZK28" s="11"/>
      <c r="RZL28" s="11"/>
      <c r="RZM28" s="11"/>
      <c r="RZN28" s="11"/>
      <c r="RZO28" s="11"/>
      <c r="RZP28" s="11"/>
      <c r="RZQ28" s="11"/>
      <c r="RZR28" s="11"/>
      <c r="RZS28" s="11"/>
      <c r="RZT28" s="11"/>
      <c r="RZU28" s="11"/>
      <c r="RZV28" s="11"/>
      <c r="RZW28" s="11"/>
      <c r="RZX28" s="11"/>
      <c r="RZY28" s="11"/>
      <c r="RZZ28" s="11"/>
      <c r="SAA28" s="11"/>
      <c r="SAB28" s="11"/>
      <c r="SAC28" s="11"/>
      <c r="SAD28" s="11"/>
      <c r="SAE28" s="11"/>
      <c r="SAF28" s="11"/>
      <c r="SAG28" s="11"/>
      <c r="SAH28" s="11"/>
      <c r="SAI28" s="11"/>
      <c r="SAJ28" s="11"/>
      <c r="SAK28" s="11"/>
      <c r="SAL28" s="11"/>
      <c r="SAM28" s="11"/>
      <c r="SAN28" s="11"/>
      <c r="SAO28" s="11"/>
      <c r="SAP28" s="11"/>
      <c r="SAQ28" s="11"/>
      <c r="SAR28" s="11"/>
      <c r="SAS28" s="11"/>
      <c r="SAT28" s="11"/>
      <c r="SAU28" s="11"/>
      <c r="SAV28" s="11"/>
      <c r="SAW28" s="11"/>
      <c r="SAX28" s="11"/>
      <c r="SAY28" s="11"/>
      <c r="SAZ28" s="11"/>
      <c r="SBA28" s="11"/>
      <c r="SBB28" s="11"/>
      <c r="SBC28" s="11"/>
      <c r="SBD28" s="11"/>
      <c r="SBE28" s="11"/>
      <c r="SBF28" s="11"/>
      <c r="SBG28" s="11"/>
      <c r="SBH28" s="11"/>
      <c r="SBI28" s="11"/>
      <c r="SBJ28" s="11"/>
      <c r="SBK28" s="11"/>
      <c r="SBL28" s="11"/>
      <c r="SBM28" s="11"/>
      <c r="SBN28" s="11"/>
      <c r="SBO28" s="11"/>
      <c r="SBP28" s="11"/>
      <c r="SBQ28" s="11"/>
      <c r="SBR28" s="11"/>
      <c r="SBS28" s="11"/>
      <c r="SBT28" s="11"/>
      <c r="SBU28" s="11"/>
      <c r="SBV28" s="11"/>
      <c r="SBW28" s="11"/>
      <c r="SBX28" s="11"/>
      <c r="SBY28" s="11"/>
      <c r="SBZ28" s="11"/>
      <c r="SCA28" s="11"/>
      <c r="SCB28" s="11"/>
      <c r="SCC28" s="11"/>
      <c r="SCD28" s="11"/>
      <c r="SCE28" s="11"/>
      <c r="SCF28" s="11"/>
      <c r="SCG28" s="11"/>
      <c r="SCH28" s="11"/>
      <c r="SCI28" s="11"/>
      <c r="SCJ28" s="11"/>
      <c r="SCK28" s="11"/>
      <c r="SCL28" s="11"/>
      <c r="SCM28" s="11"/>
      <c r="SCN28" s="11"/>
      <c r="SCO28" s="11"/>
      <c r="SCP28" s="11"/>
      <c r="SCQ28" s="11"/>
      <c r="SCR28" s="11"/>
      <c r="SCS28" s="11"/>
      <c r="SCT28" s="11"/>
      <c r="SCU28" s="11"/>
      <c r="SCV28" s="11"/>
      <c r="SCW28" s="11"/>
      <c r="SCX28" s="11"/>
      <c r="SCY28" s="11"/>
      <c r="SCZ28" s="11"/>
      <c r="SDA28" s="11"/>
      <c r="SDB28" s="11"/>
      <c r="SDC28" s="11"/>
      <c r="SDD28" s="11"/>
      <c r="SDE28" s="11"/>
      <c r="SDF28" s="11"/>
      <c r="SDG28" s="11"/>
      <c r="SDH28" s="11"/>
      <c r="SDI28" s="11"/>
      <c r="SDJ28" s="11"/>
      <c r="SDK28" s="11"/>
      <c r="SDL28" s="11"/>
      <c r="SDM28" s="11"/>
      <c r="SDN28" s="11"/>
      <c r="SDO28" s="11"/>
      <c r="SDP28" s="11"/>
      <c r="SDQ28" s="11"/>
      <c r="SDR28" s="11"/>
      <c r="SDS28" s="11"/>
      <c r="SDT28" s="11"/>
      <c r="SDU28" s="11"/>
      <c r="SDV28" s="11"/>
      <c r="SDW28" s="11"/>
      <c r="SDX28" s="11"/>
      <c r="SDY28" s="11"/>
      <c r="SDZ28" s="11"/>
      <c r="SEA28" s="11"/>
      <c r="SEB28" s="11"/>
      <c r="SEC28" s="11"/>
      <c r="SED28" s="11"/>
      <c r="SEE28" s="11"/>
      <c r="SEF28" s="11"/>
      <c r="SEG28" s="11"/>
      <c r="SEH28" s="11"/>
      <c r="SEI28" s="11"/>
      <c r="SEJ28" s="11"/>
      <c r="SEK28" s="11"/>
      <c r="SEL28" s="11"/>
      <c r="SEM28" s="11"/>
      <c r="SEN28" s="11"/>
      <c r="SEO28" s="11"/>
      <c r="SEP28" s="11"/>
      <c r="SEQ28" s="11"/>
      <c r="SER28" s="11"/>
      <c r="SES28" s="11"/>
      <c r="SET28" s="11"/>
      <c r="SEU28" s="11"/>
      <c r="SEV28" s="11"/>
      <c r="SEW28" s="11"/>
      <c r="SEX28" s="11"/>
      <c r="SEY28" s="11"/>
      <c r="SEZ28" s="11"/>
      <c r="SFA28" s="11"/>
      <c r="SFB28" s="11"/>
      <c r="SFC28" s="11"/>
      <c r="SFD28" s="11"/>
      <c r="SFE28" s="11"/>
      <c r="SFF28" s="11"/>
      <c r="SFG28" s="11"/>
      <c r="SFH28" s="11"/>
      <c r="SFI28" s="11"/>
      <c r="SFJ28" s="11"/>
      <c r="SFK28" s="11"/>
      <c r="SFL28" s="11"/>
      <c r="SFM28" s="11"/>
      <c r="SFN28" s="11"/>
      <c r="SFO28" s="11"/>
      <c r="SFP28" s="11"/>
      <c r="SFQ28" s="11"/>
      <c r="SFR28" s="11"/>
      <c r="SFS28" s="11"/>
      <c r="SFT28" s="11"/>
      <c r="SFU28" s="11"/>
      <c r="SFV28" s="11"/>
      <c r="SFW28" s="11"/>
      <c r="SFX28" s="11"/>
      <c r="SFY28" s="11"/>
      <c r="SFZ28" s="11"/>
      <c r="SGA28" s="11"/>
      <c r="SGB28" s="11"/>
      <c r="SGC28" s="11"/>
      <c r="SGD28" s="11"/>
      <c r="SGE28" s="11"/>
      <c r="SGF28" s="11"/>
      <c r="SGG28" s="11"/>
      <c r="SGH28" s="11"/>
      <c r="SGI28" s="11"/>
      <c r="SGJ28" s="11"/>
      <c r="SGK28" s="11"/>
      <c r="SGL28" s="11"/>
      <c r="SGM28" s="11"/>
      <c r="SGN28" s="11"/>
      <c r="SGO28" s="11"/>
      <c r="SGP28" s="11"/>
      <c r="SGQ28" s="11"/>
      <c r="SGR28" s="11"/>
      <c r="SGS28" s="11"/>
      <c r="SGT28" s="11"/>
      <c r="SGU28" s="11"/>
      <c r="SGV28" s="11"/>
      <c r="SGW28" s="11"/>
      <c r="SGX28" s="11"/>
      <c r="SGY28" s="11"/>
      <c r="SGZ28" s="11"/>
      <c r="SHA28" s="11"/>
      <c r="SHB28" s="11"/>
      <c r="SHC28" s="11"/>
      <c r="SHD28" s="11"/>
      <c r="SHE28" s="11"/>
      <c r="SHF28" s="11"/>
      <c r="SHG28" s="11"/>
      <c r="SHH28" s="11"/>
      <c r="SHI28" s="11"/>
      <c r="SHJ28" s="11"/>
      <c r="SHK28" s="11"/>
      <c r="SHL28" s="11"/>
      <c r="SHM28" s="11"/>
      <c r="SHN28" s="11"/>
      <c r="SHO28" s="11"/>
      <c r="SHP28" s="11"/>
      <c r="SHQ28" s="11"/>
      <c r="SHR28" s="11"/>
      <c r="SHS28" s="11"/>
      <c r="SHT28" s="11"/>
      <c r="SHU28" s="11"/>
      <c r="SHV28" s="11"/>
      <c r="SHW28" s="11"/>
      <c r="SHX28" s="11"/>
      <c r="SHY28" s="11"/>
      <c r="SHZ28" s="11"/>
      <c r="SIA28" s="11"/>
      <c r="SIB28" s="11"/>
      <c r="SIC28" s="11"/>
      <c r="SID28" s="11"/>
      <c r="SIE28" s="11"/>
      <c r="SIF28" s="11"/>
      <c r="SIG28" s="11"/>
      <c r="SIH28" s="11"/>
      <c r="SII28" s="11"/>
      <c r="SIJ28" s="11"/>
      <c r="SIK28" s="11"/>
      <c r="SIL28" s="11"/>
      <c r="SIM28" s="11"/>
      <c r="SIN28" s="11"/>
      <c r="SIO28" s="11"/>
      <c r="SIP28" s="11"/>
      <c r="SIQ28" s="11"/>
      <c r="SIR28" s="11"/>
      <c r="SIS28" s="11"/>
      <c r="SIT28" s="11"/>
      <c r="SIU28" s="11"/>
      <c r="SIV28" s="11"/>
      <c r="SIW28" s="11"/>
      <c r="SIX28" s="11"/>
      <c r="SIY28" s="11"/>
      <c r="SIZ28" s="11"/>
      <c r="SJA28" s="11"/>
      <c r="SJB28" s="11"/>
      <c r="SJC28" s="11"/>
      <c r="SJD28" s="11"/>
      <c r="SJE28" s="11"/>
      <c r="SJF28" s="11"/>
      <c r="SJG28" s="11"/>
      <c r="SJH28" s="11"/>
      <c r="SJI28" s="11"/>
      <c r="SJJ28" s="11"/>
      <c r="SJK28" s="11"/>
      <c r="SJL28" s="11"/>
      <c r="SJM28" s="11"/>
      <c r="SJN28" s="11"/>
      <c r="SJO28" s="11"/>
      <c r="SJP28" s="11"/>
      <c r="SJQ28" s="11"/>
      <c r="SJR28" s="11"/>
      <c r="SJS28" s="11"/>
      <c r="SJT28" s="11"/>
      <c r="SJU28" s="11"/>
      <c r="SJV28" s="11"/>
      <c r="SJW28" s="11"/>
      <c r="SJX28" s="11"/>
      <c r="SJY28" s="11"/>
      <c r="SJZ28" s="11"/>
      <c r="SKA28" s="11"/>
      <c r="SKB28" s="11"/>
      <c r="SKC28" s="11"/>
      <c r="SKD28" s="11"/>
      <c r="SKE28" s="11"/>
      <c r="SKF28" s="11"/>
      <c r="SKG28" s="11"/>
      <c r="SKH28" s="11"/>
      <c r="SKI28" s="11"/>
      <c r="SKJ28" s="11"/>
      <c r="SKK28" s="11"/>
      <c r="SKL28" s="11"/>
      <c r="SKM28" s="11"/>
      <c r="SKN28" s="11"/>
      <c r="SKO28" s="11"/>
      <c r="SKP28" s="11"/>
      <c r="SKQ28" s="11"/>
      <c r="SKR28" s="11"/>
      <c r="SKS28" s="11"/>
      <c r="SKT28" s="11"/>
      <c r="SKU28" s="11"/>
      <c r="SKV28" s="11"/>
      <c r="SKW28" s="11"/>
      <c r="SKX28" s="11"/>
      <c r="SKY28" s="11"/>
      <c r="SKZ28" s="11"/>
      <c r="SLA28" s="11"/>
      <c r="SLB28" s="11"/>
      <c r="SLC28" s="11"/>
      <c r="SLD28" s="11"/>
      <c r="SLE28" s="11"/>
      <c r="SLF28" s="11"/>
      <c r="SLG28" s="11"/>
      <c r="SLH28" s="11"/>
      <c r="SLI28" s="11"/>
      <c r="SLJ28" s="11"/>
      <c r="SLK28" s="11"/>
      <c r="SLL28" s="11"/>
      <c r="SLM28" s="11"/>
      <c r="SLN28" s="11"/>
      <c r="SLO28" s="11"/>
      <c r="SLP28" s="11"/>
      <c r="SLQ28" s="11"/>
      <c r="SLR28" s="11"/>
      <c r="SLS28" s="11"/>
      <c r="SLT28" s="11"/>
      <c r="SLU28" s="11"/>
      <c r="SLV28" s="11"/>
      <c r="SLW28" s="11"/>
      <c r="SLX28" s="11"/>
      <c r="SLY28" s="11"/>
      <c r="SLZ28" s="11"/>
      <c r="SMA28" s="11"/>
      <c r="SMB28" s="11"/>
      <c r="SMC28" s="11"/>
      <c r="SMD28" s="11"/>
      <c r="SME28" s="11"/>
      <c r="SMF28" s="11"/>
      <c r="SMG28" s="11"/>
      <c r="SMH28" s="11"/>
      <c r="SMI28" s="11"/>
      <c r="SMJ28" s="11"/>
      <c r="SMK28" s="11"/>
      <c r="SML28" s="11"/>
      <c r="SMM28" s="11"/>
      <c r="SMN28" s="11"/>
      <c r="SMO28" s="11"/>
      <c r="SMP28" s="11"/>
      <c r="SMQ28" s="11"/>
      <c r="SMR28" s="11"/>
      <c r="SMS28" s="11"/>
      <c r="SMT28" s="11"/>
      <c r="SMU28" s="11"/>
      <c r="SMV28" s="11"/>
      <c r="SMW28" s="11"/>
      <c r="SMX28" s="11"/>
      <c r="SMY28" s="11"/>
      <c r="SMZ28" s="11"/>
      <c r="SNA28" s="11"/>
      <c r="SNB28" s="11"/>
      <c r="SNC28" s="11"/>
      <c r="SND28" s="11"/>
      <c r="SNE28" s="11"/>
      <c r="SNF28" s="11"/>
      <c r="SNG28" s="11"/>
      <c r="SNH28" s="11"/>
      <c r="SNI28" s="11"/>
      <c r="SNJ28" s="11"/>
      <c r="SNK28" s="11"/>
      <c r="SNL28" s="11"/>
      <c r="SNM28" s="11"/>
      <c r="SNN28" s="11"/>
      <c r="SNO28" s="11"/>
      <c r="SNP28" s="11"/>
      <c r="SNQ28" s="11"/>
      <c r="SNR28" s="11"/>
      <c r="SNS28" s="11"/>
      <c r="SNT28" s="11"/>
      <c r="SNU28" s="11"/>
      <c r="SNV28" s="11"/>
      <c r="SNW28" s="11"/>
      <c r="SNX28" s="11"/>
      <c r="SNY28" s="11"/>
      <c r="SNZ28" s="11"/>
      <c r="SOA28" s="11"/>
      <c r="SOB28" s="11"/>
      <c r="SOC28" s="11"/>
      <c r="SOD28" s="11"/>
      <c r="SOE28" s="11"/>
      <c r="SOF28" s="11"/>
      <c r="SOG28" s="11"/>
      <c r="SOH28" s="11"/>
      <c r="SOI28" s="11"/>
      <c r="SOJ28" s="11"/>
      <c r="SOK28" s="11"/>
      <c r="SOL28" s="11"/>
      <c r="SOM28" s="11"/>
      <c r="SON28" s="11"/>
      <c r="SOO28" s="11"/>
      <c r="SOP28" s="11"/>
      <c r="SOQ28" s="11"/>
      <c r="SOR28" s="11"/>
      <c r="SOS28" s="11"/>
      <c r="SOT28" s="11"/>
      <c r="SOU28" s="11"/>
      <c r="SOV28" s="11"/>
      <c r="SOW28" s="11"/>
      <c r="SOX28" s="11"/>
      <c r="SOY28" s="11"/>
      <c r="SOZ28" s="11"/>
      <c r="SPA28" s="11"/>
      <c r="SPB28" s="11"/>
      <c r="SPC28" s="11"/>
      <c r="SPD28" s="11"/>
      <c r="SPE28" s="11"/>
      <c r="SPF28" s="11"/>
      <c r="SPG28" s="11"/>
      <c r="SPH28" s="11"/>
      <c r="SPI28" s="11"/>
      <c r="SPJ28" s="11"/>
      <c r="SPK28" s="11"/>
      <c r="SPL28" s="11"/>
      <c r="SPM28" s="11"/>
      <c r="SPN28" s="11"/>
      <c r="SPO28" s="11"/>
      <c r="SPP28" s="11"/>
      <c r="SPQ28" s="11"/>
      <c r="SPR28" s="11"/>
      <c r="SPS28" s="11"/>
      <c r="SPT28" s="11"/>
      <c r="SPU28" s="11"/>
      <c r="SPV28" s="11"/>
      <c r="SPW28" s="11"/>
      <c r="SPX28" s="11"/>
      <c r="SPY28" s="11"/>
      <c r="SPZ28" s="11"/>
      <c r="SQA28" s="11"/>
      <c r="SQB28" s="11"/>
      <c r="SQC28" s="11"/>
      <c r="SQD28" s="11"/>
      <c r="SQE28" s="11"/>
      <c r="SQF28" s="11"/>
      <c r="SQG28" s="11"/>
      <c r="SQH28" s="11"/>
      <c r="SQI28" s="11"/>
      <c r="SQJ28" s="11"/>
      <c r="SQK28" s="11"/>
      <c r="SQL28" s="11"/>
      <c r="SQM28" s="11"/>
      <c r="SQN28" s="11"/>
      <c r="SQO28" s="11"/>
      <c r="SQP28" s="11"/>
      <c r="SQQ28" s="11"/>
      <c r="SQR28" s="11"/>
      <c r="SQS28" s="11"/>
      <c r="SQT28" s="11"/>
      <c r="SQU28" s="11"/>
      <c r="SQV28" s="11"/>
      <c r="SQW28" s="11"/>
      <c r="SQX28" s="11"/>
      <c r="SQY28" s="11"/>
      <c r="SQZ28" s="11"/>
      <c r="SRA28" s="11"/>
      <c r="SRB28" s="11"/>
      <c r="SRC28" s="11"/>
      <c r="SRD28" s="11"/>
      <c r="SRE28" s="11"/>
      <c r="SRF28" s="11"/>
      <c r="SRG28" s="11"/>
      <c r="SRH28" s="11"/>
      <c r="SRI28" s="11"/>
      <c r="SRJ28" s="11"/>
      <c r="SRK28" s="11"/>
      <c r="SRL28" s="11"/>
      <c r="SRM28" s="11"/>
      <c r="SRN28" s="11"/>
      <c r="SRO28" s="11"/>
      <c r="SRP28" s="11"/>
      <c r="SRQ28" s="11"/>
      <c r="SRR28" s="11"/>
      <c r="SRS28" s="11"/>
      <c r="SRT28" s="11"/>
      <c r="SRU28" s="11"/>
      <c r="SRV28" s="11"/>
      <c r="SRW28" s="11"/>
      <c r="SRX28" s="11"/>
      <c r="SRY28" s="11"/>
      <c r="SRZ28" s="11"/>
      <c r="SSA28" s="11"/>
      <c r="SSB28" s="11"/>
      <c r="SSC28" s="11"/>
      <c r="SSD28" s="11"/>
      <c r="SSE28" s="11"/>
      <c r="SSF28" s="11"/>
      <c r="SSG28" s="11"/>
      <c r="SSH28" s="11"/>
      <c r="SSI28" s="11"/>
      <c r="SSJ28" s="11"/>
      <c r="SSK28" s="11"/>
      <c r="SSL28" s="11"/>
      <c r="SSM28" s="11"/>
      <c r="SSN28" s="11"/>
      <c r="SSO28" s="11"/>
      <c r="SSP28" s="11"/>
      <c r="SSQ28" s="11"/>
      <c r="SSR28" s="11"/>
      <c r="SSS28" s="11"/>
      <c r="SST28" s="11"/>
      <c r="SSU28" s="11"/>
      <c r="SSV28" s="11"/>
      <c r="SSW28" s="11"/>
      <c r="SSX28" s="11"/>
      <c r="SSY28" s="11"/>
      <c r="SSZ28" s="11"/>
      <c r="STA28" s="11"/>
      <c r="STB28" s="11"/>
      <c r="STC28" s="11"/>
      <c r="STD28" s="11"/>
      <c r="STE28" s="11"/>
      <c r="STF28" s="11"/>
      <c r="STG28" s="11"/>
      <c r="STH28" s="11"/>
      <c r="STI28" s="11"/>
      <c r="STJ28" s="11"/>
      <c r="STK28" s="11"/>
      <c r="STL28" s="11"/>
      <c r="STM28" s="11"/>
      <c r="STN28" s="11"/>
      <c r="STO28" s="11"/>
      <c r="STP28" s="11"/>
      <c r="STQ28" s="11"/>
      <c r="STR28" s="11"/>
      <c r="STS28" s="11"/>
      <c r="STT28" s="11"/>
      <c r="STU28" s="11"/>
      <c r="STV28" s="11"/>
      <c r="STW28" s="11"/>
      <c r="STX28" s="11"/>
      <c r="STY28" s="11"/>
      <c r="STZ28" s="11"/>
      <c r="SUA28" s="11"/>
      <c r="SUB28" s="11"/>
      <c r="SUC28" s="11"/>
      <c r="SUD28" s="11"/>
      <c r="SUE28" s="11"/>
      <c r="SUF28" s="11"/>
      <c r="SUG28" s="11"/>
      <c r="SUH28" s="11"/>
      <c r="SUI28" s="11"/>
      <c r="SUJ28" s="11"/>
      <c r="SUK28" s="11"/>
      <c r="SUL28" s="11"/>
      <c r="SUM28" s="11"/>
      <c r="SUN28" s="11"/>
      <c r="SUO28" s="11"/>
      <c r="SUP28" s="11"/>
      <c r="SUQ28" s="11"/>
      <c r="SUR28" s="11"/>
      <c r="SUS28" s="11"/>
      <c r="SUT28" s="11"/>
      <c r="SUU28" s="11"/>
      <c r="SUV28" s="11"/>
      <c r="SUW28" s="11"/>
      <c r="SUX28" s="11"/>
      <c r="SUY28" s="11"/>
      <c r="SUZ28" s="11"/>
      <c r="SVA28" s="11"/>
      <c r="SVB28" s="11"/>
      <c r="SVC28" s="11"/>
      <c r="SVD28" s="11"/>
      <c r="SVE28" s="11"/>
      <c r="SVF28" s="11"/>
      <c r="SVG28" s="11"/>
      <c r="SVH28" s="11"/>
      <c r="SVI28" s="11"/>
      <c r="SVJ28" s="11"/>
      <c r="SVK28" s="11"/>
      <c r="SVL28" s="11"/>
      <c r="SVM28" s="11"/>
      <c r="SVN28" s="11"/>
      <c r="SVO28" s="11"/>
      <c r="SVP28" s="11"/>
      <c r="SVQ28" s="11"/>
      <c r="SVR28" s="11"/>
      <c r="SVS28" s="11"/>
      <c r="SVT28" s="11"/>
      <c r="SVU28" s="11"/>
      <c r="SVV28" s="11"/>
      <c r="SVW28" s="11"/>
      <c r="SVX28" s="11"/>
      <c r="SVY28" s="11"/>
      <c r="SVZ28" s="11"/>
      <c r="SWA28" s="11"/>
      <c r="SWB28" s="11"/>
      <c r="SWC28" s="11"/>
      <c r="SWD28" s="11"/>
      <c r="SWE28" s="11"/>
      <c r="SWF28" s="11"/>
      <c r="SWG28" s="11"/>
      <c r="SWH28" s="11"/>
      <c r="SWI28" s="11"/>
      <c r="SWJ28" s="11"/>
      <c r="SWK28" s="11"/>
      <c r="SWL28" s="11"/>
      <c r="SWM28" s="11"/>
      <c r="SWN28" s="11"/>
      <c r="SWO28" s="11"/>
      <c r="SWP28" s="11"/>
      <c r="SWQ28" s="11"/>
      <c r="SWR28" s="11"/>
      <c r="SWS28" s="11"/>
      <c r="SWT28" s="11"/>
      <c r="SWU28" s="11"/>
      <c r="SWV28" s="11"/>
      <c r="SWW28" s="11"/>
      <c r="SWX28" s="11"/>
      <c r="SWY28" s="11"/>
      <c r="SWZ28" s="11"/>
      <c r="SXA28" s="11"/>
      <c r="SXB28" s="11"/>
      <c r="SXC28" s="11"/>
      <c r="SXD28" s="11"/>
      <c r="SXE28" s="11"/>
      <c r="SXF28" s="11"/>
      <c r="SXG28" s="11"/>
      <c r="SXH28" s="11"/>
      <c r="SXI28" s="11"/>
      <c r="SXJ28" s="11"/>
      <c r="SXK28" s="11"/>
      <c r="SXL28" s="11"/>
      <c r="SXM28" s="11"/>
      <c r="SXN28" s="11"/>
      <c r="SXO28" s="11"/>
      <c r="SXP28" s="11"/>
      <c r="SXQ28" s="11"/>
      <c r="SXR28" s="11"/>
      <c r="SXS28" s="11"/>
      <c r="SXT28" s="11"/>
      <c r="SXU28" s="11"/>
      <c r="SXV28" s="11"/>
      <c r="SXW28" s="11"/>
      <c r="SXX28" s="11"/>
      <c r="SXY28" s="11"/>
      <c r="SXZ28" s="11"/>
      <c r="SYA28" s="11"/>
      <c r="SYB28" s="11"/>
      <c r="SYC28" s="11"/>
      <c r="SYD28" s="11"/>
      <c r="SYE28" s="11"/>
      <c r="SYF28" s="11"/>
      <c r="SYG28" s="11"/>
      <c r="SYH28" s="11"/>
      <c r="SYI28" s="11"/>
      <c r="SYJ28" s="11"/>
      <c r="SYK28" s="11"/>
      <c r="SYL28" s="11"/>
      <c r="SYM28" s="11"/>
      <c r="SYN28" s="11"/>
      <c r="SYO28" s="11"/>
      <c r="SYP28" s="11"/>
      <c r="SYQ28" s="11"/>
      <c r="SYR28" s="11"/>
      <c r="SYS28" s="11"/>
      <c r="SYT28" s="11"/>
      <c r="SYU28" s="11"/>
      <c r="SYV28" s="11"/>
      <c r="SYW28" s="11"/>
      <c r="SYX28" s="11"/>
      <c r="SYY28" s="11"/>
      <c r="SYZ28" s="11"/>
      <c r="SZA28" s="11"/>
      <c r="SZB28" s="11"/>
      <c r="SZC28" s="11"/>
      <c r="SZD28" s="11"/>
      <c r="SZE28" s="11"/>
      <c r="SZF28" s="11"/>
      <c r="SZG28" s="11"/>
      <c r="SZH28" s="11"/>
      <c r="SZI28" s="11"/>
      <c r="SZJ28" s="11"/>
      <c r="SZK28" s="11"/>
      <c r="SZL28" s="11"/>
      <c r="SZM28" s="11"/>
      <c r="SZN28" s="11"/>
      <c r="SZO28" s="11"/>
      <c r="SZP28" s="11"/>
      <c r="SZQ28" s="11"/>
      <c r="SZR28" s="11"/>
      <c r="SZS28" s="11"/>
      <c r="SZT28" s="11"/>
      <c r="SZU28" s="11"/>
      <c r="SZV28" s="11"/>
      <c r="SZW28" s="11"/>
      <c r="SZX28" s="11"/>
      <c r="SZY28" s="11"/>
      <c r="SZZ28" s="11"/>
      <c r="TAA28" s="11"/>
      <c r="TAB28" s="11"/>
      <c r="TAC28" s="11"/>
      <c r="TAD28" s="11"/>
      <c r="TAE28" s="11"/>
      <c r="TAF28" s="11"/>
      <c r="TAG28" s="11"/>
      <c r="TAH28" s="11"/>
      <c r="TAI28" s="11"/>
      <c r="TAJ28" s="11"/>
      <c r="TAK28" s="11"/>
      <c r="TAL28" s="11"/>
      <c r="TAM28" s="11"/>
      <c r="TAN28" s="11"/>
      <c r="TAO28" s="11"/>
      <c r="TAP28" s="11"/>
      <c r="TAQ28" s="11"/>
      <c r="TAR28" s="11"/>
      <c r="TAS28" s="11"/>
      <c r="TAT28" s="11"/>
      <c r="TAU28" s="11"/>
      <c r="TAV28" s="11"/>
      <c r="TAW28" s="11"/>
      <c r="TAX28" s="11"/>
      <c r="TAY28" s="11"/>
      <c r="TAZ28" s="11"/>
      <c r="TBA28" s="11"/>
      <c r="TBB28" s="11"/>
      <c r="TBC28" s="11"/>
      <c r="TBD28" s="11"/>
      <c r="TBE28" s="11"/>
      <c r="TBF28" s="11"/>
      <c r="TBG28" s="11"/>
      <c r="TBH28" s="11"/>
      <c r="TBI28" s="11"/>
      <c r="TBJ28" s="11"/>
      <c r="TBK28" s="11"/>
      <c r="TBL28" s="11"/>
      <c r="TBM28" s="11"/>
      <c r="TBN28" s="11"/>
      <c r="TBO28" s="11"/>
      <c r="TBP28" s="11"/>
      <c r="TBQ28" s="11"/>
      <c r="TBR28" s="11"/>
      <c r="TBS28" s="11"/>
      <c r="TBT28" s="11"/>
      <c r="TBU28" s="11"/>
      <c r="TBV28" s="11"/>
      <c r="TBW28" s="11"/>
      <c r="TBX28" s="11"/>
      <c r="TBY28" s="11"/>
      <c r="TBZ28" s="11"/>
      <c r="TCA28" s="11"/>
      <c r="TCB28" s="11"/>
      <c r="TCC28" s="11"/>
      <c r="TCD28" s="11"/>
      <c r="TCE28" s="11"/>
      <c r="TCF28" s="11"/>
      <c r="TCG28" s="11"/>
      <c r="TCH28" s="11"/>
      <c r="TCI28" s="11"/>
      <c r="TCJ28" s="11"/>
      <c r="TCK28" s="11"/>
      <c r="TCL28" s="11"/>
      <c r="TCM28" s="11"/>
      <c r="TCN28" s="11"/>
      <c r="TCO28" s="11"/>
      <c r="TCP28" s="11"/>
      <c r="TCQ28" s="11"/>
      <c r="TCR28" s="11"/>
      <c r="TCS28" s="11"/>
      <c r="TCT28" s="11"/>
      <c r="TCU28" s="11"/>
      <c r="TCV28" s="11"/>
      <c r="TCW28" s="11"/>
      <c r="TCX28" s="11"/>
      <c r="TCY28" s="11"/>
      <c r="TCZ28" s="11"/>
      <c r="TDA28" s="11"/>
      <c r="TDB28" s="11"/>
      <c r="TDC28" s="11"/>
      <c r="TDD28" s="11"/>
      <c r="TDE28" s="11"/>
      <c r="TDF28" s="11"/>
      <c r="TDG28" s="11"/>
      <c r="TDH28" s="11"/>
      <c r="TDI28" s="11"/>
      <c r="TDJ28" s="11"/>
      <c r="TDK28" s="11"/>
      <c r="TDL28" s="11"/>
      <c r="TDM28" s="11"/>
      <c r="TDN28" s="11"/>
      <c r="TDO28" s="11"/>
      <c r="TDP28" s="11"/>
      <c r="TDQ28" s="11"/>
      <c r="TDR28" s="11"/>
      <c r="TDS28" s="11"/>
      <c r="TDT28" s="11"/>
      <c r="TDU28" s="11"/>
      <c r="TDV28" s="11"/>
      <c r="TDW28" s="11"/>
      <c r="TDX28" s="11"/>
      <c r="TDY28" s="11"/>
      <c r="TDZ28" s="11"/>
      <c r="TEA28" s="11"/>
      <c r="TEB28" s="11"/>
      <c r="TEC28" s="11"/>
      <c r="TED28" s="11"/>
      <c r="TEE28" s="11"/>
      <c r="TEF28" s="11"/>
      <c r="TEG28" s="11"/>
      <c r="TEH28" s="11"/>
      <c r="TEI28" s="11"/>
      <c r="TEJ28" s="11"/>
      <c r="TEK28" s="11"/>
      <c r="TEL28" s="11"/>
      <c r="TEM28" s="11"/>
      <c r="TEN28" s="11"/>
      <c r="TEO28" s="11"/>
      <c r="TEP28" s="11"/>
      <c r="TEQ28" s="11"/>
      <c r="TER28" s="11"/>
      <c r="TES28" s="11"/>
      <c r="TET28" s="11"/>
      <c r="TEU28" s="11"/>
      <c r="TEV28" s="11"/>
      <c r="TEW28" s="11"/>
      <c r="TEX28" s="11"/>
      <c r="TEY28" s="11"/>
      <c r="TEZ28" s="11"/>
      <c r="TFA28" s="11"/>
      <c r="TFB28" s="11"/>
      <c r="TFC28" s="11"/>
      <c r="TFD28" s="11"/>
      <c r="TFE28" s="11"/>
      <c r="TFF28" s="11"/>
      <c r="TFG28" s="11"/>
      <c r="TFH28" s="11"/>
      <c r="TFI28" s="11"/>
      <c r="TFJ28" s="11"/>
      <c r="TFK28" s="11"/>
      <c r="TFL28" s="11"/>
      <c r="TFM28" s="11"/>
      <c r="TFN28" s="11"/>
      <c r="TFO28" s="11"/>
      <c r="TFP28" s="11"/>
      <c r="TFQ28" s="11"/>
      <c r="TFR28" s="11"/>
      <c r="TFS28" s="11"/>
      <c r="TFT28" s="11"/>
      <c r="TFU28" s="11"/>
      <c r="TFV28" s="11"/>
      <c r="TFW28" s="11"/>
      <c r="TFX28" s="11"/>
      <c r="TFY28" s="11"/>
      <c r="TFZ28" s="11"/>
      <c r="TGA28" s="11"/>
      <c r="TGB28" s="11"/>
      <c r="TGC28" s="11"/>
      <c r="TGD28" s="11"/>
      <c r="TGE28" s="11"/>
      <c r="TGF28" s="11"/>
      <c r="TGG28" s="11"/>
      <c r="TGH28" s="11"/>
      <c r="TGI28" s="11"/>
      <c r="TGJ28" s="11"/>
      <c r="TGK28" s="11"/>
      <c r="TGL28" s="11"/>
      <c r="TGM28" s="11"/>
      <c r="TGN28" s="11"/>
      <c r="TGO28" s="11"/>
      <c r="TGP28" s="11"/>
      <c r="TGQ28" s="11"/>
      <c r="TGR28" s="11"/>
      <c r="TGS28" s="11"/>
      <c r="TGT28" s="11"/>
      <c r="TGU28" s="11"/>
      <c r="TGV28" s="11"/>
      <c r="TGW28" s="11"/>
      <c r="TGX28" s="11"/>
      <c r="TGY28" s="11"/>
      <c r="TGZ28" s="11"/>
      <c r="THA28" s="11"/>
      <c r="THB28" s="11"/>
      <c r="THC28" s="11"/>
      <c r="THD28" s="11"/>
      <c r="THE28" s="11"/>
      <c r="THF28" s="11"/>
      <c r="THG28" s="11"/>
      <c r="THH28" s="11"/>
      <c r="THI28" s="11"/>
      <c r="THJ28" s="11"/>
      <c r="THK28" s="11"/>
      <c r="THL28" s="11"/>
      <c r="THM28" s="11"/>
      <c r="THN28" s="11"/>
      <c r="THO28" s="11"/>
      <c r="THP28" s="11"/>
      <c r="THQ28" s="11"/>
      <c r="THR28" s="11"/>
      <c r="THS28" s="11"/>
      <c r="THT28" s="11"/>
      <c r="THU28" s="11"/>
      <c r="THV28" s="11"/>
      <c r="THW28" s="11"/>
      <c r="THX28" s="11"/>
      <c r="THY28" s="11"/>
      <c r="THZ28" s="11"/>
      <c r="TIA28" s="11"/>
      <c r="TIB28" s="11"/>
      <c r="TIC28" s="11"/>
      <c r="TID28" s="11"/>
      <c r="TIE28" s="11"/>
      <c r="TIF28" s="11"/>
      <c r="TIG28" s="11"/>
      <c r="TIH28" s="11"/>
      <c r="TII28" s="11"/>
      <c r="TIJ28" s="11"/>
      <c r="TIK28" s="11"/>
      <c r="TIL28" s="11"/>
      <c r="TIM28" s="11"/>
      <c r="TIN28" s="11"/>
      <c r="TIO28" s="11"/>
      <c r="TIP28" s="11"/>
      <c r="TIQ28" s="11"/>
      <c r="TIR28" s="11"/>
      <c r="TIS28" s="11"/>
      <c r="TIT28" s="11"/>
      <c r="TIU28" s="11"/>
      <c r="TIV28" s="11"/>
      <c r="TIW28" s="11"/>
      <c r="TIX28" s="11"/>
      <c r="TIY28" s="11"/>
      <c r="TIZ28" s="11"/>
      <c r="TJA28" s="11"/>
      <c r="TJB28" s="11"/>
      <c r="TJC28" s="11"/>
      <c r="TJD28" s="11"/>
      <c r="TJE28" s="11"/>
      <c r="TJF28" s="11"/>
      <c r="TJG28" s="11"/>
      <c r="TJH28" s="11"/>
      <c r="TJI28" s="11"/>
      <c r="TJJ28" s="11"/>
      <c r="TJK28" s="11"/>
      <c r="TJL28" s="11"/>
      <c r="TJM28" s="11"/>
      <c r="TJN28" s="11"/>
      <c r="TJO28" s="11"/>
      <c r="TJP28" s="11"/>
      <c r="TJQ28" s="11"/>
      <c r="TJR28" s="11"/>
      <c r="TJS28" s="11"/>
      <c r="TJT28" s="11"/>
      <c r="TJU28" s="11"/>
      <c r="TJV28" s="11"/>
      <c r="TJW28" s="11"/>
      <c r="TJX28" s="11"/>
      <c r="TJY28" s="11"/>
      <c r="TJZ28" s="11"/>
      <c r="TKA28" s="11"/>
      <c r="TKB28" s="11"/>
      <c r="TKC28" s="11"/>
      <c r="TKD28" s="11"/>
      <c r="TKE28" s="11"/>
      <c r="TKF28" s="11"/>
      <c r="TKG28" s="11"/>
      <c r="TKH28" s="11"/>
      <c r="TKI28" s="11"/>
      <c r="TKJ28" s="11"/>
      <c r="TKK28" s="11"/>
      <c r="TKL28" s="11"/>
      <c r="TKM28" s="11"/>
      <c r="TKN28" s="11"/>
      <c r="TKO28" s="11"/>
      <c r="TKP28" s="11"/>
      <c r="TKQ28" s="11"/>
      <c r="TKR28" s="11"/>
      <c r="TKS28" s="11"/>
      <c r="TKT28" s="11"/>
      <c r="TKU28" s="11"/>
      <c r="TKV28" s="11"/>
      <c r="TKW28" s="11"/>
      <c r="TKX28" s="11"/>
      <c r="TKY28" s="11"/>
      <c r="TKZ28" s="11"/>
      <c r="TLA28" s="11"/>
      <c r="TLB28" s="11"/>
      <c r="TLC28" s="11"/>
      <c r="TLD28" s="11"/>
      <c r="TLE28" s="11"/>
      <c r="TLF28" s="11"/>
      <c r="TLG28" s="11"/>
      <c r="TLH28" s="11"/>
      <c r="TLI28" s="11"/>
      <c r="TLJ28" s="11"/>
      <c r="TLK28" s="11"/>
      <c r="TLL28" s="11"/>
      <c r="TLM28" s="11"/>
      <c r="TLN28" s="11"/>
      <c r="TLO28" s="11"/>
      <c r="TLP28" s="11"/>
      <c r="TLQ28" s="11"/>
      <c r="TLR28" s="11"/>
      <c r="TLS28" s="11"/>
      <c r="TLT28" s="11"/>
      <c r="TLU28" s="11"/>
      <c r="TLV28" s="11"/>
      <c r="TLW28" s="11"/>
      <c r="TLX28" s="11"/>
      <c r="TLY28" s="11"/>
      <c r="TLZ28" s="11"/>
      <c r="TMA28" s="11"/>
      <c r="TMB28" s="11"/>
      <c r="TMC28" s="11"/>
      <c r="TMD28" s="11"/>
      <c r="TME28" s="11"/>
      <c r="TMF28" s="11"/>
      <c r="TMG28" s="11"/>
      <c r="TMH28" s="11"/>
      <c r="TMI28" s="11"/>
      <c r="TMJ28" s="11"/>
      <c r="TMK28" s="11"/>
      <c r="TML28" s="11"/>
      <c r="TMM28" s="11"/>
      <c r="TMN28" s="11"/>
      <c r="TMO28" s="11"/>
      <c r="TMP28" s="11"/>
      <c r="TMQ28" s="11"/>
      <c r="TMR28" s="11"/>
      <c r="TMS28" s="11"/>
      <c r="TMT28" s="11"/>
      <c r="TMU28" s="11"/>
      <c r="TMV28" s="11"/>
      <c r="TMW28" s="11"/>
      <c r="TMX28" s="11"/>
      <c r="TMY28" s="11"/>
      <c r="TMZ28" s="11"/>
      <c r="TNA28" s="11"/>
      <c r="TNB28" s="11"/>
      <c r="TNC28" s="11"/>
      <c r="TND28" s="11"/>
      <c r="TNE28" s="11"/>
      <c r="TNF28" s="11"/>
      <c r="TNG28" s="11"/>
      <c r="TNH28" s="11"/>
      <c r="TNI28" s="11"/>
      <c r="TNJ28" s="11"/>
      <c r="TNK28" s="11"/>
      <c r="TNL28" s="11"/>
      <c r="TNM28" s="11"/>
      <c r="TNN28" s="11"/>
      <c r="TNO28" s="11"/>
      <c r="TNP28" s="11"/>
      <c r="TNQ28" s="11"/>
      <c r="TNR28" s="11"/>
      <c r="TNS28" s="11"/>
      <c r="TNT28" s="11"/>
      <c r="TNU28" s="11"/>
      <c r="TNV28" s="11"/>
      <c r="TNW28" s="11"/>
      <c r="TNX28" s="11"/>
      <c r="TNY28" s="11"/>
      <c r="TNZ28" s="11"/>
      <c r="TOA28" s="11"/>
      <c r="TOB28" s="11"/>
      <c r="TOC28" s="11"/>
      <c r="TOD28" s="11"/>
      <c r="TOE28" s="11"/>
      <c r="TOF28" s="11"/>
      <c r="TOG28" s="11"/>
      <c r="TOH28" s="11"/>
      <c r="TOI28" s="11"/>
      <c r="TOJ28" s="11"/>
      <c r="TOK28" s="11"/>
      <c r="TOL28" s="11"/>
      <c r="TOM28" s="11"/>
      <c r="TON28" s="11"/>
      <c r="TOO28" s="11"/>
      <c r="TOP28" s="11"/>
      <c r="TOQ28" s="11"/>
      <c r="TOR28" s="11"/>
      <c r="TOS28" s="11"/>
      <c r="TOT28" s="11"/>
      <c r="TOU28" s="11"/>
      <c r="TOV28" s="11"/>
      <c r="TOW28" s="11"/>
      <c r="TOX28" s="11"/>
      <c r="TOY28" s="11"/>
      <c r="TOZ28" s="11"/>
      <c r="TPA28" s="11"/>
      <c r="TPB28" s="11"/>
      <c r="TPC28" s="11"/>
      <c r="TPD28" s="11"/>
      <c r="TPE28" s="11"/>
      <c r="TPF28" s="11"/>
      <c r="TPG28" s="11"/>
      <c r="TPH28" s="11"/>
      <c r="TPI28" s="11"/>
      <c r="TPJ28" s="11"/>
      <c r="TPK28" s="11"/>
      <c r="TPL28" s="11"/>
      <c r="TPM28" s="11"/>
      <c r="TPN28" s="11"/>
      <c r="TPO28" s="11"/>
      <c r="TPP28" s="11"/>
      <c r="TPQ28" s="11"/>
      <c r="TPR28" s="11"/>
      <c r="TPS28" s="11"/>
      <c r="TPT28" s="11"/>
      <c r="TPU28" s="11"/>
      <c r="TPV28" s="11"/>
      <c r="TPW28" s="11"/>
      <c r="TPX28" s="11"/>
      <c r="TPY28" s="11"/>
      <c r="TPZ28" s="11"/>
      <c r="TQA28" s="11"/>
      <c r="TQB28" s="11"/>
      <c r="TQC28" s="11"/>
      <c r="TQD28" s="11"/>
      <c r="TQE28" s="11"/>
      <c r="TQF28" s="11"/>
      <c r="TQG28" s="11"/>
      <c r="TQH28" s="11"/>
      <c r="TQI28" s="11"/>
      <c r="TQJ28" s="11"/>
      <c r="TQK28" s="11"/>
      <c r="TQL28" s="11"/>
      <c r="TQM28" s="11"/>
      <c r="TQN28" s="11"/>
      <c r="TQO28" s="11"/>
      <c r="TQP28" s="11"/>
      <c r="TQQ28" s="11"/>
      <c r="TQR28" s="11"/>
      <c r="TQS28" s="11"/>
      <c r="TQT28" s="11"/>
      <c r="TQU28" s="11"/>
      <c r="TQV28" s="11"/>
      <c r="TQW28" s="11"/>
      <c r="TQX28" s="11"/>
      <c r="TQY28" s="11"/>
      <c r="TQZ28" s="11"/>
      <c r="TRA28" s="11"/>
      <c r="TRB28" s="11"/>
      <c r="TRC28" s="11"/>
      <c r="TRD28" s="11"/>
      <c r="TRE28" s="11"/>
      <c r="TRF28" s="11"/>
      <c r="TRG28" s="11"/>
      <c r="TRH28" s="11"/>
      <c r="TRI28" s="11"/>
      <c r="TRJ28" s="11"/>
      <c r="TRK28" s="11"/>
      <c r="TRL28" s="11"/>
      <c r="TRM28" s="11"/>
      <c r="TRN28" s="11"/>
      <c r="TRO28" s="11"/>
      <c r="TRP28" s="11"/>
      <c r="TRQ28" s="11"/>
      <c r="TRR28" s="11"/>
      <c r="TRS28" s="11"/>
      <c r="TRT28" s="11"/>
      <c r="TRU28" s="11"/>
      <c r="TRV28" s="11"/>
      <c r="TRW28" s="11"/>
      <c r="TRX28" s="11"/>
      <c r="TRY28" s="11"/>
      <c r="TRZ28" s="11"/>
      <c r="TSA28" s="11"/>
      <c r="TSB28" s="11"/>
      <c r="TSC28" s="11"/>
      <c r="TSD28" s="11"/>
      <c r="TSE28" s="11"/>
      <c r="TSF28" s="11"/>
      <c r="TSG28" s="11"/>
      <c r="TSH28" s="11"/>
      <c r="TSI28" s="11"/>
      <c r="TSJ28" s="11"/>
      <c r="TSK28" s="11"/>
      <c r="TSL28" s="11"/>
      <c r="TSM28" s="11"/>
      <c r="TSN28" s="11"/>
      <c r="TSO28" s="11"/>
      <c r="TSP28" s="11"/>
      <c r="TSQ28" s="11"/>
      <c r="TSR28" s="11"/>
      <c r="TSS28" s="11"/>
      <c r="TST28" s="11"/>
      <c r="TSU28" s="11"/>
      <c r="TSV28" s="11"/>
      <c r="TSW28" s="11"/>
      <c r="TSX28" s="11"/>
      <c r="TSY28" s="11"/>
      <c r="TSZ28" s="11"/>
      <c r="TTA28" s="11"/>
      <c r="TTB28" s="11"/>
      <c r="TTC28" s="11"/>
      <c r="TTD28" s="11"/>
      <c r="TTE28" s="11"/>
      <c r="TTF28" s="11"/>
      <c r="TTG28" s="11"/>
      <c r="TTH28" s="11"/>
      <c r="TTI28" s="11"/>
      <c r="TTJ28" s="11"/>
      <c r="TTK28" s="11"/>
      <c r="TTL28" s="11"/>
      <c r="TTM28" s="11"/>
      <c r="TTN28" s="11"/>
      <c r="TTO28" s="11"/>
      <c r="TTP28" s="11"/>
      <c r="TTQ28" s="11"/>
      <c r="TTR28" s="11"/>
      <c r="TTS28" s="11"/>
      <c r="TTT28" s="11"/>
      <c r="TTU28" s="11"/>
      <c r="TTV28" s="11"/>
      <c r="TTW28" s="11"/>
      <c r="TTX28" s="11"/>
      <c r="TTY28" s="11"/>
      <c r="TTZ28" s="11"/>
      <c r="TUA28" s="11"/>
      <c r="TUB28" s="11"/>
      <c r="TUC28" s="11"/>
      <c r="TUD28" s="11"/>
      <c r="TUE28" s="11"/>
      <c r="TUF28" s="11"/>
      <c r="TUG28" s="11"/>
      <c r="TUH28" s="11"/>
      <c r="TUI28" s="11"/>
      <c r="TUJ28" s="11"/>
      <c r="TUK28" s="11"/>
      <c r="TUL28" s="11"/>
      <c r="TUM28" s="11"/>
      <c r="TUN28" s="11"/>
      <c r="TUO28" s="11"/>
      <c r="TUP28" s="11"/>
      <c r="TUQ28" s="11"/>
      <c r="TUR28" s="11"/>
      <c r="TUS28" s="11"/>
      <c r="TUT28" s="11"/>
      <c r="TUU28" s="11"/>
      <c r="TUV28" s="11"/>
      <c r="TUW28" s="11"/>
      <c r="TUX28" s="11"/>
      <c r="TUY28" s="11"/>
      <c r="TUZ28" s="11"/>
      <c r="TVA28" s="11"/>
      <c r="TVB28" s="11"/>
      <c r="TVC28" s="11"/>
      <c r="TVD28" s="11"/>
      <c r="TVE28" s="11"/>
      <c r="TVF28" s="11"/>
      <c r="TVG28" s="11"/>
      <c r="TVH28" s="11"/>
      <c r="TVI28" s="11"/>
      <c r="TVJ28" s="11"/>
      <c r="TVK28" s="11"/>
      <c r="TVL28" s="11"/>
      <c r="TVM28" s="11"/>
      <c r="TVN28" s="11"/>
      <c r="TVO28" s="11"/>
      <c r="TVP28" s="11"/>
      <c r="TVQ28" s="11"/>
      <c r="TVR28" s="11"/>
      <c r="TVS28" s="11"/>
      <c r="TVT28" s="11"/>
      <c r="TVU28" s="11"/>
      <c r="TVV28" s="11"/>
      <c r="TVW28" s="11"/>
      <c r="TVX28" s="11"/>
      <c r="TVY28" s="11"/>
      <c r="TVZ28" s="11"/>
      <c r="TWA28" s="11"/>
      <c r="TWB28" s="11"/>
      <c r="TWC28" s="11"/>
      <c r="TWD28" s="11"/>
      <c r="TWE28" s="11"/>
      <c r="TWF28" s="11"/>
      <c r="TWG28" s="11"/>
      <c r="TWH28" s="11"/>
      <c r="TWI28" s="11"/>
      <c r="TWJ28" s="11"/>
      <c r="TWK28" s="11"/>
      <c r="TWL28" s="11"/>
      <c r="TWM28" s="11"/>
      <c r="TWN28" s="11"/>
      <c r="TWO28" s="11"/>
      <c r="TWP28" s="11"/>
      <c r="TWQ28" s="11"/>
      <c r="TWR28" s="11"/>
      <c r="TWS28" s="11"/>
      <c r="TWT28" s="11"/>
      <c r="TWU28" s="11"/>
      <c r="TWV28" s="11"/>
      <c r="TWW28" s="11"/>
      <c r="TWX28" s="11"/>
      <c r="TWY28" s="11"/>
      <c r="TWZ28" s="11"/>
      <c r="TXA28" s="11"/>
      <c r="TXB28" s="11"/>
      <c r="TXC28" s="11"/>
      <c r="TXD28" s="11"/>
      <c r="TXE28" s="11"/>
      <c r="TXF28" s="11"/>
      <c r="TXG28" s="11"/>
      <c r="TXH28" s="11"/>
      <c r="TXI28" s="11"/>
      <c r="TXJ28" s="11"/>
      <c r="TXK28" s="11"/>
      <c r="TXL28" s="11"/>
      <c r="TXM28" s="11"/>
      <c r="TXN28" s="11"/>
      <c r="TXO28" s="11"/>
      <c r="TXP28" s="11"/>
      <c r="TXQ28" s="11"/>
      <c r="TXR28" s="11"/>
      <c r="TXS28" s="11"/>
      <c r="TXT28" s="11"/>
      <c r="TXU28" s="11"/>
      <c r="TXV28" s="11"/>
      <c r="TXW28" s="11"/>
      <c r="TXX28" s="11"/>
      <c r="TXY28" s="11"/>
      <c r="TXZ28" s="11"/>
      <c r="TYA28" s="11"/>
      <c r="TYB28" s="11"/>
      <c r="TYC28" s="11"/>
      <c r="TYD28" s="11"/>
      <c r="TYE28" s="11"/>
      <c r="TYF28" s="11"/>
      <c r="TYG28" s="11"/>
      <c r="TYH28" s="11"/>
      <c r="TYI28" s="11"/>
      <c r="TYJ28" s="11"/>
      <c r="TYK28" s="11"/>
      <c r="TYL28" s="11"/>
      <c r="TYM28" s="11"/>
      <c r="TYN28" s="11"/>
      <c r="TYO28" s="11"/>
      <c r="TYP28" s="11"/>
      <c r="TYQ28" s="11"/>
      <c r="TYR28" s="11"/>
      <c r="TYS28" s="11"/>
      <c r="TYT28" s="11"/>
      <c r="TYU28" s="11"/>
      <c r="TYV28" s="11"/>
      <c r="TYW28" s="11"/>
      <c r="TYX28" s="11"/>
      <c r="TYY28" s="11"/>
      <c r="TYZ28" s="11"/>
      <c r="TZA28" s="11"/>
      <c r="TZB28" s="11"/>
      <c r="TZC28" s="11"/>
      <c r="TZD28" s="11"/>
      <c r="TZE28" s="11"/>
      <c r="TZF28" s="11"/>
      <c r="TZG28" s="11"/>
      <c r="TZH28" s="11"/>
      <c r="TZI28" s="11"/>
      <c r="TZJ28" s="11"/>
      <c r="TZK28" s="11"/>
      <c r="TZL28" s="11"/>
      <c r="TZM28" s="11"/>
      <c r="TZN28" s="11"/>
      <c r="TZO28" s="11"/>
      <c r="TZP28" s="11"/>
      <c r="TZQ28" s="11"/>
      <c r="TZR28" s="11"/>
      <c r="TZS28" s="11"/>
      <c r="TZT28" s="11"/>
      <c r="TZU28" s="11"/>
      <c r="TZV28" s="11"/>
      <c r="TZW28" s="11"/>
      <c r="TZX28" s="11"/>
      <c r="TZY28" s="11"/>
      <c r="TZZ28" s="11"/>
      <c r="UAA28" s="11"/>
      <c r="UAB28" s="11"/>
      <c r="UAC28" s="11"/>
      <c r="UAD28" s="11"/>
      <c r="UAE28" s="11"/>
      <c r="UAF28" s="11"/>
      <c r="UAG28" s="11"/>
      <c r="UAH28" s="11"/>
      <c r="UAI28" s="11"/>
      <c r="UAJ28" s="11"/>
      <c r="UAK28" s="11"/>
      <c r="UAL28" s="11"/>
      <c r="UAM28" s="11"/>
      <c r="UAN28" s="11"/>
      <c r="UAO28" s="11"/>
      <c r="UAP28" s="11"/>
      <c r="UAQ28" s="11"/>
      <c r="UAR28" s="11"/>
      <c r="UAS28" s="11"/>
      <c r="UAT28" s="11"/>
      <c r="UAU28" s="11"/>
      <c r="UAV28" s="11"/>
      <c r="UAW28" s="11"/>
      <c r="UAX28" s="11"/>
      <c r="UAY28" s="11"/>
      <c r="UAZ28" s="11"/>
      <c r="UBA28" s="11"/>
      <c r="UBB28" s="11"/>
      <c r="UBC28" s="11"/>
      <c r="UBD28" s="11"/>
      <c r="UBE28" s="11"/>
      <c r="UBF28" s="11"/>
      <c r="UBG28" s="11"/>
      <c r="UBH28" s="11"/>
      <c r="UBI28" s="11"/>
      <c r="UBJ28" s="11"/>
      <c r="UBK28" s="11"/>
      <c r="UBL28" s="11"/>
      <c r="UBM28" s="11"/>
      <c r="UBN28" s="11"/>
      <c r="UBO28" s="11"/>
      <c r="UBP28" s="11"/>
      <c r="UBQ28" s="11"/>
      <c r="UBR28" s="11"/>
      <c r="UBS28" s="11"/>
      <c r="UBT28" s="11"/>
      <c r="UBU28" s="11"/>
      <c r="UBV28" s="11"/>
      <c r="UBW28" s="11"/>
      <c r="UBX28" s="11"/>
      <c r="UBY28" s="11"/>
      <c r="UBZ28" s="11"/>
      <c r="UCA28" s="11"/>
      <c r="UCB28" s="11"/>
      <c r="UCC28" s="11"/>
      <c r="UCD28" s="11"/>
      <c r="UCE28" s="11"/>
      <c r="UCF28" s="11"/>
      <c r="UCG28" s="11"/>
      <c r="UCH28" s="11"/>
      <c r="UCI28" s="11"/>
      <c r="UCJ28" s="11"/>
      <c r="UCK28" s="11"/>
      <c r="UCL28" s="11"/>
      <c r="UCM28" s="11"/>
      <c r="UCN28" s="11"/>
      <c r="UCO28" s="11"/>
      <c r="UCP28" s="11"/>
      <c r="UCQ28" s="11"/>
      <c r="UCR28" s="11"/>
      <c r="UCS28" s="11"/>
      <c r="UCT28" s="11"/>
      <c r="UCU28" s="11"/>
      <c r="UCV28" s="11"/>
      <c r="UCW28" s="11"/>
      <c r="UCX28" s="11"/>
      <c r="UCY28" s="11"/>
      <c r="UCZ28" s="11"/>
      <c r="UDA28" s="11"/>
      <c r="UDB28" s="11"/>
      <c r="UDC28" s="11"/>
      <c r="UDD28" s="11"/>
      <c r="UDE28" s="11"/>
      <c r="UDF28" s="11"/>
      <c r="UDG28" s="11"/>
      <c r="UDH28" s="11"/>
      <c r="UDI28" s="11"/>
      <c r="UDJ28" s="11"/>
      <c r="UDK28" s="11"/>
      <c r="UDL28" s="11"/>
      <c r="UDM28" s="11"/>
      <c r="UDN28" s="11"/>
      <c r="UDO28" s="11"/>
      <c r="UDP28" s="11"/>
      <c r="UDQ28" s="11"/>
      <c r="UDR28" s="11"/>
      <c r="UDS28" s="11"/>
      <c r="UDT28" s="11"/>
      <c r="UDU28" s="11"/>
      <c r="UDV28" s="11"/>
      <c r="UDW28" s="11"/>
      <c r="UDX28" s="11"/>
      <c r="UDY28" s="11"/>
      <c r="UDZ28" s="11"/>
      <c r="UEA28" s="11"/>
      <c r="UEB28" s="11"/>
      <c r="UEC28" s="11"/>
      <c r="UED28" s="11"/>
      <c r="UEE28" s="11"/>
      <c r="UEF28" s="11"/>
      <c r="UEG28" s="11"/>
      <c r="UEH28" s="11"/>
      <c r="UEI28" s="11"/>
      <c r="UEJ28" s="11"/>
      <c r="UEK28" s="11"/>
      <c r="UEL28" s="11"/>
      <c r="UEM28" s="11"/>
      <c r="UEN28" s="11"/>
      <c r="UEO28" s="11"/>
      <c r="UEP28" s="11"/>
      <c r="UEQ28" s="11"/>
      <c r="UER28" s="11"/>
      <c r="UES28" s="11"/>
      <c r="UET28" s="11"/>
      <c r="UEU28" s="11"/>
      <c r="UEV28" s="11"/>
      <c r="UEW28" s="11"/>
      <c r="UEX28" s="11"/>
      <c r="UEY28" s="11"/>
      <c r="UEZ28" s="11"/>
      <c r="UFA28" s="11"/>
      <c r="UFB28" s="11"/>
      <c r="UFC28" s="11"/>
      <c r="UFD28" s="11"/>
      <c r="UFE28" s="11"/>
      <c r="UFF28" s="11"/>
      <c r="UFG28" s="11"/>
      <c r="UFH28" s="11"/>
      <c r="UFI28" s="11"/>
      <c r="UFJ28" s="11"/>
      <c r="UFK28" s="11"/>
      <c r="UFL28" s="11"/>
      <c r="UFM28" s="11"/>
      <c r="UFN28" s="11"/>
      <c r="UFO28" s="11"/>
      <c r="UFP28" s="11"/>
      <c r="UFQ28" s="11"/>
      <c r="UFR28" s="11"/>
      <c r="UFS28" s="11"/>
      <c r="UFT28" s="11"/>
      <c r="UFU28" s="11"/>
      <c r="UFV28" s="11"/>
      <c r="UFW28" s="11"/>
      <c r="UFX28" s="11"/>
      <c r="UFY28" s="11"/>
      <c r="UFZ28" s="11"/>
      <c r="UGA28" s="11"/>
      <c r="UGB28" s="11"/>
      <c r="UGC28" s="11"/>
      <c r="UGD28" s="11"/>
      <c r="UGE28" s="11"/>
      <c r="UGF28" s="11"/>
      <c r="UGG28" s="11"/>
      <c r="UGH28" s="11"/>
      <c r="UGI28" s="11"/>
      <c r="UGJ28" s="11"/>
      <c r="UGK28" s="11"/>
      <c r="UGL28" s="11"/>
      <c r="UGM28" s="11"/>
      <c r="UGN28" s="11"/>
      <c r="UGO28" s="11"/>
      <c r="UGP28" s="11"/>
      <c r="UGQ28" s="11"/>
      <c r="UGR28" s="11"/>
      <c r="UGS28" s="11"/>
      <c r="UGT28" s="11"/>
      <c r="UGU28" s="11"/>
      <c r="UGV28" s="11"/>
      <c r="UGW28" s="11"/>
      <c r="UGX28" s="11"/>
      <c r="UGY28" s="11"/>
      <c r="UGZ28" s="11"/>
      <c r="UHA28" s="11"/>
      <c r="UHB28" s="11"/>
      <c r="UHC28" s="11"/>
      <c r="UHD28" s="11"/>
      <c r="UHE28" s="11"/>
      <c r="UHF28" s="11"/>
      <c r="UHG28" s="11"/>
      <c r="UHH28" s="11"/>
      <c r="UHI28" s="11"/>
      <c r="UHJ28" s="11"/>
      <c r="UHK28" s="11"/>
      <c r="UHL28" s="11"/>
      <c r="UHM28" s="11"/>
      <c r="UHN28" s="11"/>
      <c r="UHO28" s="11"/>
      <c r="UHP28" s="11"/>
      <c r="UHQ28" s="11"/>
      <c r="UHR28" s="11"/>
      <c r="UHS28" s="11"/>
      <c r="UHT28" s="11"/>
      <c r="UHU28" s="11"/>
      <c r="UHV28" s="11"/>
      <c r="UHW28" s="11"/>
      <c r="UHX28" s="11"/>
      <c r="UHY28" s="11"/>
      <c r="UHZ28" s="11"/>
      <c r="UIA28" s="11"/>
      <c r="UIB28" s="11"/>
      <c r="UIC28" s="11"/>
      <c r="UID28" s="11"/>
      <c r="UIE28" s="11"/>
      <c r="UIF28" s="11"/>
      <c r="UIG28" s="11"/>
      <c r="UIH28" s="11"/>
      <c r="UII28" s="11"/>
      <c r="UIJ28" s="11"/>
      <c r="UIK28" s="11"/>
      <c r="UIL28" s="11"/>
      <c r="UIM28" s="11"/>
      <c r="UIN28" s="11"/>
      <c r="UIO28" s="11"/>
      <c r="UIP28" s="11"/>
      <c r="UIQ28" s="11"/>
      <c r="UIR28" s="11"/>
      <c r="UIS28" s="11"/>
      <c r="UIT28" s="11"/>
      <c r="UIU28" s="11"/>
      <c r="UIV28" s="11"/>
      <c r="UIW28" s="11"/>
      <c r="UIX28" s="11"/>
      <c r="UIY28" s="11"/>
      <c r="UIZ28" s="11"/>
      <c r="UJA28" s="11"/>
      <c r="UJB28" s="11"/>
      <c r="UJC28" s="11"/>
      <c r="UJD28" s="11"/>
      <c r="UJE28" s="11"/>
      <c r="UJF28" s="11"/>
      <c r="UJG28" s="11"/>
      <c r="UJH28" s="11"/>
      <c r="UJI28" s="11"/>
      <c r="UJJ28" s="11"/>
      <c r="UJK28" s="11"/>
      <c r="UJL28" s="11"/>
      <c r="UJM28" s="11"/>
      <c r="UJN28" s="11"/>
      <c r="UJO28" s="11"/>
      <c r="UJP28" s="11"/>
      <c r="UJQ28" s="11"/>
      <c r="UJR28" s="11"/>
      <c r="UJS28" s="11"/>
      <c r="UJT28" s="11"/>
      <c r="UJU28" s="11"/>
      <c r="UJV28" s="11"/>
      <c r="UJW28" s="11"/>
      <c r="UJX28" s="11"/>
      <c r="UJY28" s="11"/>
      <c r="UJZ28" s="11"/>
      <c r="UKA28" s="11"/>
      <c r="UKB28" s="11"/>
      <c r="UKC28" s="11"/>
      <c r="UKD28" s="11"/>
      <c r="UKE28" s="11"/>
      <c r="UKF28" s="11"/>
      <c r="UKG28" s="11"/>
      <c r="UKH28" s="11"/>
      <c r="UKI28" s="11"/>
      <c r="UKJ28" s="11"/>
      <c r="UKK28" s="11"/>
      <c r="UKL28" s="11"/>
      <c r="UKM28" s="11"/>
      <c r="UKN28" s="11"/>
      <c r="UKO28" s="11"/>
      <c r="UKP28" s="11"/>
      <c r="UKQ28" s="11"/>
      <c r="UKR28" s="11"/>
      <c r="UKS28" s="11"/>
      <c r="UKT28" s="11"/>
      <c r="UKU28" s="11"/>
      <c r="UKV28" s="11"/>
      <c r="UKW28" s="11"/>
      <c r="UKX28" s="11"/>
      <c r="UKY28" s="11"/>
      <c r="UKZ28" s="11"/>
      <c r="ULA28" s="11"/>
      <c r="ULB28" s="11"/>
      <c r="ULC28" s="11"/>
      <c r="ULD28" s="11"/>
      <c r="ULE28" s="11"/>
      <c r="ULF28" s="11"/>
      <c r="ULG28" s="11"/>
      <c r="ULH28" s="11"/>
      <c r="ULI28" s="11"/>
      <c r="ULJ28" s="11"/>
      <c r="ULK28" s="11"/>
      <c r="ULL28" s="11"/>
      <c r="ULM28" s="11"/>
      <c r="ULN28" s="11"/>
      <c r="ULO28" s="11"/>
      <c r="ULP28" s="11"/>
      <c r="ULQ28" s="11"/>
      <c r="ULR28" s="11"/>
      <c r="ULS28" s="11"/>
      <c r="ULT28" s="11"/>
      <c r="ULU28" s="11"/>
      <c r="ULV28" s="11"/>
      <c r="ULW28" s="11"/>
      <c r="ULX28" s="11"/>
      <c r="ULY28" s="11"/>
      <c r="ULZ28" s="11"/>
      <c r="UMA28" s="11"/>
      <c r="UMB28" s="11"/>
      <c r="UMC28" s="11"/>
      <c r="UMD28" s="11"/>
      <c r="UME28" s="11"/>
      <c r="UMF28" s="11"/>
      <c r="UMG28" s="11"/>
      <c r="UMH28" s="11"/>
      <c r="UMI28" s="11"/>
      <c r="UMJ28" s="11"/>
      <c r="UMK28" s="11"/>
      <c r="UML28" s="11"/>
      <c r="UMM28" s="11"/>
      <c r="UMN28" s="11"/>
      <c r="UMO28" s="11"/>
      <c r="UMP28" s="11"/>
      <c r="UMQ28" s="11"/>
      <c r="UMR28" s="11"/>
      <c r="UMS28" s="11"/>
      <c r="UMT28" s="11"/>
      <c r="UMU28" s="11"/>
      <c r="UMV28" s="11"/>
      <c r="UMW28" s="11"/>
      <c r="UMX28" s="11"/>
      <c r="UMY28" s="11"/>
      <c r="UMZ28" s="11"/>
      <c r="UNA28" s="11"/>
      <c r="UNB28" s="11"/>
      <c r="UNC28" s="11"/>
      <c r="UND28" s="11"/>
      <c r="UNE28" s="11"/>
      <c r="UNF28" s="11"/>
      <c r="UNG28" s="11"/>
      <c r="UNH28" s="11"/>
      <c r="UNI28" s="11"/>
      <c r="UNJ28" s="11"/>
      <c r="UNK28" s="11"/>
      <c r="UNL28" s="11"/>
      <c r="UNM28" s="11"/>
      <c r="UNN28" s="11"/>
      <c r="UNO28" s="11"/>
      <c r="UNP28" s="11"/>
      <c r="UNQ28" s="11"/>
      <c r="UNR28" s="11"/>
      <c r="UNS28" s="11"/>
      <c r="UNT28" s="11"/>
      <c r="UNU28" s="11"/>
      <c r="UNV28" s="11"/>
      <c r="UNW28" s="11"/>
      <c r="UNX28" s="11"/>
      <c r="UNY28" s="11"/>
      <c r="UNZ28" s="11"/>
      <c r="UOA28" s="11"/>
      <c r="UOB28" s="11"/>
      <c r="UOC28" s="11"/>
      <c r="UOD28" s="11"/>
      <c r="UOE28" s="11"/>
      <c r="UOF28" s="11"/>
      <c r="UOG28" s="11"/>
      <c r="UOH28" s="11"/>
      <c r="UOI28" s="11"/>
      <c r="UOJ28" s="11"/>
      <c r="UOK28" s="11"/>
      <c r="UOL28" s="11"/>
      <c r="UOM28" s="11"/>
      <c r="UON28" s="11"/>
      <c r="UOO28" s="11"/>
      <c r="UOP28" s="11"/>
      <c r="UOQ28" s="11"/>
      <c r="UOR28" s="11"/>
      <c r="UOS28" s="11"/>
      <c r="UOT28" s="11"/>
      <c r="UOU28" s="11"/>
      <c r="UOV28" s="11"/>
      <c r="UOW28" s="11"/>
      <c r="UOX28" s="11"/>
      <c r="UOY28" s="11"/>
      <c r="UOZ28" s="11"/>
      <c r="UPA28" s="11"/>
      <c r="UPB28" s="11"/>
      <c r="UPC28" s="11"/>
      <c r="UPD28" s="11"/>
      <c r="UPE28" s="11"/>
      <c r="UPF28" s="11"/>
      <c r="UPG28" s="11"/>
      <c r="UPH28" s="11"/>
      <c r="UPI28" s="11"/>
      <c r="UPJ28" s="11"/>
      <c r="UPK28" s="11"/>
      <c r="UPL28" s="11"/>
      <c r="UPM28" s="11"/>
      <c r="UPN28" s="11"/>
      <c r="UPO28" s="11"/>
      <c r="UPP28" s="11"/>
      <c r="UPQ28" s="11"/>
      <c r="UPR28" s="11"/>
      <c r="UPS28" s="11"/>
      <c r="UPT28" s="11"/>
      <c r="UPU28" s="11"/>
      <c r="UPV28" s="11"/>
      <c r="UPW28" s="11"/>
      <c r="UPX28" s="11"/>
      <c r="UPY28" s="11"/>
      <c r="UPZ28" s="11"/>
      <c r="UQA28" s="11"/>
      <c r="UQB28" s="11"/>
      <c r="UQC28" s="11"/>
      <c r="UQD28" s="11"/>
      <c r="UQE28" s="11"/>
      <c r="UQF28" s="11"/>
      <c r="UQG28" s="11"/>
      <c r="UQH28" s="11"/>
      <c r="UQI28" s="11"/>
      <c r="UQJ28" s="11"/>
      <c r="UQK28" s="11"/>
      <c r="UQL28" s="11"/>
      <c r="UQM28" s="11"/>
      <c r="UQN28" s="11"/>
      <c r="UQO28" s="11"/>
      <c r="UQP28" s="11"/>
      <c r="UQQ28" s="11"/>
      <c r="UQR28" s="11"/>
      <c r="UQS28" s="11"/>
      <c r="UQT28" s="11"/>
      <c r="UQU28" s="11"/>
      <c r="UQV28" s="11"/>
      <c r="UQW28" s="11"/>
      <c r="UQX28" s="11"/>
      <c r="UQY28" s="11"/>
      <c r="UQZ28" s="11"/>
      <c r="URA28" s="11"/>
      <c r="URB28" s="11"/>
      <c r="URC28" s="11"/>
      <c r="URD28" s="11"/>
      <c r="URE28" s="11"/>
      <c r="URF28" s="11"/>
      <c r="URG28" s="11"/>
      <c r="URH28" s="11"/>
      <c r="URI28" s="11"/>
      <c r="URJ28" s="11"/>
      <c r="URK28" s="11"/>
      <c r="URL28" s="11"/>
      <c r="URM28" s="11"/>
      <c r="URN28" s="11"/>
      <c r="URO28" s="11"/>
      <c r="URP28" s="11"/>
      <c r="URQ28" s="11"/>
      <c r="URR28" s="11"/>
      <c r="URS28" s="11"/>
      <c r="URT28" s="11"/>
      <c r="URU28" s="11"/>
      <c r="URV28" s="11"/>
      <c r="URW28" s="11"/>
      <c r="URX28" s="11"/>
      <c r="URY28" s="11"/>
      <c r="URZ28" s="11"/>
      <c r="USA28" s="11"/>
      <c r="USB28" s="11"/>
      <c r="USC28" s="11"/>
      <c r="USD28" s="11"/>
      <c r="USE28" s="11"/>
      <c r="USF28" s="11"/>
      <c r="USG28" s="11"/>
      <c r="USH28" s="11"/>
      <c r="USI28" s="11"/>
      <c r="USJ28" s="11"/>
      <c r="USK28" s="11"/>
      <c r="USL28" s="11"/>
      <c r="USM28" s="11"/>
      <c r="USN28" s="11"/>
      <c r="USO28" s="11"/>
      <c r="USP28" s="11"/>
      <c r="USQ28" s="11"/>
      <c r="USR28" s="11"/>
      <c r="USS28" s="11"/>
      <c r="UST28" s="11"/>
      <c r="USU28" s="11"/>
      <c r="USV28" s="11"/>
      <c r="USW28" s="11"/>
      <c r="USX28" s="11"/>
      <c r="USY28" s="11"/>
      <c r="USZ28" s="11"/>
      <c r="UTA28" s="11"/>
      <c r="UTB28" s="11"/>
      <c r="UTC28" s="11"/>
      <c r="UTD28" s="11"/>
      <c r="UTE28" s="11"/>
      <c r="UTF28" s="11"/>
      <c r="UTG28" s="11"/>
      <c r="UTH28" s="11"/>
      <c r="UTI28" s="11"/>
      <c r="UTJ28" s="11"/>
      <c r="UTK28" s="11"/>
      <c r="UTL28" s="11"/>
      <c r="UTM28" s="11"/>
      <c r="UTN28" s="11"/>
      <c r="UTO28" s="11"/>
      <c r="UTP28" s="11"/>
      <c r="UTQ28" s="11"/>
      <c r="UTR28" s="11"/>
      <c r="UTS28" s="11"/>
      <c r="UTT28" s="11"/>
      <c r="UTU28" s="11"/>
      <c r="UTV28" s="11"/>
      <c r="UTW28" s="11"/>
      <c r="UTX28" s="11"/>
      <c r="UTY28" s="11"/>
      <c r="UTZ28" s="11"/>
      <c r="UUA28" s="11"/>
      <c r="UUB28" s="11"/>
      <c r="UUC28" s="11"/>
      <c r="UUD28" s="11"/>
      <c r="UUE28" s="11"/>
      <c r="UUF28" s="11"/>
      <c r="UUG28" s="11"/>
      <c r="UUH28" s="11"/>
      <c r="UUI28" s="11"/>
      <c r="UUJ28" s="11"/>
      <c r="UUK28" s="11"/>
      <c r="UUL28" s="11"/>
      <c r="UUM28" s="11"/>
      <c r="UUN28" s="11"/>
      <c r="UUO28" s="11"/>
      <c r="UUP28" s="11"/>
      <c r="UUQ28" s="11"/>
      <c r="UUR28" s="11"/>
      <c r="UUS28" s="11"/>
      <c r="UUT28" s="11"/>
      <c r="UUU28" s="11"/>
      <c r="UUV28" s="11"/>
      <c r="UUW28" s="11"/>
      <c r="UUX28" s="11"/>
      <c r="UUY28" s="11"/>
      <c r="UUZ28" s="11"/>
      <c r="UVA28" s="11"/>
      <c r="UVB28" s="11"/>
      <c r="UVC28" s="11"/>
      <c r="UVD28" s="11"/>
      <c r="UVE28" s="11"/>
      <c r="UVF28" s="11"/>
      <c r="UVG28" s="11"/>
      <c r="UVH28" s="11"/>
      <c r="UVI28" s="11"/>
      <c r="UVJ28" s="11"/>
      <c r="UVK28" s="11"/>
      <c r="UVL28" s="11"/>
      <c r="UVM28" s="11"/>
      <c r="UVN28" s="11"/>
      <c r="UVO28" s="11"/>
      <c r="UVP28" s="11"/>
      <c r="UVQ28" s="11"/>
      <c r="UVR28" s="11"/>
      <c r="UVS28" s="11"/>
      <c r="UVT28" s="11"/>
      <c r="UVU28" s="11"/>
      <c r="UVV28" s="11"/>
      <c r="UVW28" s="11"/>
      <c r="UVX28" s="11"/>
      <c r="UVY28" s="11"/>
      <c r="UVZ28" s="11"/>
      <c r="UWA28" s="11"/>
      <c r="UWB28" s="11"/>
      <c r="UWC28" s="11"/>
      <c r="UWD28" s="11"/>
      <c r="UWE28" s="11"/>
      <c r="UWF28" s="11"/>
      <c r="UWG28" s="11"/>
      <c r="UWH28" s="11"/>
      <c r="UWI28" s="11"/>
      <c r="UWJ28" s="11"/>
      <c r="UWK28" s="11"/>
      <c r="UWL28" s="11"/>
      <c r="UWM28" s="11"/>
      <c r="UWN28" s="11"/>
      <c r="UWO28" s="11"/>
      <c r="UWP28" s="11"/>
      <c r="UWQ28" s="11"/>
      <c r="UWR28" s="11"/>
      <c r="UWS28" s="11"/>
      <c r="UWT28" s="11"/>
      <c r="UWU28" s="11"/>
      <c r="UWV28" s="11"/>
      <c r="UWW28" s="11"/>
      <c r="UWX28" s="11"/>
      <c r="UWY28" s="11"/>
      <c r="UWZ28" s="11"/>
      <c r="UXA28" s="11"/>
      <c r="UXB28" s="11"/>
      <c r="UXC28" s="11"/>
      <c r="UXD28" s="11"/>
      <c r="UXE28" s="11"/>
      <c r="UXF28" s="11"/>
      <c r="UXG28" s="11"/>
      <c r="UXH28" s="11"/>
      <c r="UXI28" s="11"/>
      <c r="UXJ28" s="11"/>
      <c r="UXK28" s="11"/>
      <c r="UXL28" s="11"/>
      <c r="UXM28" s="11"/>
      <c r="UXN28" s="11"/>
      <c r="UXO28" s="11"/>
      <c r="UXP28" s="11"/>
      <c r="UXQ28" s="11"/>
      <c r="UXR28" s="11"/>
      <c r="UXS28" s="11"/>
      <c r="UXT28" s="11"/>
      <c r="UXU28" s="11"/>
      <c r="UXV28" s="11"/>
      <c r="UXW28" s="11"/>
      <c r="UXX28" s="11"/>
      <c r="UXY28" s="11"/>
      <c r="UXZ28" s="11"/>
      <c r="UYA28" s="11"/>
      <c r="UYB28" s="11"/>
      <c r="UYC28" s="11"/>
      <c r="UYD28" s="11"/>
      <c r="UYE28" s="11"/>
      <c r="UYF28" s="11"/>
      <c r="UYG28" s="11"/>
      <c r="UYH28" s="11"/>
      <c r="UYI28" s="11"/>
      <c r="UYJ28" s="11"/>
      <c r="UYK28" s="11"/>
      <c r="UYL28" s="11"/>
      <c r="UYM28" s="11"/>
      <c r="UYN28" s="11"/>
      <c r="UYO28" s="11"/>
      <c r="UYP28" s="11"/>
      <c r="UYQ28" s="11"/>
      <c r="UYR28" s="11"/>
      <c r="UYS28" s="11"/>
      <c r="UYT28" s="11"/>
      <c r="UYU28" s="11"/>
      <c r="UYV28" s="11"/>
      <c r="UYW28" s="11"/>
      <c r="UYX28" s="11"/>
      <c r="UYY28" s="11"/>
      <c r="UYZ28" s="11"/>
      <c r="UZA28" s="11"/>
      <c r="UZB28" s="11"/>
      <c r="UZC28" s="11"/>
      <c r="UZD28" s="11"/>
      <c r="UZE28" s="11"/>
      <c r="UZF28" s="11"/>
      <c r="UZG28" s="11"/>
      <c r="UZH28" s="11"/>
      <c r="UZI28" s="11"/>
      <c r="UZJ28" s="11"/>
      <c r="UZK28" s="11"/>
      <c r="UZL28" s="11"/>
      <c r="UZM28" s="11"/>
      <c r="UZN28" s="11"/>
      <c r="UZO28" s="11"/>
      <c r="UZP28" s="11"/>
      <c r="UZQ28" s="11"/>
      <c r="UZR28" s="11"/>
      <c r="UZS28" s="11"/>
      <c r="UZT28" s="11"/>
      <c r="UZU28" s="11"/>
      <c r="UZV28" s="11"/>
      <c r="UZW28" s="11"/>
      <c r="UZX28" s="11"/>
      <c r="UZY28" s="11"/>
      <c r="UZZ28" s="11"/>
      <c r="VAA28" s="11"/>
      <c r="VAB28" s="11"/>
      <c r="VAC28" s="11"/>
      <c r="VAD28" s="11"/>
      <c r="VAE28" s="11"/>
      <c r="VAF28" s="11"/>
      <c r="VAG28" s="11"/>
      <c r="VAH28" s="11"/>
      <c r="VAI28" s="11"/>
      <c r="VAJ28" s="11"/>
      <c r="VAK28" s="11"/>
      <c r="VAL28" s="11"/>
      <c r="VAM28" s="11"/>
      <c r="VAN28" s="11"/>
      <c r="VAO28" s="11"/>
      <c r="VAP28" s="11"/>
      <c r="VAQ28" s="11"/>
      <c r="VAR28" s="11"/>
      <c r="VAS28" s="11"/>
      <c r="VAT28" s="11"/>
      <c r="VAU28" s="11"/>
      <c r="VAV28" s="11"/>
      <c r="VAW28" s="11"/>
      <c r="VAX28" s="11"/>
      <c r="VAY28" s="11"/>
      <c r="VAZ28" s="11"/>
      <c r="VBA28" s="11"/>
      <c r="VBB28" s="11"/>
      <c r="VBC28" s="11"/>
      <c r="VBD28" s="11"/>
      <c r="VBE28" s="11"/>
      <c r="VBF28" s="11"/>
      <c r="VBG28" s="11"/>
      <c r="VBH28" s="11"/>
      <c r="VBI28" s="11"/>
      <c r="VBJ28" s="11"/>
      <c r="VBK28" s="11"/>
      <c r="VBL28" s="11"/>
      <c r="VBM28" s="11"/>
      <c r="VBN28" s="11"/>
      <c r="VBO28" s="11"/>
      <c r="VBP28" s="11"/>
      <c r="VBQ28" s="11"/>
      <c r="VBR28" s="11"/>
      <c r="VBS28" s="11"/>
      <c r="VBT28" s="11"/>
      <c r="VBU28" s="11"/>
      <c r="VBV28" s="11"/>
      <c r="VBW28" s="11"/>
      <c r="VBX28" s="11"/>
      <c r="VBY28" s="11"/>
      <c r="VBZ28" s="11"/>
      <c r="VCA28" s="11"/>
      <c r="VCB28" s="11"/>
      <c r="VCC28" s="11"/>
      <c r="VCD28" s="11"/>
      <c r="VCE28" s="11"/>
      <c r="VCF28" s="11"/>
      <c r="VCG28" s="11"/>
      <c r="VCH28" s="11"/>
      <c r="VCI28" s="11"/>
      <c r="VCJ28" s="11"/>
      <c r="VCK28" s="11"/>
      <c r="VCL28" s="11"/>
      <c r="VCM28" s="11"/>
      <c r="VCN28" s="11"/>
      <c r="VCO28" s="11"/>
      <c r="VCP28" s="11"/>
      <c r="VCQ28" s="11"/>
      <c r="VCR28" s="11"/>
      <c r="VCS28" s="11"/>
      <c r="VCT28" s="11"/>
      <c r="VCU28" s="11"/>
      <c r="VCV28" s="11"/>
      <c r="VCW28" s="11"/>
      <c r="VCX28" s="11"/>
      <c r="VCY28" s="11"/>
      <c r="VCZ28" s="11"/>
      <c r="VDA28" s="11"/>
      <c r="VDB28" s="11"/>
      <c r="VDC28" s="11"/>
      <c r="VDD28" s="11"/>
      <c r="VDE28" s="11"/>
      <c r="VDF28" s="11"/>
      <c r="VDG28" s="11"/>
      <c r="VDH28" s="11"/>
      <c r="VDI28" s="11"/>
      <c r="VDJ28" s="11"/>
      <c r="VDK28" s="11"/>
      <c r="VDL28" s="11"/>
      <c r="VDM28" s="11"/>
      <c r="VDN28" s="11"/>
      <c r="VDO28" s="11"/>
      <c r="VDP28" s="11"/>
      <c r="VDQ28" s="11"/>
      <c r="VDR28" s="11"/>
      <c r="VDS28" s="11"/>
      <c r="VDT28" s="11"/>
      <c r="VDU28" s="11"/>
      <c r="VDV28" s="11"/>
      <c r="VDW28" s="11"/>
      <c r="VDX28" s="11"/>
      <c r="VDY28" s="11"/>
      <c r="VDZ28" s="11"/>
      <c r="VEA28" s="11"/>
      <c r="VEB28" s="11"/>
      <c r="VEC28" s="11"/>
      <c r="VED28" s="11"/>
      <c r="VEE28" s="11"/>
      <c r="VEF28" s="11"/>
      <c r="VEG28" s="11"/>
      <c r="VEH28" s="11"/>
      <c r="VEI28" s="11"/>
      <c r="VEJ28" s="11"/>
      <c r="VEK28" s="11"/>
      <c r="VEL28" s="11"/>
      <c r="VEM28" s="11"/>
      <c r="VEN28" s="11"/>
      <c r="VEO28" s="11"/>
      <c r="VEP28" s="11"/>
      <c r="VEQ28" s="11"/>
      <c r="VER28" s="11"/>
      <c r="VES28" s="11"/>
      <c r="VET28" s="11"/>
      <c r="VEU28" s="11"/>
      <c r="VEV28" s="11"/>
      <c r="VEW28" s="11"/>
      <c r="VEX28" s="11"/>
      <c r="VEY28" s="11"/>
      <c r="VEZ28" s="11"/>
      <c r="VFA28" s="11"/>
      <c r="VFB28" s="11"/>
      <c r="VFC28" s="11"/>
      <c r="VFD28" s="11"/>
      <c r="VFE28" s="11"/>
      <c r="VFF28" s="11"/>
      <c r="VFG28" s="11"/>
      <c r="VFH28" s="11"/>
      <c r="VFI28" s="11"/>
      <c r="VFJ28" s="11"/>
      <c r="VFK28" s="11"/>
      <c r="VFL28" s="11"/>
      <c r="VFM28" s="11"/>
      <c r="VFN28" s="11"/>
      <c r="VFO28" s="11"/>
      <c r="VFP28" s="11"/>
      <c r="VFQ28" s="11"/>
      <c r="VFR28" s="11"/>
      <c r="VFS28" s="11"/>
      <c r="VFT28" s="11"/>
      <c r="VFU28" s="11"/>
      <c r="VFV28" s="11"/>
      <c r="VFW28" s="11"/>
      <c r="VFX28" s="11"/>
      <c r="VFY28" s="11"/>
      <c r="VFZ28" s="11"/>
      <c r="VGA28" s="11"/>
      <c r="VGB28" s="11"/>
      <c r="VGC28" s="11"/>
      <c r="VGD28" s="11"/>
      <c r="VGE28" s="11"/>
      <c r="VGF28" s="11"/>
      <c r="VGG28" s="11"/>
      <c r="VGH28" s="11"/>
      <c r="VGI28" s="11"/>
      <c r="VGJ28" s="11"/>
      <c r="VGK28" s="11"/>
      <c r="VGL28" s="11"/>
      <c r="VGM28" s="11"/>
      <c r="VGN28" s="11"/>
      <c r="VGO28" s="11"/>
      <c r="VGP28" s="11"/>
      <c r="VGQ28" s="11"/>
      <c r="VGR28" s="11"/>
      <c r="VGS28" s="11"/>
      <c r="VGT28" s="11"/>
      <c r="VGU28" s="11"/>
      <c r="VGV28" s="11"/>
      <c r="VGW28" s="11"/>
      <c r="VGX28" s="11"/>
      <c r="VGY28" s="11"/>
      <c r="VGZ28" s="11"/>
      <c r="VHA28" s="11"/>
      <c r="VHB28" s="11"/>
      <c r="VHC28" s="11"/>
      <c r="VHD28" s="11"/>
      <c r="VHE28" s="11"/>
      <c r="VHF28" s="11"/>
      <c r="VHG28" s="11"/>
      <c r="VHH28" s="11"/>
      <c r="VHI28" s="11"/>
      <c r="VHJ28" s="11"/>
      <c r="VHK28" s="11"/>
      <c r="VHL28" s="11"/>
      <c r="VHM28" s="11"/>
      <c r="VHN28" s="11"/>
      <c r="VHO28" s="11"/>
      <c r="VHP28" s="11"/>
      <c r="VHQ28" s="11"/>
      <c r="VHR28" s="11"/>
      <c r="VHS28" s="11"/>
      <c r="VHT28" s="11"/>
      <c r="VHU28" s="11"/>
      <c r="VHV28" s="11"/>
      <c r="VHW28" s="11"/>
      <c r="VHX28" s="11"/>
      <c r="VHY28" s="11"/>
      <c r="VHZ28" s="11"/>
      <c r="VIA28" s="11"/>
      <c r="VIB28" s="11"/>
      <c r="VIC28" s="11"/>
      <c r="VID28" s="11"/>
      <c r="VIE28" s="11"/>
      <c r="VIF28" s="11"/>
      <c r="VIG28" s="11"/>
      <c r="VIH28" s="11"/>
      <c r="VII28" s="11"/>
      <c r="VIJ28" s="11"/>
      <c r="VIK28" s="11"/>
      <c r="VIL28" s="11"/>
      <c r="VIM28" s="11"/>
      <c r="VIN28" s="11"/>
      <c r="VIO28" s="11"/>
      <c r="VIP28" s="11"/>
      <c r="VIQ28" s="11"/>
      <c r="VIR28" s="11"/>
      <c r="VIS28" s="11"/>
      <c r="VIT28" s="11"/>
      <c r="VIU28" s="11"/>
      <c r="VIV28" s="11"/>
      <c r="VIW28" s="11"/>
      <c r="VIX28" s="11"/>
      <c r="VIY28" s="11"/>
      <c r="VIZ28" s="11"/>
      <c r="VJA28" s="11"/>
      <c r="VJB28" s="11"/>
      <c r="VJC28" s="11"/>
      <c r="VJD28" s="11"/>
      <c r="VJE28" s="11"/>
      <c r="VJF28" s="11"/>
      <c r="VJG28" s="11"/>
      <c r="VJH28" s="11"/>
      <c r="VJI28" s="11"/>
      <c r="VJJ28" s="11"/>
      <c r="VJK28" s="11"/>
      <c r="VJL28" s="11"/>
      <c r="VJM28" s="11"/>
      <c r="VJN28" s="11"/>
      <c r="VJO28" s="11"/>
      <c r="VJP28" s="11"/>
      <c r="VJQ28" s="11"/>
      <c r="VJR28" s="11"/>
      <c r="VJS28" s="11"/>
      <c r="VJT28" s="11"/>
      <c r="VJU28" s="11"/>
      <c r="VJV28" s="11"/>
      <c r="VJW28" s="11"/>
      <c r="VJX28" s="11"/>
      <c r="VJY28" s="11"/>
      <c r="VJZ28" s="11"/>
      <c r="VKA28" s="11"/>
      <c r="VKB28" s="11"/>
      <c r="VKC28" s="11"/>
      <c r="VKD28" s="11"/>
      <c r="VKE28" s="11"/>
      <c r="VKF28" s="11"/>
      <c r="VKG28" s="11"/>
      <c r="VKH28" s="11"/>
      <c r="VKI28" s="11"/>
      <c r="VKJ28" s="11"/>
      <c r="VKK28" s="11"/>
      <c r="VKL28" s="11"/>
      <c r="VKM28" s="11"/>
      <c r="VKN28" s="11"/>
      <c r="VKO28" s="11"/>
      <c r="VKP28" s="11"/>
      <c r="VKQ28" s="11"/>
      <c r="VKR28" s="11"/>
      <c r="VKS28" s="11"/>
      <c r="VKT28" s="11"/>
      <c r="VKU28" s="11"/>
      <c r="VKV28" s="11"/>
      <c r="VKW28" s="11"/>
      <c r="VKX28" s="11"/>
      <c r="VKY28" s="11"/>
      <c r="VKZ28" s="11"/>
      <c r="VLA28" s="11"/>
      <c r="VLB28" s="11"/>
      <c r="VLC28" s="11"/>
      <c r="VLD28" s="11"/>
      <c r="VLE28" s="11"/>
      <c r="VLF28" s="11"/>
      <c r="VLG28" s="11"/>
      <c r="VLH28" s="11"/>
      <c r="VLI28" s="11"/>
      <c r="VLJ28" s="11"/>
      <c r="VLK28" s="11"/>
      <c r="VLL28" s="11"/>
      <c r="VLM28" s="11"/>
      <c r="VLN28" s="11"/>
      <c r="VLO28" s="11"/>
      <c r="VLP28" s="11"/>
      <c r="VLQ28" s="11"/>
      <c r="VLR28" s="11"/>
      <c r="VLS28" s="11"/>
      <c r="VLT28" s="11"/>
      <c r="VLU28" s="11"/>
      <c r="VLV28" s="11"/>
      <c r="VLW28" s="11"/>
      <c r="VLX28" s="11"/>
      <c r="VLY28" s="11"/>
      <c r="VLZ28" s="11"/>
      <c r="VMA28" s="11"/>
      <c r="VMB28" s="11"/>
      <c r="VMC28" s="11"/>
      <c r="VMD28" s="11"/>
      <c r="VME28" s="11"/>
      <c r="VMF28" s="11"/>
      <c r="VMG28" s="11"/>
      <c r="VMH28" s="11"/>
      <c r="VMI28" s="11"/>
      <c r="VMJ28" s="11"/>
      <c r="VMK28" s="11"/>
      <c r="VML28" s="11"/>
      <c r="VMM28" s="11"/>
      <c r="VMN28" s="11"/>
      <c r="VMO28" s="11"/>
      <c r="VMP28" s="11"/>
      <c r="VMQ28" s="11"/>
      <c r="VMR28" s="11"/>
      <c r="VMS28" s="11"/>
      <c r="VMT28" s="11"/>
      <c r="VMU28" s="11"/>
      <c r="VMV28" s="11"/>
      <c r="VMW28" s="11"/>
      <c r="VMX28" s="11"/>
      <c r="VMY28" s="11"/>
      <c r="VMZ28" s="11"/>
      <c r="VNA28" s="11"/>
      <c r="VNB28" s="11"/>
      <c r="VNC28" s="11"/>
      <c r="VND28" s="11"/>
      <c r="VNE28" s="11"/>
      <c r="VNF28" s="11"/>
      <c r="VNG28" s="11"/>
      <c r="VNH28" s="11"/>
      <c r="VNI28" s="11"/>
      <c r="VNJ28" s="11"/>
      <c r="VNK28" s="11"/>
      <c r="VNL28" s="11"/>
      <c r="VNM28" s="11"/>
      <c r="VNN28" s="11"/>
      <c r="VNO28" s="11"/>
      <c r="VNP28" s="11"/>
      <c r="VNQ28" s="11"/>
      <c r="VNR28" s="11"/>
      <c r="VNS28" s="11"/>
      <c r="VNT28" s="11"/>
      <c r="VNU28" s="11"/>
      <c r="VNV28" s="11"/>
      <c r="VNW28" s="11"/>
      <c r="VNX28" s="11"/>
      <c r="VNY28" s="11"/>
      <c r="VNZ28" s="11"/>
      <c r="VOA28" s="11"/>
      <c r="VOB28" s="11"/>
      <c r="VOC28" s="11"/>
      <c r="VOD28" s="11"/>
      <c r="VOE28" s="11"/>
      <c r="VOF28" s="11"/>
      <c r="VOG28" s="11"/>
      <c r="VOH28" s="11"/>
      <c r="VOI28" s="11"/>
      <c r="VOJ28" s="11"/>
      <c r="VOK28" s="11"/>
      <c r="VOL28" s="11"/>
      <c r="VOM28" s="11"/>
      <c r="VON28" s="11"/>
      <c r="VOO28" s="11"/>
      <c r="VOP28" s="11"/>
      <c r="VOQ28" s="11"/>
      <c r="VOR28" s="11"/>
      <c r="VOS28" s="11"/>
      <c r="VOT28" s="11"/>
      <c r="VOU28" s="11"/>
      <c r="VOV28" s="11"/>
      <c r="VOW28" s="11"/>
      <c r="VOX28" s="11"/>
      <c r="VOY28" s="11"/>
      <c r="VOZ28" s="11"/>
      <c r="VPA28" s="11"/>
      <c r="VPB28" s="11"/>
      <c r="VPC28" s="11"/>
      <c r="VPD28" s="11"/>
      <c r="VPE28" s="11"/>
      <c r="VPF28" s="11"/>
      <c r="VPG28" s="11"/>
      <c r="VPH28" s="11"/>
      <c r="VPI28" s="11"/>
      <c r="VPJ28" s="11"/>
      <c r="VPK28" s="11"/>
      <c r="VPL28" s="11"/>
      <c r="VPM28" s="11"/>
      <c r="VPN28" s="11"/>
      <c r="VPO28" s="11"/>
      <c r="VPP28" s="11"/>
      <c r="VPQ28" s="11"/>
      <c r="VPR28" s="11"/>
      <c r="VPS28" s="11"/>
      <c r="VPT28" s="11"/>
      <c r="VPU28" s="11"/>
      <c r="VPV28" s="11"/>
      <c r="VPW28" s="11"/>
      <c r="VPX28" s="11"/>
      <c r="VPY28" s="11"/>
      <c r="VPZ28" s="11"/>
      <c r="VQA28" s="11"/>
      <c r="VQB28" s="11"/>
      <c r="VQC28" s="11"/>
      <c r="VQD28" s="11"/>
      <c r="VQE28" s="11"/>
      <c r="VQF28" s="11"/>
      <c r="VQG28" s="11"/>
      <c r="VQH28" s="11"/>
      <c r="VQI28" s="11"/>
      <c r="VQJ28" s="11"/>
      <c r="VQK28" s="11"/>
      <c r="VQL28" s="11"/>
      <c r="VQM28" s="11"/>
      <c r="VQN28" s="11"/>
      <c r="VQO28" s="11"/>
      <c r="VQP28" s="11"/>
      <c r="VQQ28" s="11"/>
      <c r="VQR28" s="11"/>
      <c r="VQS28" s="11"/>
      <c r="VQT28" s="11"/>
      <c r="VQU28" s="11"/>
      <c r="VQV28" s="11"/>
      <c r="VQW28" s="11"/>
      <c r="VQX28" s="11"/>
      <c r="VQY28" s="11"/>
      <c r="VQZ28" s="11"/>
      <c r="VRA28" s="11"/>
      <c r="VRB28" s="11"/>
      <c r="VRC28" s="11"/>
      <c r="VRD28" s="11"/>
      <c r="VRE28" s="11"/>
      <c r="VRF28" s="11"/>
      <c r="VRG28" s="11"/>
      <c r="VRH28" s="11"/>
      <c r="VRI28" s="11"/>
      <c r="VRJ28" s="11"/>
      <c r="VRK28" s="11"/>
      <c r="VRL28" s="11"/>
      <c r="VRM28" s="11"/>
      <c r="VRN28" s="11"/>
      <c r="VRO28" s="11"/>
      <c r="VRP28" s="11"/>
      <c r="VRQ28" s="11"/>
      <c r="VRR28" s="11"/>
      <c r="VRS28" s="11"/>
      <c r="VRT28" s="11"/>
      <c r="VRU28" s="11"/>
      <c r="VRV28" s="11"/>
      <c r="VRW28" s="11"/>
      <c r="VRX28" s="11"/>
      <c r="VRY28" s="11"/>
      <c r="VRZ28" s="11"/>
      <c r="VSA28" s="11"/>
      <c r="VSB28" s="11"/>
      <c r="VSC28" s="11"/>
      <c r="VSD28" s="11"/>
      <c r="VSE28" s="11"/>
      <c r="VSF28" s="11"/>
      <c r="VSG28" s="11"/>
      <c r="VSH28" s="11"/>
      <c r="VSI28" s="11"/>
      <c r="VSJ28" s="11"/>
      <c r="VSK28" s="11"/>
      <c r="VSL28" s="11"/>
      <c r="VSM28" s="11"/>
      <c r="VSN28" s="11"/>
      <c r="VSO28" s="11"/>
      <c r="VSP28" s="11"/>
      <c r="VSQ28" s="11"/>
      <c r="VSR28" s="11"/>
      <c r="VSS28" s="11"/>
      <c r="VST28" s="11"/>
      <c r="VSU28" s="11"/>
      <c r="VSV28" s="11"/>
      <c r="VSW28" s="11"/>
      <c r="VSX28" s="11"/>
      <c r="VSY28" s="11"/>
      <c r="VSZ28" s="11"/>
      <c r="VTA28" s="11"/>
      <c r="VTB28" s="11"/>
      <c r="VTC28" s="11"/>
      <c r="VTD28" s="11"/>
      <c r="VTE28" s="11"/>
      <c r="VTF28" s="11"/>
      <c r="VTG28" s="11"/>
      <c r="VTH28" s="11"/>
      <c r="VTI28" s="11"/>
      <c r="VTJ28" s="11"/>
      <c r="VTK28" s="11"/>
      <c r="VTL28" s="11"/>
      <c r="VTM28" s="11"/>
      <c r="VTN28" s="11"/>
      <c r="VTO28" s="11"/>
      <c r="VTP28" s="11"/>
      <c r="VTQ28" s="11"/>
      <c r="VTR28" s="11"/>
      <c r="VTS28" s="11"/>
      <c r="VTT28" s="11"/>
      <c r="VTU28" s="11"/>
      <c r="VTV28" s="11"/>
      <c r="VTW28" s="11"/>
      <c r="VTX28" s="11"/>
      <c r="VTY28" s="11"/>
      <c r="VTZ28" s="11"/>
      <c r="VUA28" s="11"/>
      <c r="VUB28" s="11"/>
      <c r="VUC28" s="11"/>
      <c r="VUD28" s="11"/>
      <c r="VUE28" s="11"/>
      <c r="VUF28" s="11"/>
      <c r="VUG28" s="11"/>
      <c r="VUH28" s="11"/>
      <c r="VUI28" s="11"/>
      <c r="VUJ28" s="11"/>
      <c r="VUK28" s="11"/>
      <c r="VUL28" s="11"/>
      <c r="VUM28" s="11"/>
      <c r="VUN28" s="11"/>
      <c r="VUO28" s="11"/>
      <c r="VUP28" s="11"/>
      <c r="VUQ28" s="11"/>
      <c r="VUR28" s="11"/>
      <c r="VUS28" s="11"/>
      <c r="VUT28" s="11"/>
      <c r="VUU28" s="11"/>
      <c r="VUV28" s="11"/>
      <c r="VUW28" s="11"/>
      <c r="VUX28" s="11"/>
      <c r="VUY28" s="11"/>
      <c r="VUZ28" s="11"/>
      <c r="VVA28" s="11"/>
      <c r="VVB28" s="11"/>
      <c r="VVC28" s="11"/>
      <c r="VVD28" s="11"/>
      <c r="VVE28" s="11"/>
      <c r="VVF28" s="11"/>
      <c r="VVG28" s="11"/>
      <c r="VVH28" s="11"/>
      <c r="VVI28" s="11"/>
      <c r="VVJ28" s="11"/>
      <c r="VVK28" s="11"/>
      <c r="VVL28" s="11"/>
      <c r="VVM28" s="11"/>
      <c r="VVN28" s="11"/>
      <c r="VVO28" s="11"/>
      <c r="VVP28" s="11"/>
      <c r="VVQ28" s="11"/>
      <c r="VVR28" s="11"/>
      <c r="VVS28" s="11"/>
      <c r="VVT28" s="11"/>
      <c r="VVU28" s="11"/>
      <c r="VVV28" s="11"/>
      <c r="VVW28" s="11"/>
      <c r="VVX28" s="11"/>
      <c r="VVY28" s="11"/>
      <c r="VVZ28" s="11"/>
      <c r="VWA28" s="11"/>
      <c r="VWB28" s="11"/>
      <c r="VWC28" s="11"/>
      <c r="VWD28" s="11"/>
      <c r="VWE28" s="11"/>
      <c r="VWF28" s="11"/>
      <c r="VWG28" s="11"/>
      <c r="VWH28" s="11"/>
      <c r="VWI28" s="11"/>
      <c r="VWJ28" s="11"/>
      <c r="VWK28" s="11"/>
      <c r="VWL28" s="11"/>
      <c r="VWM28" s="11"/>
      <c r="VWN28" s="11"/>
      <c r="VWO28" s="11"/>
      <c r="VWP28" s="11"/>
      <c r="VWQ28" s="11"/>
      <c r="VWR28" s="11"/>
      <c r="VWS28" s="11"/>
      <c r="VWT28" s="11"/>
      <c r="VWU28" s="11"/>
      <c r="VWV28" s="11"/>
      <c r="VWW28" s="11"/>
      <c r="VWX28" s="11"/>
      <c r="VWY28" s="11"/>
      <c r="VWZ28" s="11"/>
      <c r="VXA28" s="11"/>
      <c r="VXB28" s="11"/>
      <c r="VXC28" s="11"/>
      <c r="VXD28" s="11"/>
      <c r="VXE28" s="11"/>
      <c r="VXF28" s="11"/>
      <c r="VXG28" s="11"/>
      <c r="VXH28" s="11"/>
      <c r="VXI28" s="11"/>
      <c r="VXJ28" s="11"/>
      <c r="VXK28" s="11"/>
      <c r="VXL28" s="11"/>
      <c r="VXM28" s="11"/>
      <c r="VXN28" s="11"/>
      <c r="VXO28" s="11"/>
      <c r="VXP28" s="11"/>
      <c r="VXQ28" s="11"/>
      <c r="VXR28" s="11"/>
      <c r="VXS28" s="11"/>
      <c r="VXT28" s="11"/>
      <c r="VXU28" s="11"/>
      <c r="VXV28" s="11"/>
      <c r="VXW28" s="11"/>
      <c r="VXX28" s="11"/>
      <c r="VXY28" s="11"/>
      <c r="VXZ28" s="11"/>
      <c r="VYA28" s="11"/>
      <c r="VYB28" s="11"/>
      <c r="VYC28" s="11"/>
      <c r="VYD28" s="11"/>
      <c r="VYE28" s="11"/>
      <c r="VYF28" s="11"/>
      <c r="VYG28" s="11"/>
      <c r="VYH28" s="11"/>
      <c r="VYI28" s="11"/>
      <c r="VYJ28" s="11"/>
      <c r="VYK28" s="11"/>
      <c r="VYL28" s="11"/>
      <c r="VYM28" s="11"/>
      <c r="VYN28" s="11"/>
      <c r="VYO28" s="11"/>
      <c r="VYP28" s="11"/>
      <c r="VYQ28" s="11"/>
      <c r="VYR28" s="11"/>
      <c r="VYS28" s="11"/>
      <c r="VYT28" s="11"/>
      <c r="VYU28" s="11"/>
      <c r="VYV28" s="11"/>
      <c r="VYW28" s="11"/>
      <c r="VYX28" s="11"/>
      <c r="VYY28" s="11"/>
      <c r="VYZ28" s="11"/>
      <c r="VZA28" s="11"/>
      <c r="VZB28" s="11"/>
      <c r="VZC28" s="11"/>
      <c r="VZD28" s="11"/>
      <c r="VZE28" s="11"/>
      <c r="VZF28" s="11"/>
      <c r="VZG28" s="11"/>
      <c r="VZH28" s="11"/>
      <c r="VZI28" s="11"/>
      <c r="VZJ28" s="11"/>
      <c r="VZK28" s="11"/>
      <c r="VZL28" s="11"/>
      <c r="VZM28" s="11"/>
      <c r="VZN28" s="11"/>
      <c r="VZO28" s="11"/>
      <c r="VZP28" s="11"/>
      <c r="VZQ28" s="11"/>
      <c r="VZR28" s="11"/>
      <c r="VZS28" s="11"/>
      <c r="VZT28" s="11"/>
      <c r="VZU28" s="11"/>
      <c r="VZV28" s="11"/>
      <c r="VZW28" s="11"/>
      <c r="VZX28" s="11"/>
      <c r="VZY28" s="11"/>
      <c r="VZZ28" s="11"/>
      <c r="WAA28" s="11"/>
      <c r="WAB28" s="11"/>
      <c r="WAC28" s="11"/>
      <c r="WAD28" s="11"/>
      <c r="WAE28" s="11"/>
      <c r="WAF28" s="11"/>
      <c r="WAG28" s="11"/>
      <c r="WAH28" s="11"/>
      <c r="WAI28" s="11"/>
      <c r="WAJ28" s="11"/>
      <c r="WAK28" s="11"/>
      <c r="WAL28" s="11"/>
      <c r="WAM28" s="11"/>
      <c r="WAN28" s="11"/>
      <c r="WAO28" s="11"/>
      <c r="WAP28" s="11"/>
      <c r="WAQ28" s="11"/>
      <c r="WAR28" s="11"/>
      <c r="WAS28" s="11"/>
      <c r="WAT28" s="11"/>
      <c r="WAU28" s="11"/>
      <c r="WAV28" s="11"/>
      <c r="WAW28" s="11"/>
      <c r="WAX28" s="11"/>
      <c r="WAY28" s="11"/>
      <c r="WAZ28" s="11"/>
      <c r="WBA28" s="11"/>
      <c r="WBB28" s="11"/>
      <c r="WBC28" s="11"/>
      <c r="WBD28" s="11"/>
      <c r="WBE28" s="11"/>
      <c r="WBF28" s="11"/>
      <c r="WBG28" s="11"/>
      <c r="WBH28" s="11"/>
      <c r="WBI28" s="11"/>
      <c r="WBJ28" s="11"/>
      <c r="WBK28" s="11"/>
      <c r="WBL28" s="11"/>
      <c r="WBM28" s="11"/>
      <c r="WBN28" s="11"/>
      <c r="WBO28" s="11"/>
      <c r="WBP28" s="11"/>
      <c r="WBQ28" s="11"/>
      <c r="WBR28" s="11"/>
      <c r="WBS28" s="11"/>
      <c r="WBT28" s="11"/>
      <c r="WBU28" s="11"/>
      <c r="WBV28" s="11"/>
      <c r="WBW28" s="11"/>
      <c r="WBX28" s="11"/>
      <c r="WBY28" s="11"/>
      <c r="WBZ28" s="11"/>
      <c r="WCA28" s="11"/>
      <c r="WCB28" s="11"/>
      <c r="WCC28" s="11"/>
      <c r="WCD28" s="11"/>
      <c r="WCE28" s="11"/>
      <c r="WCF28" s="11"/>
      <c r="WCG28" s="11"/>
      <c r="WCH28" s="11"/>
      <c r="WCI28" s="11"/>
      <c r="WCJ28" s="11"/>
      <c r="WCK28" s="11"/>
      <c r="WCL28" s="11"/>
      <c r="WCM28" s="11"/>
      <c r="WCN28" s="11"/>
      <c r="WCO28" s="11"/>
      <c r="WCP28" s="11"/>
      <c r="WCQ28" s="11"/>
      <c r="WCR28" s="11"/>
      <c r="WCS28" s="11"/>
      <c r="WCT28" s="11"/>
      <c r="WCU28" s="11"/>
      <c r="WCV28" s="11"/>
      <c r="WCW28" s="11"/>
      <c r="WCX28" s="11"/>
      <c r="WCY28" s="11"/>
      <c r="WCZ28" s="11"/>
      <c r="WDA28" s="11"/>
      <c r="WDB28" s="11"/>
      <c r="WDC28" s="11"/>
      <c r="WDD28" s="11"/>
      <c r="WDE28" s="11"/>
      <c r="WDF28" s="11"/>
      <c r="WDG28" s="11"/>
      <c r="WDH28" s="11"/>
      <c r="WDI28" s="11"/>
      <c r="WDJ28" s="11"/>
      <c r="WDK28" s="11"/>
      <c r="WDL28" s="11"/>
      <c r="WDM28" s="11"/>
      <c r="WDN28" s="11"/>
      <c r="WDO28" s="11"/>
      <c r="WDP28" s="11"/>
      <c r="WDQ28" s="11"/>
      <c r="WDR28" s="11"/>
      <c r="WDS28" s="11"/>
      <c r="WDT28" s="11"/>
      <c r="WDU28" s="11"/>
      <c r="WDV28" s="11"/>
      <c r="WDW28" s="11"/>
      <c r="WDX28" s="11"/>
      <c r="WDY28" s="11"/>
      <c r="WDZ28" s="11"/>
      <c r="WEA28" s="11"/>
      <c r="WEB28" s="11"/>
      <c r="WEC28" s="11"/>
      <c r="WED28" s="11"/>
      <c r="WEE28" s="11"/>
      <c r="WEF28" s="11"/>
      <c r="WEG28" s="11"/>
      <c r="WEH28" s="11"/>
      <c r="WEI28" s="11"/>
      <c r="WEJ28" s="11"/>
      <c r="WEK28" s="11"/>
      <c r="WEL28" s="11"/>
      <c r="WEM28" s="11"/>
      <c r="WEN28" s="11"/>
      <c r="WEO28" s="11"/>
      <c r="WEP28" s="11"/>
      <c r="WEQ28" s="11"/>
      <c r="WER28" s="11"/>
      <c r="WES28" s="11"/>
      <c r="WET28" s="11"/>
      <c r="WEU28" s="11"/>
      <c r="WEV28" s="11"/>
      <c r="WEW28" s="11"/>
      <c r="WEX28" s="11"/>
      <c r="WEY28" s="11"/>
      <c r="WEZ28" s="11"/>
      <c r="WFA28" s="11"/>
      <c r="WFB28" s="11"/>
      <c r="WFC28" s="11"/>
      <c r="WFD28" s="11"/>
      <c r="WFE28" s="11"/>
      <c r="WFF28" s="11"/>
      <c r="WFG28" s="11"/>
      <c r="WFH28" s="11"/>
      <c r="WFI28" s="11"/>
      <c r="WFJ28" s="11"/>
      <c r="WFK28" s="11"/>
      <c r="WFL28" s="11"/>
      <c r="WFM28" s="11"/>
      <c r="WFN28" s="11"/>
      <c r="WFO28" s="11"/>
      <c r="WFP28" s="11"/>
      <c r="WFQ28" s="11"/>
      <c r="WFR28" s="11"/>
      <c r="WFS28" s="11"/>
      <c r="WFT28" s="11"/>
      <c r="WFU28" s="11"/>
      <c r="WFV28" s="11"/>
      <c r="WFW28" s="11"/>
      <c r="WFX28" s="11"/>
      <c r="WFY28" s="11"/>
      <c r="WFZ28" s="11"/>
      <c r="WGA28" s="11"/>
      <c r="WGB28" s="11"/>
      <c r="WGC28" s="11"/>
      <c r="WGD28" s="11"/>
      <c r="WGE28" s="11"/>
      <c r="WGF28" s="11"/>
      <c r="WGG28" s="11"/>
      <c r="WGH28" s="11"/>
      <c r="WGI28" s="11"/>
      <c r="WGJ28" s="11"/>
      <c r="WGK28" s="11"/>
      <c r="WGL28" s="11"/>
      <c r="WGM28" s="11"/>
      <c r="WGN28" s="11"/>
      <c r="WGO28" s="11"/>
      <c r="WGP28" s="11"/>
      <c r="WGQ28" s="11"/>
      <c r="WGR28" s="11"/>
      <c r="WGS28" s="11"/>
      <c r="WGT28" s="11"/>
      <c r="WGU28" s="11"/>
      <c r="WGV28" s="11"/>
      <c r="WGW28" s="11"/>
      <c r="WGX28" s="11"/>
      <c r="WGY28" s="11"/>
      <c r="WGZ28" s="11"/>
      <c r="WHA28" s="11"/>
      <c r="WHB28" s="11"/>
      <c r="WHC28" s="11"/>
      <c r="WHD28" s="11"/>
      <c r="WHE28" s="11"/>
      <c r="WHF28" s="11"/>
      <c r="WHG28" s="11"/>
      <c r="WHH28" s="11"/>
      <c r="WHI28" s="11"/>
      <c r="WHJ28" s="11"/>
      <c r="WHK28" s="11"/>
      <c r="WHL28" s="11"/>
      <c r="WHM28" s="11"/>
      <c r="WHN28" s="11"/>
      <c r="WHO28" s="11"/>
      <c r="WHP28" s="11"/>
      <c r="WHQ28" s="11"/>
      <c r="WHR28" s="11"/>
      <c r="WHS28" s="11"/>
      <c r="WHT28" s="11"/>
      <c r="WHU28" s="11"/>
      <c r="WHV28" s="11"/>
      <c r="WHW28" s="11"/>
      <c r="WHX28" s="11"/>
      <c r="WHY28" s="11"/>
      <c r="WHZ28" s="11"/>
      <c r="WIA28" s="11"/>
      <c r="WIB28" s="11"/>
      <c r="WIC28" s="11"/>
      <c r="WID28" s="11"/>
      <c r="WIE28" s="11"/>
      <c r="WIF28" s="11"/>
      <c r="WIG28" s="11"/>
      <c r="WIH28" s="11"/>
      <c r="WII28" s="11"/>
      <c r="WIJ28" s="11"/>
      <c r="WIK28" s="11"/>
      <c r="WIL28" s="11"/>
      <c r="WIM28" s="11"/>
      <c r="WIN28" s="11"/>
      <c r="WIO28" s="11"/>
      <c r="WIP28" s="11"/>
      <c r="WIQ28" s="11"/>
      <c r="WIR28" s="11"/>
      <c r="WIS28" s="11"/>
      <c r="WIT28" s="11"/>
      <c r="WIU28" s="11"/>
      <c r="WIV28" s="11"/>
      <c r="WIW28" s="11"/>
      <c r="WIX28" s="11"/>
      <c r="WIY28" s="11"/>
      <c r="WIZ28" s="11"/>
      <c r="WJA28" s="11"/>
      <c r="WJB28" s="11"/>
      <c r="WJC28" s="11"/>
      <c r="WJD28" s="11"/>
      <c r="WJE28" s="11"/>
      <c r="WJF28" s="11"/>
      <c r="WJG28" s="11"/>
      <c r="WJH28" s="11"/>
      <c r="WJI28" s="11"/>
      <c r="WJJ28" s="11"/>
      <c r="WJK28" s="11"/>
      <c r="WJL28" s="11"/>
      <c r="WJM28" s="11"/>
      <c r="WJN28" s="11"/>
      <c r="WJO28" s="11"/>
      <c r="WJP28" s="11"/>
      <c r="WJQ28" s="11"/>
      <c r="WJR28" s="11"/>
      <c r="WJS28" s="11"/>
      <c r="WJT28" s="11"/>
      <c r="WJU28" s="11"/>
      <c r="WJV28" s="11"/>
      <c r="WJW28" s="11"/>
      <c r="WJX28" s="11"/>
      <c r="WJY28" s="11"/>
      <c r="WJZ28" s="11"/>
      <c r="WKA28" s="11"/>
      <c r="WKB28" s="11"/>
      <c r="WKC28" s="11"/>
      <c r="WKD28" s="11"/>
      <c r="WKE28" s="11"/>
      <c r="WKF28" s="11"/>
      <c r="WKG28" s="11"/>
      <c r="WKH28" s="11"/>
      <c r="WKI28" s="11"/>
      <c r="WKJ28" s="11"/>
      <c r="WKK28" s="11"/>
      <c r="WKL28" s="11"/>
      <c r="WKM28" s="11"/>
      <c r="WKN28" s="11"/>
      <c r="WKO28" s="11"/>
      <c r="WKP28" s="11"/>
      <c r="WKQ28" s="11"/>
      <c r="WKR28" s="11"/>
      <c r="WKS28" s="11"/>
      <c r="WKT28" s="11"/>
      <c r="WKU28" s="11"/>
      <c r="WKV28" s="11"/>
      <c r="WKW28" s="11"/>
      <c r="WKX28" s="11"/>
      <c r="WKY28" s="11"/>
      <c r="WKZ28" s="11"/>
      <c r="WLA28" s="11"/>
      <c r="WLB28" s="11"/>
      <c r="WLC28" s="11"/>
      <c r="WLD28" s="11"/>
      <c r="WLE28" s="11"/>
      <c r="WLF28" s="11"/>
      <c r="WLG28" s="11"/>
      <c r="WLH28" s="11"/>
      <c r="WLI28" s="11"/>
      <c r="WLJ28" s="11"/>
      <c r="WLK28" s="11"/>
      <c r="WLL28" s="11"/>
      <c r="WLM28" s="11"/>
      <c r="WLN28" s="11"/>
      <c r="WLO28" s="11"/>
      <c r="WLP28" s="11"/>
      <c r="WLQ28" s="11"/>
      <c r="WLR28" s="11"/>
      <c r="WLS28" s="11"/>
      <c r="WLT28" s="11"/>
      <c r="WLU28" s="11"/>
      <c r="WLV28" s="11"/>
      <c r="WLW28" s="11"/>
      <c r="WLX28" s="11"/>
      <c r="WLY28" s="11"/>
      <c r="WLZ28" s="11"/>
      <c r="WMA28" s="11"/>
      <c r="WMB28" s="11"/>
      <c r="WMC28" s="11"/>
      <c r="WMD28" s="11"/>
      <c r="WME28" s="11"/>
      <c r="WMF28" s="11"/>
      <c r="WMG28" s="11"/>
      <c r="WMH28" s="11"/>
      <c r="WMI28" s="11"/>
      <c r="WMJ28" s="11"/>
      <c r="WMK28" s="11"/>
      <c r="WML28" s="11"/>
      <c r="WMM28" s="11"/>
      <c r="WMN28" s="11"/>
      <c r="WMO28" s="11"/>
      <c r="WMP28" s="11"/>
      <c r="WMQ28" s="11"/>
      <c r="WMR28" s="11"/>
      <c r="WMS28" s="11"/>
      <c r="WMT28" s="11"/>
      <c r="WMU28" s="11"/>
      <c r="WMV28" s="11"/>
      <c r="WMW28" s="11"/>
      <c r="WMX28" s="11"/>
      <c r="WMY28" s="11"/>
      <c r="WMZ28" s="11"/>
      <c r="WNA28" s="11"/>
      <c r="WNB28" s="11"/>
      <c r="WNC28" s="11"/>
      <c r="WND28" s="11"/>
      <c r="WNE28" s="11"/>
      <c r="WNF28" s="11"/>
      <c r="WNG28" s="11"/>
      <c r="WNH28" s="11"/>
      <c r="WNI28" s="11"/>
      <c r="WNJ28" s="11"/>
      <c r="WNK28" s="11"/>
      <c r="WNL28" s="11"/>
      <c r="WNM28" s="11"/>
      <c r="WNN28" s="11"/>
      <c r="WNO28" s="11"/>
      <c r="WNP28" s="11"/>
      <c r="WNQ28" s="11"/>
      <c r="WNR28" s="11"/>
      <c r="WNS28" s="11"/>
      <c r="WNT28" s="11"/>
      <c r="WNU28" s="11"/>
      <c r="WNV28" s="11"/>
      <c r="WNW28" s="11"/>
      <c r="WNX28" s="11"/>
      <c r="WNY28" s="11"/>
      <c r="WNZ28" s="11"/>
      <c r="WOA28" s="11"/>
      <c r="WOB28" s="11"/>
      <c r="WOC28" s="11"/>
      <c r="WOD28" s="11"/>
      <c r="WOE28" s="11"/>
      <c r="WOF28" s="11"/>
      <c r="WOG28" s="11"/>
      <c r="WOH28" s="11"/>
      <c r="WOI28" s="11"/>
      <c r="WOJ28" s="11"/>
      <c r="WOK28" s="11"/>
      <c r="WOL28" s="11"/>
      <c r="WOM28" s="11"/>
      <c r="WON28" s="11"/>
      <c r="WOO28" s="11"/>
      <c r="WOP28" s="11"/>
      <c r="WOQ28" s="11"/>
      <c r="WOR28" s="11"/>
      <c r="WOS28" s="11"/>
      <c r="WOT28" s="11"/>
      <c r="WOU28" s="11"/>
      <c r="WOV28" s="11"/>
      <c r="WOW28" s="11"/>
      <c r="WOX28" s="11"/>
      <c r="WOY28" s="11"/>
      <c r="WOZ28" s="11"/>
      <c r="WPA28" s="11"/>
      <c r="WPB28" s="11"/>
      <c r="WPC28" s="11"/>
      <c r="WPD28" s="11"/>
      <c r="WPE28" s="11"/>
      <c r="WPF28" s="11"/>
      <c r="WPG28" s="11"/>
      <c r="WPH28" s="11"/>
      <c r="WPI28" s="11"/>
      <c r="WPJ28" s="11"/>
      <c r="WPK28" s="11"/>
      <c r="WPL28" s="11"/>
      <c r="WPM28" s="11"/>
      <c r="WPN28" s="11"/>
      <c r="WPO28" s="11"/>
      <c r="WPP28" s="11"/>
      <c r="WPQ28" s="11"/>
      <c r="WPR28" s="11"/>
      <c r="WPS28" s="11"/>
      <c r="WPT28" s="11"/>
      <c r="WPU28" s="11"/>
      <c r="WPV28" s="11"/>
      <c r="WPW28" s="11"/>
      <c r="WPX28" s="11"/>
      <c r="WPY28" s="11"/>
      <c r="WPZ28" s="11"/>
      <c r="WQA28" s="11"/>
      <c r="WQB28" s="11"/>
      <c r="WQC28" s="11"/>
      <c r="WQD28" s="11"/>
      <c r="WQE28" s="11"/>
      <c r="WQF28" s="11"/>
      <c r="WQG28" s="11"/>
      <c r="WQH28" s="11"/>
      <c r="WQI28" s="11"/>
      <c r="WQJ28" s="11"/>
      <c r="WQK28" s="11"/>
      <c r="WQL28" s="11"/>
      <c r="WQM28" s="11"/>
      <c r="WQN28" s="11"/>
      <c r="WQO28" s="11"/>
      <c r="WQP28" s="11"/>
      <c r="WQQ28" s="11"/>
      <c r="WQR28" s="11"/>
      <c r="WQS28" s="11"/>
      <c r="WQT28" s="11"/>
      <c r="WQU28" s="11"/>
      <c r="WQV28" s="11"/>
      <c r="WQW28" s="11"/>
      <c r="WQX28" s="11"/>
      <c r="WQY28" s="11"/>
      <c r="WQZ28" s="11"/>
      <c r="WRA28" s="11"/>
      <c r="WRB28" s="11"/>
      <c r="WRC28" s="11"/>
      <c r="WRD28" s="11"/>
      <c r="WRE28" s="11"/>
      <c r="WRF28" s="11"/>
      <c r="WRG28" s="11"/>
      <c r="WRH28" s="11"/>
      <c r="WRI28" s="11"/>
      <c r="WRJ28" s="11"/>
      <c r="WRK28" s="11"/>
      <c r="WRL28" s="11"/>
      <c r="WRM28" s="11"/>
      <c r="WRN28" s="11"/>
      <c r="WRO28" s="11"/>
      <c r="WRP28" s="11"/>
      <c r="WRQ28" s="11"/>
      <c r="WRR28" s="11"/>
      <c r="WRS28" s="11"/>
      <c r="WRT28" s="11"/>
      <c r="WRU28" s="11"/>
      <c r="WRV28" s="11"/>
      <c r="WRW28" s="11"/>
      <c r="WRX28" s="11"/>
      <c r="WRY28" s="11"/>
      <c r="WRZ28" s="11"/>
      <c r="WSA28" s="11"/>
      <c r="WSB28" s="11"/>
      <c r="WSC28" s="11"/>
      <c r="WSD28" s="11"/>
      <c r="WSE28" s="11"/>
      <c r="WSF28" s="11"/>
      <c r="WSG28" s="11"/>
      <c r="WSH28" s="11"/>
      <c r="WSI28" s="11"/>
      <c r="WSJ28" s="11"/>
      <c r="WSK28" s="11"/>
      <c r="WSL28" s="11"/>
      <c r="WSM28" s="11"/>
      <c r="WSN28" s="11"/>
      <c r="WSO28" s="11"/>
      <c r="WSP28" s="11"/>
      <c r="WSQ28" s="11"/>
      <c r="WSR28" s="11"/>
      <c r="WSS28" s="11"/>
      <c r="WST28" s="11"/>
      <c r="WSU28" s="11"/>
      <c r="WSV28" s="11"/>
      <c r="WSW28" s="11"/>
      <c r="WSX28" s="11"/>
      <c r="WSY28" s="11"/>
      <c r="WSZ28" s="11"/>
      <c r="WTA28" s="11"/>
      <c r="WTB28" s="11"/>
      <c r="WTC28" s="11"/>
      <c r="WTD28" s="11"/>
      <c r="WTE28" s="11"/>
      <c r="WTF28" s="11"/>
      <c r="WTG28" s="11"/>
      <c r="WTH28" s="11"/>
      <c r="WTI28" s="11"/>
      <c r="WTJ28" s="11"/>
      <c r="WTK28" s="11"/>
      <c r="WTL28" s="11"/>
      <c r="WTM28" s="11"/>
      <c r="WTN28" s="11"/>
      <c r="WTO28" s="11"/>
      <c r="WTP28" s="11"/>
      <c r="WTQ28" s="11"/>
      <c r="WTR28" s="11"/>
      <c r="WTS28" s="11"/>
      <c r="WTT28" s="11"/>
      <c r="WTU28" s="11"/>
      <c r="WTV28" s="11"/>
      <c r="WTW28" s="11"/>
      <c r="WTX28" s="11"/>
      <c r="WTY28" s="11"/>
      <c r="WTZ28" s="11"/>
      <c r="WUA28" s="11"/>
      <c r="WUB28" s="11"/>
      <c r="WUC28" s="11"/>
      <c r="WUD28" s="11"/>
      <c r="WUE28" s="11"/>
      <c r="WUF28" s="11"/>
      <c r="WUG28" s="11"/>
      <c r="WUH28" s="11"/>
      <c r="WUI28" s="11"/>
      <c r="WUJ28" s="11"/>
      <c r="WUK28" s="11"/>
      <c r="WUL28" s="11"/>
      <c r="WUM28" s="11"/>
      <c r="WUN28" s="11"/>
      <c r="WUO28" s="11"/>
      <c r="WUP28" s="11"/>
      <c r="WUQ28" s="11"/>
      <c r="WUR28" s="11"/>
      <c r="WUS28" s="11"/>
      <c r="WUT28" s="11"/>
      <c r="WUU28" s="11"/>
      <c r="WUV28" s="11"/>
      <c r="WUW28" s="11"/>
      <c r="WUX28" s="11"/>
      <c r="WUY28" s="11"/>
      <c r="WUZ28" s="11"/>
      <c r="WVA28" s="11"/>
      <c r="WVB28" s="11"/>
      <c r="WVC28" s="11"/>
      <c r="WVD28" s="11"/>
      <c r="WVE28" s="11"/>
      <c r="WVF28" s="11"/>
      <c r="WVG28" s="11"/>
      <c r="WVH28" s="11"/>
      <c r="WVI28" s="11"/>
      <c r="WVJ28" s="11"/>
      <c r="WVK28" s="11"/>
      <c r="WVL28" s="11"/>
      <c r="WVM28" s="11"/>
      <c r="WVN28" s="11"/>
      <c r="WVO28" s="11"/>
      <c r="WVP28" s="11"/>
      <c r="WVQ28" s="11"/>
      <c r="WVR28" s="11"/>
      <c r="WVS28" s="11"/>
      <c r="WVT28" s="11"/>
      <c r="WVU28" s="11"/>
      <c r="WVV28" s="11"/>
      <c r="WVW28" s="11"/>
      <c r="WVX28" s="11"/>
      <c r="WVY28" s="11"/>
      <c r="WVZ28" s="11"/>
      <c r="WWA28" s="11"/>
      <c r="WWB28" s="11"/>
      <c r="WWC28" s="11"/>
      <c r="WWD28" s="11"/>
      <c r="WWE28" s="11"/>
      <c r="WWF28" s="11"/>
      <c r="WWG28" s="11"/>
      <c r="WWH28" s="11"/>
      <c r="WWI28" s="11"/>
      <c r="WWJ28" s="11"/>
      <c r="WWK28" s="11"/>
      <c r="WWL28" s="11"/>
      <c r="WWM28" s="11"/>
      <c r="WWN28" s="11"/>
      <c r="WWO28" s="11"/>
      <c r="WWP28" s="11"/>
      <c r="WWQ28" s="11"/>
      <c r="WWR28" s="11"/>
      <c r="WWS28" s="11"/>
      <c r="WWT28" s="11"/>
      <c r="WWU28" s="11"/>
      <c r="WWV28" s="11"/>
      <c r="WWW28" s="11"/>
      <c r="WWX28" s="11"/>
      <c r="WWY28" s="11"/>
      <c r="WWZ28" s="11"/>
      <c r="WXA28" s="11"/>
      <c r="WXB28" s="11"/>
      <c r="WXC28" s="11"/>
      <c r="WXD28" s="11"/>
      <c r="WXE28" s="11"/>
      <c r="WXF28" s="11"/>
      <c r="WXG28" s="11"/>
      <c r="WXH28" s="11"/>
      <c r="WXI28" s="11"/>
      <c r="WXJ28" s="11"/>
      <c r="WXK28" s="11"/>
      <c r="WXL28" s="11"/>
      <c r="WXM28" s="11"/>
      <c r="WXN28" s="11"/>
      <c r="WXO28" s="11"/>
      <c r="WXP28" s="11"/>
      <c r="WXQ28" s="11"/>
      <c r="WXR28" s="11"/>
      <c r="WXS28" s="11"/>
      <c r="WXT28" s="11"/>
      <c r="WXU28" s="11"/>
      <c r="WXV28" s="11"/>
      <c r="WXW28" s="11"/>
      <c r="WXX28" s="11"/>
      <c r="WXY28" s="11"/>
      <c r="WXZ28" s="11"/>
      <c r="WYA28" s="11"/>
      <c r="WYB28" s="11"/>
      <c r="WYC28" s="11"/>
      <c r="WYD28" s="11"/>
      <c r="WYE28" s="11"/>
      <c r="WYF28" s="11"/>
      <c r="WYG28" s="11"/>
      <c r="WYH28" s="11"/>
      <c r="WYI28" s="11"/>
      <c r="WYJ28" s="11"/>
      <c r="WYK28" s="11"/>
      <c r="WYL28" s="11"/>
      <c r="WYM28" s="11"/>
      <c r="WYN28" s="11"/>
      <c r="WYO28" s="11"/>
      <c r="WYP28" s="11"/>
      <c r="WYQ28" s="11"/>
      <c r="WYR28" s="11"/>
      <c r="WYS28" s="11"/>
      <c r="WYT28" s="11"/>
      <c r="WYU28" s="11"/>
      <c r="WYV28" s="11"/>
      <c r="WYW28" s="11"/>
      <c r="WYX28" s="11"/>
      <c r="WYY28" s="11"/>
      <c r="WYZ28" s="11"/>
      <c r="WZA28" s="11"/>
      <c r="WZB28" s="11"/>
      <c r="WZC28" s="11"/>
      <c r="WZD28" s="11"/>
      <c r="WZE28" s="11"/>
      <c r="WZF28" s="11"/>
      <c r="WZG28" s="11"/>
      <c r="WZH28" s="11"/>
      <c r="WZI28" s="11"/>
      <c r="WZJ28" s="11"/>
      <c r="WZK28" s="11"/>
      <c r="WZL28" s="11"/>
      <c r="WZM28" s="11"/>
      <c r="WZN28" s="11"/>
      <c r="WZO28" s="11"/>
      <c r="WZP28" s="11"/>
      <c r="WZQ28" s="11"/>
      <c r="WZR28" s="11"/>
      <c r="WZS28" s="11"/>
      <c r="WZT28" s="11"/>
      <c r="WZU28" s="11"/>
      <c r="WZV28" s="11"/>
      <c r="WZW28" s="11"/>
      <c r="WZX28" s="11"/>
      <c r="WZY28" s="11"/>
      <c r="WZZ28" s="11"/>
      <c r="XAA28" s="11"/>
      <c r="XAB28" s="11"/>
      <c r="XAC28" s="11"/>
      <c r="XAD28" s="11"/>
      <c r="XAE28" s="11"/>
      <c r="XAF28" s="11"/>
      <c r="XAG28" s="11"/>
      <c r="XAH28" s="11"/>
      <c r="XAI28" s="11"/>
      <c r="XAJ28" s="11"/>
      <c r="XAK28" s="11"/>
      <c r="XAL28" s="11"/>
      <c r="XAM28" s="11"/>
      <c r="XAN28" s="11"/>
      <c r="XAO28" s="11"/>
      <c r="XAP28" s="11"/>
      <c r="XAQ28" s="11"/>
      <c r="XAR28" s="11"/>
      <c r="XAS28" s="11"/>
      <c r="XAT28" s="11"/>
      <c r="XAU28" s="11"/>
      <c r="XAV28" s="11"/>
      <c r="XAW28" s="11"/>
      <c r="XAX28" s="11"/>
      <c r="XAY28" s="11"/>
      <c r="XAZ28" s="11"/>
      <c r="XBA28" s="11"/>
      <c r="XBB28" s="11"/>
      <c r="XBC28" s="11"/>
      <c r="XBD28" s="11"/>
      <c r="XBE28" s="11"/>
      <c r="XBF28" s="11"/>
      <c r="XBG28" s="11"/>
      <c r="XBH28" s="11"/>
      <c r="XBI28" s="11"/>
      <c r="XBJ28" s="11"/>
      <c r="XBK28" s="11"/>
      <c r="XBL28" s="11"/>
      <c r="XBM28" s="11"/>
      <c r="XBN28" s="11"/>
      <c r="XBO28" s="11"/>
      <c r="XBP28" s="11"/>
      <c r="XBQ28" s="11"/>
      <c r="XBR28" s="11"/>
      <c r="XBS28" s="11"/>
      <c r="XBT28" s="11"/>
      <c r="XBU28" s="11"/>
      <c r="XBV28" s="11"/>
      <c r="XBW28" s="11"/>
      <c r="XBX28" s="11"/>
      <c r="XBY28" s="11"/>
      <c r="XBZ28" s="11"/>
      <c r="XCA28" s="11"/>
      <c r="XCB28" s="11"/>
      <c r="XCC28" s="11"/>
      <c r="XCD28" s="11"/>
      <c r="XCE28" s="11"/>
      <c r="XCF28" s="11"/>
      <c r="XCG28" s="11"/>
      <c r="XCH28" s="11"/>
      <c r="XCI28" s="11"/>
      <c r="XCJ28" s="11"/>
      <c r="XCK28" s="11"/>
      <c r="XCL28" s="11"/>
      <c r="XCM28" s="11"/>
      <c r="XCN28" s="11"/>
      <c r="XCO28" s="11"/>
      <c r="XCP28" s="11"/>
    </row>
    <row r="29" spans="1:16318" x14ac:dyDescent="0.25">
      <c r="B29" s="8"/>
      <c r="C29" s="9"/>
      <c r="D29" s="5"/>
      <c r="E29" s="4"/>
      <c r="F29" s="4"/>
      <c r="G29" s="4"/>
      <c r="H29" s="4"/>
      <c r="I29" s="5"/>
      <c r="J29" s="5"/>
      <c r="K29" s="3"/>
      <c r="L29" s="3"/>
      <c r="M29" s="3"/>
      <c r="N29" s="3"/>
      <c r="O29" s="3"/>
      <c r="P29" s="3"/>
      <c r="Q29" s="3"/>
      <c r="R29" s="3"/>
      <c r="S29" s="3"/>
      <c r="T29" s="6"/>
      <c r="U29" s="3"/>
      <c r="V29" s="3"/>
      <c r="W29" s="3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2"/>
      <c r="NH29" s="22"/>
      <c r="NI29" s="22"/>
      <c r="NJ29" s="22"/>
      <c r="NK29" s="22"/>
      <c r="NL29" s="22"/>
      <c r="NM29" s="22"/>
      <c r="NN29" s="22"/>
      <c r="NO29" s="22"/>
      <c r="NP29" s="22"/>
      <c r="NQ29" s="22"/>
      <c r="NR29" s="22"/>
      <c r="NS29" s="22"/>
      <c r="NT29" s="22"/>
      <c r="NU29" s="22"/>
      <c r="NV29" s="22"/>
      <c r="NW29" s="22"/>
      <c r="NX29" s="22"/>
      <c r="NY29" s="22"/>
      <c r="NZ29" s="22"/>
      <c r="OA29" s="22"/>
      <c r="OB29" s="22"/>
      <c r="OC29" s="22"/>
      <c r="OD29" s="22"/>
      <c r="OE29" s="22"/>
      <c r="OF29" s="22"/>
      <c r="OG29" s="22"/>
      <c r="OH29" s="22"/>
      <c r="OI29" s="22"/>
      <c r="OJ29" s="22"/>
      <c r="OK29" s="22"/>
      <c r="OL29" s="22"/>
      <c r="OM29" s="22"/>
      <c r="ON29" s="22"/>
      <c r="OO29" s="22"/>
      <c r="OP29" s="22"/>
      <c r="OQ29" s="22"/>
      <c r="OR29" s="22"/>
      <c r="OS29" s="22"/>
      <c r="OT29" s="22"/>
      <c r="OU29" s="22"/>
      <c r="OV29" s="22"/>
      <c r="OW29" s="22"/>
      <c r="OX29" s="22"/>
      <c r="OY29" s="22"/>
      <c r="OZ29" s="22"/>
      <c r="PA29" s="22"/>
      <c r="PB29" s="22"/>
      <c r="PC29" s="22"/>
      <c r="PD29" s="22"/>
      <c r="PE29" s="22"/>
      <c r="PF29" s="22"/>
      <c r="PG29" s="22"/>
      <c r="PH29" s="22"/>
      <c r="PI29" s="22"/>
      <c r="PJ29" s="22"/>
      <c r="PK29" s="22"/>
      <c r="PL29" s="22"/>
      <c r="PM29" s="22"/>
      <c r="PN29" s="22"/>
      <c r="PO29" s="22"/>
      <c r="PP29" s="22"/>
      <c r="PQ29" s="22"/>
      <c r="PR29" s="22"/>
      <c r="PS29" s="22"/>
      <c r="PT29" s="22"/>
      <c r="PU29" s="22"/>
      <c r="PV29" s="22"/>
      <c r="PW29" s="22"/>
      <c r="PX29" s="22"/>
      <c r="PY29" s="22"/>
      <c r="PZ29" s="22"/>
      <c r="QA29" s="22"/>
      <c r="QB29" s="22"/>
      <c r="QC29" s="22"/>
      <c r="QD29" s="22"/>
      <c r="QE29" s="22"/>
      <c r="QF29" s="22"/>
      <c r="QG29" s="22"/>
      <c r="QH29" s="22"/>
      <c r="QI29" s="22"/>
      <c r="QJ29" s="22"/>
      <c r="QK29" s="22"/>
      <c r="QL29" s="22"/>
      <c r="QM29" s="22"/>
      <c r="QN29" s="22"/>
      <c r="QO29" s="22"/>
      <c r="QP29" s="22"/>
      <c r="QQ29" s="22"/>
      <c r="QR29" s="22"/>
      <c r="QS29" s="22"/>
      <c r="QT29" s="22"/>
      <c r="QU29" s="22"/>
      <c r="QV29" s="22"/>
      <c r="QW29" s="22"/>
      <c r="QX29" s="22"/>
      <c r="QY29" s="22"/>
      <c r="QZ29" s="22"/>
      <c r="RA29" s="22"/>
      <c r="RB29" s="22"/>
      <c r="RC29" s="22"/>
      <c r="RD29" s="22"/>
      <c r="RE29" s="22"/>
      <c r="RF29" s="22"/>
      <c r="RG29" s="22"/>
      <c r="RH29" s="22"/>
      <c r="RI29" s="22"/>
      <c r="RJ29" s="22"/>
      <c r="RK29" s="22"/>
      <c r="RL29" s="22"/>
      <c r="RM29" s="22"/>
      <c r="RN29" s="22"/>
      <c r="RO29" s="22"/>
      <c r="RP29" s="22"/>
      <c r="RQ29" s="22"/>
      <c r="RR29" s="22"/>
      <c r="RS29" s="22"/>
      <c r="RT29" s="22"/>
      <c r="RU29" s="22"/>
      <c r="RV29" s="22"/>
      <c r="RW29" s="22"/>
      <c r="RX29" s="22"/>
      <c r="RY29" s="22"/>
      <c r="RZ29" s="22"/>
      <c r="SA29" s="22"/>
      <c r="SB29" s="22"/>
      <c r="SC29" s="22"/>
      <c r="SD29" s="22"/>
      <c r="SE29" s="22"/>
      <c r="SF29" s="22"/>
      <c r="SG29" s="22"/>
      <c r="SH29" s="22"/>
      <c r="SI29" s="22"/>
      <c r="SJ29" s="22"/>
      <c r="SK29" s="22"/>
      <c r="SL29" s="22"/>
      <c r="SM29" s="22"/>
      <c r="SN29" s="22"/>
      <c r="SO29" s="22"/>
      <c r="SP29" s="22"/>
      <c r="SQ29" s="22"/>
      <c r="SR29" s="22"/>
      <c r="SS29" s="22"/>
      <c r="ST29" s="22"/>
      <c r="SU29" s="22"/>
      <c r="SV29" s="22"/>
      <c r="SW29" s="22"/>
      <c r="SX29" s="22"/>
      <c r="SY29" s="22"/>
      <c r="SZ29" s="22"/>
      <c r="TA29" s="22"/>
      <c r="TB29" s="22"/>
      <c r="TC29" s="22"/>
      <c r="TD29" s="22"/>
      <c r="TE29" s="22"/>
      <c r="TF29" s="22"/>
      <c r="TG29" s="22"/>
      <c r="TH29" s="22"/>
      <c r="TI29" s="22"/>
      <c r="TJ29" s="22"/>
      <c r="TK29" s="22"/>
      <c r="TL29" s="22"/>
      <c r="TM29" s="22"/>
      <c r="TN29" s="22"/>
      <c r="TO29" s="22"/>
      <c r="TP29" s="22"/>
      <c r="TQ29" s="22"/>
      <c r="TR29" s="22"/>
      <c r="TS29" s="22"/>
      <c r="TT29" s="22"/>
      <c r="TU29" s="22"/>
      <c r="TV29" s="22"/>
      <c r="TW29" s="22"/>
      <c r="TX29" s="22"/>
      <c r="TY29" s="22"/>
      <c r="TZ29" s="22"/>
      <c r="UA29" s="22"/>
      <c r="UB29" s="22"/>
      <c r="UC29" s="22"/>
      <c r="UD29" s="22"/>
      <c r="UE29" s="22"/>
      <c r="UF29" s="22"/>
      <c r="UG29" s="22"/>
      <c r="UH29" s="22"/>
      <c r="UI29" s="22"/>
      <c r="UJ29" s="22"/>
      <c r="UK29" s="22"/>
      <c r="UL29" s="22"/>
      <c r="UM29" s="22"/>
      <c r="UN29" s="22"/>
      <c r="UO29" s="22"/>
      <c r="UP29" s="22"/>
      <c r="UQ29" s="22"/>
      <c r="UR29" s="22"/>
      <c r="US29" s="22"/>
      <c r="UT29" s="22"/>
      <c r="UU29" s="22"/>
      <c r="UV29" s="22"/>
      <c r="UW29" s="22"/>
      <c r="UX29" s="22"/>
      <c r="UY29" s="22"/>
      <c r="UZ29" s="22"/>
      <c r="VA29" s="22"/>
      <c r="VB29" s="22"/>
      <c r="VC29" s="22"/>
      <c r="VD29" s="22"/>
      <c r="VE29" s="22"/>
      <c r="VF29" s="22"/>
      <c r="VG29" s="22"/>
      <c r="VH29" s="22"/>
      <c r="VI29" s="22"/>
      <c r="VJ29" s="22"/>
      <c r="VK29" s="22"/>
      <c r="VL29" s="22"/>
      <c r="VM29" s="22"/>
      <c r="VN29" s="22"/>
      <c r="VO29" s="22"/>
      <c r="VP29" s="22"/>
      <c r="VQ29" s="22"/>
      <c r="VR29" s="22"/>
      <c r="VS29" s="22"/>
      <c r="VT29" s="22"/>
      <c r="VU29" s="22"/>
      <c r="VV29" s="22"/>
      <c r="VW29" s="22"/>
      <c r="VX29" s="22"/>
      <c r="VY29" s="22"/>
      <c r="VZ29" s="22"/>
      <c r="WA29" s="22"/>
      <c r="WB29" s="22"/>
      <c r="WC29" s="22"/>
      <c r="WD29" s="22"/>
      <c r="WE29" s="22"/>
      <c r="WF29" s="22"/>
      <c r="WG29" s="22"/>
      <c r="WH29" s="22"/>
      <c r="WI29" s="22"/>
      <c r="WJ29" s="22"/>
      <c r="WK29" s="22"/>
      <c r="WL29" s="22"/>
      <c r="WM29" s="22"/>
      <c r="WN29" s="22"/>
      <c r="WO29" s="22"/>
      <c r="WP29" s="22"/>
      <c r="WQ29" s="22"/>
      <c r="WR29" s="22"/>
      <c r="WS29" s="22"/>
      <c r="WT29" s="22"/>
      <c r="WU29" s="22"/>
      <c r="WV29" s="22"/>
      <c r="WW29" s="22"/>
      <c r="WX29" s="22"/>
      <c r="WY29" s="22"/>
      <c r="WZ29" s="22"/>
      <c r="XA29" s="22"/>
      <c r="XB29" s="22"/>
      <c r="XC29" s="22"/>
      <c r="XD29" s="22"/>
      <c r="XE29" s="22"/>
      <c r="XF29" s="22"/>
      <c r="XG29" s="22"/>
      <c r="XH29" s="22"/>
      <c r="XI29" s="22"/>
      <c r="XJ29" s="22"/>
      <c r="XK29" s="22"/>
      <c r="XL29" s="22"/>
      <c r="XM29" s="22"/>
      <c r="XN29" s="22"/>
      <c r="XO29" s="22"/>
      <c r="XP29" s="22"/>
      <c r="XQ29" s="22"/>
      <c r="XR29" s="22"/>
      <c r="XS29" s="22"/>
      <c r="XT29" s="22"/>
      <c r="XU29" s="22"/>
      <c r="XV29" s="22"/>
      <c r="XW29" s="22"/>
      <c r="XX29" s="22"/>
      <c r="XY29" s="22"/>
      <c r="XZ29" s="22"/>
      <c r="YA29" s="22"/>
      <c r="YB29" s="22"/>
      <c r="YC29" s="22"/>
      <c r="YD29" s="22"/>
      <c r="YE29" s="22"/>
      <c r="YF29" s="22"/>
      <c r="YG29" s="22"/>
      <c r="YH29" s="22"/>
      <c r="YI29" s="22"/>
      <c r="YJ29" s="22"/>
      <c r="YK29" s="22"/>
      <c r="YL29" s="22"/>
      <c r="YM29" s="22"/>
      <c r="YN29" s="22"/>
      <c r="YO29" s="22"/>
      <c r="YP29" s="22"/>
      <c r="YQ29" s="22"/>
      <c r="YR29" s="22"/>
      <c r="YS29" s="22"/>
      <c r="YT29" s="22"/>
      <c r="YU29" s="22"/>
      <c r="YV29" s="22"/>
      <c r="YW29" s="22"/>
      <c r="YX29" s="22"/>
      <c r="YY29" s="22"/>
      <c r="YZ29" s="22"/>
      <c r="ZA29" s="22"/>
      <c r="ZB29" s="22"/>
      <c r="ZC29" s="22"/>
      <c r="ZD29" s="22"/>
      <c r="ZE29" s="22"/>
      <c r="ZF29" s="22"/>
      <c r="ZG29" s="22"/>
      <c r="ZH29" s="22"/>
      <c r="ZI29" s="22"/>
      <c r="ZJ29" s="22"/>
      <c r="ZK29" s="22"/>
      <c r="ZL29" s="22"/>
      <c r="ZM29" s="22"/>
      <c r="ZN29" s="22"/>
      <c r="ZO29" s="22"/>
      <c r="ZP29" s="22"/>
      <c r="ZQ29" s="22"/>
      <c r="ZR29" s="22"/>
      <c r="ZS29" s="22"/>
      <c r="ZT29" s="22"/>
      <c r="ZU29" s="22"/>
      <c r="ZV29" s="22"/>
      <c r="ZW29" s="22"/>
      <c r="ZX29" s="22"/>
      <c r="ZY29" s="22"/>
      <c r="ZZ29" s="22"/>
      <c r="AAA29" s="22"/>
      <c r="AAB29" s="22"/>
      <c r="AAC29" s="22"/>
      <c r="AAD29" s="22"/>
      <c r="AAE29" s="22"/>
      <c r="AAF29" s="22"/>
      <c r="AAG29" s="22"/>
      <c r="AAH29" s="22"/>
      <c r="AAI29" s="22"/>
      <c r="AAJ29" s="22"/>
      <c r="AAK29" s="22"/>
      <c r="AAL29" s="22"/>
      <c r="AAM29" s="22"/>
      <c r="AAN29" s="22"/>
      <c r="AAO29" s="22"/>
      <c r="AAP29" s="22"/>
      <c r="AAQ29" s="22"/>
      <c r="AAR29" s="22"/>
      <c r="AAS29" s="22"/>
      <c r="AAT29" s="22"/>
      <c r="AAU29" s="22"/>
      <c r="AAV29" s="22"/>
      <c r="AAW29" s="22"/>
      <c r="AAX29" s="22"/>
      <c r="AAY29" s="22"/>
      <c r="AAZ29" s="22"/>
      <c r="ABA29" s="22"/>
      <c r="ABB29" s="22"/>
      <c r="ABC29" s="22"/>
      <c r="ABD29" s="22"/>
      <c r="ABE29" s="22"/>
      <c r="ABF29" s="22"/>
      <c r="ABG29" s="22"/>
      <c r="ABH29" s="22"/>
      <c r="ABI29" s="22"/>
      <c r="ABJ29" s="22"/>
      <c r="ABK29" s="22"/>
      <c r="ABL29" s="22"/>
      <c r="ABM29" s="22"/>
      <c r="ABN29" s="22"/>
      <c r="ABO29" s="22"/>
      <c r="ABP29" s="22"/>
      <c r="ABQ29" s="22"/>
      <c r="ABR29" s="22"/>
      <c r="ABS29" s="22"/>
      <c r="ABT29" s="22"/>
      <c r="ABU29" s="22"/>
      <c r="ABV29" s="22"/>
      <c r="ABW29" s="22"/>
      <c r="ABX29" s="22"/>
      <c r="ABY29" s="22"/>
      <c r="ABZ29" s="22"/>
      <c r="ACA29" s="22"/>
      <c r="ACB29" s="22"/>
      <c r="ACC29" s="22"/>
      <c r="ACD29" s="22"/>
      <c r="ACE29" s="22"/>
      <c r="ACF29" s="22"/>
      <c r="ACG29" s="22"/>
      <c r="ACH29" s="22"/>
      <c r="ACI29" s="22"/>
      <c r="ACJ29" s="22"/>
      <c r="ACK29" s="22"/>
      <c r="ACL29" s="22"/>
      <c r="ACM29" s="22"/>
      <c r="ACN29" s="22"/>
      <c r="ACO29" s="22"/>
      <c r="ACP29" s="22"/>
      <c r="ACQ29" s="22"/>
      <c r="ACR29" s="22"/>
      <c r="ACS29" s="22"/>
      <c r="ACT29" s="22"/>
      <c r="ACU29" s="22"/>
      <c r="ACV29" s="22"/>
      <c r="ACW29" s="22"/>
      <c r="ACX29" s="22"/>
      <c r="ACY29" s="22"/>
      <c r="ACZ29" s="22"/>
      <c r="ADA29" s="22"/>
      <c r="ADB29" s="22"/>
      <c r="ADC29" s="22"/>
      <c r="ADD29" s="22"/>
      <c r="ADE29" s="22"/>
      <c r="ADF29" s="22"/>
      <c r="ADG29" s="22"/>
      <c r="ADH29" s="22"/>
      <c r="ADI29" s="22"/>
      <c r="ADJ29" s="22"/>
      <c r="ADK29" s="22"/>
      <c r="ADL29" s="22"/>
      <c r="ADM29" s="22"/>
      <c r="ADN29" s="22"/>
      <c r="ADO29" s="22"/>
      <c r="ADP29" s="22"/>
      <c r="ADQ29" s="22"/>
      <c r="ADR29" s="22"/>
      <c r="ADS29" s="22"/>
      <c r="ADT29" s="22"/>
      <c r="ADU29" s="22"/>
      <c r="ADV29" s="22"/>
      <c r="ADW29" s="22"/>
      <c r="ADX29" s="22"/>
      <c r="ADY29" s="22"/>
      <c r="ADZ29" s="22"/>
      <c r="AEA29" s="22"/>
      <c r="AEB29" s="22"/>
      <c r="AEC29" s="22"/>
      <c r="AED29" s="22"/>
      <c r="AEE29" s="22"/>
      <c r="AEF29" s="22"/>
      <c r="AEG29" s="22"/>
      <c r="AEH29" s="22"/>
      <c r="AEI29" s="22"/>
      <c r="AEJ29" s="22"/>
      <c r="AEK29" s="22"/>
      <c r="AEL29" s="22"/>
      <c r="AEM29" s="22"/>
      <c r="AEN29" s="22"/>
      <c r="AEO29" s="22"/>
      <c r="AEP29" s="22"/>
      <c r="AEQ29" s="22"/>
      <c r="AER29" s="22"/>
      <c r="AES29" s="22"/>
      <c r="AET29" s="22"/>
      <c r="AEU29" s="22"/>
      <c r="AEV29" s="22"/>
      <c r="AEW29" s="22"/>
      <c r="AEX29" s="22"/>
      <c r="AEY29" s="22"/>
      <c r="AEZ29" s="22"/>
      <c r="AFA29" s="22"/>
      <c r="AFB29" s="22"/>
      <c r="AFC29" s="22"/>
      <c r="AFD29" s="22"/>
      <c r="AFE29" s="22"/>
      <c r="AFF29" s="22"/>
      <c r="AFG29" s="22"/>
      <c r="AFH29" s="22"/>
      <c r="AFI29" s="22"/>
      <c r="AFJ29" s="22"/>
      <c r="AFK29" s="22"/>
      <c r="AFL29" s="22"/>
      <c r="AFM29" s="22"/>
      <c r="AFN29" s="22"/>
      <c r="AFO29" s="22"/>
      <c r="AFP29" s="22"/>
      <c r="AFQ29" s="22"/>
      <c r="AFR29" s="22"/>
      <c r="AFS29" s="22"/>
      <c r="AFT29" s="22"/>
      <c r="AFU29" s="22"/>
      <c r="AFV29" s="22"/>
      <c r="AFW29" s="22"/>
      <c r="AFX29" s="22"/>
      <c r="AFY29" s="22"/>
      <c r="AFZ29" s="22"/>
      <c r="AGA29" s="22"/>
      <c r="AGB29" s="22"/>
      <c r="AGC29" s="22"/>
      <c r="AGD29" s="22"/>
      <c r="AGE29" s="22"/>
      <c r="AGF29" s="22"/>
      <c r="AGG29" s="22"/>
      <c r="AGH29" s="22"/>
      <c r="AGI29" s="22"/>
      <c r="AGJ29" s="22"/>
      <c r="AGK29" s="22"/>
      <c r="AGL29" s="22"/>
      <c r="AGM29" s="22"/>
      <c r="AGN29" s="22"/>
      <c r="AGO29" s="22"/>
      <c r="AGP29" s="22"/>
      <c r="AGQ29" s="22"/>
      <c r="AGR29" s="22"/>
      <c r="AGS29" s="22"/>
      <c r="AGT29" s="22"/>
      <c r="AGU29" s="22"/>
      <c r="AGV29" s="22"/>
      <c r="AGW29" s="22"/>
      <c r="AGX29" s="22"/>
      <c r="AGY29" s="22"/>
      <c r="AGZ29" s="22"/>
      <c r="AHA29" s="22"/>
      <c r="AHB29" s="22"/>
      <c r="AHC29" s="22"/>
      <c r="AHD29" s="22"/>
      <c r="AHE29" s="22"/>
      <c r="AHF29" s="22"/>
      <c r="AHG29" s="22"/>
      <c r="AHH29" s="22"/>
      <c r="AHI29" s="22"/>
      <c r="AHJ29" s="22"/>
      <c r="AHK29" s="22"/>
      <c r="AHL29" s="22"/>
      <c r="AHM29" s="22"/>
      <c r="AHN29" s="22"/>
      <c r="AHO29" s="22"/>
      <c r="AHP29" s="22"/>
      <c r="AHQ29" s="22"/>
      <c r="AHR29" s="22"/>
      <c r="AHS29" s="22"/>
      <c r="AHT29" s="22"/>
      <c r="AHU29" s="22"/>
      <c r="AHV29" s="22"/>
      <c r="AHW29" s="22"/>
      <c r="AHX29" s="22"/>
      <c r="AHY29" s="22"/>
      <c r="AHZ29" s="22"/>
      <c r="AIA29" s="22"/>
      <c r="AIB29" s="22"/>
      <c r="AIC29" s="22"/>
      <c r="AID29" s="22"/>
      <c r="AIE29" s="22"/>
      <c r="AIF29" s="22"/>
      <c r="AIG29" s="22"/>
      <c r="AIH29" s="22"/>
      <c r="AII29" s="22"/>
      <c r="AIJ29" s="22"/>
      <c r="AIK29" s="22"/>
      <c r="AIL29" s="22"/>
      <c r="AIM29" s="22"/>
      <c r="AIN29" s="22"/>
      <c r="AIO29" s="22"/>
      <c r="AIP29" s="22"/>
      <c r="AIQ29" s="22"/>
      <c r="AIR29" s="22"/>
      <c r="AIS29" s="22"/>
      <c r="AIT29" s="22"/>
      <c r="AIU29" s="22"/>
      <c r="AIV29" s="22"/>
      <c r="AIW29" s="22"/>
      <c r="AIX29" s="22"/>
      <c r="AIY29" s="22"/>
      <c r="AIZ29" s="22"/>
      <c r="AJA29" s="22"/>
      <c r="AJB29" s="22"/>
      <c r="AJC29" s="22"/>
      <c r="AJD29" s="22"/>
      <c r="AJE29" s="22"/>
      <c r="AJF29" s="22"/>
      <c r="AJG29" s="22"/>
      <c r="AJH29" s="22"/>
      <c r="AJI29" s="22"/>
      <c r="AJJ29" s="22"/>
      <c r="AJK29" s="22"/>
      <c r="AJL29" s="22"/>
      <c r="AJM29" s="22"/>
      <c r="AJN29" s="22"/>
      <c r="AJO29" s="22"/>
      <c r="AJP29" s="22"/>
      <c r="AJQ29" s="22"/>
      <c r="AJR29" s="22"/>
      <c r="AJS29" s="22"/>
      <c r="AJT29" s="22"/>
      <c r="AJU29" s="22"/>
      <c r="AJV29" s="22"/>
      <c r="AJW29" s="22"/>
      <c r="AJX29" s="22"/>
      <c r="AJY29" s="22"/>
      <c r="AJZ29" s="22"/>
      <c r="AKA29" s="22"/>
      <c r="AKB29" s="22"/>
      <c r="AKC29" s="22"/>
      <c r="AKD29" s="22"/>
      <c r="AKE29" s="22"/>
      <c r="AKF29" s="22"/>
      <c r="AKG29" s="22"/>
      <c r="AKH29" s="22"/>
      <c r="AKI29" s="22"/>
      <c r="AKJ29" s="22"/>
      <c r="AKK29" s="22"/>
      <c r="AKL29" s="22"/>
      <c r="AKM29" s="22"/>
      <c r="AKN29" s="22"/>
      <c r="AKO29" s="22"/>
      <c r="AKP29" s="22"/>
      <c r="AKQ29" s="22"/>
      <c r="AKR29" s="22"/>
      <c r="AKS29" s="22"/>
      <c r="AKT29" s="22"/>
      <c r="AKU29" s="22"/>
      <c r="AKV29" s="22"/>
      <c r="AKW29" s="22"/>
      <c r="AKX29" s="22"/>
      <c r="AKY29" s="22"/>
      <c r="AKZ29" s="22"/>
      <c r="ALA29" s="22"/>
      <c r="ALB29" s="22"/>
      <c r="ALC29" s="22"/>
      <c r="ALD29" s="22"/>
      <c r="ALE29" s="22"/>
      <c r="ALF29" s="22"/>
      <c r="ALG29" s="22"/>
      <c r="ALH29" s="22"/>
      <c r="ALI29" s="22"/>
      <c r="ALJ29" s="22"/>
      <c r="ALK29" s="22"/>
      <c r="ALL29" s="22"/>
      <c r="ALM29" s="22"/>
      <c r="ALN29" s="22"/>
      <c r="ALO29" s="22"/>
      <c r="ALP29" s="22"/>
      <c r="ALQ29" s="22"/>
      <c r="ALR29" s="22"/>
      <c r="ALS29" s="22"/>
      <c r="ALT29" s="22"/>
      <c r="ALU29" s="22"/>
      <c r="ALV29" s="22"/>
      <c r="ALW29" s="22"/>
      <c r="ALX29" s="22"/>
      <c r="ALY29" s="22"/>
      <c r="ALZ29" s="22"/>
      <c r="AMA29" s="22"/>
      <c r="AMB29" s="22"/>
      <c r="AMC29" s="22"/>
      <c r="AMD29" s="22"/>
      <c r="AME29" s="22"/>
      <c r="AMF29" s="22"/>
      <c r="AMG29" s="22"/>
      <c r="AMH29" s="22"/>
      <c r="AMI29" s="22"/>
      <c r="AMJ29" s="22"/>
      <c r="AMK29" s="22"/>
      <c r="AML29" s="22"/>
      <c r="AMM29" s="22"/>
      <c r="AMN29" s="22"/>
      <c r="AMO29" s="22"/>
      <c r="AMP29" s="22"/>
      <c r="AMQ29" s="22"/>
      <c r="AMR29" s="22"/>
      <c r="AMS29" s="22"/>
      <c r="AMT29" s="22"/>
      <c r="AMU29" s="22"/>
      <c r="AMV29" s="22"/>
      <c r="AMW29" s="22"/>
      <c r="AMX29" s="22"/>
      <c r="AMY29" s="22"/>
      <c r="AMZ29" s="22"/>
      <c r="ANA29" s="22"/>
      <c r="ANB29" s="22"/>
      <c r="ANC29" s="22"/>
      <c r="AND29" s="22"/>
      <c r="ANE29" s="22"/>
      <c r="ANF29" s="22"/>
      <c r="ANG29" s="22"/>
      <c r="ANH29" s="22"/>
      <c r="ANI29" s="22"/>
      <c r="ANJ29" s="22"/>
      <c r="ANK29" s="22"/>
      <c r="ANL29" s="22"/>
      <c r="ANM29" s="22"/>
      <c r="ANN29" s="22"/>
      <c r="ANO29" s="22"/>
      <c r="ANP29" s="22"/>
      <c r="ANQ29" s="22"/>
      <c r="ANR29" s="22"/>
      <c r="ANS29" s="22"/>
      <c r="ANT29" s="22"/>
      <c r="ANU29" s="22"/>
      <c r="ANV29" s="22"/>
      <c r="ANW29" s="22"/>
      <c r="ANX29" s="22"/>
      <c r="ANY29" s="22"/>
      <c r="ANZ29" s="22"/>
      <c r="AOA29" s="22"/>
      <c r="AOB29" s="22"/>
      <c r="AOC29" s="22"/>
      <c r="AOD29" s="22"/>
      <c r="AOE29" s="22"/>
      <c r="AOF29" s="22"/>
      <c r="AOG29" s="22"/>
      <c r="AOH29" s="22"/>
      <c r="AOI29" s="22"/>
      <c r="AOJ29" s="22"/>
      <c r="AOK29" s="22"/>
      <c r="AOL29" s="22"/>
      <c r="AOM29" s="22"/>
      <c r="AON29" s="22"/>
      <c r="AOO29" s="22"/>
      <c r="AOP29" s="22"/>
      <c r="AOQ29" s="22"/>
      <c r="AOR29" s="22"/>
      <c r="AOS29" s="22"/>
      <c r="AOT29" s="22"/>
      <c r="AOU29" s="22"/>
      <c r="AOV29" s="22"/>
      <c r="AOW29" s="22"/>
      <c r="AOX29" s="22"/>
      <c r="AOY29" s="22"/>
      <c r="AOZ29" s="22"/>
      <c r="APA29" s="22"/>
      <c r="APB29" s="22"/>
      <c r="APC29" s="22"/>
      <c r="APD29" s="22"/>
      <c r="APE29" s="22"/>
      <c r="APF29" s="22"/>
      <c r="APG29" s="22"/>
      <c r="APH29" s="22"/>
      <c r="API29" s="22"/>
      <c r="APJ29" s="22"/>
      <c r="APK29" s="22"/>
      <c r="APL29" s="22"/>
      <c r="APM29" s="22"/>
      <c r="APN29" s="22"/>
      <c r="APO29" s="22"/>
      <c r="APP29" s="22"/>
      <c r="APQ29" s="22"/>
      <c r="APR29" s="22"/>
      <c r="APS29" s="22"/>
      <c r="APT29" s="22"/>
      <c r="APU29" s="22"/>
      <c r="APV29" s="22"/>
      <c r="APW29" s="22"/>
      <c r="APX29" s="22"/>
      <c r="APY29" s="22"/>
      <c r="APZ29" s="22"/>
      <c r="AQA29" s="22"/>
      <c r="AQB29" s="22"/>
      <c r="AQC29" s="22"/>
      <c r="AQD29" s="22"/>
      <c r="AQE29" s="22"/>
      <c r="AQF29" s="22"/>
      <c r="AQG29" s="22"/>
      <c r="AQH29" s="22"/>
      <c r="AQI29" s="22"/>
      <c r="AQJ29" s="22"/>
      <c r="AQK29" s="22"/>
      <c r="AQL29" s="22"/>
      <c r="AQM29" s="22"/>
      <c r="AQN29" s="22"/>
      <c r="AQO29" s="22"/>
      <c r="AQP29" s="22"/>
      <c r="AQQ29" s="22"/>
      <c r="AQR29" s="22"/>
      <c r="AQS29" s="22"/>
      <c r="AQT29" s="22"/>
      <c r="AQU29" s="22"/>
      <c r="AQV29" s="22"/>
      <c r="AQW29" s="22"/>
      <c r="AQX29" s="22"/>
      <c r="AQY29" s="22"/>
      <c r="AQZ29" s="22"/>
      <c r="ARA29" s="22"/>
      <c r="ARB29" s="22"/>
      <c r="ARC29" s="22"/>
      <c r="ARD29" s="22"/>
      <c r="ARE29" s="22"/>
      <c r="ARF29" s="22"/>
      <c r="ARG29" s="22"/>
      <c r="ARH29" s="22"/>
      <c r="ARI29" s="22"/>
      <c r="ARJ29" s="22"/>
      <c r="ARK29" s="22"/>
      <c r="ARL29" s="22"/>
      <c r="ARM29" s="22"/>
      <c r="ARN29" s="22"/>
      <c r="ARO29" s="22"/>
      <c r="ARP29" s="22"/>
      <c r="ARQ29" s="22"/>
      <c r="ARR29" s="22"/>
      <c r="ARS29" s="22"/>
      <c r="ART29" s="22"/>
      <c r="ARU29" s="22"/>
      <c r="ARV29" s="22"/>
      <c r="ARW29" s="22"/>
      <c r="ARX29" s="22"/>
      <c r="ARY29" s="22"/>
      <c r="ARZ29" s="22"/>
      <c r="ASA29" s="22"/>
      <c r="ASB29" s="22"/>
      <c r="ASC29" s="22"/>
      <c r="ASD29" s="22"/>
      <c r="ASE29" s="22"/>
      <c r="ASF29" s="22"/>
      <c r="ASG29" s="22"/>
      <c r="ASH29" s="22"/>
      <c r="ASI29" s="22"/>
      <c r="ASJ29" s="22"/>
      <c r="ASK29" s="22"/>
      <c r="ASL29" s="22"/>
      <c r="ASM29" s="22"/>
      <c r="ASN29" s="22"/>
      <c r="ASO29" s="22"/>
      <c r="ASP29" s="22"/>
      <c r="ASQ29" s="22"/>
      <c r="ASR29" s="22"/>
      <c r="ASS29" s="22"/>
      <c r="AST29" s="22"/>
      <c r="ASU29" s="22"/>
      <c r="ASV29" s="22"/>
      <c r="ASW29" s="22"/>
      <c r="ASX29" s="22"/>
      <c r="ASY29" s="22"/>
      <c r="ASZ29" s="22"/>
      <c r="ATA29" s="22"/>
      <c r="ATB29" s="22"/>
      <c r="ATC29" s="22"/>
      <c r="ATD29" s="22"/>
      <c r="ATE29" s="22"/>
      <c r="ATF29" s="22"/>
      <c r="ATG29" s="22"/>
      <c r="ATH29" s="22"/>
      <c r="ATI29" s="22"/>
      <c r="ATJ29" s="22"/>
      <c r="ATK29" s="22"/>
      <c r="ATL29" s="22"/>
      <c r="ATM29" s="22"/>
      <c r="ATN29" s="22"/>
      <c r="ATO29" s="22"/>
      <c r="ATP29" s="22"/>
      <c r="ATQ29" s="22"/>
      <c r="ATR29" s="22"/>
      <c r="ATS29" s="22"/>
      <c r="ATT29" s="22"/>
      <c r="ATU29" s="22"/>
      <c r="ATV29" s="22"/>
      <c r="ATW29" s="22"/>
      <c r="ATX29" s="22"/>
      <c r="ATY29" s="22"/>
      <c r="ATZ29" s="22"/>
      <c r="AUA29" s="22"/>
      <c r="AUB29" s="22"/>
      <c r="AUC29" s="22"/>
      <c r="AUD29" s="22"/>
      <c r="AUE29" s="22"/>
      <c r="AUF29" s="22"/>
      <c r="AUG29" s="22"/>
      <c r="AUH29" s="22"/>
      <c r="AUI29" s="22"/>
      <c r="AUJ29" s="22"/>
      <c r="AUK29" s="22"/>
      <c r="AUL29" s="22"/>
      <c r="AUM29" s="22"/>
      <c r="AUN29" s="22"/>
      <c r="AUO29" s="22"/>
      <c r="AUP29" s="22"/>
      <c r="AUQ29" s="22"/>
      <c r="AUR29" s="22"/>
      <c r="AUS29" s="22"/>
      <c r="AUT29" s="22"/>
      <c r="AUU29" s="22"/>
      <c r="AUV29" s="22"/>
      <c r="AUW29" s="22"/>
      <c r="AUX29" s="22"/>
      <c r="AUY29" s="22"/>
      <c r="AUZ29" s="22"/>
      <c r="AVA29" s="22"/>
      <c r="AVB29" s="22"/>
      <c r="AVC29" s="22"/>
      <c r="AVD29" s="22"/>
      <c r="AVE29" s="22"/>
      <c r="AVF29" s="22"/>
      <c r="AVG29" s="22"/>
      <c r="AVH29" s="22"/>
      <c r="AVI29" s="22"/>
      <c r="AVJ29" s="22"/>
      <c r="AVK29" s="22"/>
      <c r="AVL29" s="22"/>
      <c r="AVM29" s="22"/>
      <c r="AVN29" s="22"/>
      <c r="AVO29" s="22"/>
      <c r="AVP29" s="22"/>
      <c r="AVQ29" s="22"/>
      <c r="AVR29" s="22"/>
      <c r="AVS29" s="22"/>
      <c r="AVT29" s="22"/>
      <c r="AVU29" s="22"/>
      <c r="AVV29" s="22"/>
      <c r="AVW29" s="22"/>
      <c r="AVX29" s="22"/>
      <c r="AVY29" s="22"/>
      <c r="AVZ29" s="22"/>
      <c r="AWA29" s="22"/>
      <c r="AWB29" s="22"/>
      <c r="AWC29" s="22"/>
      <c r="AWD29" s="22"/>
      <c r="AWE29" s="22"/>
      <c r="AWF29" s="22"/>
      <c r="AWG29" s="22"/>
      <c r="AWH29" s="22"/>
      <c r="AWI29" s="22"/>
      <c r="AWJ29" s="22"/>
      <c r="AWK29" s="22"/>
      <c r="AWL29" s="22"/>
      <c r="AWM29" s="22"/>
      <c r="AWN29" s="22"/>
      <c r="AWO29" s="22"/>
      <c r="AWP29" s="22"/>
      <c r="AWQ29" s="22"/>
      <c r="AWR29" s="22"/>
      <c r="AWS29" s="22"/>
      <c r="AWT29" s="22"/>
      <c r="AWU29" s="22"/>
      <c r="AWV29" s="22"/>
      <c r="AWW29" s="22"/>
      <c r="AWX29" s="22"/>
      <c r="AWY29" s="22"/>
      <c r="AWZ29" s="22"/>
      <c r="AXA29" s="22"/>
      <c r="AXB29" s="22"/>
      <c r="AXC29" s="22"/>
      <c r="AXD29" s="22"/>
      <c r="AXE29" s="22"/>
      <c r="AXF29" s="22"/>
      <c r="AXG29" s="22"/>
      <c r="AXH29" s="22"/>
      <c r="AXI29" s="22"/>
      <c r="AXJ29" s="22"/>
      <c r="AXK29" s="22"/>
      <c r="AXL29" s="22"/>
      <c r="AXM29" s="22"/>
      <c r="AXN29" s="22"/>
      <c r="AXO29" s="22"/>
      <c r="AXP29" s="22"/>
      <c r="AXQ29" s="22"/>
      <c r="AXR29" s="22"/>
      <c r="AXS29" s="22"/>
      <c r="AXT29" s="22"/>
      <c r="AXU29" s="22"/>
      <c r="AXV29" s="22"/>
      <c r="AXW29" s="22"/>
      <c r="AXX29" s="22"/>
      <c r="AXY29" s="22"/>
      <c r="AXZ29" s="22"/>
      <c r="AYA29" s="22"/>
      <c r="AYB29" s="22"/>
      <c r="AYC29" s="22"/>
      <c r="AYD29" s="22"/>
      <c r="AYE29" s="22"/>
      <c r="AYF29" s="22"/>
      <c r="AYG29" s="22"/>
      <c r="AYH29" s="22"/>
      <c r="AYI29" s="22"/>
      <c r="AYJ29" s="22"/>
      <c r="AYK29" s="22"/>
      <c r="AYL29" s="22"/>
      <c r="AYM29" s="22"/>
      <c r="AYN29" s="22"/>
      <c r="AYO29" s="22"/>
      <c r="AYP29" s="22"/>
      <c r="AYQ29" s="22"/>
      <c r="AYR29" s="22"/>
      <c r="AYS29" s="22"/>
      <c r="AYT29" s="22"/>
      <c r="AYU29" s="22"/>
      <c r="AYV29" s="22"/>
      <c r="AYW29" s="22"/>
      <c r="AYX29" s="22"/>
      <c r="AYY29" s="22"/>
      <c r="AYZ29" s="22"/>
      <c r="AZA29" s="22"/>
      <c r="AZB29" s="22"/>
      <c r="AZC29" s="22"/>
      <c r="AZD29" s="22"/>
      <c r="AZE29" s="22"/>
      <c r="AZF29" s="22"/>
      <c r="AZG29" s="22"/>
      <c r="AZH29" s="22"/>
      <c r="AZI29" s="22"/>
      <c r="AZJ29" s="22"/>
      <c r="AZK29" s="22"/>
      <c r="AZL29" s="22"/>
      <c r="AZM29" s="22"/>
      <c r="AZN29" s="22"/>
      <c r="AZO29" s="22"/>
      <c r="AZP29" s="22"/>
      <c r="AZQ29" s="22"/>
      <c r="AZR29" s="22"/>
      <c r="AZS29" s="22"/>
      <c r="AZT29" s="22"/>
      <c r="AZU29" s="22"/>
      <c r="AZV29" s="22"/>
      <c r="AZW29" s="22"/>
      <c r="AZX29" s="22"/>
      <c r="AZY29" s="22"/>
      <c r="AZZ29" s="22"/>
      <c r="BAA29" s="22"/>
      <c r="BAB29" s="22"/>
      <c r="BAC29" s="22"/>
      <c r="BAD29" s="22"/>
      <c r="BAE29" s="22"/>
      <c r="BAF29" s="22"/>
      <c r="BAG29" s="22"/>
      <c r="BAH29" s="22"/>
      <c r="BAI29" s="22"/>
      <c r="BAJ29" s="22"/>
      <c r="BAK29" s="22"/>
      <c r="BAL29" s="22"/>
      <c r="BAM29" s="22"/>
      <c r="BAN29" s="22"/>
      <c r="BAO29" s="22"/>
      <c r="BAP29" s="22"/>
      <c r="BAQ29" s="22"/>
      <c r="BAR29" s="22"/>
      <c r="BAS29" s="22"/>
      <c r="BAT29" s="22"/>
      <c r="BAU29" s="22"/>
      <c r="BAV29" s="22"/>
      <c r="BAW29" s="22"/>
      <c r="BAX29" s="22"/>
      <c r="BAY29" s="22"/>
      <c r="BAZ29" s="22"/>
      <c r="BBA29" s="22"/>
      <c r="BBB29" s="22"/>
      <c r="BBC29" s="22"/>
      <c r="BBD29" s="22"/>
      <c r="BBE29" s="22"/>
      <c r="BBF29" s="22"/>
      <c r="BBG29" s="22"/>
      <c r="BBH29" s="22"/>
      <c r="BBI29" s="22"/>
      <c r="BBJ29" s="22"/>
      <c r="BBK29" s="22"/>
      <c r="BBL29" s="22"/>
      <c r="BBM29" s="22"/>
      <c r="BBN29" s="22"/>
      <c r="BBO29" s="22"/>
      <c r="BBP29" s="22"/>
      <c r="BBQ29" s="22"/>
      <c r="BBR29" s="22"/>
      <c r="BBS29" s="22"/>
      <c r="BBT29" s="22"/>
      <c r="BBU29" s="22"/>
      <c r="BBV29" s="22"/>
      <c r="BBW29" s="22"/>
      <c r="BBX29" s="22"/>
      <c r="BBY29" s="22"/>
      <c r="BBZ29" s="22"/>
      <c r="BCA29" s="22"/>
      <c r="BCB29" s="22"/>
      <c r="BCC29" s="22"/>
      <c r="BCD29" s="22"/>
      <c r="BCE29" s="22"/>
      <c r="BCF29" s="22"/>
      <c r="BCG29" s="22"/>
      <c r="BCH29" s="22"/>
      <c r="BCI29" s="22"/>
      <c r="BCJ29" s="22"/>
      <c r="BCK29" s="22"/>
      <c r="BCL29" s="22"/>
      <c r="BCM29" s="22"/>
      <c r="BCN29" s="22"/>
      <c r="BCO29" s="22"/>
      <c r="BCP29" s="22"/>
      <c r="BCQ29" s="22"/>
      <c r="BCR29" s="22"/>
      <c r="BCS29" s="22"/>
      <c r="BCT29" s="22"/>
      <c r="BCU29" s="22"/>
      <c r="BCV29" s="22"/>
      <c r="BCW29" s="22"/>
      <c r="BCX29" s="22"/>
      <c r="BCY29" s="22"/>
      <c r="BCZ29" s="22"/>
      <c r="BDA29" s="22"/>
      <c r="BDB29" s="22"/>
      <c r="BDC29" s="22"/>
      <c r="BDD29" s="22"/>
      <c r="BDE29" s="22"/>
      <c r="BDF29" s="22"/>
      <c r="BDG29" s="22"/>
      <c r="BDH29" s="22"/>
      <c r="BDI29" s="22"/>
      <c r="BDJ29" s="22"/>
      <c r="BDK29" s="22"/>
      <c r="BDL29" s="22"/>
      <c r="BDM29" s="22"/>
      <c r="BDN29" s="22"/>
      <c r="BDO29" s="22"/>
      <c r="BDP29" s="22"/>
      <c r="BDQ29" s="22"/>
      <c r="BDR29" s="22"/>
      <c r="BDS29" s="22"/>
      <c r="BDT29" s="22"/>
      <c r="BDU29" s="22"/>
      <c r="BDV29" s="22"/>
      <c r="BDW29" s="22"/>
      <c r="BDX29" s="22"/>
      <c r="BDY29" s="22"/>
      <c r="BDZ29" s="22"/>
      <c r="BEA29" s="22"/>
      <c r="BEB29" s="22"/>
      <c r="BEC29" s="22"/>
      <c r="BED29" s="22"/>
      <c r="BEE29" s="22"/>
      <c r="BEF29" s="22"/>
      <c r="BEG29" s="22"/>
      <c r="BEH29" s="22"/>
      <c r="BEI29" s="22"/>
      <c r="BEJ29" s="22"/>
      <c r="BEK29" s="22"/>
      <c r="BEL29" s="22"/>
      <c r="BEM29" s="22"/>
      <c r="BEN29" s="22"/>
      <c r="BEO29" s="22"/>
      <c r="BEP29" s="22"/>
      <c r="BEQ29" s="22"/>
      <c r="BER29" s="22"/>
      <c r="BES29" s="22"/>
      <c r="BET29" s="22"/>
      <c r="BEU29" s="22"/>
      <c r="BEV29" s="22"/>
      <c r="BEW29" s="22"/>
      <c r="BEX29" s="22"/>
      <c r="BEY29" s="22"/>
      <c r="BEZ29" s="22"/>
      <c r="BFA29" s="22"/>
      <c r="BFB29" s="22"/>
      <c r="BFC29" s="22"/>
      <c r="BFD29" s="22"/>
      <c r="BFE29" s="22"/>
      <c r="BFF29" s="22"/>
      <c r="BFG29" s="22"/>
      <c r="BFH29" s="22"/>
      <c r="BFI29" s="22"/>
      <c r="BFJ29" s="22"/>
      <c r="BFK29" s="22"/>
      <c r="BFL29" s="22"/>
      <c r="BFM29" s="22"/>
      <c r="BFN29" s="22"/>
      <c r="BFO29" s="22"/>
      <c r="BFP29" s="22"/>
      <c r="BFQ29" s="22"/>
      <c r="BFR29" s="22"/>
      <c r="BFS29" s="22"/>
      <c r="BFT29" s="22"/>
      <c r="BFU29" s="22"/>
      <c r="BFV29" s="22"/>
      <c r="BFW29" s="22"/>
      <c r="BFX29" s="22"/>
      <c r="BFY29" s="22"/>
      <c r="BFZ29" s="22"/>
      <c r="BGA29" s="22"/>
      <c r="BGB29" s="22"/>
      <c r="BGC29" s="22"/>
      <c r="BGD29" s="22"/>
      <c r="BGE29" s="22"/>
      <c r="BGF29" s="22"/>
      <c r="BGG29" s="22"/>
      <c r="BGH29" s="22"/>
      <c r="BGI29" s="22"/>
      <c r="BGJ29" s="22"/>
      <c r="BGK29" s="22"/>
      <c r="BGL29" s="22"/>
      <c r="BGM29" s="22"/>
      <c r="BGN29" s="22"/>
      <c r="BGO29" s="22"/>
      <c r="BGP29" s="22"/>
      <c r="BGQ29" s="22"/>
      <c r="BGR29" s="22"/>
      <c r="BGS29" s="22"/>
      <c r="BGT29" s="22"/>
      <c r="BGU29" s="22"/>
      <c r="BGV29" s="22"/>
      <c r="BGW29" s="22"/>
      <c r="BGX29" s="22"/>
      <c r="BGY29" s="22"/>
      <c r="BGZ29" s="22"/>
      <c r="BHA29" s="22"/>
      <c r="BHB29" s="22"/>
      <c r="BHC29" s="22"/>
      <c r="BHD29" s="22"/>
      <c r="BHE29" s="22"/>
      <c r="BHF29" s="22"/>
      <c r="BHG29" s="22"/>
      <c r="BHH29" s="22"/>
      <c r="BHI29" s="22"/>
      <c r="BHJ29" s="22"/>
      <c r="BHK29" s="22"/>
      <c r="BHL29" s="22"/>
      <c r="BHM29" s="22"/>
      <c r="BHN29" s="22"/>
      <c r="BHO29" s="22"/>
      <c r="BHP29" s="22"/>
      <c r="BHQ29" s="22"/>
      <c r="BHR29" s="22"/>
      <c r="BHS29" s="22"/>
      <c r="BHT29" s="22"/>
      <c r="BHU29" s="22"/>
      <c r="BHV29" s="22"/>
      <c r="BHW29" s="22"/>
      <c r="BHX29" s="22"/>
      <c r="BHY29" s="22"/>
      <c r="BHZ29" s="22"/>
      <c r="BIA29" s="22"/>
      <c r="BIB29" s="22"/>
      <c r="BIC29" s="22"/>
      <c r="BID29" s="22"/>
      <c r="BIE29" s="22"/>
      <c r="BIF29" s="22"/>
      <c r="BIG29" s="22"/>
      <c r="BIH29" s="22"/>
      <c r="BII29" s="22"/>
      <c r="BIJ29" s="22"/>
      <c r="BIK29" s="22"/>
      <c r="BIL29" s="22"/>
      <c r="BIM29" s="22"/>
      <c r="BIN29" s="22"/>
      <c r="BIO29" s="22"/>
      <c r="BIP29" s="22"/>
      <c r="BIQ29" s="22"/>
      <c r="BIR29" s="22"/>
      <c r="BIS29" s="22"/>
      <c r="BIT29" s="22"/>
      <c r="BIU29" s="22"/>
      <c r="BIV29" s="22"/>
      <c r="BIW29" s="22"/>
      <c r="BIX29" s="22"/>
      <c r="BIY29" s="22"/>
      <c r="BIZ29" s="22"/>
      <c r="BJA29" s="22"/>
      <c r="BJB29" s="22"/>
      <c r="BJC29" s="22"/>
      <c r="BJD29" s="22"/>
      <c r="BJE29" s="22"/>
      <c r="BJF29" s="22"/>
      <c r="BJG29" s="22"/>
      <c r="BJH29" s="22"/>
      <c r="BJI29" s="22"/>
      <c r="BJJ29" s="22"/>
      <c r="BJK29" s="22"/>
      <c r="BJL29" s="22"/>
      <c r="BJM29" s="22"/>
      <c r="BJN29" s="22"/>
      <c r="BJO29" s="22"/>
      <c r="BJP29" s="22"/>
      <c r="BJQ29" s="22"/>
      <c r="BJR29" s="22"/>
      <c r="BJS29" s="22"/>
      <c r="BJT29" s="22"/>
      <c r="BJU29" s="22"/>
      <c r="BJV29" s="22"/>
      <c r="BJW29" s="22"/>
      <c r="BJX29" s="22"/>
      <c r="BJY29" s="22"/>
      <c r="BJZ29" s="22"/>
      <c r="BKA29" s="22"/>
      <c r="BKB29" s="22"/>
      <c r="BKC29" s="22"/>
      <c r="BKD29" s="22"/>
      <c r="BKE29" s="22"/>
      <c r="BKF29" s="22"/>
      <c r="BKG29" s="22"/>
      <c r="BKH29" s="22"/>
      <c r="BKI29" s="22"/>
      <c r="BKJ29" s="22"/>
      <c r="BKK29" s="22"/>
      <c r="BKL29" s="22"/>
      <c r="BKM29" s="22"/>
      <c r="BKN29" s="22"/>
      <c r="BKO29" s="22"/>
      <c r="BKP29" s="22"/>
      <c r="BKQ29" s="22"/>
      <c r="BKR29" s="22"/>
      <c r="BKS29" s="22"/>
      <c r="BKT29" s="22"/>
      <c r="BKU29" s="22"/>
      <c r="BKV29" s="22"/>
      <c r="BKW29" s="22"/>
      <c r="BKX29" s="22"/>
      <c r="BKY29" s="22"/>
      <c r="BKZ29" s="22"/>
      <c r="BLA29" s="22"/>
      <c r="BLB29" s="22"/>
      <c r="BLC29" s="22"/>
      <c r="BLD29" s="22"/>
      <c r="BLE29" s="22"/>
      <c r="BLF29" s="22"/>
      <c r="BLG29" s="22"/>
      <c r="BLH29" s="22"/>
      <c r="BLI29" s="22"/>
      <c r="BLJ29" s="22"/>
      <c r="BLK29" s="22"/>
      <c r="BLL29" s="22"/>
      <c r="BLM29" s="22"/>
      <c r="BLN29" s="22"/>
      <c r="BLO29" s="22"/>
      <c r="BLP29" s="22"/>
      <c r="BLQ29" s="22"/>
      <c r="BLR29" s="22"/>
      <c r="BLS29" s="22"/>
      <c r="BLT29" s="22"/>
      <c r="BLU29" s="22"/>
      <c r="BLV29" s="22"/>
      <c r="BLW29" s="22"/>
      <c r="BLX29" s="22"/>
      <c r="BLY29" s="22"/>
      <c r="BLZ29" s="22"/>
      <c r="BMA29" s="22"/>
      <c r="BMB29" s="22"/>
      <c r="BMC29" s="22"/>
      <c r="BMD29" s="22"/>
      <c r="BME29" s="22"/>
      <c r="BMF29" s="22"/>
      <c r="BMG29" s="22"/>
      <c r="BMH29" s="22"/>
      <c r="BMI29" s="22"/>
      <c r="BMJ29" s="22"/>
      <c r="BMK29" s="22"/>
      <c r="BML29" s="22"/>
      <c r="BMM29" s="22"/>
      <c r="BMN29" s="22"/>
      <c r="BMO29" s="22"/>
      <c r="BMP29" s="22"/>
      <c r="BMQ29" s="22"/>
      <c r="BMR29" s="22"/>
      <c r="BMS29" s="22"/>
      <c r="BMT29" s="22"/>
      <c r="BMU29" s="22"/>
      <c r="BMV29" s="22"/>
      <c r="BMW29" s="22"/>
      <c r="BMX29" s="22"/>
      <c r="BMY29" s="22"/>
      <c r="BMZ29" s="22"/>
      <c r="BNA29" s="22"/>
      <c r="BNB29" s="22"/>
      <c r="BNC29" s="22"/>
      <c r="BND29" s="22"/>
      <c r="BNE29" s="22"/>
      <c r="BNF29" s="22"/>
      <c r="BNG29" s="22"/>
      <c r="BNH29" s="22"/>
      <c r="BNI29" s="22"/>
      <c r="BNJ29" s="22"/>
      <c r="BNK29" s="22"/>
      <c r="BNL29" s="22"/>
      <c r="BNM29" s="22"/>
      <c r="BNN29" s="22"/>
      <c r="BNO29" s="22"/>
      <c r="BNP29" s="22"/>
      <c r="BNQ29" s="22"/>
      <c r="BNR29" s="22"/>
      <c r="BNS29" s="22"/>
      <c r="BNT29" s="22"/>
      <c r="BNU29" s="22"/>
      <c r="BNV29" s="22"/>
      <c r="BNW29" s="22"/>
      <c r="BNX29" s="22"/>
      <c r="BNY29" s="22"/>
      <c r="BNZ29" s="22"/>
      <c r="BOA29" s="22"/>
      <c r="BOB29" s="22"/>
      <c r="BOC29" s="22"/>
      <c r="BOD29" s="22"/>
      <c r="BOE29" s="22"/>
      <c r="BOF29" s="22"/>
      <c r="BOG29" s="22"/>
      <c r="BOH29" s="22"/>
      <c r="BOI29" s="22"/>
      <c r="BOJ29" s="22"/>
      <c r="BOK29" s="22"/>
      <c r="BOL29" s="22"/>
      <c r="BOM29" s="22"/>
      <c r="BON29" s="22"/>
      <c r="BOO29" s="22"/>
      <c r="BOP29" s="22"/>
      <c r="BOQ29" s="22"/>
      <c r="BOR29" s="22"/>
      <c r="BOS29" s="22"/>
      <c r="BOT29" s="22"/>
      <c r="BOU29" s="22"/>
      <c r="BOV29" s="22"/>
      <c r="BOW29" s="22"/>
      <c r="BOX29" s="22"/>
      <c r="BOY29" s="22"/>
      <c r="BOZ29" s="22"/>
      <c r="BPA29" s="22"/>
      <c r="BPB29" s="22"/>
      <c r="BPC29" s="22"/>
      <c r="BPD29" s="22"/>
      <c r="BPE29" s="22"/>
      <c r="BPF29" s="22"/>
      <c r="BPG29" s="22"/>
      <c r="BPH29" s="22"/>
      <c r="BPI29" s="22"/>
      <c r="BPJ29" s="22"/>
      <c r="BPK29" s="22"/>
      <c r="BPL29" s="22"/>
      <c r="BPM29" s="22"/>
      <c r="BPN29" s="22"/>
      <c r="BPO29" s="22"/>
      <c r="BPP29" s="22"/>
      <c r="BPQ29" s="22"/>
      <c r="BPR29" s="22"/>
      <c r="BPS29" s="22"/>
      <c r="BPT29" s="22"/>
      <c r="BPU29" s="22"/>
      <c r="BPV29" s="22"/>
      <c r="BPW29" s="22"/>
      <c r="BPX29" s="22"/>
      <c r="BPY29" s="22"/>
      <c r="BPZ29" s="22"/>
      <c r="BQA29" s="22"/>
      <c r="BQB29" s="22"/>
      <c r="BQC29" s="22"/>
      <c r="BQD29" s="22"/>
      <c r="BQE29" s="22"/>
      <c r="BQF29" s="22"/>
      <c r="BQG29" s="22"/>
      <c r="BQH29" s="22"/>
      <c r="BQI29" s="22"/>
      <c r="BQJ29" s="22"/>
      <c r="BQK29" s="22"/>
      <c r="BQL29" s="22"/>
      <c r="BQM29" s="22"/>
      <c r="BQN29" s="22"/>
      <c r="BQO29" s="22"/>
      <c r="BQP29" s="22"/>
      <c r="BQQ29" s="22"/>
      <c r="BQR29" s="22"/>
      <c r="BQS29" s="22"/>
      <c r="BQT29" s="22"/>
      <c r="BQU29" s="22"/>
      <c r="BQV29" s="22"/>
      <c r="BQW29" s="22"/>
      <c r="BQX29" s="22"/>
      <c r="BQY29" s="22"/>
      <c r="BQZ29" s="22"/>
      <c r="BRA29" s="22"/>
      <c r="BRB29" s="22"/>
      <c r="BRC29" s="22"/>
      <c r="BRD29" s="22"/>
      <c r="BRE29" s="22"/>
      <c r="BRF29" s="22"/>
      <c r="BRG29" s="22"/>
      <c r="BRH29" s="22"/>
      <c r="BRI29" s="22"/>
      <c r="BRJ29" s="22"/>
      <c r="BRK29" s="22"/>
      <c r="BRL29" s="22"/>
      <c r="BRM29" s="22"/>
      <c r="BRN29" s="22"/>
      <c r="BRO29" s="22"/>
      <c r="BRP29" s="22"/>
      <c r="BRQ29" s="22"/>
      <c r="BRR29" s="22"/>
      <c r="BRS29" s="22"/>
      <c r="BRT29" s="22"/>
      <c r="BRU29" s="22"/>
      <c r="BRV29" s="22"/>
      <c r="BRW29" s="22"/>
      <c r="BRX29" s="22"/>
      <c r="BRY29" s="22"/>
      <c r="BRZ29" s="22"/>
      <c r="BSA29" s="22"/>
      <c r="BSB29" s="22"/>
      <c r="BSC29" s="22"/>
      <c r="BSD29" s="22"/>
      <c r="BSE29" s="22"/>
      <c r="BSF29" s="22"/>
      <c r="BSG29" s="22"/>
      <c r="BSH29" s="22"/>
      <c r="BSI29" s="22"/>
      <c r="BSJ29" s="22"/>
      <c r="BSK29" s="22"/>
      <c r="BSL29" s="22"/>
      <c r="BSM29" s="22"/>
      <c r="BSN29" s="22"/>
      <c r="BSO29" s="22"/>
      <c r="BSP29" s="22"/>
      <c r="BSQ29" s="22"/>
      <c r="BSR29" s="22"/>
      <c r="BSS29" s="22"/>
      <c r="BST29" s="22"/>
      <c r="BSU29" s="22"/>
      <c r="BSV29" s="22"/>
      <c r="BSW29" s="22"/>
      <c r="BSX29" s="22"/>
      <c r="BSY29" s="22"/>
      <c r="BSZ29" s="22"/>
      <c r="BTA29" s="22"/>
      <c r="BTB29" s="22"/>
      <c r="BTC29" s="22"/>
      <c r="BTD29" s="22"/>
      <c r="BTE29" s="22"/>
      <c r="BTF29" s="22"/>
      <c r="BTG29" s="22"/>
      <c r="BTH29" s="22"/>
      <c r="BTI29" s="22"/>
      <c r="BTJ29" s="22"/>
      <c r="BTK29" s="22"/>
      <c r="BTL29" s="22"/>
      <c r="BTM29" s="22"/>
      <c r="BTN29" s="22"/>
      <c r="BTO29" s="22"/>
      <c r="BTP29" s="22"/>
      <c r="BTQ29" s="22"/>
      <c r="BTR29" s="22"/>
      <c r="BTS29" s="22"/>
      <c r="BTT29" s="22"/>
      <c r="BTU29" s="22"/>
      <c r="BTV29" s="22"/>
      <c r="BTW29" s="22"/>
      <c r="BTX29" s="22"/>
      <c r="BTY29" s="22"/>
      <c r="BTZ29" s="22"/>
      <c r="BUA29" s="22"/>
      <c r="BUB29" s="22"/>
      <c r="BUC29" s="22"/>
      <c r="BUD29" s="22"/>
      <c r="BUE29" s="22"/>
      <c r="BUF29" s="22"/>
      <c r="BUG29" s="22"/>
      <c r="BUH29" s="22"/>
      <c r="BUI29" s="22"/>
      <c r="BUJ29" s="22"/>
      <c r="BUK29" s="22"/>
      <c r="BUL29" s="22"/>
      <c r="BUM29" s="22"/>
      <c r="BUN29" s="22"/>
      <c r="BUO29" s="22"/>
      <c r="BUP29" s="22"/>
      <c r="BUQ29" s="22"/>
      <c r="BUR29" s="22"/>
      <c r="BUS29" s="22"/>
      <c r="BUT29" s="22"/>
      <c r="BUU29" s="22"/>
      <c r="BUV29" s="22"/>
      <c r="BUW29" s="22"/>
      <c r="BUX29" s="22"/>
      <c r="BUY29" s="22"/>
      <c r="BUZ29" s="22"/>
      <c r="BVA29" s="22"/>
      <c r="BVB29" s="22"/>
      <c r="BVC29" s="22"/>
      <c r="BVD29" s="22"/>
      <c r="BVE29" s="22"/>
      <c r="BVF29" s="22"/>
      <c r="BVG29" s="22"/>
      <c r="BVH29" s="22"/>
      <c r="BVI29" s="22"/>
      <c r="BVJ29" s="22"/>
      <c r="BVK29" s="22"/>
      <c r="BVL29" s="22"/>
      <c r="BVM29" s="22"/>
      <c r="BVN29" s="22"/>
      <c r="BVO29" s="22"/>
      <c r="BVP29" s="22"/>
      <c r="BVQ29" s="22"/>
      <c r="BVR29" s="22"/>
      <c r="BVS29" s="22"/>
      <c r="BVT29" s="22"/>
      <c r="BVU29" s="22"/>
      <c r="BVV29" s="22"/>
      <c r="BVW29" s="22"/>
      <c r="BVX29" s="22"/>
      <c r="BVY29" s="22"/>
      <c r="BVZ29" s="22"/>
      <c r="BWA29" s="22"/>
      <c r="BWB29" s="22"/>
      <c r="BWC29" s="22"/>
      <c r="BWD29" s="22"/>
      <c r="BWE29" s="22"/>
      <c r="BWF29" s="22"/>
      <c r="BWG29" s="22"/>
      <c r="BWH29" s="22"/>
      <c r="BWI29" s="22"/>
      <c r="BWJ29" s="22"/>
      <c r="BWK29" s="22"/>
      <c r="BWL29" s="22"/>
      <c r="BWM29" s="22"/>
      <c r="BWN29" s="22"/>
      <c r="BWO29" s="22"/>
      <c r="BWP29" s="22"/>
      <c r="BWQ29" s="22"/>
      <c r="BWR29" s="22"/>
      <c r="BWS29" s="22"/>
      <c r="BWT29" s="22"/>
      <c r="BWU29" s="22"/>
      <c r="BWV29" s="22"/>
      <c r="BWW29" s="22"/>
      <c r="BWX29" s="22"/>
      <c r="BWY29" s="22"/>
      <c r="BWZ29" s="22"/>
      <c r="BXA29" s="22"/>
      <c r="BXB29" s="22"/>
      <c r="BXC29" s="22"/>
      <c r="BXD29" s="22"/>
      <c r="BXE29" s="22"/>
      <c r="BXF29" s="22"/>
      <c r="BXG29" s="22"/>
      <c r="BXH29" s="22"/>
      <c r="BXI29" s="22"/>
      <c r="BXJ29" s="22"/>
      <c r="BXK29" s="22"/>
      <c r="BXL29" s="22"/>
      <c r="BXM29" s="22"/>
      <c r="BXN29" s="22"/>
      <c r="BXO29" s="22"/>
      <c r="BXP29" s="22"/>
      <c r="BXQ29" s="22"/>
      <c r="BXR29" s="22"/>
      <c r="BXS29" s="22"/>
      <c r="BXT29" s="22"/>
      <c r="BXU29" s="22"/>
      <c r="BXV29" s="22"/>
      <c r="BXW29" s="22"/>
      <c r="BXX29" s="22"/>
      <c r="BXY29" s="22"/>
      <c r="BXZ29" s="22"/>
      <c r="BYA29" s="22"/>
      <c r="BYB29" s="22"/>
      <c r="BYC29" s="22"/>
      <c r="BYD29" s="22"/>
      <c r="BYE29" s="22"/>
      <c r="BYF29" s="22"/>
      <c r="BYG29" s="22"/>
      <c r="BYH29" s="22"/>
      <c r="BYI29" s="22"/>
      <c r="BYJ29" s="22"/>
      <c r="BYK29" s="22"/>
      <c r="BYL29" s="22"/>
      <c r="BYM29" s="22"/>
      <c r="BYN29" s="22"/>
      <c r="BYO29" s="22"/>
      <c r="BYP29" s="22"/>
      <c r="BYQ29" s="22"/>
      <c r="BYR29" s="22"/>
      <c r="BYS29" s="22"/>
      <c r="BYT29" s="22"/>
      <c r="BYU29" s="22"/>
      <c r="BYV29" s="22"/>
      <c r="BYW29" s="22"/>
      <c r="BYX29" s="22"/>
      <c r="BYY29" s="22"/>
      <c r="BYZ29" s="22"/>
      <c r="BZA29" s="22"/>
      <c r="BZB29" s="22"/>
      <c r="BZC29" s="22"/>
      <c r="BZD29" s="22"/>
      <c r="BZE29" s="22"/>
      <c r="BZF29" s="22"/>
      <c r="BZG29" s="22"/>
      <c r="BZH29" s="22"/>
      <c r="BZI29" s="22"/>
      <c r="BZJ29" s="22"/>
      <c r="BZK29" s="22"/>
      <c r="BZL29" s="22"/>
      <c r="BZM29" s="22"/>
      <c r="BZN29" s="22"/>
      <c r="BZO29" s="22"/>
      <c r="BZP29" s="22"/>
      <c r="BZQ29" s="22"/>
      <c r="BZR29" s="22"/>
      <c r="BZS29" s="22"/>
      <c r="BZT29" s="22"/>
      <c r="BZU29" s="22"/>
      <c r="BZV29" s="22"/>
      <c r="BZW29" s="22"/>
      <c r="BZX29" s="22"/>
      <c r="BZY29" s="22"/>
      <c r="BZZ29" s="22"/>
      <c r="CAA29" s="22"/>
      <c r="CAB29" s="22"/>
      <c r="CAC29" s="22"/>
      <c r="CAD29" s="22"/>
      <c r="CAE29" s="22"/>
      <c r="CAF29" s="22"/>
      <c r="CAG29" s="22"/>
      <c r="CAH29" s="22"/>
      <c r="CAI29" s="22"/>
      <c r="CAJ29" s="22"/>
      <c r="CAK29" s="22"/>
      <c r="CAL29" s="22"/>
      <c r="CAM29" s="22"/>
      <c r="CAN29" s="22"/>
      <c r="CAO29" s="22"/>
      <c r="CAP29" s="22"/>
      <c r="CAQ29" s="22"/>
      <c r="CAR29" s="22"/>
      <c r="CAS29" s="22"/>
      <c r="CAT29" s="22"/>
      <c r="CAU29" s="22"/>
      <c r="CAV29" s="22"/>
      <c r="CAW29" s="22"/>
      <c r="CAX29" s="22"/>
      <c r="CAY29" s="22"/>
      <c r="CAZ29" s="22"/>
      <c r="CBA29" s="22"/>
      <c r="CBB29" s="22"/>
      <c r="CBC29" s="22"/>
      <c r="CBD29" s="22"/>
      <c r="CBE29" s="22"/>
      <c r="CBF29" s="22"/>
      <c r="CBG29" s="22"/>
      <c r="CBH29" s="22"/>
      <c r="CBI29" s="22"/>
      <c r="CBJ29" s="22"/>
      <c r="CBK29" s="22"/>
      <c r="CBL29" s="22"/>
      <c r="CBM29" s="22"/>
      <c r="CBN29" s="22"/>
      <c r="CBO29" s="22"/>
      <c r="CBP29" s="22"/>
      <c r="CBQ29" s="22"/>
      <c r="CBR29" s="22"/>
      <c r="CBS29" s="22"/>
      <c r="CBT29" s="22"/>
      <c r="CBU29" s="22"/>
      <c r="CBV29" s="22"/>
      <c r="CBW29" s="22"/>
      <c r="CBX29" s="22"/>
      <c r="CBY29" s="22"/>
      <c r="CBZ29" s="22"/>
      <c r="CCA29" s="22"/>
      <c r="CCB29" s="22"/>
      <c r="CCC29" s="22"/>
      <c r="CCD29" s="22"/>
      <c r="CCE29" s="22"/>
      <c r="CCF29" s="22"/>
      <c r="CCG29" s="22"/>
      <c r="CCH29" s="22"/>
      <c r="CCI29" s="22"/>
      <c r="CCJ29" s="22"/>
      <c r="CCK29" s="22"/>
      <c r="CCL29" s="22"/>
      <c r="CCM29" s="22"/>
      <c r="CCN29" s="22"/>
      <c r="CCO29" s="22"/>
      <c r="CCP29" s="22"/>
      <c r="CCQ29" s="22"/>
      <c r="CCR29" s="22"/>
      <c r="CCS29" s="22"/>
      <c r="CCT29" s="22"/>
      <c r="CCU29" s="22"/>
      <c r="CCV29" s="22"/>
      <c r="CCW29" s="22"/>
      <c r="CCX29" s="22"/>
      <c r="CCY29" s="22"/>
      <c r="CCZ29" s="22"/>
      <c r="CDA29" s="22"/>
      <c r="CDB29" s="22"/>
      <c r="CDC29" s="22"/>
      <c r="CDD29" s="22"/>
      <c r="CDE29" s="22"/>
      <c r="CDF29" s="22"/>
      <c r="CDG29" s="22"/>
      <c r="CDH29" s="22"/>
      <c r="CDI29" s="22"/>
      <c r="CDJ29" s="22"/>
      <c r="CDK29" s="22"/>
      <c r="CDL29" s="22"/>
      <c r="CDM29" s="22"/>
      <c r="CDN29" s="22"/>
      <c r="CDO29" s="22"/>
      <c r="CDP29" s="22"/>
      <c r="CDQ29" s="22"/>
      <c r="CDR29" s="22"/>
      <c r="CDS29" s="22"/>
      <c r="CDT29" s="22"/>
      <c r="CDU29" s="22"/>
      <c r="CDV29" s="22"/>
      <c r="CDW29" s="22"/>
      <c r="CDX29" s="22"/>
      <c r="CDY29" s="22"/>
      <c r="CDZ29" s="22"/>
      <c r="CEA29" s="22"/>
      <c r="CEB29" s="22"/>
      <c r="CEC29" s="22"/>
      <c r="CED29" s="22"/>
      <c r="CEE29" s="22"/>
      <c r="CEF29" s="22"/>
      <c r="CEG29" s="22"/>
      <c r="CEH29" s="22"/>
      <c r="CEI29" s="22"/>
      <c r="CEJ29" s="22"/>
      <c r="CEK29" s="22"/>
      <c r="CEL29" s="22"/>
      <c r="CEM29" s="22"/>
      <c r="CEN29" s="22"/>
      <c r="CEO29" s="22"/>
      <c r="CEP29" s="22"/>
      <c r="CEQ29" s="22"/>
      <c r="CER29" s="22"/>
      <c r="CES29" s="22"/>
      <c r="CET29" s="22"/>
      <c r="CEU29" s="22"/>
      <c r="CEV29" s="22"/>
      <c r="CEW29" s="22"/>
      <c r="CEX29" s="22"/>
      <c r="CEY29" s="22"/>
      <c r="CEZ29" s="22"/>
      <c r="CFA29" s="22"/>
      <c r="CFB29" s="22"/>
      <c r="CFC29" s="22"/>
      <c r="CFD29" s="22"/>
      <c r="CFE29" s="22"/>
      <c r="CFF29" s="22"/>
      <c r="CFG29" s="22"/>
      <c r="CFH29" s="22"/>
      <c r="CFI29" s="22"/>
      <c r="CFJ29" s="22"/>
      <c r="CFK29" s="22"/>
      <c r="CFL29" s="22"/>
      <c r="CFM29" s="22"/>
      <c r="CFN29" s="22"/>
      <c r="CFO29" s="22"/>
      <c r="CFP29" s="22"/>
      <c r="CFQ29" s="22"/>
      <c r="CFR29" s="22"/>
      <c r="CFS29" s="22"/>
      <c r="CFT29" s="22"/>
      <c r="CFU29" s="22"/>
      <c r="CFV29" s="22"/>
      <c r="CFW29" s="22"/>
      <c r="CFX29" s="22"/>
      <c r="CFY29" s="22"/>
      <c r="CFZ29" s="22"/>
      <c r="CGA29" s="22"/>
      <c r="CGB29" s="22"/>
      <c r="CGC29" s="22"/>
      <c r="CGD29" s="22"/>
      <c r="CGE29" s="22"/>
      <c r="CGF29" s="22"/>
      <c r="CGG29" s="22"/>
      <c r="CGH29" s="22"/>
      <c r="CGI29" s="22"/>
      <c r="CGJ29" s="22"/>
      <c r="CGK29" s="22"/>
      <c r="CGL29" s="22"/>
      <c r="CGM29" s="22"/>
      <c r="CGN29" s="22"/>
      <c r="CGO29" s="22"/>
      <c r="CGP29" s="22"/>
      <c r="CGQ29" s="22"/>
      <c r="CGR29" s="22"/>
      <c r="CGS29" s="22"/>
      <c r="CGT29" s="22"/>
      <c r="CGU29" s="22"/>
      <c r="CGV29" s="22"/>
      <c r="CGW29" s="22"/>
      <c r="CGX29" s="22"/>
      <c r="CGY29" s="22"/>
      <c r="CGZ29" s="22"/>
      <c r="CHA29" s="22"/>
      <c r="CHB29" s="22"/>
      <c r="CHC29" s="22"/>
      <c r="CHD29" s="22"/>
      <c r="CHE29" s="22"/>
      <c r="CHF29" s="22"/>
      <c r="CHG29" s="22"/>
      <c r="CHH29" s="22"/>
      <c r="CHI29" s="22"/>
      <c r="CHJ29" s="22"/>
      <c r="CHK29" s="22"/>
      <c r="CHL29" s="22"/>
      <c r="CHM29" s="22"/>
      <c r="CHN29" s="22"/>
      <c r="CHO29" s="22"/>
      <c r="CHP29" s="22"/>
      <c r="CHQ29" s="22"/>
      <c r="CHR29" s="22"/>
      <c r="CHS29" s="22"/>
      <c r="CHT29" s="22"/>
      <c r="CHU29" s="22"/>
      <c r="CHV29" s="22"/>
      <c r="CHW29" s="22"/>
      <c r="CHX29" s="22"/>
      <c r="CHY29" s="22"/>
      <c r="CHZ29" s="22"/>
      <c r="CIA29" s="22"/>
      <c r="CIB29" s="22"/>
      <c r="CIC29" s="22"/>
      <c r="CID29" s="22"/>
      <c r="CIE29" s="22"/>
      <c r="CIF29" s="22"/>
      <c r="CIG29" s="22"/>
      <c r="CIH29" s="22"/>
      <c r="CII29" s="22"/>
      <c r="CIJ29" s="22"/>
      <c r="CIK29" s="22"/>
      <c r="CIL29" s="22"/>
      <c r="CIM29" s="22"/>
      <c r="CIN29" s="22"/>
      <c r="CIO29" s="22"/>
      <c r="CIP29" s="22"/>
      <c r="CIQ29" s="22"/>
      <c r="CIR29" s="22"/>
      <c r="CIS29" s="22"/>
      <c r="CIT29" s="22"/>
      <c r="CIU29" s="22"/>
      <c r="CIV29" s="22"/>
      <c r="CIW29" s="22"/>
      <c r="CIX29" s="22"/>
      <c r="CIY29" s="22"/>
      <c r="CIZ29" s="22"/>
      <c r="CJA29" s="22"/>
      <c r="CJB29" s="22"/>
      <c r="CJC29" s="22"/>
      <c r="CJD29" s="22"/>
      <c r="CJE29" s="22"/>
      <c r="CJF29" s="22"/>
      <c r="CJG29" s="22"/>
      <c r="CJH29" s="22"/>
      <c r="CJI29" s="22"/>
      <c r="CJJ29" s="22"/>
      <c r="CJK29" s="22"/>
      <c r="CJL29" s="22"/>
      <c r="CJM29" s="22"/>
      <c r="CJN29" s="22"/>
      <c r="CJO29" s="22"/>
      <c r="CJP29" s="22"/>
      <c r="CJQ29" s="22"/>
      <c r="CJR29" s="22"/>
      <c r="CJS29" s="22"/>
      <c r="CJT29" s="22"/>
      <c r="CJU29" s="22"/>
      <c r="CJV29" s="22"/>
      <c r="CJW29" s="22"/>
      <c r="CJX29" s="22"/>
      <c r="CJY29" s="22"/>
      <c r="CJZ29" s="22"/>
      <c r="CKA29" s="22"/>
      <c r="CKB29" s="22"/>
      <c r="CKC29" s="22"/>
      <c r="CKD29" s="22"/>
      <c r="CKE29" s="22"/>
      <c r="CKF29" s="22"/>
      <c r="CKG29" s="22"/>
      <c r="CKH29" s="22"/>
      <c r="CKI29" s="22"/>
      <c r="CKJ29" s="22"/>
      <c r="CKK29" s="22"/>
      <c r="CKL29" s="22"/>
      <c r="CKM29" s="22"/>
      <c r="CKN29" s="22"/>
      <c r="CKO29" s="22"/>
      <c r="CKP29" s="22"/>
      <c r="CKQ29" s="22"/>
      <c r="CKR29" s="22"/>
      <c r="CKS29" s="22"/>
      <c r="CKT29" s="22"/>
      <c r="CKU29" s="22"/>
      <c r="CKV29" s="22"/>
      <c r="CKW29" s="22"/>
      <c r="CKX29" s="22"/>
      <c r="CKY29" s="22"/>
      <c r="CKZ29" s="22"/>
      <c r="CLA29" s="22"/>
      <c r="CLB29" s="22"/>
      <c r="CLC29" s="22"/>
      <c r="CLD29" s="22"/>
      <c r="CLE29" s="22"/>
      <c r="CLF29" s="22"/>
      <c r="CLG29" s="22"/>
      <c r="CLH29" s="22"/>
      <c r="CLI29" s="22"/>
      <c r="CLJ29" s="22"/>
      <c r="CLK29" s="22"/>
      <c r="CLL29" s="22"/>
      <c r="CLM29" s="22"/>
      <c r="CLN29" s="22"/>
      <c r="CLO29" s="22"/>
      <c r="CLP29" s="22"/>
      <c r="CLQ29" s="22"/>
      <c r="CLR29" s="22"/>
      <c r="CLS29" s="22"/>
      <c r="CLT29" s="22"/>
      <c r="CLU29" s="22"/>
      <c r="CLV29" s="22"/>
      <c r="CLW29" s="22"/>
      <c r="CLX29" s="22"/>
      <c r="CLY29" s="22"/>
      <c r="CLZ29" s="22"/>
      <c r="CMA29" s="22"/>
      <c r="CMB29" s="22"/>
      <c r="CMC29" s="22"/>
      <c r="CMD29" s="22"/>
      <c r="CME29" s="22"/>
      <c r="CMF29" s="22"/>
      <c r="CMG29" s="22"/>
      <c r="CMH29" s="22"/>
      <c r="CMI29" s="22"/>
      <c r="CMJ29" s="22"/>
      <c r="CMK29" s="22"/>
      <c r="CML29" s="22"/>
      <c r="CMM29" s="22"/>
      <c r="CMN29" s="22"/>
      <c r="CMO29" s="22"/>
      <c r="CMP29" s="22"/>
      <c r="CMQ29" s="22"/>
      <c r="CMR29" s="22"/>
      <c r="CMS29" s="22"/>
      <c r="CMT29" s="22"/>
      <c r="CMU29" s="22"/>
      <c r="CMV29" s="22"/>
      <c r="CMW29" s="22"/>
      <c r="CMX29" s="22"/>
      <c r="CMY29" s="22"/>
      <c r="CMZ29" s="22"/>
      <c r="CNA29" s="22"/>
      <c r="CNB29" s="22"/>
      <c r="CNC29" s="22"/>
      <c r="CND29" s="22"/>
      <c r="CNE29" s="22"/>
      <c r="CNF29" s="22"/>
      <c r="CNG29" s="22"/>
      <c r="CNH29" s="22"/>
      <c r="CNI29" s="22"/>
      <c r="CNJ29" s="22"/>
      <c r="CNK29" s="22"/>
      <c r="CNL29" s="22"/>
      <c r="CNM29" s="22"/>
      <c r="CNN29" s="22"/>
      <c r="CNO29" s="22"/>
      <c r="CNP29" s="22"/>
      <c r="CNQ29" s="22"/>
      <c r="CNR29" s="22"/>
      <c r="CNS29" s="22"/>
      <c r="CNT29" s="22"/>
      <c r="CNU29" s="22"/>
      <c r="CNV29" s="22"/>
      <c r="CNW29" s="22"/>
      <c r="CNX29" s="22"/>
      <c r="CNY29" s="22"/>
      <c r="CNZ29" s="22"/>
      <c r="COA29" s="22"/>
      <c r="COB29" s="22"/>
      <c r="COC29" s="22"/>
      <c r="COD29" s="22"/>
      <c r="COE29" s="22"/>
      <c r="COF29" s="22"/>
      <c r="COG29" s="22"/>
      <c r="COH29" s="22"/>
      <c r="COI29" s="22"/>
      <c r="COJ29" s="22"/>
      <c r="COK29" s="22"/>
      <c r="COL29" s="22"/>
      <c r="COM29" s="22"/>
      <c r="CON29" s="22"/>
      <c r="COO29" s="22"/>
      <c r="COP29" s="22"/>
      <c r="COQ29" s="22"/>
      <c r="COR29" s="22"/>
      <c r="COS29" s="22"/>
      <c r="COT29" s="22"/>
      <c r="COU29" s="22"/>
      <c r="COV29" s="22"/>
      <c r="COW29" s="22"/>
      <c r="COX29" s="22"/>
      <c r="COY29" s="22"/>
      <c r="COZ29" s="22"/>
      <c r="CPA29" s="22"/>
      <c r="CPB29" s="22"/>
      <c r="CPC29" s="22"/>
      <c r="CPD29" s="22"/>
      <c r="CPE29" s="22"/>
      <c r="CPF29" s="22"/>
      <c r="CPG29" s="22"/>
      <c r="CPH29" s="22"/>
      <c r="CPI29" s="22"/>
      <c r="CPJ29" s="22"/>
      <c r="CPK29" s="22"/>
      <c r="CPL29" s="22"/>
      <c r="CPM29" s="22"/>
      <c r="CPN29" s="22"/>
      <c r="CPO29" s="22"/>
      <c r="CPP29" s="22"/>
      <c r="CPQ29" s="22"/>
      <c r="CPR29" s="22"/>
      <c r="CPS29" s="22"/>
      <c r="CPT29" s="22"/>
      <c r="CPU29" s="22"/>
      <c r="CPV29" s="22"/>
      <c r="CPW29" s="22"/>
      <c r="CPX29" s="22"/>
      <c r="CPY29" s="22"/>
      <c r="CPZ29" s="22"/>
      <c r="CQA29" s="22"/>
      <c r="CQB29" s="22"/>
      <c r="CQC29" s="22"/>
      <c r="CQD29" s="22"/>
      <c r="CQE29" s="22"/>
      <c r="CQF29" s="22"/>
      <c r="CQG29" s="22"/>
      <c r="CQH29" s="22"/>
      <c r="CQI29" s="22"/>
      <c r="CQJ29" s="22"/>
      <c r="CQK29" s="22"/>
      <c r="CQL29" s="22"/>
      <c r="CQM29" s="22"/>
      <c r="CQN29" s="22"/>
      <c r="CQO29" s="22"/>
      <c r="CQP29" s="22"/>
      <c r="CQQ29" s="22"/>
      <c r="CQR29" s="22"/>
      <c r="CQS29" s="22"/>
      <c r="CQT29" s="22"/>
      <c r="CQU29" s="22"/>
      <c r="CQV29" s="22"/>
      <c r="CQW29" s="22"/>
      <c r="CQX29" s="22"/>
      <c r="CQY29" s="22"/>
      <c r="CQZ29" s="22"/>
      <c r="CRA29" s="22"/>
      <c r="CRB29" s="22"/>
      <c r="CRC29" s="22"/>
      <c r="CRD29" s="22"/>
      <c r="CRE29" s="22"/>
      <c r="CRF29" s="22"/>
      <c r="CRG29" s="22"/>
      <c r="CRH29" s="22"/>
      <c r="CRI29" s="22"/>
      <c r="CRJ29" s="22"/>
      <c r="CRK29" s="22"/>
      <c r="CRL29" s="22"/>
      <c r="CRM29" s="22"/>
      <c r="CRN29" s="22"/>
      <c r="CRO29" s="22"/>
      <c r="CRP29" s="22"/>
      <c r="CRQ29" s="22"/>
      <c r="CRR29" s="22"/>
      <c r="CRS29" s="22"/>
      <c r="CRT29" s="22"/>
      <c r="CRU29" s="22"/>
      <c r="CRV29" s="22"/>
      <c r="CRW29" s="22"/>
      <c r="CRX29" s="22"/>
      <c r="CRY29" s="22"/>
      <c r="CRZ29" s="22"/>
      <c r="CSA29" s="22"/>
      <c r="CSB29" s="22"/>
      <c r="CSC29" s="22"/>
      <c r="CSD29" s="22"/>
      <c r="CSE29" s="22"/>
      <c r="CSF29" s="22"/>
      <c r="CSG29" s="22"/>
      <c r="CSH29" s="22"/>
      <c r="CSI29" s="22"/>
      <c r="CSJ29" s="22"/>
      <c r="CSK29" s="22"/>
      <c r="CSL29" s="22"/>
      <c r="CSM29" s="22"/>
      <c r="CSN29" s="22"/>
      <c r="CSO29" s="22"/>
      <c r="CSP29" s="22"/>
      <c r="CSQ29" s="22"/>
      <c r="CSR29" s="22"/>
      <c r="CSS29" s="22"/>
      <c r="CST29" s="22"/>
      <c r="CSU29" s="22"/>
      <c r="CSV29" s="22"/>
      <c r="CSW29" s="22"/>
      <c r="CSX29" s="22"/>
      <c r="CSY29" s="22"/>
      <c r="CSZ29" s="22"/>
      <c r="CTA29" s="22"/>
      <c r="CTB29" s="22"/>
      <c r="CTC29" s="22"/>
      <c r="CTD29" s="22"/>
      <c r="CTE29" s="22"/>
      <c r="CTF29" s="22"/>
      <c r="CTG29" s="22"/>
      <c r="CTH29" s="22"/>
      <c r="CTI29" s="22"/>
      <c r="CTJ29" s="22"/>
      <c r="CTK29" s="22"/>
      <c r="CTL29" s="22"/>
      <c r="CTM29" s="22"/>
      <c r="CTN29" s="22"/>
      <c r="CTO29" s="22"/>
      <c r="CTP29" s="22"/>
      <c r="CTQ29" s="22"/>
      <c r="CTR29" s="22"/>
      <c r="CTS29" s="22"/>
      <c r="CTT29" s="22"/>
      <c r="CTU29" s="22"/>
      <c r="CTV29" s="22"/>
      <c r="CTW29" s="22"/>
      <c r="CTX29" s="22"/>
      <c r="CTY29" s="22"/>
      <c r="CTZ29" s="22"/>
      <c r="CUA29" s="22"/>
      <c r="CUB29" s="22"/>
      <c r="CUC29" s="22"/>
      <c r="CUD29" s="22"/>
      <c r="CUE29" s="22"/>
      <c r="CUF29" s="22"/>
      <c r="CUG29" s="22"/>
      <c r="CUH29" s="22"/>
      <c r="CUI29" s="22"/>
      <c r="CUJ29" s="22"/>
      <c r="CUK29" s="22"/>
      <c r="CUL29" s="22"/>
      <c r="CUM29" s="22"/>
      <c r="CUN29" s="22"/>
      <c r="CUO29" s="22"/>
      <c r="CUP29" s="22"/>
      <c r="CUQ29" s="22"/>
      <c r="CUR29" s="22"/>
      <c r="CUS29" s="22"/>
      <c r="CUT29" s="22"/>
      <c r="CUU29" s="22"/>
      <c r="CUV29" s="22"/>
      <c r="CUW29" s="22"/>
      <c r="CUX29" s="22"/>
      <c r="CUY29" s="22"/>
      <c r="CUZ29" s="22"/>
      <c r="CVA29" s="22"/>
      <c r="CVB29" s="22"/>
      <c r="CVC29" s="22"/>
      <c r="CVD29" s="22"/>
      <c r="CVE29" s="22"/>
      <c r="CVF29" s="22"/>
      <c r="CVG29" s="22"/>
      <c r="CVH29" s="22"/>
      <c r="CVI29" s="22"/>
      <c r="CVJ29" s="22"/>
      <c r="CVK29" s="22"/>
      <c r="CVL29" s="22"/>
      <c r="CVM29" s="22"/>
      <c r="CVN29" s="22"/>
      <c r="CVO29" s="22"/>
      <c r="CVP29" s="22"/>
      <c r="CVQ29" s="22"/>
      <c r="CVR29" s="22"/>
      <c r="CVS29" s="22"/>
      <c r="CVT29" s="22"/>
      <c r="CVU29" s="22"/>
      <c r="CVV29" s="22"/>
      <c r="CVW29" s="22"/>
      <c r="CVX29" s="22"/>
      <c r="CVY29" s="22"/>
      <c r="CVZ29" s="22"/>
      <c r="CWA29" s="22"/>
      <c r="CWB29" s="22"/>
      <c r="CWC29" s="22"/>
      <c r="CWD29" s="22"/>
      <c r="CWE29" s="22"/>
      <c r="CWF29" s="22"/>
      <c r="CWG29" s="22"/>
      <c r="CWH29" s="22"/>
      <c r="CWI29" s="22"/>
      <c r="CWJ29" s="22"/>
      <c r="CWK29" s="22"/>
      <c r="CWL29" s="22"/>
      <c r="CWM29" s="22"/>
      <c r="CWN29" s="22"/>
      <c r="CWO29" s="22"/>
      <c r="CWP29" s="22"/>
      <c r="CWQ29" s="22"/>
      <c r="CWR29" s="22"/>
      <c r="CWS29" s="22"/>
      <c r="CWT29" s="22"/>
      <c r="CWU29" s="22"/>
      <c r="CWV29" s="22"/>
      <c r="CWW29" s="22"/>
      <c r="CWX29" s="22"/>
      <c r="CWY29" s="22"/>
      <c r="CWZ29" s="22"/>
      <c r="CXA29" s="22"/>
      <c r="CXB29" s="22"/>
      <c r="CXC29" s="22"/>
      <c r="CXD29" s="22"/>
      <c r="CXE29" s="22"/>
      <c r="CXF29" s="22"/>
      <c r="CXG29" s="22"/>
      <c r="CXH29" s="22"/>
      <c r="CXI29" s="22"/>
      <c r="CXJ29" s="22"/>
      <c r="CXK29" s="22"/>
      <c r="CXL29" s="22"/>
      <c r="CXM29" s="22"/>
      <c r="CXN29" s="22"/>
      <c r="CXO29" s="22"/>
      <c r="CXP29" s="22"/>
      <c r="CXQ29" s="22"/>
      <c r="CXR29" s="22"/>
      <c r="CXS29" s="22"/>
      <c r="CXT29" s="22"/>
      <c r="CXU29" s="22"/>
      <c r="CXV29" s="22"/>
      <c r="CXW29" s="22"/>
      <c r="CXX29" s="22"/>
      <c r="CXY29" s="22"/>
      <c r="CXZ29" s="22"/>
      <c r="CYA29" s="22"/>
      <c r="CYB29" s="22"/>
      <c r="CYC29" s="22"/>
      <c r="CYD29" s="22"/>
      <c r="CYE29" s="22"/>
      <c r="CYF29" s="22"/>
      <c r="CYG29" s="22"/>
      <c r="CYH29" s="22"/>
      <c r="CYI29" s="22"/>
      <c r="CYJ29" s="22"/>
      <c r="CYK29" s="22"/>
      <c r="CYL29" s="22"/>
      <c r="CYM29" s="22"/>
      <c r="CYN29" s="22"/>
      <c r="CYO29" s="22"/>
      <c r="CYP29" s="22"/>
      <c r="CYQ29" s="22"/>
      <c r="CYR29" s="22"/>
      <c r="CYS29" s="22"/>
      <c r="CYT29" s="22"/>
      <c r="CYU29" s="22"/>
      <c r="CYV29" s="22"/>
      <c r="CYW29" s="22"/>
      <c r="CYX29" s="22"/>
      <c r="CYY29" s="22"/>
      <c r="CYZ29" s="22"/>
      <c r="CZA29" s="22"/>
      <c r="CZB29" s="22"/>
      <c r="CZC29" s="22"/>
      <c r="CZD29" s="22"/>
      <c r="CZE29" s="22"/>
      <c r="CZF29" s="22"/>
      <c r="CZG29" s="22"/>
      <c r="CZH29" s="22"/>
      <c r="CZI29" s="22"/>
      <c r="CZJ29" s="22"/>
      <c r="CZK29" s="22"/>
      <c r="CZL29" s="22"/>
      <c r="CZM29" s="22"/>
      <c r="CZN29" s="22"/>
      <c r="CZO29" s="22"/>
      <c r="CZP29" s="22"/>
      <c r="CZQ29" s="22"/>
      <c r="CZR29" s="22"/>
      <c r="CZS29" s="22"/>
      <c r="CZT29" s="22"/>
      <c r="CZU29" s="22"/>
      <c r="CZV29" s="22"/>
      <c r="CZW29" s="22"/>
      <c r="CZX29" s="22"/>
      <c r="CZY29" s="22"/>
      <c r="CZZ29" s="22"/>
      <c r="DAA29" s="22"/>
      <c r="DAB29" s="22"/>
      <c r="DAC29" s="22"/>
      <c r="DAD29" s="22"/>
      <c r="DAE29" s="22"/>
      <c r="DAF29" s="22"/>
      <c r="DAG29" s="22"/>
      <c r="DAH29" s="22"/>
      <c r="DAI29" s="22"/>
      <c r="DAJ29" s="22"/>
      <c r="DAK29" s="22"/>
      <c r="DAL29" s="22"/>
      <c r="DAM29" s="22"/>
      <c r="DAN29" s="22"/>
      <c r="DAO29" s="22"/>
      <c r="DAP29" s="22"/>
      <c r="DAQ29" s="22"/>
      <c r="DAR29" s="22"/>
      <c r="DAS29" s="22"/>
      <c r="DAT29" s="22"/>
      <c r="DAU29" s="22"/>
      <c r="DAV29" s="22"/>
      <c r="DAW29" s="22"/>
      <c r="DAX29" s="22"/>
      <c r="DAY29" s="22"/>
      <c r="DAZ29" s="22"/>
      <c r="DBA29" s="22"/>
      <c r="DBB29" s="22"/>
      <c r="DBC29" s="22"/>
      <c r="DBD29" s="22"/>
      <c r="DBE29" s="22"/>
      <c r="DBF29" s="22"/>
      <c r="DBG29" s="22"/>
      <c r="DBH29" s="22"/>
      <c r="DBI29" s="22"/>
      <c r="DBJ29" s="22"/>
      <c r="DBK29" s="22"/>
      <c r="DBL29" s="22"/>
      <c r="DBM29" s="22"/>
      <c r="DBN29" s="22"/>
      <c r="DBO29" s="22"/>
      <c r="DBP29" s="22"/>
      <c r="DBQ29" s="22"/>
      <c r="DBR29" s="22"/>
      <c r="DBS29" s="22"/>
      <c r="DBT29" s="22"/>
      <c r="DBU29" s="22"/>
      <c r="DBV29" s="22"/>
      <c r="DBW29" s="22"/>
      <c r="DBX29" s="22"/>
      <c r="DBY29" s="22"/>
      <c r="DBZ29" s="22"/>
      <c r="DCA29" s="22"/>
      <c r="DCB29" s="22"/>
      <c r="DCC29" s="22"/>
      <c r="DCD29" s="22"/>
      <c r="DCE29" s="22"/>
      <c r="DCF29" s="22"/>
      <c r="DCG29" s="22"/>
      <c r="DCH29" s="22"/>
      <c r="DCI29" s="22"/>
      <c r="DCJ29" s="22"/>
      <c r="DCK29" s="22"/>
      <c r="DCL29" s="22"/>
      <c r="DCM29" s="22"/>
      <c r="DCN29" s="22"/>
      <c r="DCO29" s="22"/>
      <c r="DCP29" s="22"/>
      <c r="DCQ29" s="22"/>
      <c r="DCR29" s="22"/>
      <c r="DCS29" s="22"/>
      <c r="DCT29" s="22"/>
      <c r="DCU29" s="22"/>
      <c r="DCV29" s="22"/>
      <c r="DCW29" s="22"/>
      <c r="DCX29" s="22"/>
      <c r="DCY29" s="22"/>
      <c r="DCZ29" s="22"/>
      <c r="DDA29" s="22"/>
      <c r="DDB29" s="22"/>
      <c r="DDC29" s="22"/>
      <c r="DDD29" s="22"/>
      <c r="DDE29" s="22"/>
      <c r="DDF29" s="22"/>
      <c r="DDG29" s="22"/>
      <c r="DDH29" s="22"/>
      <c r="DDI29" s="22"/>
      <c r="DDJ29" s="22"/>
      <c r="DDK29" s="22"/>
      <c r="DDL29" s="22"/>
      <c r="DDM29" s="22"/>
      <c r="DDN29" s="22"/>
      <c r="DDO29" s="22"/>
      <c r="DDP29" s="22"/>
      <c r="DDQ29" s="22"/>
      <c r="DDR29" s="22"/>
      <c r="DDS29" s="22"/>
      <c r="DDT29" s="22"/>
      <c r="DDU29" s="22"/>
      <c r="DDV29" s="22"/>
      <c r="DDW29" s="22"/>
      <c r="DDX29" s="22"/>
      <c r="DDY29" s="22"/>
      <c r="DDZ29" s="22"/>
      <c r="DEA29" s="22"/>
      <c r="DEB29" s="22"/>
      <c r="DEC29" s="22"/>
      <c r="DED29" s="22"/>
      <c r="DEE29" s="22"/>
      <c r="DEF29" s="22"/>
      <c r="DEG29" s="22"/>
      <c r="DEH29" s="22"/>
      <c r="DEI29" s="22"/>
      <c r="DEJ29" s="22"/>
      <c r="DEK29" s="22"/>
      <c r="DEL29" s="22"/>
      <c r="DEM29" s="22"/>
      <c r="DEN29" s="22"/>
      <c r="DEO29" s="22"/>
      <c r="DEP29" s="22"/>
      <c r="DEQ29" s="22"/>
      <c r="DER29" s="22"/>
      <c r="DES29" s="22"/>
      <c r="DET29" s="22"/>
      <c r="DEU29" s="22"/>
      <c r="DEV29" s="22"/>
      <c r="DEW29" s="22"/>
      <c r="DEX29" s="22"/>
      <c r="DEY29" s="22"/>
      <c r="DEZ29" s="22"/>
      <c r="DFA29" s="22"/>
      <c r="DFB29" s="22"/>
      <c r="DFC29" s="22"/>
      <c r="DFD29" s="22"/>
      <c r="DFE29" s="22"/>
      <c r="DFF29" s="22"/>
      <c r="DFG29" s="22"/>
      <c r="DFH29" s="22"/>
      <c r="DFI29" s="22"/>
      <c r="DFJ29" s="22"/>
      <c r="DFK29" s="22"/>
      <c r="DFL29" s="22"/>
      <c r="DFM29" s="22"/>
      <c r="DFN29" s="22"/>
      <c r="DFO29" s="22"/>
      <c r="DFP29" s="22"/>
      <c r="DFQ29" s="22"/>
      <c r="DFR29" s="22"/>
      <c r="DFS29" s="22"/>
      <c r="DFT29" s="22"/>
      <c r="DFU29" s="22"/>
      <c r="DFV29" s="22"/>
      <c r="DFW29" s="22"/>
      <c r="DFX29" s="22"/>
      <c r="DFY29" s="22"/>
      <c r="DFZ29" s="22"/>
      <c r="DGA29" s="22"/>
      <c r="DGB29" s="22"/>
      <c r="DGC29" s="22"/>
      <c r="DGD29" s="22"/>
      <c r="DGE29" s="22"/>
      <c r="DGF29" s="22"/>
      <c r="DGG29" s="22"/>
      <c r="DGH29" s="22"/>
      <c r="DGI29" s="22"/>
      <c r="DGJ29" s="22"/>
      <c r="DGK29" s="22"/>
      <c r="DGL29" s="22"/>
      <c r="DGM29" s="22"/>
      <c r="DGN29" s="22"/>
      <c r="DGO29" s="22"/>
      <c r="DGP29" s="22"/>
      <c r="DGQ29" s="22"/>
      <c r="DGR29" s="22"/>
      <c r="DGS29" s="22"/>
      <c r="DGT29" s="22"/>
      <c r="DGU29" s="22"/>
      <c r="DGV29" s="22"/>
      <c r="DGW29" s="22"/>
      <c r="DGX29" s="22"/>
      <c r="DGY29" s="22"/>
      <c r="DGZ29" s="22"/>
      <c r="DHA29" s="22"/>
      <c r="DHB29" s="22"/>
      <c r="DHC29" s="22"/>
      <c r="DHD29" s="22"/>
      <c r="DHE29" s="22"/>
      <c r="DHF29" s="22"/>
      <c r="DHG29" s="22"/>
      <c r="DHH29" s="22"/>
      <c r="DHI29" s="22"/>
      <c r="DHJ29" s="22"/>
      <c r="DHK29" s="22"/>
      <c r="DHL29" s="22"/>
      <c r="DHM29" s="22"/>
      <c r="DHN29" s="22"/>
      <c r="DHO29" s="22"/>
      <c r="DHP29" s="22"/>
      <c r="DHQ29" s="22"/>
      <c r="DHR29" s="22"/>
      <c r="DHS29" s="22"/>
      <c r="DHT29" s="22"/>
      <c r="DHU29" s="22"/>
      <c r="DHV29" s="22"/>
      <c r="DHW29" s="22"/>
      <c r="DHX29" s="22"/>
      <c r="DHY29" s="22"/>
      <c r="DHZ29" s="22"/>
      <c r="DIA29" s="22"/>
      <c r="DIB29" s="22"/>
      <c r="DIC29" s="22"/>
      <c r="DID29" s="22"/>
      <c r="DIE29" s="22"/>
      <c r="DIF29" s="22"/>
      <c r="DIG29" s="22"/>
      <c r="DIH29" s="22"/>
      <c r="DII29" s="22"/>
      <c r="DIJ29" s="22"/>
      <c r="DIK29" s="22"/>
      <c r="DIL29" s="22"/>
      <c r="DIM29" s="22"/>
      <c r="DIN29" s="22"/>
      <c r="DIO29" s="22"/>
      <c r="DIP29" s="22"/>
      <c r="DIQ29" s="22"/>
      <c r="DIR29" s="22"/>
      <c r="DIS29" s="22"/>
      <c r="DIT29" s="22"/>
      <c r="DIU29" s="22"/>
      <c r="DIV29" s="22"/>
      <c r="DIW29" s="22"/>
      <c r="DIX29" s="22"/>
      <c r="DIY29" s="22"/>
      <c r="DIZ29" s="22"/>
      <c r="DJA29" s="22"/>
      <c r="DJB29" s="22"/>
      <c r="DJC29" s="22"/>
      <c r="DJD29" s="22"/>
      <c r="DJE29" s="22"/>
      <c r="DJF29" s="22"/>
      <c r="DJG29" s="22"/>
      <c r="DJH29" s="22"/>
      <c r="DJI29" s="22"/>
      <c r="DJJ29" s="22"/>
      <c r="DJK29" s="22"/>
      <c r="DJL29" s="22"/>
      <c r="DJM29" s="22"/>
      <c r="DJN29" s="22"/>
      <c r="DJO29" s="22"/>
      <c r="DJP29" s="22"/>
      <c r="DJQ29" s="22"/>
      <c r="DJR29" s="22"/>
      <c r="DJS29" s="22"/>
      <c r="DJT29" s="22"/>
      <c r="DJU29" s="22"/>
      <c r="DJV29" s="22"/>
      <c r="DJW29" s="22"/>
      <c r="DJX29" s="22"/>
      <c r="DJY29" s="22"/>
      <c r="DJZ29" s="22"/>
      <c r="DKA29" s="22"/>
      <c r="DKB29" s="22"/>
      <c r="DKC29" s="22"/>
      <c r="DKD29" s="22"/>
      <c r="DKE29" s="22"/>
      <c r="DKF29" s="22"/>
      <c r="DKG29" s="22"/>
      <c r="DKH29" s="22"/>
      <c r="DKI29" s="22"/>
      <c r="DKJ29" s="22"/>
      <c r="DKK29" s="22"/>
      <c r="DKL29" s="22"/>
      <c r="DKM29" s="22"/>
      <c r="DKN29" s="22"/>
      <c r="DKO29" s="22"/>
      <c r="DKP29" s="22"/>
      <c r="DKQ29" s="22"/>
      <c r="DKR29" s="22"/>
      <c r="DKS29" s="22"/>
      <c r="DKT29" s="22"/>
      <c r="DKU29" s="22"/>
      <c r="DKV29" s="22"/>
      <c r="DKW29" s="22"/>
      <c r="DKX29" s="22"/>
      <c r="DKY29" s="22"/>
      <c r="DKZ29" s="22"/>
      <c r="DLA29" s="22"/>
      <c r="DLB29" s="22"/>
      <c r="DLC29" s="22"/>
      <c r="DLD29" s="22"/>
      <c r="DLE29" s="22"/>
      <c r="DLF29" s="22"/>
      <c r="DLG29" s="22"/>
      <c r="DLH29" s="22"/>
      <c r="DLI29" s="22"/>
      <c r="DLJ29" s="22"/>
      <c r="DLK29" s="22"/>
      <c r="DLL29" s="22"/>
      <c r="DLM29" s="22"/>
      <c r="DLN29" s="22"/>
      <c r="DLO29" s="22"/>
      <c r="DLP29" s="22"/>
      <c r="DLQ29" s="22"/>
      <c r="DLR29" s="22"/>
      <c r="DLS29" s="22"/>
      <c r="DLT29" s="22"/>
      <c r="DLU29" s="22"/>
      <c r="DLV29" s="22"/>
      <c r="DLW29" s="22"/>
      <c r="DLX29" s="22"/>
      <c r="DLY29" s="22"/>
      <c r="DLZ29" s="22"/>
      <c r="DMA29" s="22"/>
      <c r="DMB29" s="22"/>
      <c r="DMC29" s="22"/>
      <c r="DMD29" s="22"/>
      <c r="DME29" s="22"/>
      <c r="DMF29" s="22"/>
      <c r="DMG29" s="22"/>
      <c r="DMH29" s="22"/>
      <c r="DMI29" s="22"/>
      <c r="DMJ29" s="22"/>
      <c r="DMK29" s="22"/>
      <c r="DML29" s="22"/>
      <c r="DMM29" s="22"/>
      <c r="DMN29" s="22"/>
      <c r="DMO29" s="22"/>
      <c r="DMP29" s="22"/>
      <c r="DMQ29" s="22"/>
      <c r="DMR29" s="22"/>
      <c r="DMS29" s="22"/>
      <c r="DMT29" s="22"/>
      <c r="DMU29" s="22"/>
      <c r="DMV29" s="22"/>
      <c r="DMW29" s="22"/>
      <c r="DMX29" s="22"/>
      <c r="DMY29" s="22"/>
      <c r="DMZ29" s="22"/>
      <c r="DNA29" s="22"/>
      <c r="DNB29" s="22"/>
      <c r="DNC29" s="22"/>
      <c r="DND29" s="22"/>
      <c r="DNE29" s="22"/>
      <c r="DNF29" s="22"/>
      <c r="DNG29" s="22"/>
      <c r="DNH29" s="22"/>
      <c r="DNI29" s="22"/>
      <c r="DNJ29" s="22"/>
      <c r="DNK29" s="22"/>
      <c r="DNL29" s="22"/>
      <c r="DNM29" s="22"/>
      <c r="DNN29" s="22"/>
      <c r="DNO29" s="22"/>
      <c r="DNP29" s="22"/>
      <c r="DNQ29" s="22"/>
      <c r="DNR29" s="22"/>
      <c r="DNS29" s="22"/>
      <c r="DNT29" s="22"/>
      <c r="DNU29" s="22"/>
      <c r="DNV29" s="22"/>
      <c r="DNW29" s="22"/>
      <c r="DNX29" s="22"/>
      <c r="DNY29" s="22"/>
      <c r="DNZ29" s="22"/>
      <c r="DOA29" s="22"/>
      <c r="DOB29" s="22"/>
      <c r="DOC29" s="22"/>
      <c r="DOD29" s="22"/>
      <c r="DOE29" s="22"/>
      <c r="DOF29" s="22"/>
      <c r="DOG29" s="22"/>
      <c r="DOH29" s="22"/>
      <c r="DOI29" s="22"/>
      <c r="DOJ29" s="22"/>
      <c r="DOK29" s="22"/>
      <c r="DOL29" s="22"/>
      <c r="DOM29" s="22"/>
      <c r="DON29" s="22"/>
      <c r="DOO29" s="22"/>
      <c r="DOP29" s="22"/>
      <c r="DOQ29" s="22"/>
      <c r="DOR29" s="22"/>
      <c r="DOS29" s="22"/>
      <c r="DOT29" s="22"/>
      <c r="DOU29" s="22"/>
      <c r="DOV29" s="22"/>
      <c r="DOW29" s="22"/>
      <c r="DOX29" s="22"/>
      <c r="DOY29" s="22"/>
      <c r="DOZ29" s="22"/>
      <c r="DPA29" s="22"/>
      <c r="DPB29" s="22"/>
      <c r="DPC29" s="22"/>
      <c r="DPD29" s="22"/>
      <c r="DPE29" s="22"/>
      <c r="DPF29" s="22"/>
      <c r="DPG29" s="22"/>
      <c r="DPH29" s="22"/>
      <c r="DPI29" s="22"/>
      <c r="DPJ29" s="22"/>
      <c r="DPK29" s="22"/>
      <c r="DPL29" s="22"/>
      <c r="DPM29" s="22"/>
      <c r="DPN29" s="22"/>
      <c r="DPO29" s="22"/>
      <c r="DPP29" s="22"/>
      <c r="DPQ29" s="22"/>
      <c r="DPR29" s="22"/>
      <c r="DPS29" s="22"/>
      <c r="DPT29" s="22"/>
      <c r="DPU29" s="22"/>
      <c r="DPV29" s="22"/>
      <c r="DPW29" s="22"/>
      <c r="DPX29" s="22"/>
      <c r="DPY29" s="22"/>
      <c r="DPZ29" s="22"/>
      <c r="DQA29" s="22"/>
      <c r="DQB29" s="22"/>
      <c r="DQC29" s="22"/>
      <c r="DQD29" s="22"/>
      <c r="DQE29" s="22"/>
      <c r="DQF29" s="22"/>
      <c r="DQG29" s="22"/>
      <c r="DQH29" s="22"/>
      <c r="DQI29" s="22"/>
      <c r="DQJ29" s="22"/>
      <c r="DQK29" s="22"/>
      <c r="DQL29" s="22"/>
      <c r="DQM29" s="22"/>
      <c r="DQN29" s="22"/>
      <c r="DQO29" s="22"/>
      <c r="DQP29" s="22"/>
      <c r="DQQ29" s="22"/>
      <c r="DQR29" s="22"/>
      <c r="DQS29" s="22"/>
      <c r="DQT29" s="22"/>
      <c r="DQU29" s="22"/>
      <c r="DQV29" s="22"/>
      <c r="DQW29" s="22"/>
      <c r="DQX29" s="22"/>
      <c r="DQY29" s="22"/>
      <c r="DQZ29" s="22"/>
      <c r="DRA29" s="22"/>
      <c r="DRB29" s="22"/>
      <c r="DRC29" s="22"/>
      <c r="DRD29" s="22"/>
      <c r="DRE29" s="22"/>
      <c r="DRF29" s="22"/>
      <c r="DRG29" s="22"/>
      <c r="DRH29" s="22"/>
      <c r="DRI29" s="22"/>
      <c r="DRJ29" s="22"/>
      <c r="DRK29" s="22"/>
      <c r="DRL29" s="22"/>
      <c r="DRM29" s="22"/>
      <c r="DRN29" s="22"/>
      <c r="DRO29" s="22"/>
      <c r="DRP29" s="22"/>
      <c r="DRQ29" s="22"/>
      <c r="DRR29" s="22"/>
      <c r="DRS29" s="22"/>
      <c r="DRT29" s="22"/>
      <c r="DRU29" s="22"/>
      <c r="DRV29" s="22"/>
      <c r="DRW29" s="22"/>
      <c r="DRX29" s="22"/>
      <c r="DRY29" s="22"/>
      <c r="DRZ29" s="22"/>
      <c r="DSA29" s="22"/>
      <c r="DSB29" s="22"/>
      <c r="DSC29" s="22"/>
      <c r="DSD29" s="22"/>
      <c r="DSE29" s="22"/>
      <c r="DSF29" s="22"/>
      <c r="DSG29" s="22"/>
      <c r="DSH29" s="22"/>
      <c r="DSI29" s="22"/>
      <c r="DSJ29" s="22"/>
      <c r="DSK29" s="22"/>
      <c r="DSL29" s="22"/>
      <c r="DSM29" s="22"/>
      <c r="DSN29" s="22"/>
      <c r="DSO29" s="22"/>
      <c r="DSP29" s="22"/>
      <c r="DSQ29" s="22"/>
      <c r="DSR29" s="22"/>
      <c r="DSS29" s="22"/>
      <c r="DST29" s="22"/>
      <c r="DSU29" s="22"/>
      <c r="DSV29" s="22"/>
      <c r="DSW29" s="22"/>
      <c r="DSX29" s="22"/>
      <c r="DSY29" s="22"/>
      <c r="DSZ29" s="22"/>
      <c r="DTA29" s="22"/>
      <c r="DTB29" s="22"/>
      <c r="DTC29" s="22"/>
      <c r="DTD29" s="22"/>
      <c r="DTE29" s="22"/>
      <c r="DTF29" s="22"/>
      <c r="DTG29" s="22"/>
      <c r="DTH29" s="22"/>
      <c r="DTI29" s="22"/>
      <c r="DTJ29" s="22"/>
      <c r="DTK29" s="22"/>
      <c r="DTL29" s="22"/>
      <c r="DTM29" s="22"/>
      <c r="DTN29" s="22"/>
      <c r="DTO29" s="22"/>
      <c r="DTP29" s="22"/>
      <c r="DTQ29" s="22"/>
      <c r="DTR29" s="22"/>
      <c r="DTS29" s="22"/>
      <c r="DTT29" s="22"/>
      <c r="DTU29" s="22"/>
      <c r="DTV29" s="22"/>
      <c r="DTW29" s="22"/>
      <c r="DTX29" s="22"/>
      <c r="DTY29" s="22"/>
      <c r="DTZ29" s="22"/>
      <c r="DUA29" s="22"/>
      <c r="DUB29" s="22"/>
      <c r="DUC29" s="22"/>
      <c r="DUD29" s="22"/>
      <c r="DUE29" s="22"/>
      <c r="DUF29" s="22"/>
      <c r="DUG29" s="22"/>
      <c r="DUH29" s="22"/>
      <c r="DUI29" s="22"/>
      <c r="DUJ29" s="22"/>
      <c r="DUK29" s="22"/>
      <c r="DUL29" s="22"/>
      <c r="DUM29" s="22"/>
      <c r="DUN29" s="22"/>
      <c r="DUO29" s="22"/>
      <c r="DUP29" s="22"/>
      <c r="DUQ29" s="22"/>
      <c r="DUR29" s="22"/>
      <c r="DUS29" s="22"/>
      <c r="DUT29" s="22"/>
      <c r="DUU29" s="22"/>
      <c r="DUV29" s="22"/>
      <c r="DUW29" s="22"/>
      <c r="DUX29" s="22"/>
      <c r="DUY29" s="22"/>
      <c r="DUZ29" s="22"/>
      <c r="DVA29" s="22"/>
      <c r="DVB29" s="22"/>
      <c r="DVC29" s="22"/>
      <c r="DVD29" s="22"/>
      <c r="DVE29" s="22"/>
      <c r="DVF29" s="22"/>
      <c r="DVG29" s="22"/>
      <c r="DVH29" s="22"/>
      <c r="DVI29" s="22"/>
      <c r="DVJ29" s="22"/>
      <c r="DVK29" s="22"/>
      <c r="DVL29" s="22"/>
      <c r="DVM29" s="22"/>
      <c r="DVN29" s="22"/>
      <c r="DVO29" s="22"/>
      <c r="DVP29" s="22"/>
      <c r="DVQ29" s="22"/>
      <c r="DVR29" s="22"/>
      <c r="DVS29" s="22"/>
      <c r="DVT29" s="22"/>
      <c r="DVU29" s="22"/>
      <c r="DVV29" s="22"/>
      <c r="DVW29" s="22"/>
      <c r="DVX29" s="22"/>
      <c r="DVY29" s="22"/>
      <c r="DVZ29" s="22"/>
      <c r="DWA29" s="22"/>
      <c r="DWB29" s="22"/>
      <c r="DWC29" s="22"/>
      <c r="DWD29" s="22"/>
      <c r="DWE29" s="22"/>
      <c r="DWF29" s="22"/>
      <c r="DWG29" s="22"/>
      <c r="DWH29" s="22"/>
      <c r="DWI29" s="22"/>
      <c r="DWJ29" s="22"/>
      <c r="DWK29" s="22"/>
      <c r="DWL29" s="22"/>
      <c r="DWM29" s="22"/>
      <c r="DWN29" s="22"/>
      <c r="DWO29" s="22"/>
      <c r="DWP29" s="22"/>
      <c r="DWQ29" s="22"/>
      <c r="DWR29" s="22"/>
      <c r="DWS29" s="22"/>
      <c r="DWT29" s="22"/>
      <c r="DWU29" s="22"/>
      <c r="DWV29" s="22"/>
      <c r="DWW29" s="22"/>
      <c r="DWX29" s="22"/>
      <c r="DWY29" s="22"/>
      <c r="DWZ29" s="22"/>
      <c r="DXA29" s="22"/>
      <c r="DXB29" s="22"/>
      <c r="DXC29" s="22"/>
      <c r="DXD29" s="22"/>
      <c r="DXE29" s="22"/>
      <c r="DXF29" s="22"/>
      <c r="DXG29" s="22"/>
      <c r="DXH29" s="22"/>
      <c r="DXI29" s="22"/>
      <c r="DXJ29" s="22"/>
      <c r="DXK29" s="22"/>
      <c r="DXL29" s="22"/>
      <c r="DXM29" s="22"/>
      <c r="DXN29" s="22"/>
      <c r="DXO29" s="22"/>
      <c r="DXP29" s="22"/>
      <c r="DXQ29" s="22"/>
      <c r="DXR29" s="22"/>
      <c r="DXS29" s="22"/>
      <c r="DXT29" s="22"/>
      <c r="DXU29" s="22"/>
      <c r="DXV29" s="22"/>
      <c r="DXW29" s="22"/>
      <c r="DXX29" s="22"/>
      <c r="DXY29" s="22"/>
      <c r="DXZ29" s="22"/>
      <c r="DYA29" s="22"/>
      <c r="DYB29" s="22"/>
      <c r="DYC29" s="22"/>
      <c r="DYD29" s="22"/>
      <c r="DYE29" s="22"/>
      <c r="DYF29" s="22"/>
      <c r="DYG29" s="22"/>
      <c r="DYH29" s="22"/>
      <c r="DYI29" s="22"/>
      <c r="DYJ29" s="22"/>
      <c r="DYK29" s="22"/>
      <c r="DYL29" s="22"/>
      <c r="DYM29" s="22"/>
      <c r="DYN29" s="22"/>
      <c r="DYO29" s="22"/>
      <c r="DYP29" s="22"/>
      <c r="DYQ29" s="22"/>
      <c r="DYR29" s="22"/>
      <c r="DYS29" s="22"/>
      <c r="DYT29" s="22"/>
      <c r="DYU29" s="22"/>
      <c r="DYV29" s="22"/>
      <c r="DYW29" s="22"/>
      <c r="DYX29" s="22"/>
      <c r="DYY29" s="22"/>
      <c r="DYZ29" s="22"/>
      <c r="DZA29" s="22"/>
      <c r="DZB29" s="22"/>
      <c r="DZC29" s="22"/>
      <c r="DZD29" s="22"/>
      <c r="DZE29" s="22"/>
      <c r="DZF29" s="22"/>
      <c r="DZG29" s="22"/>
      <c r="DZH29" s="22"/>
      <c r="DZI29" s="22"/>
      <c r="DZJ29" s="22"/>
      <c r="DZK29" s="22"/>
      <c r="DZL29" s="22"/>
      <c r="DZM29" s="22"/>
      <c r="DZN29" s="22"/>
      <c r="DZO29" s="22"/>
      <c r="DZP29" s="22"/>
      <c r="DZQ29" s="22"/>
      <c r="DZR29" s="22"/>
      <c r="DZS29" s="22"/>
      <c r="DZT29" s="22"/>
      <c r="DZU29" s="22"/>
      <c r="DZV29" s="22"/>
      <c r="DZW29" s="22"/>
      <c r="DZX29" s="22"/>
      <c r="DZY29" s="22"/>
      <c r="DZZ29" s="22"/>
      <c r="EAA29" s="22"/>
      <c r="EAB29" s="22"/>
      <c r="EAC29" s="22"/>
      <c r="EAD29" s="22"/>
      <c r="EAE29" s="22"/>
      <c r="EAF29" s="22"/>
      <c r="EAG29" s="22"/>
      <c r="EAH29" s="22"/>
      <c r="EAI29" s="22"/>
      <c r="EAJ29" s="22"/>
      <c r="EAK29" s="22"/>
      <c r="EAL29" s="22"/>
      <c r="EAM29" s="22"/>
      <c r="EAN29" s="22"/>
      <c r="EAO29" s="22"/>
      <c r="EAP29" s="22"/>
      <c r="EAQ29" s="22"/>
      <c r="EAR29" s="22"/>
      <c r="EAS29" s="22"/>
      <c r="EAT29" s="22"/>
      <c r="EAU29" s="22"/>
      <c r="EAV29" s="22"/>
      <c r="EAW29" s="22"/>
      <c r="EAX29" s="22"/>
      <c r="EAY29" s="22"/>
      <c r="EAZ29" s="22"/>
      <c r="EBA29" s="22"/>
      <c r="EBB29" s="22"/>
      <c r="EBC29" s="22"/>
      <c r="EBD29" s="22"/>
      <c r="EBE29" s="22"/>
      <c r="EBF29" s="22"/>
      <c r="EBG29" s="22"/>
      <c r="EBH29" s="22"/>
      <c r="EBI29" s="22"/>
      <c r="EBJ29" s="22"/>
      <c r="EBK29" s="22"/>
      <c r="EBL29" s="22"/>
      <c r="EBM29" s="22"/>
      <c r="EBN29" s="22"/>
      <c r="EBO29" s="22"/>
      <c r="EBP29" s="22"/>
      <c r="EBQ29" s="22"/>
      <c r="EBR29" s="22"/>
      <c r="EBS29" s="22"/>
      <c r="EBT29" s="22"/>
      <c r="EBU29" s="22"/>
      <c r="EBV29" s="22"/>
      <c r="EBW29" s="22"/>
      <c r="EBX29" s="22"/>
      <c r="EBY29" s="22"/>
      <c r="EBZ29" s="22"/>
      <c r="ECA29" s="22"/>
      <c r="ECB29" s="22"/>
      <c r="ECC29" s="22"/>
      <c r="ECD29" s="22"/>
      <c r="ECE29" s="22"/>
      <c r="ECF29" s="22"/>
      <c r="ECG29" s="22"/>
      <c r="ECH29" s="22"/>
      <c r="ECI29" s="22"/>
      <c r="ECJ29" s="22"/>
      <c r="ECK29" s="22"/>
      <c r="ECL29" s="22"/>
      <c r="ECM29" s="22"/>
      <c r="ECN29" s="22"/>
      <c r="ECO29" s="22"/>
      <c r="ECP29" s="22"/>
      <c r="ECQ29" s="22"/>
      <c r="ECR29" s="22"/>
      <c r="ECS29" s="22"/>
      <c r="ECT29" s="22"/>
      <c r="ECU29" s="22"/>
      <c r="ECV29" s="22"/>
      <c r="ECW29" s="22"/>
      <c r="ECX29" s="22"/>
      <c r="ECY29" s="22"/>
      <c r="ECZ29" s="22"/>
      <c r="EDA29" s="22"/>
      <c r="EDB29" s="22"/>
      <c r="EDC29" s="22"/>
      <c r="EDD29" s="22"/>
      <c r="EDE29" s="22"/>
      <c r="EDF29" s="22"/>
      <c r="EDG29" s="22"/>
      <c r="EDH29" s="22"/>
      <c r="EDI29" s="22"/>
      <c r="EDJ29" s="22"/>
      <c r="EDK29" s="22"/>
      <c r="EDL29" s="22"/>
      <c r="EDM29" s="22"/>
      <c r="EDN29" s="22"/>
      <c r="EDO29" s="22"/>
      <c r="EDP29" s="22"/>
      <c r="EDQ29" s="22"/>
      <c r="EDR29" s="22"/>
      <c r="EDS29" s="22"/>
      <c r="EDT29" s="22"/>
      <c r="EDU29" s="22"/>
      <c r="EDV29" s="22"/>
      <c r="EDW29" s="22"/>
      <c r="EDX29" s="22"/>
      <c r="EDY29" s="22"/>
      <c r="EDZ29" s="22"/>
      <c r="EEA29" s="22"/>
      <c r="EEB29" s="22"/>
      <c r="EEC29" s="22"/>
      <c r="EED29" s="22"/>
      <c r="EEE29" s="22"/>
      <c r="EEF29" s="22"/>
      <c r="EEG29" s="22"/>
      <c r="EEH29" s="22"/>
      <c r="EEI29" s="22"/>
      <c r="EEJ29" s="22"/>
      <c r="EEK29" s="22"/>
      <c r="EEL29" s="22"/>
      <c r="EEM29" s="22"/>
      <c r="EEN29" s="22"/>
      <c r="EEO29" s="22"/>
      <c r="EEP29" s="22"/>
      <c r="EEQ29" s="22"/>
      <c r="EER29" s="22"/>
      <c r="EES29" s="22"/>
      <c r="EET29" s="22"/>
      <c r="EEU29" s="22"/>
      <c r="EEV29" s="22"/>
      <c r="EEW29" s="22"/>
      <c r="EEX29" s="22"/>
      <c r="EEY29" s="22"/>
      <c r="EEZ29" s="22"/>
      <c r="EFA29" s="22"/>
      <c r="EFB29" s="22"/>
      <c r="EFC29" s="22"/>
      <c r="EFD29" s="22"/>
      <c r="EFE29" s="22"/>
      <c r="EFF29" s="22"/>
      <c r="EFG29" s="22"/>
      <c r="EFH29" s="22"/>
      <c r="EFI29" s="22"/>
      <c r="EFJ29" s="22"/>
      <c r="EFK29" s="22"/>
      <c r="EFL29" s="22"/>
      <c r="EFM29" s="22"/>
      <c r="EFN29" s="22"/>
      <c r="EFO29" s="22"/>
      <c r="EFP29" s="22"/>
      <c r="EFQ29" s="22"/>
      <c r="EFR29" s="22"/>
      <c r="EFS29" s="22"/>
      <c r="EFT29" s="22"/>
      <c r="EFU29" s="22"/>
      <c r="EFV29" s="22"/>
      <c r="EFW29" s="22"/>
      <c r="EFX29" s="22"/>
      <c r="EFY29" s="22"/>
      <c r="EFZ29" s="22"/>
      <c r="EGA29" s="22"/>
      <c r="EGB29" s="22"/>
      <c r="EGC29" s="22"/>
      <c r="EGD29" s="22"/>
      <c r="EGE29" s="22"/>
      <c r="EGF29" s="22"/>
      <c r="EGG29" s="22"/>
      <c r="EGH29" s="22"/>
      <c r="EGI29" s="22"/>
      <c r="EGJ29" s="22"/>
      <c r="EGK29" s="22"/>
      <c r="EGL29" s="22"/>
      <c r="EGM29" s="22"/>
      <c r="EGN29" s="22"/>
      <c r="EGO29" s="22"/>
      <c r="EGP29" s="22"/>
      <c r="EGQ29" s="22"/>
      <c r="EGR29" s="22"/>
      <c r="EGS29" s="22"/>
      <c r="EGT29" s="22"/>
      <c r="EGU29" s="22"/>
      <c r="EGV29" s="22"/>
      <c r="EGW29" s="22"/>
      <c r="EGX29" s="22"/>
      <c r="EGY29" s="22"/>
      <c r="EGZ29" s="22"/>
      <c r="EHA29" s="22"/>
      <c r="EHB29" s="22"/>
      <c r="EHC29" s="22"/>
      <c r="EHD29" s="22"/>
      <c r="EHE29" s="22"/>
      <c r="EHF29" s="22"/>
      <c r="EHG29" s="22"/>
      <c r="EHH29" s="22"/>
      <c r="EHI29" s="22"/>
      <c r="EHJ29" s="22"/>
      <c r="EHK29" s="22"/>
      <c r="EHL29" s="22"/>
      <c r="EHM29" s="22"/>
      <c r="EHN29" s="22"/>
      <c r="EHO29" s="22"/>
      <c r="EHP29" s="22"/>
      <c r="EHQ29" s="22"/>
      <c r="EHR29" s="22"/>
      <c r="EHS29" s="22"/>
      <c r="EHT29" s="22"/>
      <c r="EHU29" s="22"/>
      <c r="EHV29" s="22"/>
      <c r="EHW29" s="22"/>
      <c r="EHX29" s="22"/>
      <c r="EHY29" s="22"/>
      <c r="EHZ29" s="22"/>
      <c r="EIA29" s="22"/>
      <c r="EIB29" s="22"/>
      <c r="EIC29" s="22"/>
      <c r="EID29" s="22"/>
      <c r="EIE29" s="22"/>
      <c r="EIF29" s="22"/>
      <c r="EIG29" s="22"/>
      <c r="EIH29" s="22"/>
      <c r="EII29" s="22"/>
      <c r="EIJ29" s="22"/>
      <c r="EIK29" s="22"/>
      <c r="EIL29" s="22"/>
      <c r="EIM29" s="22"/>
      <c r="EIN29" s="22"/>
      <c r="EIO29" s="22"/>
      <c r="EIP29" s="22"/>
      <c r="EIQ29" s="22"/>
      <c r="EIR29" s="22"/>
      <c r="EIS29" s="22"/>
      <c r="EIT29" s="22"/>
      <c r="EIU29" s="22"/>
      <c r="EIV29" s="22"/>
      <c r="EIW29" s="22"/>
      <c r="EIX29" s="22"/>
      <c r="EIY29" s="22"/>
      <c r="EIZ29" s="22"/>
      <c r="EJA29" s="22"/>
      <c r="EJB29" s="22"/>
      <c r="EJC29" s="22"/>
      <c r="EJD29" s="22"/>
      <c r="EJE29" s="22"/>
      <c r="EJF29" s="22"/>
      <c r="EJG29" s="22"/>
      <c r="EJH29" s="22"/>
      <c r="EJI29" s="22"/>
      <c r="EJJ29" s="22"/>
      <c r="EJK29" s="22"/>
      <c r="EJL29" s="22"/>
      <c r="EJM29" s="22"/>
      <c r="EJN29" s="22"/>
      <c r="EJO29" s="22"/>
      <c r="EJP29" s="22"/>
      <c r="EJQ29" s="22"/>
      <c r="EJR29" s="22"/>
      <c r="EJS29" s="22"/>
      <c r="EJT29" s="22"/>
      <c r="EJU29" s="22"/>
      <c r="EJV29" s="22"/>
      <c r="EJW29" s="22"/>
      <c r="EJX29" s="22"/>
      <c r="EJY29" s="22"/>
      <c r="EJZ29" s="22"/>
      <c r="EKA29" s="22"/>
      <c r="EKB29" s="22"/>
      <c r="EKC29" s="22"/>
      <c r="EKD29" s="22"/>
      <c r="EKE29" s="22"/>
      <c r="EKF29" s="22"/>
      <c r="EKG29" s="22"/>
      <c r="EKH29" s="22"/>
      <c r="EKI29" s="22"/>
      <c r="EKJ29" s="22"/>
      <c r="EKK29" s="22"/>
      <c r="EKL29" s="22"/>
      <c r="EKM29" s="22"/>
      <c r="EKN29" s="22"/>
      <c r="EKO29" s="22"/>
      <c r="EKP29" s="22"/>
      <c r="EKQ29" s="22"/>
      <c r="EKR29" s="22"/>
      <c r="EKS29" s="22"/>
      <c r="EKT29" s="22"/>
      <c r="EKU29" s="22"/>
      <c r="EKV29" s="22"/>
      <c r="EKW29" s="22"/>
      <c r="EKX29" s="22"/>
      <c r="EKY29" s="22"/>
      <c r="EKZ29" s="22"/>
      <c r="ELA29" s="22"/>
      <c r="ELB29" s="22"/>
      <c r="ELC29" s="22"/>
      <c r="ELD29" s="22"/>
      <c r="ELE29" s="22"/>
      <c r="ELF29" s="22"/>
      <c r="ELG29" s="22"/>
      <c r="ELH29" s="22"/>
      <c r="ELI29" s="22"/>
      <c r="ELJ29" s="22"/>
      <c r="ELK29" s="22"/>
      <c r="ELL29" s="22"/>
      <c r="ELM29" s="22"/>
      <c r="ELN29" s="22"/>
      <c r="ELO29" s="22"/>
      <c r="ELP29" s="22"/>
      <c r="ELQ29" s="22"/>
      <c r="ELR29" s="22"/>
      <c r="ELS29" s="22"/>
      <c r="ELT29" s="22"/>
      <c r="ELU29" s="22"/>
      <c r="ELV29" s="22"/>
      <c r="ELW29" s="22"/>
      <c r="ELX29" s="22"/>
      <c r="ELY29" s="22"/>
      <c r="ELZ29" s="22"/>
      <c r="EMA29" s="22"/>
      <c r="EMB29" s="22"/>
      <c r="EMC29" s="22"/>
      <c r="EMD29" s="22"/>
      <c r="EME29" s="22"/>
      <c r="EMF29" s="22"/>
      <c r="EMG29" s="22"/>
      <c r="EMH29" s="22"/>
      <c r="EMI29" s="22"/>
      <c r="EMJ29" s="22"/>
      <c r="EMK29" s="22"/>
      <c r="EML29" s="22"/>
      <c r="EMM29" s="22"/>
      <c r="EMN29" s="22"/>
      <c r="EMO29" s="22"/>
      <c r="EMP29" s="22"/>
      <c r="EMQ29" s="22"/>
      <c r="EMR29" s="22"/>
      <c r="EMS29" s="22"/>
      <c r="EMT29" s="22"/>
      <c r="EMU29" s="22"/>
      <c r="EMV29" s="22"/>
      <c r="EMW29" s="22"/>
      <c r="EMX29" s="22"/>
      <c r="EMY29" s="22"/>
      <c r="EMZ29" s="22"/>
      <c r="ENA29" s="22"/>
      <c r="ENB29" s="22"/>
      <c r="ENC29" s="22"/>
      <c r="END29" s="22"/>
      <c r="ENE29" s="22"/>
      <c r="ENF29" s="22"/>
      <c r="ENG29" s="22"/>
      <c r="ENH29" s="22"/>
      <c r="ENI29" s="22"/>
      <c r="ENJ29" s="22"/>
      <c r="ENK29" s="22"/>
      <c r="ENL29" s="22"/>
      <c r="ENM29" s="22"/>
      <c r="ENN29" s="22"/>
      <c r="ENO29" s="22"/>
      <c r="ENP29" s="22"/>
      <c r="ENQ29" s="22"/>
      <c r="ENR29" s="22"/>
      <c r="ENS29" s="22"/>
      <c r="ENT29" s="22"/>
      <c r="ENU29" s="22"/>
      <c r="ENV29" s="22"/>
      <c r="ENW29" s="22"/>
      <c r="ENX29" s="22"/>
      <c r="ENY29" s="22"/>
      <c r="ENZ29" s="22"/>
      <c r="EOA29" s="22"/>
      <c r="EOB29" s="22"/>
      <c r="EOC29" s="22"/>
      <c r="EOD29" s="22"/>
      <c r="EOE29" s="22"/>
      <c r="EOF29" s="22"/>
      <c r="EOG29" s="22"/>
      <c r="EOH29" s="22"/>
      <c r="EOI29" s="22"/>
      <c r="EOJ29" s="22"/>
      <c r="EOK29" s="22"/>
      <c r="EOL29" s="22"/>
      <c r="EOM29" s="22"/>
      <c r="EON29" s="22"/>
      <c r="EOO29" s="22"/>
      <c r="EOP29" s="22"/>
      <c r="EOQ29" s="22"/>
      <c r="EOR29" s="22"/>
      <c r="EOS29" s="22"/>
      <c r="EOT29" s="22"/>
      <c r="EOU29" s="22"/>
      <c r="EOV29" s="22"/>
      <c r="EOW29" s="22"/>
      <c r="EOX29" s="22"/>
      <c r="EOY29" s="22"/>
      <c r="EOZ29" s="22"/>
      <c r="EPA29" s="22"/>
      <c r="EPB29" s="22"/>
      <c r="EPC29" s="22"/>
      <c r="EPD29" s="22"/>
      <c r="EPE29" s="22"/>
      <c r="EPF29" s="22"/>
      <c r="EPG29" s="22"/>
      <c r="EPH29" s="22"/>
      <c r="EPI29" s="22"/>
      <c r="EPJ29" s="22"/>
      <c r="EPK29" s="22"/>
      <c r="EPL29" s="22"/>
      <c r="EPM29" s="22"/>
      <c r="EPN29" s="22"/>
      <c r="EPO29" s="22"/>
      <c r="EPP29" s="22"/>
      <c r="EPQ29" s="22"/>
      <c r="EPR29" s="22"/>
      <c r="EPS29" s="22"/>
      <c r="EPT29" s="22"/>
      <c r="EPU29" s="22"/>
      <c r="EPV29" s="22"/>
      <c r="EPW29" s="22"/>
      <c r="EPX29" s="22"/>
      <c r="EPY29" s="22"/>
      <c r="EPZ29" s="22"/>
      <c r="EQA29" s="22"/>
      <c r="EQB29" s="22"/>
      <c r="EQC29" s="22"/>
      <c r="EQD29" s="22"/>
      <c r="EQE29" s="22"/>
      <c r="EQF29" s="22"/>
      <c r="EQG29" s="22"/>
      <c r="EQH29" s="22"/>
      <c r="EQI29" s="22"/>
      <c r="EQJ29" s="22"/>
      <c r="EQK29" s="22"/>
      <c r="EQL29" s="22"/>
      <c r="EQM29" s="22"/>
      <c r="EQN29" s="22"/>
      <c r="EQO29" s="22"/>
      <c r="EQP29" s="22"/>
      <c r="EQQ29" s="22"/>
      <c r="EQR29" s="22"/>
      <c r="EQS29" s="22"/>
      <c r="EQT29" s="22"/>
      <c r="EQU29" s="22"/>
      <c r="EQV29" s="22"/>
      <c r="EQW29" s="22"/>
      <c r="EQX29" s="22"/>
      <c r="EQY29" s="22"/>
      <c r="EQZ29" s="22"/>
      <c r="ERA29" s="22"/>
      <c r="ERB29" s="22"/>
      <c r="ERC29" s="22"/>
      <c r="ERD29" s="22"/>
      <c r="ERE29" s="22"/>
      <c r="ERF29" s="22"/>
      <c r="ERG29" s="22"/>
      <c r="ERH29" s="22"/>
      <c r="ERI29" s="22"/>
      <c r="ERJ29" s="22"/>
      <c r="ERK29" s="22"/>
      <c r="ERL29" s="22"/>
      <c r="ERM29" s="22"/>
      <c r="ERN29" s="22"/>
      <c r="ERO29" s="22"/>
      <c r="ERP29" s="22"/>
      <c r="ERQ29" s="22"/>
      <c r="ERR29" s="22"/>
      <c r="ERS29" s="22"/>
      <c r="ERT29" s="22"/>
      <c r="ERU29" s="22"/>
      <c r="ERV29" s="22"/>
      <c r="ERW29" s="22"/>
      <c r="ERX29" s="22"/>
      <c r="ERY29" s="22"/>
      <c r="ERZ29" s="22"/>
      <c r="ESA29" s="22"/>
      <c r="ESB29" s="22"/>
      <c r="ESC29" s="22"/>
      <c r="ESD29" s="22"/>
      <c r="ESE29" s="22"/>
      <c r="ESF29" s="22"/>
      <c r="ESG29" s="22"/>
      <c r="ESH29" s="22"/>
      <c r="ESI29" s="22"/>
      <c r="ESJ29" s="22"/>
      <c r="ESK29" s="22"/>
      <c r="ESL29" s="22"/>
      <c r="ESM29" s="22"/>
      <c r="ESN29" s="22"/>
      <c r="ESO29" s="22"/>
      <c r="ESP29" s="22"/>
      <c r="ESQ29" s="22"/>
      <c r="ESR29" s="22"/>
      <c r="ESS29" s="22"/>
      <c r="EST29" s="22"/>
      <c r="ESU29" s="22"/>
      <c r="ESV29" s="22"/>
      <c r="ESW29" s="22"/>
      <c r="ESX29" s="22"/>
      <c r="ESY29" s="22"/>
      <c r="ESZ29" s="22"/>
      <c r="ETA29" s="22"/>
      <c r="ETB29" s="22"/>
      <c r="ETC29" s="22"/>
      <c r="ETD29" s="22"/>
      <c r="ETE29" s="22"/>
      <c r="ETF29" s="22"/>
      <c r="ETG29" s="22"/>
      <c r="ETH29" s="22"/>
      <c r="ETI29" s="22"/>
      <c r="ETJ29" s="22"/>
      <c r="ETK29" s="22"/>
      <c r="ETL29" s="22"/>
      <c r="ETM29" s="22"/>
      <c r="ETN29" s="22"/>
      <c r="ETO29" s="22"/>
      <c r="ETP29" s="22"/>
      <c r="ETQ29" s="22"/>
      <c r="ETR29" s="22"/>
      <c r="ETS29" s="22"/>
      <c r="ETT29" s="22"/>
      <c r="ETU29" s="22"/>
      <c r="ETV29" s="22"/>
      <c r="ETW29" s="22"/>
      <c r="ETX29" s="22"/>
      <c r="ETY29" s="22"/>
      <c r="ETZ29" s="22"/>
      <c r="EUA29" s="22"/>
      <c r="EUB29" s="22"/>
      <c r="EUC29" s="22"/>
      <c r="EUD29" s="22"/>
      <c r="EUE29" s="22"/>
      <c r="EUF29" s="22"/>
      <c r="EUG29" s="22"/>
      <c r="EUH29" s="22"/>
      <c r="EUI29" s="22"/>
      <c r="EUJ29" s="22"/>
      <c r="EUK29" s="22"/>
      <c r="EUL29" s="22"/>
      <c r="EUM29" s="22"/>
      <c r="EUN29" s="22"/>
      <c r="EUO29" s="22"/>
      <c r="EUP29" s="22"/>
      <c r="EUQ29" s="22"/>
      <c r="EUR29" s="22"/>
      <c r="EUS29" s="22"/>
      <c r="EUT29" s="22"/>
      <c r="EUU29" s="22"/>
      <c r="EUV29" s="22"/>
      <c r="EUW29" s="22"/>
      <c r="EUX29" s="22"/>
      <c r="EUY29" s="22"/>
      <c r="EUZ29" s="22"/>
      <c r="EVA29" s="22"/>
      <c r="EVB29" s="22"/>
      <c r="EVC29" s="22"/>
      <c r="EVD29" s="22"/>
      <c r="EVE29" s="22"/>
      <c r="EVF29" s="22"/>
      <c r="EVG29" s="22"/>
      <c r="EVH29" s="22"/>
      <c r="EVI29" s="22"/>
      <c r="EVJ29" s="22"/>
      <c r="EVK29" s="22"/>
      <c r="EVL29" s="22"/>
      <c r="EVM29" s="22"/>
      <c r="EVN29" s="22"/>
      <c r="EVO29" s="22"/>
      <c r="EVP29" s="22"/>
      <c r="EVQ29" s="22"/>
      <c r="EVR29" s="22"/>
      <c r="EVS29" s="22"/>
      <c r="EVT29" s="22"/>
      <c r="EVU29" s="22"/>
      <c r="EVV29" s="22"/>
      <c r="EVW29" s="22"/>
      <c r="EVX29" s="22"/>
      <c r="EVY29" s="22"/>
      <c r="EVZ29" s="22"/>
      <c r="EWA29" s="22"/>
      <c r="EWB29" s="22"/>
      <c r="EWC29" s="22"/>
      <c r="EWD29" s="22"/>
      <c r="EWE29" s="22"/>
      <c r="EWF29" s="22"/>
      <c r="EWG29" s="22"/>
      <c r="EWH29" s="22"/>
      <c r="EWI29" s="22"/>
      <c r="EWJ29" s="22"/>
      <c r="EWK29" s="22"/>
      <c r="EWL29" s="22"/>
      <c r="EWM29" s="22"/>
      <c r="EWN29" s="22"/>
      <c r="EWO29" s="22"/>
      <c r="EWP29" s="22"/>
      <c r="EWQ29" s="22"/>
      <c r="EWR29" s="22"/>
      <c r="EWS29" s="22"/>
      <c r="EWT29" s="22"/>
      <c r="EWU29" s="22"/>
      <c r="EWV29" s="22"/>
      <c r="EWW29" s="22"/>
      <c r="EWX29" s="22"/>
      <c r="EWY29" s="22"/>
      <c r="EWZ29" s="22"/>
      <c r="EXA29" s="22"/>
      <c r="EXB29" s="22"/>
      <c r="EXC29" s="22"/>
      <c r="EXD29" s="22"/>
      <c r="EXE29" s="22"/>
      <c r="EXF29" s="22"/>
      <c r="EXG29" s="22"/>
      <c r="EXH29" s="22"/>
      <c r="EXI29" s="22"/>
      <c r="EXJ29" s="22"/>
      <c r="EXK29" s="22"/>
      <c r="EXL29" s="22"/>
      <c r="EXM29" s="22"/>
      <c r="EXN29" s="22"/>
      <c r="EXO29" s="22"/>
      <c r="EXP29" s="22"/>
      <c r="EXQ29" s="22"/>
      <c r="EXR29" s="22"/>
      <c r="EXS29" s="22"/>
      <c r="EXT29" s="22"/>
      <c r="EXU29" s="22"/>
      <c r="EXV29" s="22"/>
      <c r="EXW29" s="22"/>
      <c r="EXX29" s="22"/>
      <c r="EXY29" s="22"/>
      <c r="EXZ29" s="22"/>
      <c r="EYA29" s="22"/>
      <c r="EYB29" s="22"/>
      <c r="EYC29" s="22"/>
      <c r="EYD29" s="22"/>
      <c r="EYE29" s="22"/>
      <c r="EYF29" s="22"/>
      <c r="EYG29" s="22"/>
      <c r="EYH29" s="22"/>
      <c r="EYI29" s="22"/>
      <c r="EYJ29" s="22"/>
      <c r="EYK29" s="22"/>
      <c r="EYL29" s="22"/>
      <c r="EYM29" s="22"/>
      <c r="EYN29" s="22"/>
      <c r="EYO29" s="22"/>
      <c r="EYP29" s="22"/>
      <c r="EYQ29" s="22"/>
      <c r="EYR29" s="22"/>
      <c r="EYS29" s="22"/>
      <c r="EYT29" s="22"/>
      <c r="EYU29" s="22"/>
      <c r="EYV29" s="22"/>
      <c r="EYW29" s="22"/>
      <c r="EYX29" s="22"/>
      <c r="EYY29" s="22"/>
      <c r="EYZ29" s="22"/>
      <c r="EZA29" s="22"/>
      <c r="EZB29" s="22"/>
      <c r="EZC29" s="22"/>
      <c r="EZD29" s="22"/>
      <c r="EZE29" s="22"/>
      <c r="EZF29" s="22"/>
      <c r="EZG29" s="22"/>
      <c r="EZH29" s="22"/>
      <c r="EZI29" s="22"/>
      <c r="EZJ29" s="22"/>
      <c r="EZK29" s="22"/>
      <c r="EZL29" s="22"/>
      <c r="EZM29" s="22"/>
      <c r="EZN29" s="22"/>
      <c r="EZO29" s="22"/>
      <c r="EZP29" s="22"/>
      <c r="EZQ29" s="22"/>
      <c r="EZR29" s="22"/>
      <c r="EZS29" s="22"/>
      <c r="EZT29" s="22"/>
      <c r="EZU29" s="22"/>
      <c r="EZV29" s="22"/>
      <c r="EZW29" s="22"/>
      <c r="EZX29" s="22"/>
      <c r="EZY29" s="22"/>
      <c r="EZZ29" s="22"/>
      <c r="FAA29" s="22"/>
      <c r="FAB29" s="22"/>
      <c r="FAC29" s="22"/>
      <c r="FAD29" s="22"/>
      <c r="FAE29" s="22"/>
      <c r="FAF29" s="22"/>
      <c r="FAG29" s="22"/>
      <c r="FAH29" s="22"/>
      <c r="FAI29" s="22"/>
      <c r="FAJ29" s="22"/>
      <c r="FAK29" s="22"/>
      <c r="FAL29" s="22"/>
      <c r="FAM29" s="22"/>
      <c r="FAN29" s="22"/>
      <c r="FAO29" s="22"/>
      <c r="FAP29" s="22"/>
      <c r="FAQ29" s="22"/>
      <c r="FAR29" s="22"/>
      <c r="FAS29" s="22"/>
      <c r="FAT29" s="22"/>
      <c r="FAU29" s="22"/>
      <c r="FAV29" s="22"/>
      <c r="FAW29" s="22"/>
      <c r="FAX29" s="22"/>
      <c r="FAY29" s="22"/>
      <c r="FAZ29" s="22"/>
      <c r="FBA29" s="22"/>
      <c r="FBB29" s="22"/>
      <c r="FBC29" s="22"/>
      <c r="FBD29" s="22"/>
      <c r="FBE29" s="22"/>
      <c r="FBF29" s="22"/>
      <c r="FBG29" s="22"/>
      <c r="FBH29" s="22"/>
      <c r="FBI29" s="22"/>
      <c r="FBJ29" s="22"/>
      <c r="FBK29" s="22"/>
      <c r="FBL29" s="22"/>
      <c r="FBM29" s="22"/>
      <c r="FBN29" s="22"/>
      <c r="FBO29" s="22"/>
      <c r="FBP29" s="22"/>
      <c r="FBQ29" s="22"/>
      <c r="FBR29" s="22"/>
      <c r="FBS29" s="22"/>
      <c r="FBT29" s="22"/>
      <c r="FBU29" s="22"/>
      <c r="FBV29" s="22"/>
      <c r="FBW29" s="22"/>
      <c r="FBX29" s="22"/>
      <c r="FBY29" s="22"/>
      <c r="FBZ29" s="22"/>
      <c r="FCA29" s="22"/>
      <c r="FCB29" s="22"/>
      <c r="FCC29" s="22"/>
      <c r="FCD29" s="22"/>
      <c r="FCE29" s="22"/>
      <c r="FCF29" s="22"/>
      <c r="FCG29" s="22"/>
      <c r="FCH29" s="22"/>
      <c r="FCI29" s="22"/>
      <c r="FCJ29" s="22"/>
      <c r="FCK29" s="22"/>
      <c r="FCL29" s="22"/>
      <c r="FCM29" s="22"/>
      <c r="FCN29" s="22"/>
      <c r="FCO29" s="22"/>
      <c r="FCP29" s="22"/>
      <c r="FCQ29" s="22"/>
      <c r="FCR29" s="22"/>
      <c r="FCS29" s="22"/>
      <c r="FCT29" s="22"/>
      <c r="FCU29" s="22"/>
      <c r="FCV29" s="22"/>
      <c r="FCW29" s="22"/>
      <c r="FCX29" s="22"/>
      <c r="FCY29" s="22"/>
      <c r="FCZ29" s="22"/>
      <c r="FDA29" s="22"/>
      <c r="FDB29" s="22"/>
      <c r="FDC29" s="22"/>
      <c r="FDD29" s="22"/>
      <c r="FDE29" s="22"/>
      <c r="FDF29" s="22"/>
      <c r="FDG29" s="22"/>
      <c r="FDH29" s="22"/>
      <c r="FDI29" s="22"/>
      <c r="FDJ29" s="22"/>
      <c r="FDK29" s="22"/>
      <c r="FDL29" s="22"/>
      <c r="FDM29" s="22"/>
      <c r="FDN29" s="22"/>
      <c r="FDO29" s="22"/>
      <c r="FDP29" s="22"/>
      <c r="FDQ29" s="22"/>
      <c r="FDR29" s="22"/>
      <c r="FDS29" s="22"/>
      <c r="FDT29" s="22"/>
      <c r="FDU29" s="22"/>
      <c r="FDV29" s="22"/>
      <c r="FDW29" s="22"/>
      <c r="FDX29" s="22"/>
      <c r="FDY29" s="22"/>
      <c r="FDZ29" s="22"/>
      <c r="FEA29" s="22"/>
      <c r="FEB29" s="22"/>
      <c r="FEC29" s="22"/>
      <c r="FED29" s="22"/>
      <c r="FEE29" s="22"/>
      <c r="FEF29" s="22"/>
      <c r="FEG29" s="22"/>
      <c r="FEH29" s="22"/>
      <c r="FEI29" s="22"/>
      <c r="FEJ29" s="22"/>
      <c r="FEK29" s="22"/>
      <c r="FEL29" s="22"/>
      <c r="FEM29" s="22"/>
      <c r="FEN29" s="22"/>
      <c r="FEO29" s="22"/>
      <c r="FEP29" s="22"/>
      <c r="FEQ29" s="22"/>
      <c r="FER29" s="22"/>
      <c r="FES29" s="22"/>
      <c r="FET29" s="22"/>
      <c r="FEU29" s="22"/>
      <c r="FEV29" s="22"/>
      <c r="FEW29" s="22"/>
      <c r="FEX29" s="22"/>
      <c r="FEY29" s="22"/>
      <c r="FEZ29" s="22"/>
      <c r="FFA29" s="22"/>
      <c r="FFB29" s="22"/>
      <c r="FFC29" s="22"/>
      <c r="FFD29" s="22"/>
      <c r="FFE29" s="22"/>
      <c r="FFF29" s="22"/>
      <c r="FFG29" s="22"/>
      <c r="FFH29" s="22"/>
      <c r="FFI29" s="22"/>
      <c r="FFJ29" s="22"/>
      <c r="FFK29" s="22"/>
      <c r="FFL29" s="22"/>
      <c r="FFM29" s="22"/>
      <c r="FFN29" s="22"/>
      <c r="FFO29" s="22"/>
      <c r="FFP29" s="22"/>
      <c r="FFQ29" s="22"/>
      <c r="FFR29" s="22"/>
      <c r="FFS29" s="22"/>
      <c r="FFT29" s="22"/>
      <c r="FFU29" s="22"/>
      <c r="FFV29" s="22"/>
      <c r="FFW29" s="22"/>
      <c r="FFX29" s="22"/>
      <c r="FFY29" s="22"/>
      <c r="FFZ29" s="22"/>
      <c r="FGA29" s="22"/>
      <c r="FGB29" s="22"/>
      <c r="FGC29" s="22"/>
      <c r="FGD29" s="22"/>
      <c r="FGE29" s="22"/>
      <c r="FGF29" s="22"/>
      <c r="FGG29" s="22"/>
      <c r="FGH29" s="22"/>
      <c r="FGI29" s="22"/>
      <c r="FGJ29" s="22"/>
      <c r="FGK29" s="22"/>
      <c r="FGL29" s="22"/>
      <c r="FGM29" s="22"/>
      <c r="FGN29" s="22"/>
      <c r="FGO29" s="22"/>
      <c r="FGP29" s="22"/>
      <c r="FGQ29" s="22"/>
      <c r="FGR29" s="22"/>
      <c r="FGS29" s="22"/>
      <c r="FGT29" s="22"/>
      <c r="FGU29" s="22"/>
      <c r="FGV29" s="22"/>
      <c r="FGW29" s="22"/>
      <c r="FGX29" s="22"/>
      <c r="FGY29" s="22"/>
      <c r="FGZ29" s="22"/>
      <c r="FHA29" s="22"/>
      <c r="FHB29" s="22"/>
      <c r="FHC29" s="22"/>
      <c r="FHD29" s="22"/>
      <c r="FHE29" s="22"/>
      <c r="FHF29" s="22"/>
      <c r="FHG29" s="22"/>
      <c r="FHH29" s="22"/>
      <c r="FHI29" s="22"/>
      <c r="FHJ29" s="22"/>
      <c r="FHK29" s="22"/>
      <c r="FHL29" s="22"/>
      <c r="FHM29" s="22"/>
      <c r="FHN29" s="22"/>
      <c r="FHO29" s="22"/>
      <c r="FHP29" s="22"/>
      <c r="FHQ29" s="22"/>
      <c r="FHR29" s="22"/>
      <c r="FHS29" s="22"/>
      <c r="FHT29" s="22"/>
      <c r="FHU29" s="22"/>
      <c r="FHV29" s="22"/>
      <c r="FHW29" s="22"/>
      <c r="FHX29" s="22"/>
      <c r="FHY29" s="22"/>
      <c r="FHZ29" s="22"/>
      <c r="FIA29" s="22"/>
      <c r="FIB29" s="22"/>
      <c r="FIC29" s="22"/>
      <c r="FID29" s="22"/>
      <c r="FIE29" s="22"/>
      <c r="FIF29" s="22"/>
      <c r="FIG29" s="22"/>
      <c r="FIH29" s="22"/>
      <c r="FII29" s="22"/>
      <c r="FIJ29" s="22"/>
      <c r="FIK29" s="22"/>
      <c r="FIL29" s="22"/>
      <c r="FIM29" s="22"/>
      <c r="FIN29" s="22"/>
      <c r="FIO29" s="22"/>
      <c r="FIP29" s="22"/>
      <c r="FIQ29" s="22"/>
      <c r="FIR29" s="22"/>
      <c r="FIS29" s="22"/>
      <c r="FIT29" s="22"/>
      <c r="FIU29" s="22"/>
      <c r="FIV29" s="22"/>
      <c r="FIW29" s="22"/>
      <c r="FIX29" s="22"/>
      <c r="FIY29" s="22"/>
      <c r="FIZ29" s="22"/>
      <c r="FJA29" s="22"/>
      <c r="FJB29" s="22"/>
      <c r="FJC29" s="22"/>
      <c r="FJD29" s="22"/>
      <c r="FJE29" s="22"/>
      <c r="FJF29" s="22"/>
      <c r="FJG29" s="22"/>
      <c r="FJH29" s="22"/>
      <c r="FJI29" s="22"/>
      <c r="FJJ29" s="22"/>
      <c r="FJK29" s="22"/>
      <c r="FJL29" s="22"/>
      <c r="FJM29" s="22"/>
      <c r="FJN29" s="22"/>
      <c r="FJO29" s="22"/>
      <c r="FJP29" s="22"/>
      <c r="FJQ29" s="22"/>
      <c r="FJR29" s="22"/>
      <c r="FJS29" s="22"/>
      <c r="FJT29" s="22"/>
      <c r="FJU29" s="22"/>
      <c r="FJV29" s="22"/>
      <c r="FJW29" s="22"/>
      <c r="FJX29" s="22"/>
      <c r="FJY29" s="22"/>
      <c r="FJZ29" s="22"/>
      <c r="FKA29" s="22"/>
      <c r="FKB29" s="22"/>
      <c r="FKC29" s="22"/>
      <c r="FKD29" s="22"/>
      <c r="FKE29" s="22"/>
      <c r="FKF29" s="22"/>
      <c r="FKG29" s="22"/>
      <c r="FKH29" s="22"/>
      <c r="FKI29" s="22"/>
      <c r="FKJ29" s="22"/>
      <c r="FKK29" s="22"/>
      <c r="FKL29" s="22"/>
      <c r="FKM29" s="22"/>
      <c r="FKN29" s="22"/>
      <c r="FKO29" s="22"/>
      <c r="FKP29" s="22"/>
      <c r="FKQ29" s="22"/>
      <c r="FKR29" s="22"/>
      <c r="FKS29" s="22"/>
      <c r="FKT29" s="22"/>
      <c r="FKU29" s="22"/>
      <c r="FKV29" s="22"/>
      <c r="FKW29" s="22"/>
      <c r="FKX29" s="22"/>
      <c r="FKY29" s="22"/>
      <c r="FKZ29" s="22"/>
      <c r="FLA29" s="22"/>
      <c r="FLB29" s="22"/>
      <c r="FLC29" s="22"/>
      <c r="FLD29" s="22"/>
      <c r="FLE29" s="22"/>
      <c r="FLF29" s="22"/>
      <c r="FLG29" s="22"/>
      <c r="FLH29" s="22"/>
      <c r="FLI29" s="22"/>
      <c r="FLJ29" s="22"/>
      <c r="FLK29" s="22"/>
      <c r="FLL29" s="22"/>
      <c r="FLM29" s="22"/>
      <c r="FLN29" s="22"/>
      <c r="FLO29" s="22"/>
      <c r="FLP29" s="22"/>
      <c r="FLQ29" s="22"/>
      <c r="FLR29" s="22"/>
      <c r="FLS29" s="22"/>
      <c r="FLT29" s="22"/>
      <c r="FLU29" s="22"/>
      <c r="FLV29" s="22"/>
      <c r="FLW29" s="22"/>
      <c r="FLX29" s="22"/>
      <c r="FLY29" s="22"/>
      <c r="FLZ29" s="22"/>
      <c r="FMA29" s="22"/>
      <c r="FMB29" s="22"/>
      <c r="FMC29" s="22"/>
      <c r="FMD29" s="22"/>
      <c r="FME29" s="22"/>
      <c r="FMF29" s="22"/>
      <c r="FMG29" s="22"/>
      <c r="FMH29" s="22"/>
      <c r="FMI29" s="22"/>
      <c r="FMJ29" s="22"/>
      <c r="FMK29" s="22"/>
      <c r="FML29" s="22"/>
      <c r="FMM29" s="22"/>
      <c r="FMN29" s="22"/>
      <c r="FMO29" s="22"/>
      <c r="FMP29" s="22"/>
      <c r="FMQ29" s="22"/>
      <c r="FMR29" s="22"/>
      <c r="FMS29" s="22"/>
      <c r="FMT29" s="22"/>
      <c r="FMU29" s="22"/>
      <c r="FMV29" s="22"/>
      <c r="FMW29" s="22"/>
      <c r="FMX29" s="22"/>
      <c r="FMY29" s="22"/>
      <c r="FMZ29" s="22"/>
      <c r="FNA29" s="22"/>
      <c r="FNB29" s="22"/>
      <c r="FNC29" s="22"/>
      <c r="FND29" s="22"/>
      <c r="FNE29" s="22"/>
      <c r="FNF29" s="22"/>
      <c r="FNG29" s="22"/>
      <c r="FNH29" s="22"/>
      <c r="FNI29" s="22"/>
      <c r="FNJ29" s="22"/>
      <c r="FNK29" s="22"/>
      <c r="FNL29" s="22"/>
      <c r="FNM29" s="22"/>
      <c r="FNN29" s="22"/>
      <c r="FNO29" s="22"/>
      <c r="FNP29" s="22"/>
      <c r="FNQ29" s="22"/>
      <c r="FNR29" s="22"/>
      <c r="FNS29" s="22"/>
      <c r="FNT29" s="22"/>
      <c r="FNU29" s="22"/>
      <c r="FNV29" s="22"/>
      <c r="FNW29" s="22"/>
      <c r="FNX29" s="22"/>
      <c r="FNY29" s="22"/>
      <c r="FNZ29" s="22"/>
      <c r="FOA29" s="22"/>
      <c r="FOB29" s="22"/>
      <c r="FOC29" s="22"/>
      <c r="FOD29" s="22"/>
      <c r="FOE29" s="22"/>
      <c r="FOF29" s="22"/>
      <c r="FOG29" s="22"/>
      <c r="FOH29" s="22"/>
      <c r="FOI29" s="22"/>
      <c r="FOJ29" s="22"/>
      <c r="FOK29" s="22"/>
      <c r="FOL29" s="22"/>
      <c r="FOM29" s="22"/>
      <c r="FON29" s="22"/>
      <c r="FOO29" s="22"/>
      <c r="FOP29" s="22"/>
      <c r="FOQ29" s="22"/>
      <c r="FOR29" s="22"/>
      <c r="FOS29" s="22"/>
      <c r="FOT29" s="22"/>
      <c r="FOU29" s="22"/>
      <c r="FOV29" s="22"/>
      <c r="FOW29" s="22"/>
      <c r="FOX29" s="22"/>
      <c r="FOY29" s="22"/>
      <c r="FOZ29" s="22"/>
      <c r="FPA29" s="22"/>
      <c r="FPB29" s="22"/>
      <c r="FPC29" s="22"/>
      <c r="FPD29" s="22"/>
      <c r="FPE29" s="22"/>
      <c r="FPF29" s="22"/>
      <c r="FPG29" s="22"/>
      <c r="FPH29" s="22"/>
      <c r="FPI29" s="22"/>
      <c r="FPJ29" s="22"/>
      <c r="FPK29" s="22"/>
      <c r="FPL29" s="22"/>
      <c r="FPM29" s="22"/>
      <c r="FPN29" s="22"/>
      <c r="FPO29" s="22"/>
      <c r="FPP29" s="22"/>
      <c r="FPQ29" s="22"/>
      <c r="FPR29" s="22"/>
      <c r="FPS29" s="22"/>
      <c r="FPT29" s="22"/>
      <c r="FPU29" s="22"/>
      <c r="FPV29" s="22"/>
      <c r="FPW29" s="22"/>
      <c r="FPX29" s="22"/>
      <c r="FPY29" s="22"/>
      <c r="FPZ29" s="22"/>
      <c r="FQA29" s="22"/>
      <c r="FQB29" s="22"/>
      <c r="FQC29" s="22"/>
      <c r="FQD29" s="22"/>
      <c r="FQE29" s="22"/>
      <c r="FQF29" s="22"/>
      <c r="FQG29" s="22"/>
      <c r="FQH29" s="22"/>
      <c r="FQI29" s="22"/>
      <c r="FQJ29" s="22"/>
      <c r="FQK29" s="22"/>
      <c r="FQL29" s="22"/>
      <c r="FQM29" s="22"/>
      <c r="FQN29" s="22"/>
      <c r="FQO29" s="22"/>
      <c r="FQP29" s="22"/>
      <c r="FQQ29" s="22"/>
      <c r="FQR29" s="22"/>
      <c r="FQS29" s="22"/>
      <c r="FQT29" s="22"/>
      <c r="FQU29" s="22"/>
      <c r="FQV29" s="22"/>
      <c r="FQW29" s="22"/>
      <c r="FQX29" s="22"/>
      <c r="FQY29" s="22"/>
      <c r="FQZ29" s="22"/>
      <c r="FRA29" s="22"/>
      <c r="FRB29" s="22"/>
      <c r="FRC29" s="22"/>
      <c r="FRD29" s="22"/>
      <c r="FRE29" s="22"/>
      <c r="FRF29" s="22"/>
      <c r="FRG29" s="22"/>
      <c r="FRH29" s="22"/>
      <c r="FRI29" s="22"/>
      <c r="FRJ29" s="22"/>
      <c r="FRK29" s="22"/>
      <c r="FRL29" s="22"/>
      <c r="FRM29" s="22"/>
      <c r="FRN29" s="22"/>
      <c r="FRO29" s="22"/>
      <c r="FRP29" s="22"/>
      <c r="FRQ29" s="22"/>
      <c r="FRR29" s="22"/>
      <c r="FRS29" s="22"/>
      <c r="FRT29" s="22"/>
      <c r="FRU29" s="22"/>
      <c r="FRV29" s="22"/>
      <c r="FRW29" s="22"/>
      <c r="FRX29" s="22"/>
      <c r="FRY29" s="22"/>
      <c r="FRZ29" s="22"/>
      <c r="FSA29" s="22"/>
      <c r="FSB29" s="22"/>
      <c r="FSC29" s="22"/>
      <c r="FSD29" s="22"/>
      <c r="FSE29" s="22"/>
      <c r="FSF29" s="22"/>
      <c r="FSG29" s="22"/>
      <c r="FSH29" s="22"/>
      <c r="FSI29" s="22"/>
      <c r="FSJ29" s="22"/>
      <c r="FSK29" s="22"/>
      <c r="FSL29" s="22"/>
      <c r="FSM29" s="22"/>
      <c r="FSN29" s="22"/>
      <c r="FSO29" s="22"/>
      <c r="FSP29" s="22"/>
      <c r="FSQ29" s="22"/>
      <c r="FSR29" s="22"/>
      <c r="FSS29" s="22"/>
      <c r="FST29" s="22"/>
      <c r="FSU29" s="22"/>
      <c r="FSV29" s="22"/>
      <c r="FSW29" s="22"/>
      <c r="FSX29" s="22"/>
      <c r="FSY29" s="22"/>
      <c r="FSZ29" s="22"/>
      <c r="FTA29" s="22"/>
      <c r="FTB29" s="22"/>
      <c r="FTC29" s="22"/>
      <c r="FTD29" s="22"/>
      <c r="FTE29" s="22"/>
      <c r="FTF29" s="22"/>
      <c r="FTG29" s="22"/>
      <c r="FTH29" s="22"/>
      <c r="FTI29" s="22"/>
      <c r="FTJ29" s="22"/>
      <c r="FTK29" s="22"/>
      <c r="FTL29" s="22"/>
      <c r="FTM29" s="22"/>
      <c r="FTN29" s="22"/>
      <c r="FTO29" s="22"/>
      <c r="FTP29" s="22"/>
      <c r="FTQ29" s="22"/>
      <c r="FTR29" s="22"/>
      <c r="FTS29" s="22"/>
      <c r="FTT29" s="22"/>
      <c r="FTU29" s="22"/>
      <c r="FTV29" s="22"/>
      <c r="FTW29" s="22"/>
      <c r="FTX29" s="22"/>
      <c r="FTY29" s="22"/>
      <c r="FTZ29" s="22"/>
      <c r="FUA29" s="22"/>
      <c r="FUB29" s="22"/>
      <c r="FUC29" s="22"/>
      <c r="FUD29" s="22"/>
      <c r="FUE29" s="22"/>
      <c r="FUF29" s="22"/>
      <c r="FUG29" s="22"/>
      <c r="FUH29" s="22"/>
      <c r="FUI29" s="22"/>
      <c r="FUJ29" s="22"/>
      <c r="FUK29" s="22"/>
      <c r="FUL29" s="22"/>
      <c r="FUM29" s="22"/>
      <c r="FUN29" s="22"/>
      <c r="FUO29" s="22"/>
      <c r="FUP29" s="22"/>
      <c r="FUQ29" s="22"/>
      <c r="FUR29" s="22"/>
      <c r="FUS29" s="22"/>
      <c r="FUT29" s="22"/>
      <c r="FUU29" s="22"/>
      <c r="FUV29" s="22"/>
      <c r="FUW29" s="22"/>
      <c r="FUX29" s="22"/>
      <c r="FUY29" s="22"/>
      <c r="FUZ29" s="22"/>
      <c r="FVA29" s="22"/>
      <c r="FVB29" s="22"/>
      <c r="FVC29" s="22"/>
      <c r="FVD29" s="22"/>
      <c r="FVE29" s="22"/>
      <c r="FVF29" s="22"/>
      <c r="FVG29" s="22"/>
      <c r="FVH29" s="22"/>
      <c r="FVI29" s="22"/>
      <c r="FVJ29" s="22"/>
      <c r="FVK29" s="22"/>
      <c r="FVL29" s="22"/>
      <c r="FVM29" s="22"/>
      <c r="FVN29" s="22"/>
      <c r="FVO29" s="22"/>
      <c r="FVP29" s="22"/>
      <c r="FVQ29" s="22"/>
      <c r="FVR29" s="22"/>
      <c r="FVS29" s="22"/>
      <c r="FVT29" s="22"/>
      <c r="FVU29" s="22"/>
      <c r="FVV29" s="22"/>
      <c r="FVW29" s="22"/>
      <c r="FVX29" s="22"/>
      <c r="FVY29" s="22"/>
      <c r="FVZ29" s="22"/>
      <c r="FWA29" s="22"/>
      <c r="FWB29" s="22"/>
      <c r="FWC29" s="22"/>
      <c r="FWD29" s="22"/>
      <c r="FWE29" s="22"/>
      <c r="FWF29" s="22"/>
      <c r="FWG29" s="22"/>
      <c r="FWH29" s="22"/>
      <c r="FWI29" s="22"/>
      <c r="FWJ29" s="22"/>
      <c r="FWK29" s="22"/>
      <c r="FWL29" s="22"/>
      <c r="FWM29" s="22"/>
      <c r="FWN29" s="22"/>
      <c r="FWO29" s="22"/>
      <c r="FWP29" s="22"/>
      <c r="FWQ29" s="22"/>
      <c r="FWR29" s="22"/>
      <c r="FWS29" s="22"/>
      <c r="FWT29" s="22"/>
      <c r="FWU29" s="22"/>
      <c r="FWV29" s="22"/>
      <c r="FWW29" s="22"/>
      <c r="FWX29" s="22"/>
      <c r="FWY29" s="22"/>
      <c r="FWZ29" s="22"/>
      <c r="FXA29" s="22"/>
      <c r="FXB29" s="22"/>
      <c r="FXC29" s="22"/>
      <c r="FXD29" s="22"/>
      <c r="FXE29" s="22"/>
      <c r="FXF29" s="22"/>
      <c r="FXG29" s="22"/>
      <c r="FXH29" s="22"/>
      <c r="FXI29" s="22"/>
      <c r="FXJ29" s="22"/>
      <c r="FXK29" s="22"/>
      <c r="FXL29" s="22"/>
      <c r="FXM29" s="22"/>
      <c r="FXN29" s="22"/>
      <c r="FXO29" s="22"/>
      <c r="FXP29" s="22"/>
      <c r="FXQ29" s="22"/>
      <c r="FXR29" s="22"/>
      <c r="FXS29" s="22"/>
      <c r="FXT29" s="22"/>
      <c r="FXU29" s="22"/>
      <c r="FXV29" s="22"/>
      <c r="FXW29" s="22"/>
      <c r="FXX29" s="22"/>
      <c r="FXY29" s="22"/>
      <c r="FXZ29" s="22"/>
      <c r="FYA29" s="22"/>
      <c r="FYB29" s="22"/>
      <c r="FYC29" s="22"/>
      <c r="FYD29" s="22"/>
      <c r="FYE29" s="22"/>
      <c r="FYF29" s="22"/>
      <c r="FYG29" s="22"/>
      <c r="FYH29" s="22"/>
      <c r="FYI29" s="22"/>
      <c r="FYJ29" s="22"/>
      <c r="FYK29" s="22"/>
      <c r="FYL29" s="22"/>
      <c r="FYM29" s="22"/>
      <c r="FYN29" s="22"/>
      <c r="FYO29" s="22"/>
      <c r="FYP29" s="22"/>
      <c r="FYQ29" s="22"/>
      <c r="FYR29" s="22"/>
      <c r="FYS29" s="22"/>
      <c r="FYT29" s="22"/>
      <c r="FYU29" s="22"/>
      <c r="FYV29" s="22"/>
      <c r="FYW29" s="22"/>
      <c r="FYX29" s="22"/>
      <c r="FYY29" s="22"/>
      <c r="FYZ29" s="22"/>
      <c r="FZA29" s="22"/>
      <c r="FZB29" s="22"/>
      <c r="FZC29" s="22"/>
      <c r="FZD29" s="22"/>
      <c r="FZE29" s="22"/>
      <c r="FZF29" s="22"/>
      <c r="FZG29" s="22"/>
      <c r="FZH29" s="22"/>
      <c r="FZI29" s="22"/>
      <c r="FZJ29" s="22"/>
      <c r="FZK29" s="22"/>
      <c r="FZL29" s="22"/>
      <c r="FZM29" s="22"/>
      <c r="FZN29" s="22"/>
      <c r="FZO29" s="22"/>
      <c r="FZP29" s="22"/>
      <c r="FZQ29" s="22"/>
      <c r="FZR29" s="22"/>
      <c r="FZS29" s="22"/>
      <c r="FZT29" s="22"/>
      <c r="FZU29" s="22"/>
      <c r="FZV29" s="22"/>
      <c r="FZW29" s="22"/>
      <c r="FZX29" s="22"/>
      <c r="FZY29" s="22"/>
      <c r="FZZ29" s="22"/>
      <c r="GAA29" s="22"/>
      <c r="GAB29" s="22"/>
      <c r="GAC29" s="22"/>
      <c r="GAD29" s="22"/>
      <c r="GAE29" s="22"/>
      <c r="GAF29" s="22"/>
      <c r="GAG29" s="22"/>
      <c r="GAH29" s="22"/>
      <c r="GAI29" s="22"/>
      <c r="GAJ29" s="22"/>
      <c r="GAK29" s="22"/>
      <c r="GAL29" s="22"/>
      <c r="GAM29" s="22"/>
      <c r="GAN29" s="22"/>
      <c r="GAO29" s="22"/>
      <c r="GAP29" s="22"/>
      <c r="GAQ29" s="22"/>
      <c r="GAR29" s="22"/>
      <c r="GAS29" s="22"/>
      <c r="GAT29" s="22"/>
      <c r="GAU29" s="22"/>
      <c r="GAV29" s="22"/>
      <c r="GAW29" s="22"/>
      <c r="GAX29" s="22"/>
      <c r="GAY29" s="22"/>
      <c r="GAZ29" s="22"/>
      <c r="GBA29" s="22"/>
      <c r="GBB29" s="22"/>
      <c r="GBC29" s="22"/>
      <c r="GBD29" s="22"/>
      <c r="GBE29" s="22"/>
      <c r="GBF29" s="22"/>
      <c r="GBG29" s="22"/>
      <c r="GBH29" s="22"/>
      <c r="GBI29" s="22"/>
      <c r="GBJ29" s="22"/>
      <c r="GBK29" s="22"/>
      <c r="GBL29" s="22"/>
      <c r="GBM29" s="22"/>
      <c r="GBN29" s="22"/>
      <c r="GBO29" s="22"/>
      <c r="GBP29" s="22"/>
      <c r="GBQ29" s="22"/>
      <c r="GBR29" s="22"/>
      <c r="GBS29" s="22"/>
      <c r="GBT29" s="22"/>
      <c r="GBU29" s="22"/>
      <c r="GBV29" s="22"/>
      <c r="GBW29" s="22"/>
      <c r="GBX29" s="22"/>
      <c r="GBY29" s="22"/>
      <c r="GBZ29" s="22"/>
      <c r="GCA29" s="22"/>
      <c r="GCB29" s="22"/>
      <c r="GCC29" s="22"/>
      <c r="GCD29" s="22"/>
      <c r="GCE29" s="22"/>
      <c r="GCF29" s="22"/>
      <c r="GCG29" s="22"/>
      <c r="GCH29" s="22"/>
      <c r="GCI29" s="22"/>
      <c r="GCJ29" s="22"/>
      <c r="GCK29" s="22"/>
      <c r="GCL29" s="22"/>
      <c r="GCM29" s="22"/>
      <c r="GCN29" s="22"/>
      <c r="GCO29" s="22"/>
      <c r="GCP29" s="22"/>
      <c r="GCQ29" s="22"/>
      <c r="GCR29" s="22"/>
      <c r="GCS29" s="22"/>
      <c r="GCT29" s="22"/>
      <c r="GCU29" s="22"/>
      <c r="GCV29" s="22"/>
      <c r="GCW29" s="22"/>
      <c r="GCX29" s="22"/>
      <c r="GCY29" s="22"/>
      <c r="GCZ29" s="22"/>
      <c r="GDA29" s="22"/>
      <c r="GDB29" s="22"/>
      <c r="GDC29" s="22"/>
      <c r="GDD29" s="22"/>
      <c r="GDE29" s="22"/>
      <c r="GDF29" s="22"/>
      <c r="GDG29" s="22"/>
      <c r="GDH29" s="22"/>
      <c r="GDI29" s="22"/>
      <c r="GDJ29" s="22"/>
      <c r="GDK29" s="22"/>
      <c r="GDL29" s="22"/>
      <c r="GDM29" s="22"/>
      <c r="GDN29" s="22"/>
      <c r="GDO29" s="22"/>
      <c r="GDP29" s="22"/>
      <c r="GDQ29" s="22"/>
      <c r="GDR29" s="22"/>
      <c r="GDS29" s="22"/>
      <c r="GDT29" s="22"/>
      <c r="GDU29" s="22"/>
      <c r="GDV29" s="22"/>
      <c r="GDW29" s="22"/>
      <c r="GDX29" s="22"/>
      <c r="GDY29" s="22"/>
      <c r="GDZ29" s="22"/>
      <c r="GEA29" s="22"/>
      <c r="GEB29" s="22"/>
      <c r="GEC29" s="22"/>
      <c r="GED29" s="22"/>
      <c r="GEE29" s="22"/>
      <c r="GEF29" s="22"/>
      <c r="GEG29" s="22"/>
      <c r="GEH29" s="22"/>
      <c r="GEI29" s="22"/>
      <c r="GEJ29" s="22"/>
      <c r="GEK29" s="22"/>
      <c r="GEL29" s="22"/>
      <c r="GEM29" s="22"/>
      <c r="GEN29" s="22"/>
      <c r="GEO29" s="22"/>
      <c r="GEP29" s="22"/>
      <c r="GEQ29" s="22"/>
      <c r="GER29" s="22"/>
      <c r="GES29" s="22"/>
      <c r="GET29" s="22"/>
      <c r="GEU29" s="22"/>
      <c r="GEV29" s="22"/>
      <c r="GEW29" s="22"/>
      <c r="GEX29" s="22"/>
      <c r="GEY29" s="22"/>
      <c r="GEZ29" s="22"/>
      <c r="GFA29" s="22"/>
      <c r="GFB29" s="22"/>
      <c r="GFC29" s="22"/>
      <c r="GFD29" s="22"/>
      <c r="GFE29" s="22"/>
      <c r="GFF29" s="22"/>
      <c r="GFG29" s="22"/>
      <c r="GFH29" s="22"/>
      <c r="GFI29" s="22"/>
      <c r="GFJ29" s="22"/>
      <c r="GFK29" s="22"/>
      <c r="GFL29" s="22"/>
      <c r="GFM29" s="22"/>
      <c r="GFN29" s="22"/>
      <c r="GFO29" s="22"/>
      <c r="GFP29" s="22"/>
      <c r="GFQ29" s="22"/>
      <c r="GFR29" s="22"/>
      <c r="GFS29" s="22"/>
      <c r="GFT29" s="22"/>
      <c r="GFU29" s="22"/>
      <c r="GFV29" s="22"/>
      <c r="GFW29" s="22"/>
      <c r="GFX29" s="22"/>
      <c r="GFY29" s="22"/>
      <c r="GFZ29" s="22"/>
      <c r="GGA29" s="22"/>
      <c r="GGB29" s="22"/>
      <c r="GGC29" s="22"/>
      <c r="GGD29" s="22"/>
      <c r="GGE29" s="22"/>
      <c r="GGF29" s="22"/>
      <c r="GGG29" s="22"/>
      <c r="GGH29" s="22"/>
      <c r="GGI29" s="22"/>
      <c r="GGJ29" s="22"/>
      <c r="GGK29" s="22"/>
      <c r="GGL29" s="22"/>
      <c r="GGM29" s="22"/>
      <c r="GGN29" s="22"/>
      <c r="GGO29" s="22"/>
      <c r="GGP29" s="22"/>
      <c r="GGQ29" s="22"/>
      <c r="GGR29" s="22"/>
      <c r="GGS29" s="22"/>
      <c r="GGT29" s="22"/>
      <c r="GGU29" s="22"/>
      <c r="GGV29" s="22"/>
      <c r="GGW29" s="22"/>
      <c r="GGX29" s="22"/>
      <c r="GGY29" s="22"/>
      <c r="GGZ29" s="22"/>
      <c r="GHA29" s="22"/>
      <c r="GHB29" s="22"/>
      <c r="GHC29" s="22"/>
      <c r="GHD29" s="22"/>
      <c r="GHE29" s="22"/>
      <c r="GHF29" s="22"/>
      <c r="GHG29" s="22"/>
      <c r="GHH29" s="22"/>
      <c r="GHI29" s="22"/>
      <c r="GHJ29" s="22"/>
      <c r="GHK29" s="22"/>
      <c r="GHL29" s="22"/>
      <c r="GHM29" s="22"/>
      <c r="GHN29" s="22"/>
      <c r="GHO29" s="22"/>
      <c r="GHP29" s="22"/>
      <c r="GHQ29" s="22"/>
      <c r="GHR29" s="22"/>
      <c r="GHS29" s="22"/>
      <c r="GHT29" s="22"/>
      <c r="GHU29" s="22"/>
      <c r="GHV29" s="22"/>
      <c r="GHW29" s="22"/>
      <c r="GHX29" s="22"/>
      <c r="GHY29" s="22"/>
      <c r="GHZ29" s="22"/>
      <c r="GIA29" s="22"/>
      <c r="GIB29" s="22"/>
      <c r="GIC29" s="22"/>
      <c r="GID29" s="22"/>
      <c r="GIE29" s="22"/>
      <c r="GIF29" s="22"/>
      <c r="GIG29" s="22"/>
      <c r="GIH29" s="22"/>
      <c r="GII29" s="22"/>
      <c r="GIJ29" s="22"/>
      <c r="GIK29" s="22"/>
      <c r="GIL29" s="22"/>
      <c r="GIM29" s="22"/>
      <c r="GIN29" s="22"/>
      <c r="GIO29" s="22"/>
      <c r="GIP29" s="22"/>
      <c r="GIQ29" s="22"/>
      <c r="GIR29" s="22"/>
      <c r="GIS29" s="22"/>
      <c r="GIT29" s="22"/>
      <c r="GIU29" s="22"/>
      <c r="GIV29" s="22"/>
      <c r="GIW29" s="22"/>
      <c r="GIX29" s="22"/>
      <c r="GIY29" s="22"/>
      <c r="GIZ29" s="22"/>
      <c r="GJA29" s="22"/>
      <c r="GJB29" s="22"/>
      <c r="GJC29" s="22"/>
      <c r="GJD29" s="22"/>
      <c r="GJE29" s="22"/>
      <c r="GJF29" s="22"/>
      <c r="GJG29" s="22"/>
      <c r="GJH29" s="22"/>
      <c r="GJI29" s="22"/>
      <c r="GJJ29" s="22"/>
      <c r="GJK29" s="22"/>
      <c r="GJL29" s="22"/>
      <c r="GJM29" s="22"/>
      <c r="GJN29" s="22"/>
      <c r="GJO29" s="22"/>
      <c r="GJP29" s="22"/>
      <c r="GJQ29" s="22"/>
      <c r="GJR29" s="22"/>
      <c r="GJS29" s="22"/>
      <c r="GJT29" s="22"/>
      <c r="GJU29" s="22"/>
      <c r="GJV29" s="22"/>
      <c r="GJW29" s="22"/>
      <c r="GJX29" s="22"/>
      <c r="GJY29" s="22"/>
      <c r="GJZ29" s="22"/>
      <c r="GKA29" s="22"/>
      <c r="GKB29" s="22"/>
      <c r="GKC29" s="22"/>
      <c r="GKD29" s="22"/>
      <c r="GKE29" s="22"/>
      <c r="GKF29" s="22"/>
      <c r="GKG29" s="22"/>
      <c r="GKH29" s="22"/>
      <c r="GKI29" s="22"/>
      <c r="GKJ29" s="22"/>
      <c r="GKK29" s="22"/>
      <c r="GKL29" s="22"/>
      <c r="GKM29" s="22"/>
      <c r="GKN29" s="22"/>
      <c r="GKO29" s="22"/>
      <c r="GKP29" s="22"/>
      <c r="GKQ29" s="22"/>
      <c r="GKR29" s="22"/>
      <c r="GKS29" s="22"/>
      <c r="GKT29" s="22"/>
      <c r="GKU29" s="22"/>
      <c r="GKV29" s="22"/>
      <c r="GKW29" s="22"/>
      <c r="GKX29" s="22"/>
      <c r="GKY29" s="22"/>
      <c r="GKZ29" s="22"/>
      <c r="GLA29" s="22"/>
      <c r="GLB29" s="22"/>
      <c r="GLC29" s="22"/>
      <c r="GLD29" s="22"/>
      <c r="GLE29" s="22"/>
      <c r="GLF29" s="22"/>
      <c r="GLG29" s="22"/>
      <c r="GLH29" s="22"/>
      <c r="GLI29" s="22"/>
      <c r="GLJ29" s="22"/>
      <c r="GLK29" s="22"/>
      <c r="GLL29" s="22"/>
      <c r="GLM29" s="22"/>
      <c r="GLN29" s="22"/>
      <c r="GLO29" s="22"/>
      <c r="GLP29" s="22"/>
      <c r="GLQ29" s="22"/>
      <c r="GLR29" s="22"/>
      <c r="GLS29" s="22"/>
      <c r="GLT29" s="22"/>
      <c r="GLU29" s="22"/>
      <c r="GLV29" s="22"/>
      <c r="GLW29" s="22"/>
      <c r="GLX29" s="22"/>
      <c r="GLY29" s="22"/>
      <c r="GLZ29" s="22"/>
      <c r="GMA29" s="22"/>
      <c r="GMB29" s="22"/>
      <c r="GMC29" s="22"/>
      <c r="GMD29" s="22"/>
      <c r="GME29" s="22"/>
      <c r="GMF29" s="22"/>
      <c r="GMG29" s="22"/>
      <c r="GMH29" s="22"/>
      <c r="GMI29" s="22"/>
      <c r="GMJ29" s="22"/>
      <c r="GMK29" s="22"/>
      <c r="GML29" s="22"/>
      <c r="GMM29" s="22"/>
      <c r="GMN29" s="22"/>
      <c r="GMO29" s="22"/>
      <c r="GMP29" s="22"/>
      <c r="GMQ29" s="22"/>
      <c r="GMR29" s="22"/>
      <c r="GMS29" s="22"/>
      <c r="GMT29" s="22"/>
      <c r="GMU29" s="22"/>
      <c r="GMV29" s="22"/>
      <c r="GMW29" s="22"/>
      <c r="GMX29" s="22"/>
      <c r="GMY29" s="22"/>
      <c r="GMZ29" s="22"/>
      <c r="GNA29" s="22"/>
      <c r="GNB29" s="22"/>
      <c r="GNC29" s="22"/>
      <c r="GND29" s="22"/>
      <c r="GNE29" s="22"/>
      <c r="GNF29" s="22"/>
      <c r="GNG29" s="22"/>
      <c r="GNH29" s="22"/>
      <c r="GNI29" s="22"/>
      <c r="GNJ29" s="22"/>
      <c r="GNK29" s="22"/>
      <c r="GNL29" s="22"/>
      <c r="GNM29" s="22"/>
      <c r="GNN29" s="22"/>
      <c r="GNO29" s="22"/>
      <c r="GNP29" s="22"/>
      <c r="GNQ29" s="22"/>
      <c r="GNR29" s="22"/>
      <c r="GNS29" s="22"/>
      <c r="GNT29" s="22"/>
      <c r="GNU29" s="22"/>
      <c r="GNV29" s="22"/>
      <c r="GNW29" s="22"/>
      <c r="GNX29" s="22"/>
      <c r="GNY29" s="22"/>
      <c r="GNZ29" s="22"/>
      <c r="GOA29" s="22"/>
      <c r="GOB29" s="22"/>
      <c r="GOC29" s="22"/>
      <c r="GOD29" s="22"/>
      <c r="GOE29" s="22"/>
      <c r="GOF29" s="22"/>
      <c r="GOG29" s="22"/>
      <c r="GOH29" s="22"/>
      <c r="GOI29" s="22"/>
      <c r="GOJ29" s="22"/>
      <c r="GOK29" s="22"/>
      <c r="GOL29" s="22"/>
      <c r="GOM29" s="22"/>
      <c r="GON29" s="22"/>
      <c r="GOO29" s="22"/>
      <c r="GOP29" s="22"/>
      <c r="GOQ29" s="22"/>
      <c r="GOR29" s="22"/>
      <c r="GOS29" s="22"/>
      <c r="GOT29" s="22"/>
      <c r="GOU29" s="22"/>
      <c r="GOV29" s="22"/>
      <c r="GOW29" s="22"/>
      <c r="GOX29" s="22"/>
      <c r="GOY29" s="22"/>
      <c r="GOZ29" s="22"/>
      <c r="GPA29" s="22"/>
      <c r="GPB29" s="22"/>
      <c r="GPC29" s="22"/>
      <c r="GPD29" s="22"/>
      <c r="GPE29" s="22"/>
      <c r="GPF29" s="22"/>
      <c r="GPG29" s="22"/>
      <c r="GPH29" s="22"/>
      <c r="GPI29" s="22"/>
      <c r="GPJ29" s="22"/>
      <c r="GPK29" s="22"/>
      <c r="GPL29" s="22"/>
      <c r="GPM29" s="22"/>
      <c r="GPN29" s="22"/>
      <c r="GPO29" s="22"/>
      <c r="GPP29" s="22"/>
      <c r="GPQ29" s="22"/>
      <c r="GPR29" s="22"/>
      <c r="GPS29" s="22"/>
      <c r="GPT29" s="22"/>
      <c r="GPU29" s="22"/>
      <c r="GPV29" s="22"/>
      <c r="GPW29" s="22"/>
      <c r="GPX29" s="22"/>
      <c r="GPY29" s="22"/>
      <c r="GPZ29" s="22"/>
      <c r="GQA29" s="22"/>
      <c r="GQB29" s="22"/>
      <c r="GQC29" s="22"/>
      <c r="GQD29" s="22"/>
      <c r="GQE29" s="22"/>
      <c r="GQF29" s="22"/>
      <c r="GQG29" s="22"/>
      <c r="GQH29" s="22"/>
      <c r="GQI29" s="22"/>
      <c r="GQJ29" s="22"/>
      <c r="GQK29" s="22"/>
      <c r="GQL29" s="22"/>
      <c r="GQM29" s="22"/>
      <c r="GQN29" s="22"/>
      <c r="GQO29" s="22"/>
      <c r="GQP29" s="22"/>
      <c r="GQQ29" s="22"/>
      <c r="GQR29" s="22"/>
      <c r="GQS29" s="22"/>
      <c r="GQT29" s="22"/>
      <c r="GQU29" s="22"/>
      <c r="GQV29" s="22"/>
      <c r="GQW29" s="22"/>
      <c r="GQX29" s="22"/>
      <c r="GQY29" s="22"/>
      <c r="GQZ29" s="22"/>
      <c r="GRA29" s="22"/>
      <c r="GRB29" s="22"/>
      <c r="GRC29" s="22"/>
      <c r="GRD29" s="22"/>
      <c r="GRE29" s="22"/>
      <c r="GRF29" s="22"/>
      <c r="GRG29" s="22"/>
      <c r="GRH29" s="22"/>
      <c r="GRI29" s="22"/>
      <c r="GRJ29" s="22"/>
      <c r="GRK29" s="22"/>
      <c r="GRL29" s="22"/>
      <c r="GRM29" s="22"/>
      <c r="GRN29" s="22"/>
      <c r="GRO29" s="22"/>
      <c r="GRP29" s="22"/>
      <c r="GRQ29" s="22"/>
      <c r="GRR29" s="22"/>
      <c r="GRS29" s="22"/>
      <c r="GRT29" s="22"/>
      <c r="GRU29" s="22"/>
      <c r="GRV29" s="22"/>
      <c r="GRW29" s="22"/>
      <c r="GRX29" s="22"/>
      <c r="GRY29" s="22"/>
      <c r="GRZ29" s="22"/>
      <c r="GSA29" s="22"/>
      <c r="GSB29" s="22"/>
      <c r="GSC29" s="22"/>
      <c r="GSD29" s="22"/>
      <c r="GSE29" s="22"/>
      <c r="GSF29" s="22"/>
      <c r="GSG29" s="22"/>
      <c r="GSH29" s="22"/>
      <c r="GSI29" s="22"/>
      <c r="GSJ29" s="22"/>
      <c r="GSK29" s="22"/>
      <c r="GSL29" s="22"/>
      <c r="GSM29" s="22"/>
      <c r="GSN29" s="22"/>
      <c r="GSO29" s="22"/>
      <c r="GSP29" s="22"/>
      <c r="GSQ29" s="22"/>
      <c r="GSR29" s="22"/>
      <c r="GSS29" s="22"/>
      <c r="GST29" s="22"/>
      <c r="GSU29" s="22"/>
      <c r="GSV29" s="22"/>
      <c r="GSW29" s="22"/>
      <c r="GSX29" s="22"/>
      <c r="GSY29" s="22"/>
      <c r="GSZ29" s="22"/>
      <c r="GTA29" s="22"/>
      <c r="GTB29" s="22"/>
      <c r="GTC29" s="22"/>
      <c r="GTD29" s="22"/>
      <c r="GTE29" s="22"/>
      <c r="GTF29" s="22"/>
      <c r="GTG29" s="22"/>
      <c r="GTH29" s="22"/>
      <c r="GTI29" s="22"/>
      <c r="GTJ29" s="22"/>
      <c r="GTK29" s="22"/>
      <c r="GTL29" s="22"/>
      <c r="GTM29" s="22"/>
      <c r="GTN29" s="22"/>
      <c r="GTO29" s="22"/>
      <c r="GTP29" s="22"/>
      <c r="GTQ29" s="22"/>
      <c r="GTR29" s="22"/>
      <c r="GTS29" s="22"/>
      <c r="GTT29" s="22"/>
      <c r="GTU29" s="22"/>
      <c r="GTV29" s="22"/>
      <c r="GTW29" s="22"/>
      <c r="GTX29" s="22"/>
      <c r="GTY29" s="22"/>
      <c r="GTZ29" s="22"/>
      <c r="GUA29" s="22"/>
      <c r="GUB29" s="22"/>
      <c r="GUC29" s="22"/>
      <c r="GUD29" s="22"/>
      <c r="GUE29" s="22"/>
      <c r="GUF29" s="22"/>
      <c r="GUG29" s="22"/>
      <c r="GUH29" s="22"/>
      <c r="GUI29" s="22"/>
      <c r="GUJ29" s="22"/>
      <c r="GUK29" s="22"/>
      <c r="GUL29" s="22"/>
      <c r="GUM29" s="22"/>
      <c r="GUN29" s="22"/>
      <c r="GUO29" s="22"/>
      <c r="GUP29" s="22"/>
      <c r="GUQ29" s="22"/>
      <c r="GUR29" s="22"/>
      <c r="GUS29" s="22"/>
      <c r="GUT29" s="22"/>
      <c r="GUU29" s="22"/>
      <c r="GUV29" s="22"/>
      <c r="GUW29" s="22"/>
      <c r="GUX29" s="22"/>
      <c r="GUY29" s="22"/>
      <c r="GUZ29" s="22"/>
      <c r="GVA29" s="22"/>
      <c r="GVB29" s="22"/>
      <c r="GVC29" s="22"/>
      <c r="GVD29" s="22"/>
      <c r="GVE29" s="22"/>
      <c r="GVF29" s="22"/>
      <c r="GVG29" s="22"/>
      <c r="GVH29" s="22"/>
      <c r="GVI29" s="22"/>
      <c r="GVJ29" s="22"/>
      <c r="GVK29" s="22"/>
      <c r="GVL29" s="22"/>
      <c r="GVM29" s="22"/>
      <c r="GVN29" s="22"/>
      <c r="GVO29" s="22"/>
      <c r="GVP29" s="22"/>
      <c r="GVQ29" s="22"/>
      <c r="GVR29" s="22"/>
      <c r="GVS29" s="22"/>
      <c r="GVT29" s="22"/>
      <c r="GVU29" s="22"/>
      <c r="GVV29" s="22"/>
      <c r="GVW29" s="22"/>
      <c r="GVX29" s="22"/>
      <c r="GVY29" s="22"/>
      <c r="GVZ29" s="22"/>
      <c r="GWA29" s="22"/>
      <c r="GWB29" s="22"/>
      <c r="GWC29" s="22"/>
      <c r="GWD29" s="22"/>
      <c r="GWE29" s="22"/>
      <c r="GWF29" s="22"/>
      <c r="GWG29" s="22"/>
      <c r="GWH29" s="22"/>
      <c r="GWI29" s="22"/>
      <c r="GWJ29" s="22"/>
      <c r="GWK29" s="22"/>
      <c r="GWL29" s="22"/>
      <c r="GWM29" s="22"/>
      <c r="GWN29" s="22"/>
      <c r="GWO29" s="22"/>
      <c r="GWP29" s="22"/>
      <c r="GWQ29" s="22"/>
      <c r="GWR29" s="22"/>
      <c r="GWS29" s="22"/>
      <c r="GWT29" s="22"/>
      <c r="GWU29" s="22"/>
      <c r="GWV29" s="22"/>
      <c r="GWW29" s="22"/>
      <c r="GWX29" s="22"/>
      <c r="GWY29" s="22"/>
      <c r="GWZ29" s="22"/>
      <c r="GXA29" s="22"/>
      <c r="GXB29" s="22"/>
      <c r="GXC29" s="22"/>
      <c r="GXD29" s="22"/>
      <c r="GXE29" s="22"/>
      <c r="GXF29" s="22"/>
      <c r="GXG29" s="22"/>
      <c r="GXH29" s="22"/>
      <c r="GXI29" s="22"/>
      <c r="GXJ29" s="22"/>
      <c r="GXK29" s="22"/>
      <c r="GXL29" s="22"/>
      <c r="GXM29" s="22"/>
      <c r="GXN29" s="22"/>
      <c r="GXO29" s="22"/>
      <c r="GXP29" s="22"/>
      <c r="GXQ29" s="22"/>
      <c r="GXR29" s="22"/>
      <c r="GXS29" s="22"/>
      <c r="GXT29" s="22"/>
      <c r="GXU29" s="22"/>
      <c r="GXV29" s="22"/>
      <c r="GXW29" s="22"/>
      <c r="GXX29" s="22"/>
      <c r="GXY29" s="22"/>
      <c r="GXZ29" s="22"/>
      <c r="GYA29" s="22"/>
      <c r="GYB29" s="22"/>
      <c r="GYC29" s="22"/>
      <c r="GYD29" s="22"/>
      <c r="GYE29" s="22"/>
      <c r="GYF29" s="22"/>
      <c r="GYG29" s="22"/>
      <c r="GYH29" s="22"/>
      <c r="GYI29" s="22"/>
      <c r="GYJ29" s="22"/>
      <c r="GYK29" s="22"/>
      <c r="GYL29" s="22"/>
      <c r="GYM29" s="22"/>
      <c r="GYN29" s="22"/>
      <c r="GYO29" s="22"/>
      <c r="GYP29" s="22"/>
      <c r="GYQ29" s="22"/>
      <c r="GYR29" s="22"/>
      <c r="GYS29" s="22"/>
      <c r="GYT29" s="22"/>
      <c r="GYU29" s="22"/>
      <c r="GYV29" s="22"/>
      <c r="GYW29" s="22"/>
      <c r="GYX29" s="22"/>
      <c r="GYY29" s="22"/>
      <c r="GYZ29" s="22"/>
      <c r="GZA29" s="22"/>
      <c r="GZB29" s="22"/>
      <c r="GZC29" s="22"/>
      <c r="GZD29" s="22"/>
      <c r="GZE29" s="22"/>
      <c r="GZF29" s="22"/>
      <c r="GZG29" s="22"/>
      <c r="GZH29" s="22"/>
      <c r="GZI29" s="22"/>
      <c r="GZJ29" s="22"/>
      <c r="GZK29" s="22"/>
      <c r="GZL29" s="22"/>
      <c r="GZM29" s="22"/>
      <c r="GZN29" s="22"/>
      <c r="GZO29" s="22"/>
      <c r="GZP29" s="22"/>
      <c r="GZQ29" s="22"/>
      <c r="GZR29" s="22"/>
      <c r="GZS29" s="22"/>
      <c r="GZT29" s="22"/>
      <c r="GZU29" s="22"/>
      <c r="GZV29" s="22"/>
      <c r="GZW29" s="22"/>
      <c r="GZX29" s="22"/>
      <c r="GZY29" s="22"/>
      <c r="GZZ29" s="22"/>
      <c r="HAA29" s="22"/>
      <c r="HAB29" s="22"/>
      <c r="HAC29" s="22"/>
      <c r="HAD29" s="22"/>
      <c r="HAE29" s="22"/>
      <c r="HAF29" s="22"/>
      <c r="HAG29" s="22"/>
      <c r="HAH29" s="22"/>
      <c r="HAI29" s="22"/>
      <c r="HAJ29" s="22"/>
      <c r="HAK29" s="22"/>
      <c r="HAL29" s="22"/>
      <c r="HAM29" s="22"/>
      <c r="HAN29" s="22"/>
      <c r="HAO29" s="22"/>
      <c r="HAP29" s="22"/>
      <c r="HAQ29" s="22"/>
      <c r="HAR29" s="22"/>
      <c r="HAS29" s="22"/>
      <c r="HAT29" s="22"/>
      <c r="HAU29" s="22"/>
      <c r="HAV29" s="22"/>
      <c r="HAW29" s="22"/>
      <c r="HAX29" s="22"/>
      <c r="HAY29" s="22"/>
      <c r="HAZ29" s="22"/>
      <c r="HBA29" s="22"/>
      <c r="HBB29" s="22"/>
      <c r="HBC29" s="22"/>
      <c r="HBD29" s="22"/>
      <c r="HBE29" s="22"/>
      <c r="HBF29" s="22"/>
      <c r="HBG29" s="22"/>
      <c r="HBH29" s="22"/>
      <c r="HBI29" s="22"/>
      <c r="HBJ29" s="22"/>
      <c r="HBK29" s="22"/>
      <c r="HBL29" s="22"/>
      <c r="HBM29" s="22"/>
      <c r="HBN29" s="22"/>
      <c r="HBO29" s="22"/>
      <c r="HBP29" s="22"/>
      <c r="HBQ29" s="22"/>
      <c r="HBR29" s="22"/>
      <c r="HBS29" s="22"/>
      <c r="HBT29" s="22"/>
      <c r="HBU29" s="22"/>
      <c r="HBV29" s="22"/>
      <c r="HBW29" s="22"/>
      <c r="HBX29" s="22"/>
      <c r="HBY29" s="22"/>
      <c r="HBZ29" s="22"/>
      <c r="HCA29" s="22"/>
      <c r="HCB29" s="22"/>
      <c r="HCC29" s="22"/>
      <c r="HCD29" s="22"/>
      <c r="HCE29" s="22"/>
      <c r="HCF29" s="22"/>
      <c r="HCG29" s="22"/>
      <c r="HCH29" s="22"/>
      <c r="HCI29" s="22"/>
      <c r="HCJ29" s="22"/>
      <c r="HCK29" s="22"/>
      <c r="HCL29" s="22"/>
      <c r="HCM29" s="22"/>
      <c r="HCN29" s="22"/>
      <c r="HCO29" s="22"/>
      <c r="HCP29" s="22"/>
      <c r="HCQ29" s="22"/>
      <c r="HCR29" s="22"/>
      <c r="HCS29" s="22"/>
      <c r="HCT29" s="22"/>
      <c r="HCU29" s="22"/>
      <c r="HCV29" s="22"/>
      <c r="HCW29" s="22"/>
      <c r="HCX29" s="22"/>
      <c r="HCY29" s="22"/>
      <c r="HCZ29" s="22"/>
      <c r="HDA29" s="22"/>
      <c r="HDB29" s="22"/>
      <c r="HDC29" s="22"/>
      <c r="HDD29" s="22"/>
      <c r="HDE29" s="22"/>
      <c r="HDF29" s="22"/>
      <c r="HDG29" s="22"/>
      <c r="HDH29" s="22"/>
      <c r="HDI29" s="22"/>
      <c r="HDJ29" s="22"/>
      <c r="HDK29" s="22"/>
      <c r="HDL29" s="22"/>
      <c r="HDM29" s="22"/>
      <c r="HDN29" s="22"/>
      <c r="HDO29" s="22"/>
      <c r="HDP29" s="22"/>
      <c r="HDQ29" s="22"/>
      <c r="HDR29" s="22"/>
      <c r="HDS29" s="22"/>
      <c r="HDT29" s="22"/>
      <c r="HDU29" s="22"/>
      <c r="HDV29" s="22"/>
      <c r="HDW29" s="22"/>
      <c r="HDX29" s="22"/>
      <c r="HDY29" s="22"/>
      <c r="HDZ29" s="22"/>
      <c r="HEA29" s="22"/>
      <c r="HEB29" s="22"/>
      <c r="HEC29" s="22"/>
      <c r="HED29" s="22"/>
      <c r="HEE29" s="22"/>
      <c r="HEF29" s="22"/>
      <c r="HEG29" s="22"/>
      <c r="HEH29" s="22"/>
      <c r="HEI29" s="22"/>
      <c r="HEJ29" s="22"/>
      <c r="HEK29" s="22"/>
      <c r="HEL29" s="22"/>
      <c r="HEM29" s="22"/>
      <c r="HEN29" s="22"/>
      <c r="HEO29" s="22"/>
      <c r="HEP29" s="22"/>
      <c r="HEQ29" s="22"/>
      <c r="HER29" s="22"/>
      <c r="HES29" s="22"/>
      <c r="HET29" s="22"/>
      <c r="HEU29" s="22"/>
      <c r="HEV29" s="22"/>
      <c r="HEW29" s="22"/>
      <c r="HEX29" s="22"/>
      <c r="HEY29" s="22"/>
      <c r="HEZ29" s="22"/>
      <c r="HFA29" s="22"/>
      <c r="HFB29" s="22"/>
      <c r="HFC29" s="22"/>
      <c r="HFD29" s="22"/>
      <c r="HFE29" s="22"/>
      <c r="HFF29" s="22"/>
      <c r="HFG29" s="22"/>
      <c r="HFH29" s="22"/>
      <c r="HFI29" s="22"/>
      <c r="HFJ29" s="22"/>
      <c r="HFK29" s="22"/>
      <c r="HFL29" s="22"/>
      <c r="HFM29" s="22"/>
      <c r="HFN29" s="22"/>
      <c r="HFO29" s="22"/>
      <c r="HFP29" s="22"/>
      <c r="HFQ29" s="22"/>
      <c r="HFR29" s="22"/>
      <c r="HFS29" s="22"/>
      <c r="HFT29" s="22"/>
      <c r="HFU29" s="22"/>
      <c r="HFV29" s="22"/>
      <c r="HFW29" s="22"/>
      <c r="HFX29" s="22"/>
      <c r="HFY29" s="22"/>
      <c r="HFZ29" s="22"/>
      <c r="HGA29" s="22"/>
      <c r="HGB29" s="22"/>
      <c r="HGC29" s="22"/>
      <c r="HGD29" s="22"/>
      <c r="HGE29" s="22"/>
      <c r="HGF29" s="22"/>
      <c r="HGG29" s="22"/>
      <c r="HGH29" s="22"/>
      <c r="HGI29" s="22"/>
      <c r="HGJ29" s="22"/>
      <c r="HGK29" s="22"/>
      <c r="HGL29" s="22"/>
      <c r="HGM29" s="22"/>
      <c r="HGN29" s="22"/>
      <c r="HGO29" s="22"/>
      <c r="HGP29" s="22"/>
      <c r="HGQ29" s="22"/>
      <c r="HGR29" s="22"/>
      <c r="HGS29" s="22"/>
      <c r="HGT29" s="22"/>
      <c r="HGU29" s="22"/>
      <c r="HGV29" s="22"/>
      <c r="HGW29" s="22"/>
      <c r="HGX29" s="22"/>
      <c r="HGY29" s="22"/>
      <c r="HGZ29" s="22"/>
      <c r="HHA29" s="22"/>
      <c r="HHB29" s="22"/>
      <c r="HHC29" s="22"/>
      <c r="HHD29" s="22"/>
      <c r="HHE29" s="22"/>
      <c r="HHF29" s="22"/>
      <c r="HHG29" s="22"/>
      <c r="HHH29" s="22"/>
      <c r="HHI29" s="22"/>
      <c r="HHJ29" s="22"/>
      <c r="HHK29" s="22"/>
      <c r="HHL29" s="22"/>
      <c r="HHM29" s="22"/>
      <c r="HHN29" s="22"/>
      <c r="HHO29" s="22"/>
      <c r="HHP29" s="22"/>
      <c r="HHQ29" s="22"/>
      <c r="HHR29" s="22"/>
      <c r="HHS29" s="22"/>
      <c r="HHT29" s="22"/>
      <c r="HHU29" s="22"/>
      <c r="HHV29" s="22"/>
      <c r="HHW29" s="22"/>
      <c r="HHX29" s="22"/>
      <c r="HHY29" s="22"/>
      <c r="HHZ29" s="22"/>
      <c r="HIA29" s="22"/>
      <c r="HIB29" s="22"/>
      <c r="HIC29" s="22"/>
      <c r="HID29" s="22"/>
      <c r="HIE29" s="22"/>
      <c r="HIF29" s="22"/>
      <c r="HIG29" s="22"/>
      <c r="HIH29" s="22"/>
      <c r="HII29" s="22"/>
      <c r="HIJ29" s="22"/>
      <c r="HIK29" s="22"/>
      <c r="HIL29" s="22"/>
      <c r="HIM29" s="22"/>
      <c r="HIN29" s="22"/>
      <c r="HIO29" s="22"/>
      <c r="HIP29" s="22"/>
      <c r="HIQ29" s="22"/>
      <c r="HIR29" s="22"/>
      <c r="HIS29" s="22"/>
      <c r="HIT29" s="22"/>
      <c r="HIU29" s="22"/>
      <c r="HIV29" s="22"/>
      <c r="HIW29" s="22"/>
      <c r="HIX29" s="22"/>
      <c r="HIY29" s="22"/>
      <c r="HIZ29" s="22"/>
      <c r="HJA29" s="22"/>
      <c r="HJB29" s="22"/>
      <c r="HJC29" s="22"/>
      <c r="HJD29" s="22"/>
      <c r="HJE29" s="22"/>
      <c r="HJF29" s="22"/>
      <c r="HJG29" s="22"/>
      <c r="HJH29" s="22"/>
      <c r="HJI29" s="22"/>
      <c r="HJJ29" s="22"/>
      <c r="HJK29" s="22"/>
      <c r="HJL29" s="22"/>
      <c r="HJM29" s="22"/>
      <c r="HJN29" s="22"/>
      <c r="HJO29" s="22"/>
      <c r="HJP29" s="22"/>
      <c r="HJQ29" s="22"/>
      <c r="HJR29" s="22"/>
      <c r="HJS29" s="22"/>
      <c r="HJT29" s="22"/>
      <c r="HJU29" s="22"/>
      <c r="HJV29" s="22"/>
      <c r="HJW29" s="22"/>
      <c r="HJX29" s="22"/>
      <c r="HJY29" s="22"/>
      <c r="HJZ29" s="22"/>
      <c r="HKA29" s="22"/>
      <c r="HKB29" s="22"/>
      <c r="HKC29" s="22"/>
      <c r="HKD29" s="22"/>
      <c r="HKE29" s="22"/>
      <c r="HKF29" s="22"/>
      <c r="HKG29" s="22"/>
      <c r="HKH29" s="22"/>
      <c r="HKI29" s="22"/>
      <c r="HKJ29" s="22"/>
      <c r="HKK29" s="22"/>
      <c r="HKL29" s="22"/>
      <c r="HKM29" s="22"/>
      <c r="HKN29" s="22"/>
      <c r="HKO29" s="22"/>
      <c r="HKP29" s="22"/>
      <c r="HKQ29" s="22"/>
      <c r="HKR29" s="22"/>
      <c r="HKS29" s="22"/>
      <c r="HKT29" s="22"/>
      <c r="HKU29" s="22"/>
      <c r="HKV29" s="22"/>
      <c r="HKW29" s="22"/>
      <c r="HKX29" s="22"/>
      <c r="HKY29" s="22"/>
      <c r="HKZ29" s="22"/>
      <c r="HLA29" s="22"/>
      <c r="HLB29" s="22"/>
      <c r="HLC29" s="22"/>
      <c r="HLD29" s="22"/>
      <c r="HLE29" s="22"/>
      <c r="HLF29" s="22"/>
      <c r="HLG29" s="22"/>
      <c r="HLH29" s="22"/>
      <c r="HLI29" s="22"/>
      <c r="HLJ29" s="22"/>
      <c r="HLK29" s="22"/>
      <c r="HLL29" s="22"/>
      <c r="HLM29" s="22"/>
      <c r="HLN29" s="22"/>
      <c r="HLO29" s="22"/>
      <c r="HLP29" s="22"/>
      <c r="HLQ29" s="22"/>
      <c r="HLR29" s="22"/>
      <c r="HLS29" s="22"/>
      <c r="HLT29" s="22"/>
      <c r="HLU29" s="22"/>
      <c r="HLV29" s="22"/>
      <c r="HLW29" s="22"/>
      <c r="HLX29" s="22"/>
      <c r="HLY29" s="22"/>
      <c r="HLZ29" s="22"/>
      <c r="HMA29" s="22"/>
      <c r="HMB29" s="22"/>
      <c r="HMC29" s="22"/>
      <c r="HMD29" s="22"/>
      <c r="HME29" s="22"/>
      <c r="HMF29" s="22"/>
      <c r="HMG29" s="22"/>
      <c r="HMH29" s="22"/>
      <c r="HMI29" s="22"/>
      <c r="HMJ29" s="22"/>
      <c r="HMK29" s="22"/>
      <c r="HML29" s="22"/>
      <c r="HMM29" s="22"/>
      <c r="HMN29" s="22"/>
      <c r="HMO29" s="22"/>
      <c r="HMP29" s="22"/>
      <c r="HMQ29" s="22"/>
      <c r="HMR29" s="22"/>
      <c r="HMS29" s="22"/>
      <c r="HMT29" s="22"/>
      <c r="HMU29" s="22"/>
      <c r="HMV29" s="22"/>
      <c r="HMW29" s="22"/>
      <c r="HMX29" s="22"/>
      <c r="HMY29" s="22"/>
      <c r="HMZ29" s="22"/>
      <c r="HNA29" s="22"/>
      <c r="HNB29" s="22"/>
      <c r="HNC29" s="22"/>
      <c r="HND29" s="22"/>
      <c r="HNE29" s="22"/>
      <c r="HNF29" s="22"/>
      <c r="HNG29" s="22"/>
      <c r="HNH29" s="22"/>
      <c r="HNI29" s="22"/>
      <c r="HNJ29" s="22"/>
      <c r="HNK29" s="22"/>
      <c r="HNL29" s="22"/>
      <c r="HNM29" s="22"/>
      <c r="HNN29" s="22"/>
      <c r="HNO29" s="22"/>
      <c r="HNP29" s="22"/>
      <c r="HNQ29" s="22"/>
      <c r="HNR29" s="22"/>
      <c r="HNS29" s="22"/>
      <c r="HNT29" s="22"/>
      <c r="HNU29" s="22"/>
      <c r="HNV29" s="22"/>
      <c r="HNW29" s="22"/>
      <c r="HNX29" s="22"/>
      <c r="HNY29" s="22"/>
      <c r="HNZ29" s="22"/>
      <c r="HOA29" s="22"/>
      <c r="HOB29" s="22"/>
      <c r="HOC29" s="22"/>
      <c r="HOD29" s="22"/>
      <c r="HOE29" s="22"/>
      <c r="HOF29" s="22"/>
      <c r="HOG29" s="22"/>
      <c r="HOH29" s="22"/>
      <c r="HOI29" s="22"/>
      <c r="HOJ29" s="22"/>
      <c r="HOK29" s="22"/>
      <c r="HOL29" s="22"/>
      <c r="HOM29" s="22"/>
      <c r="HON29" s="22"/>
      <c r="HOO29" s="22"/>
      <c r="HOP29" s="22"/>
      <c r="HOQ29" s="22"/>
      <c r="HOR29" s="22"/>
      <c r="HOS29" s="22"/>
      <c r="HOT29" s="22"/>
      <c r="HOU29" s="22"/>
      <c r="HOV29" s="22"/>
      <c r="HOW29" s="22"/>
      <c r="HOX29" s="22"/>
      <c r="HOY29" s="22"/>
      <c r="HOZ29" s="22"/>
      <c r="HPA29" s="22"/>
      <c r="HPB29" s="22"/>
      <c r="HPC29" s="22"/>
      <c r="HPD29" s="22"/>
      <c r="HPE29" s="22"/>
      <c r="HPF29" s="22"/>
      <c r="HPG29" s="22"/>
      <c r="HPH29" s="22"/>
      <c r="HPI29" s="22"/>
      <c r="HPJ29" s="22"/>
      <c r="HPK29" s="22"/>
      <c r="HPL29" s="22"/>
      <c r="HPM29" s="22"/>
      <c r="HPN29" s="22"/>
      <c r="HPO29" s="22"/>
      <c r="HPP29" s="22"/>
      <c r="HPQ29" s="22"/>
      <c r="HPR29" s="22"/>
      <c r="HPS29" s="22"/>
      <c r="HPT29" s="22"/>
      <c r="HPU29" s="22"/>
      <c r="HPV29" s="22"/>
      <c r="HPW29" s="22"/>
      <c r="HPX29" s="22"/>
      <c r="HPY29" s="22"/>
      <c r="HPZ29" s="22"/>
      <c r="HQA29" s="22"/>
      <c r="HQB29" s="22"/>
      <c r="HQC29" s="22"/>
      <c r="HQD29" s="22"/>
      <c r="HQE29" s="22"/>
      <c r="HQF29" s="22"/>
      <c r="HQG29" s="22"/>
      <c r="HQH29" s="22"/>
      <c r="HQI29" s="22"/>
      <c r="HQJ29" s="22"/>
      <c r="HQK29" s="22"/>
      <c r="HQL29" s="22"/>
      <c r="HQM29" s="22"/>
      <c r="HQN29" s="22"/>
      <c r="HQO29" s="22"/>
      <c r="HQP29" s="22"/>
      <c r="HQQ29" s="22"/>
      <c r="HQR29" s="22"/>
      <c r="HQS29" s="22"/>
      <c r="HQT29" s="22"/>
      <c r="HQU29" s="22"/>
      <c r="HQV29" s="22"/>
      <c r="HQW29" s="22"/>
      <c r="HQX29" s="22"/>
      <c r="HQY29" s="22"/>
      <c r="HQZ29" s="22"/>
      <c r="HRA29" s="22"/>
      <c r="HRB29" s="22"/>
      <c r="HRC29" s="22"/>
      <c r="HRD29" s="22"/>
      <c r="HRE29" s="22"/>
      <c r="HRF29" s="22"/>
      <c r="HRG29" s="22"/>
      <c r="HRH29" s="22"/>
      <c r="HRI29" s="22"/>
      <c r="HRJ29" s="22"/>
      <c r="HRK29" s="22"/>
      <c r="HRL29" s="22"/>
      <c r="HRM29" s="22"/>
      <c r="HRN29" s="22"/>
      <c r="HRO29" s="22"/>
      <c r="HRP29" s="22"/>
      <c r="HRQ29" s="22"/>
      <c r="HRR29" s="22"/>
      <c r="HRS29" s="22"/>
      <c r="HRT29" s="22"/>
      <c r="HRU29" s="22"/>
      <c r="HRV29" s="22"/>
      <c r="HRW29" s="22"/>
      <c r="HRX29" s="22"/>
      <c r="HRY29" s="22"/>
      <c r="HRZ29" s="22"/>
      <c r="HSA29" s="22"/>
      <c r="HSB29" s="22"/>
      <c r="HSC29" s="22"/>
      <c r="HSD29" s="22"/>
      <c r="HSE29" s="22"/>
      <c r="HSF29" s="22"/>
      <c r="HSG29" s="22"/>
      <c r="HSH29" s="22"/>
      <c r="HSI29" s="22"/>
      <c r="HSJ29" s="22"/>
      <c r="HSK29" s="22"/>
      <c r="HSL29" s="22"/>
      <c r="HSM29" s="22"/>
      <c r="HSN29" s="22"/>
      <c r="HSO29" s="22"/>
      <c r="HSP29" s="22"/>
      <c r="HSQ29" s="22"/>
      <c r="HSR29" s="22"/>
      <c r="HSS29" s="22"/>
      <c r="HST29" s="22"/>
      <c r="HSU29" s="22"/>
      <c r="HSV29" s="22"/>
      <c r="HSW29" s="22"/>
      <c r="HSX29" s="22"/>
      <c r="HSY29" s="22"/>
      <c r="HSZ29" s="22"/>
      <c r="HTA29" s="22"/>
      <c r="HTB29" s="22"/>
      <c r="HTC29" s="22"/>
      <c r="HTD29" s="22"/>
      <c r="HTE29" s="22"/>
      <c r="HTF29" s="22"/>
      <c r="HTG29" s="22"/>
      <c r="HTH29" s="22"/>
      <c r="HTI29" s="22"/>
      <c r="HTJ29" s="22"/>
      <c r="HTK29" s="22"/>
      <c r="HTL29" s="22"/>
      <c r="HTM29" s="22"/>
      <c r="HTN29" s="22"/>
      <c r="HTO29" s="22"/>
      <c r="HTP29" s="22"/>
      <c r="HTQ29" s="22"/>
      <c r="HTR29" s="22"/>
      <c r="HTS29" s="22"/>
      <c r="HTT29" s="22"/>
      <c r="HTU29" s="22"/>
      <c r="HTV29" s="22"/>
      <c r="HTW29" s="22"/>
      <c r="HTX29" s="22"/>
      <c r="HTY29" s="22"/>
      <c r="HTZ29" s="22"/>
      <c r="HUA29" s="22"/>
      <c r="HUB29" s="22"/>
      <c r="HUC29" s="22"/>
      <c r="HUD29" s="22"/>
      <c r="HUE29" s="22"/>
      <c r="HUF29" s="22"/>
      <c r="HUG29" s="22"/>
      <c r="HUH29" s="22"/>
      <c r="HUI29" s="22"/>
      <c r="HUJ29" s="22"/>
      <c r="HUK29" s="22"/>
      <c r="HUL29" s="22"/>
      <c r="HUM29" s="22"/>
      <c r="HUN29" s="22"/>
      <c r="HUO29" s="22"/>
      <c r="HUP29" s="22"/>
      <c r="HUQ29" s="22"/>
      <c r="HUR29" s="22"/>
      <c r="HUS29" s="22"/>
      <c r="HUT29" s="22"/>
      <c r="HUU29" s="22"/>
      <c r="HUV29" s="22"/>
      <c r="HUW29" s="22"/>
      <c r="HUX29" s="22"/>
      <c r="HUY29" s="22"/>
      <c r="HUZ29" s="22"/>
      <c r="HVA29" s="22"/>
      <c r="HVB29" s="22"/>
      <c r="HVC29" s="22"/>
      <c r="HVD29" s="22"/>
      <c r="HVE29" s="22"/>
      <c r="HVF29" s="22"/>
      <c r="HVG29" s="22"/>
      <c r="HVH29" s="22"/>
      <c r="HVI29" s="22"/>
      <c r="HVJ29" s="22"/>
      <c r="HVK29" s="22"/>
      <c r="HVL29" s="22"/>
      <c r="HVM29" s="22"/>
      <c r="HVN29" s="22"/>
      <c r="HVO29" s="22"/>
      <c r="HVP29" s="22"/>
      <c r="HVQ29" s="22"/>
      <c r="HVR29" s="22"/>
      <c r="HVS29" s="22"/>
      <c r="HVT29" s="22"/>
      <c r="HVU29" s="22"/>
      <c r="HVV29" s="22"/>
      <c r="HVW29" s="22"/>
      <c r="HVX29" s="22"/>
      <c r="HVY29" s="22"/>
      <c r="HVZ29" s="22"/>
      <c r="HWA29" s="22"/>
      <c r="HWB29" s="22"/>
      <c r="HWC29" s="22"/>
      <c r="HWD29" s="22"/>
      <c r="HWE29" s="22"/>
      <c r="HWF29" s="22"/>
      <c r="HWG29" s="22"/>
      <c r="HWH29" s="22"/>
      <c r="HWI29" s="22"/>
      <c r="HWJ29" s="22"/>
      <c r="HWK29" s="22"/>
      <c r="HWL29" s="22"/>
      <c r="HWM29" s="22"/>
      <c r="HWN29" s="22"/>
      <c r="HWO29" s="22"/>
      <c r="HWP29" s="22"/>
      <c r="HWQ29" s="22"/>
      <c r="HWR29" s="22"/>
      <c r="HWS29" s="22"/>
      <c r="HWT29" s="22"/>
      <c r="HWU29" s="22"/>
      <c r="HWV29" s="22"/>
      <c r="HWW29" s="22"/>
      <c r="HWX29" s="22"/>
      <c r="HWY29" s="22"/>
      <c r="HWZ29" s="22"/>
      <c r="HXA29" s="22"/>
      <c r="HXB29" s="22"/>
      <c r="HXC29" s="22"/>
      <c r="HXD29" s="22"/>
      <c r="HXE29" s="22"/>
      <c r="HXF29" s="22"/>
      <c r="HXG29" s="22"/>
      <c r="HXH29" s="22"/>
      <c r="HXI29" s="22"/>
      <c r="HXJ29" s="22"/>
      <c r="HXK29" s="22"/>
      <c r="HXL29" s="22"/>
      <c r="HXM29" s="22"/>
      <c r="HXN29" s="22"/>
      <c r="HXO29" s="22"/>
      <c r="HXP29" s="22"/>
      <c r="HXQ29" s="22"/>
      <c r="HXR29" s="22"/>
      <c r="HXS29" s="22"/>
      <c r="HXT29" s="22"/>
      <c r="HXU29" s="22"/>
      <c r="HXV29" s="22"/>
      <c r="HXW29" s="22"/>
      <c r="HXX29" s="22"/>
      <c r="HXY29" s="22"/>
      <c r="HXZ29" s="22"/>
      <c r="HYA29" s="22"/>
      <c r="HYB29" s="22"/>
      <c r="HYC29" s="22"/>
      <c r="HYD29" s="22"/>
      <c r="HYE29" s="22"/>
      <c r="HYF29" s="22"/>
      <c r="HYG29" s="22"/>
      <c r="HYH29" s="22"/>
      <c r="HYI29" s="22"/>
      <c r="HYJ29" s="22"/>
      <c r="HYK29" s="22"/>
      <c r="HYL29" s="22"/>
      <c r="HYM29" s="22"/>
      <c r="HYN29" s="22"/>
      <c r="HYO29" s="22"/>
      <c r="HYP29" s="22"/>
      <c r="HYQ29" s="22"/>
      <c r="HYR29" s="22"/>
      <c r="HYS29" s="22"/>
      <c r="HYT29" s="22"/>
      <c r="HYU29" s="22"/>
      <c r="HYV29" s="22"/>
      <c r="HYW29" s="22"/>
      <c r="HYX29" s="22"/>
      <c r="HYY29" s="22"/>
      <c r="HYZ29" s="22"/>
      <c r="HZA29" s="22"/>
      <c r="HZB29" s="22"/>
      <c r="HZC29" s="22"/>
      <c r="HZD29" s="22"/>
      <c r="HZE29" s="22"/>
      <c r="HZF29" s="22"/>
      <c r="HZG29" s="22"/>
      <c r="HZH29" s="22"/>
      <c r="HZI29" s="22"/>
      <c r="HZJ29" s="22"/>
      <c r="HZK29" s="22"/>
      <c r="HZL29" s="22"/>
      <c r="HZM29" s="22"/>
      <c r="HZN29" s="22"/>
      <c r="HZO29" s="22"/>
      <c r="HZP29" s="22"/>
      <c r="HZQ29" s="22"/>
      <c r="HZR29" s="22"/>
      <c r="HZS29" s="22"/>
      <c r="HZT29" s="22"/>
      <c r="HZU29" s="22"/>
      <c r="HZV29" s="22"/>
      <c r="HZW29" s="22"/>
      <c r="HZX29" s="22"/>
      <c r="HZY29" s="22"/>
      <c r="HZZ29" s="22"/>
      <c r="IAA29" s="22"/>
      <c r="IAB29" s="22"/>
      <c r="IAC29" s="22"/>
      <c r="IAD29" s="22"/>
      <c r="IAE29" s="22"/>
      <c r="IAF29" s="22"/>
      <c r="IAG29" s="22"/>
      <c r="IAH29" s="22"/>
      <c r="IAI29" s="22"/>
      <c r="IAJ29" s="22"/>
      <c r="IAK29" s="22"/>
      <c r="IAL29" s="22"/>
      <c r="IAM29" s="22"/>
      <c r="IAN29" s="22"/>
      <c r="IAO29" s="22"/>
      <c r="IAP29" s="22"/>
      <c r="IAQ29" s="22"/>
      <c r="IAR29" s="22"/>
      <c r="IAS29" s="22"/>
      <c r="IAT29" s="22"/>
      <c r="IAU29" s="22"/>
      <c r="IAV29" s="22"/>
      <c r="IAW29" s="22"/>
      <c r="IAX29" s="22"/>
      <c r="IAY29" s="22"/>
      <c r="IAZ29" s="22"/>
      <c r="IBA29" s="22"/>
      <c r="IBB29" s="22"/>
      <c r="IBC29" s="22"/>
      <c r="IBD29" s="22"/>
      <c r="IBE29" s="22"/>
      <c r="IBF29" s="22"/>
      <c r="IBG29" s="22"/>
      <c r="IBH29" s="22"/>
      <c r="IBI29" s="22"/>
      <c r="IBJ29" s="22"/>
      <c r="IBK29" s="22"/>
      <c r="IBL29" s="22"/>
      <c r="IBM29" s="22"/>
      <c r="IBN29" s="22"/>
      <c r="IBO29" s="22"/>
      <c r="IBP29" s="22"/>
      <c r="IBQ29" s="22"/>
      <c r="IBR29" s="22"/>
      <c r="IBS29" s="22"/>
      <c r="IBT29" s="22"/>
      <c r="IBU29" s="22"/>
      <c r="IBV29" s="22"/>
      <c r="IBW29" s="22"/>
      <c r="IBX29" s="22"/>
      <c r="IBY29" s="22"/>
      <c r="IBZ29" s="22"/>
      <c r="ICA29" s="22"/>
      <c r="ICB29" s="22"/>
      <c r="ICC29" s="22"/>
      <c r="ICD29" s="22"/>
      <c r="ICE29" s="22"/>
      <c r="ICF29" s="22"/>
      <c r="ICG29" s="22"/>
      <c r="ICH29" s="22"/>
      <c r="ICI29" s="22"/>
      <c r="ICJ29" s="22"/>
      <c r="ICK29" s="22"/>
      <c r="ICL29" s="22"/>
      <c r="ICM29" s="22"/>
      <c r="ICN29" s="22"/>
      <c r="ICO29" s="22"/>
      <c r="ICP29" s="22"/>
      <c r="ICQ29" s="22"/>
      <c r="ICR29" s="22"/>
      <c r="ICS29" s="22"/>
      <c r="ICT29" s="22"/>
      <c r="ICU29" s="22"/>
      <c r="ICV29" s="22"/>
      <c r="ICW29" s="22"/>
      <c r="ICX29" s="22"/>
      <c r="ICY29" s="22"/>
      <c r="ICZ29" s="22"/>
      <c r="IDA29" s="22"/>
      <c r="IDB29" s="22"/>
      <c r="IDC29" s="22"/>
      <c r="IDD29" s="22"/>
      <c r="IDE29" s="22"/>
      <c r="IDF29" s="22"/>
      <c r="IDG29" s="22"/>
      <c r="IDH29" s="22"/>
      <c r="IDI29" s="22"/>
      <c r="IDJ29" s="22"/>
      <c r="IDK29" s="22"/>
      <c r="IDL29" s="22"/>
      <c r="IDM29" s="22"/>
      <c r="IDN29" s="22"/>
      <c r="IDO29" s="22"/>
      <c r="IDP29" s="22"/>
      <c r="IDQ29" s="22"/>
      <c r="IDR29" s="22"/>
      <c r="IDS29" s="22"/>
      <c r="IDT29" s="22"/>
      <c r="IDU29" s="22"/>
      <c r="IDV29" s="22"/>
      <c r="IDW29" s="22"/>
      <c r="IDX29" s="22"/>
      <c r="IDY29" s="22"/>
      <c r="IDZ29" s="22"/>
      <c r="IEA29" s="22"/>
      <c r="IEB29" s="22"/>
      <c r="IEC29" s="22"/>
      <c r="IED29" s="22"/>
      <c r="IEE29" s="22"/>
      <c r="IEF29" s="22"/>
      <c r="IEG29" s="22"/>
      <c r="IEH29" s="22"/>
      <c r="IEI29" s="22"/>
      <c r="IEJ29" s="22"/>
      <c r="IEK29" s="22"/>
      <c r="IEL29" s="22"/>
      <c r="IEM29" s="22"/>
      <c r="IEN29" s="22"/>
      <c r="IEO29" s="22"/>
      <c r="IEP29" s="22"/>
      <c r="IEQ29" s="22"/>
      <c r="IER29" s="22"/>
      <c r="IES29" s="22"/>
      <c r="IET29" s="22"/>
      <c r="IEU29" s="22"/>
      <c r="IEV29" s="22"/>
      <c r="IEW29" s="22"/>
      <c r="IEX29" s="22"/>
      <c r="IEY29" s="22"/>
      <c r="IEZ29" s="22"/>
      <c r="IFA29" s="22"/>
      <c r="IFB29" s="22"/>
      <c r="IFC29" s="22"/>
      <c r="IFD29" s="22"/>
      <c r="IFE29" s="22"/>
      <c r="IFF29" s="22"/>
      <c r="IFG29" s="22"/>
      <c r="IFH29" s="22"/>
      <c r="IFI29" s="22"/>
      <c r="IFJ29" s="22"/>
      <c r="IFK29" s="22"/>
      <c r="IFL29" s="22"/>
      <c r="IFM29" s="22"/>
      <c r="IFN29" s="22"/>
      <c r="IFO29" s="22"/>
      <c r="IFP29" s="22"/>
      <c r="IFQ29" s="22"/>
      <c r="IFR29" s="22"/>
      <c r="IFS29" s="22"/>
      <c r="IFT29" s="22"/>
      <c r="IFU29" s="22"/>
      <c r="IFV29" s="22"/>
      <c r="IFW29" s="22"/>
      <c r="IFX29" s="22"/>
      <c r="IFY29" s="22"/>
      <c r="IFZ29" s="22"/>
      <c r="IGA29" s="22"/>
      <c r="IGB29" s="22"/>
      <c r="IGC29" s="22"/>
      <c r="IGD29" s="22"/>
      <c r="IGE29" s="22"/>
      <c r="IGF29" s="22"/>
      <c r="IGG29" s="22"/>
      <c r="IGH29" s="22"/>
      <c r="IGI29" s="22"/>
      <c r="IGJ29" s="22"/>
      <c r="IGK29" s="22"/>
      <c r="IGL29" s="22"/>
      <c r="IGM29" s="22"/>
      <c r="IGN29" s="22"/>
      <c r="IGO29" s="22"/>
      <c r="IGP29" s="22"/>
      <c r="IGQ29" s="22"/>
      <c r="IGR29" s="22"/>
      <c r="IGS29" s="22"/>
      <c r="IGT29" s="22"/>
      <c r="IGU29" s="22"/>
      <c r="IGV29" s="22"/>
      <c r="IGW29" s="22"/>
      <c r="IGX29" s="22"/>
      <c r="IGY29" s="22"/>
      <c r="IGZ29" s="22"/>
      <c r="IHA29" s="22"/>
      <c r="IHB29" s="22"/>
      <c r="IHC29" s="22"/>
      <c r="IHD29" s="22"/>
      <c r="IHE29" s="22"/>
      <c r="IHF29" s="22"/>
      <c r="IHG29" s="22"/>
      <c r="IHH29" s="22"/>
      <c r="IHI29" s="22"/>
      <c r="IHJ29" s="22"/>
      <c r="IHK29" s="22"/>
      <c r="IHL29" s="22"/>
      <c r="IHM29" s="22"/>
      <c r="IHN29" s="22"/>
      <c r="IHO29" s="22"/>
      <c r="IHP29" s="22"/>
      <c r="IHQ29" s="22"/>
      <c r="IHR29" s="22"/>
      <c r="IHS29" s="22"/>
      <c r="IHT29" s="22"/>
      <c r="IHU29" s="22"/>
      <c r="IHV29" s="22"/>
      <c r="IHW29" s="22"/>
      <c r="IHX29" s="22"/>
      <c r="IHY29" s="22"/>
      <c r="IHZ29" s="22"/>
      <c r="IIA29" s="22"/>
      <c r="IIB29" s="22"/>
      <c r="IIC29" s="22"/>
      <c r="IID29" s="22"/>
      <c r="IIE29" s="22"/>
      <c r="IIF29" s="22"/>
      <c r="IIG29" s="22"/>
      <c r="IIH29" s="22"/>
      <c r="III29" s="22"/>
      <c r="IIJ29" s="22"/>
      <c r="IIK29" s="22"/>
      <c r="IIL29" s="22"/>
      <c r="IIM29" s="22"/>
      <c r="IIN29" s="22"/>
      <c r="IIO29" s="22"/>
      <c r="IIP29" s="22"/>
      <c r="IIQ29" s="22"/>
      <c r="IIR29" s="22"/>
      <c r="IIS29" s="22"/>
      <c r="IIT29" s="22"/>
      <c r="IIU29" s="22"/>
      <c r="IIV29" s="22"/>
      <c r="IIW29" s="22"/>
      <c r="IIX29" s="22"/>
      <c r="IIY29" s="22"/>
      <c r="IIZ29" s="22"/>
      <c r="IJA29" s="22"/>
      <c r="IJB29" s="22"/>
      <c r="IJC29" s="22"/>
      <c r="IJD29" s="22"/>
      <c r="IJE29" s="22"/>
      <c r="IJF29" s="22"/>
      <c r="IJG29" s="22"/>
      <c r="IJH29" s="22"/>
      <c r="IJI29" s="22"/>
      <c r="IJJ29" s="22"/>
      <c r="IJK29" s="22"/>
      <c r="IJL29" s="22"/>
      <c r="IJM29" s="22"/>
      <c r="IJN29" s="22"/>
      <c r="IJO29" s="22"/>
      <c r="IJP29" s="22"/>
      <c r="IJQ29" s="22"/>
      <c r="IJR29" s="22"/>
      <c r="IJS29" s="22"/>
      <c r="IJT29" s="22"/>
      <c r="IJU29" s="22"/>
      <c r="IJV29" s="22"/>
      <c r="IJW29" s="22"/>
      <c r="IJX29" s="22"/>
      <c r="IJY29" s="22"/>
      <c r="IJZ29" s="22"/>
      <c r="IKA29" s="22"/>
      <c r="IKB29" s="22"/>
      <c r="IKC29" s="22"/>
      <c r="IKD29" s="22"/>
      <c r="IKE29" s="22"/>
      <c r="IKF29" s="22"/>
      <c r="IKG29" s="22"/>
      <c r="IKH29" s="22"/>
      <c r="IKI29" s="22"/>
      <c r="IKJ29" s="22"/>
      <c r="IKK29" s="22"/>
      <c r="IKL29" s="22"/>
      <c r="IKM29" s="22"/>
      <c r="IKN29" s="22"/>
      <c r="IKO29" s="22"/>
      <c r="IKP29" s="22"/>
      <c r="IKQ29" s="22"/>
      <c r="IKR29" s="22"/>
      <c r="IKS29" s="22"/>
      <c r="IKT29" s="22"/>
      <c r="IKU29" s="22"/>
      <c r="IKV29" s="22"/>
      <c r="IKW29" s="22"/>
      <c r="IKX29" s="22"/>
      <c r="IKY29" s="22"/>
      <c r="IKZ29" s="22"/>
      <c r="ILA29" s="22"/>
      <c r="ILB29" s="22"/>
      <c r="ILC29" s="22"/>
      <c r="ILD29" s="22"/>
      <c r="ILE29" s="22"/>
      <c r="ILF29" s="22"/>
      <c r="ILG29" s="22"/>
      <c r="ILH29" s="22"/>
      <c r="ILI29" s="22"/>
      <c r="ILJ29" s="22"/>
      <c r="ILK29" s="22"/>
      <c r="ILL29" s="22"/>
      <c r="ILM29" s="22"/>
      <c r="ILN29" s="22"/>
      <c r="ILO29" s="22"/>
      <c r="ILP29" s="22"/>
      <c r="ILQ29" s="22"/>
      <c r="ILR29" s="22"/>
      <c r="ILS29" s="22"/>
      <c r="ILT29" s="22"/>
      <c r="ILU29" s="22"/>
      <c r="ILV29" s="22"/>
      <c r="ILW29" s="22"/>
      <c r="ILX29" s="22"/>
      <c r="ILY29" s="22"/>
      <c r="ILZ29" s="22"/>
      <c r="IMA29" s="22"/>
      <c r="IMB29" s="22"/>
      <c r="IMC29" s="22"/>
      <c r="IMD29" s="22"/>
      <c r="IME29" s="22"/>
      <c r="IMF29" s="22"/>
      <c r="IMG29" s="22"/>
      <c r="IMH29" s="22"/>
      <c r="IMI29" s="22"/>
      <c r="IMJ29" s="22"/>
      <c r="IMK29" s="22"/>
      <c r="IML29" s="22"/>
      <c r="IMM29" s="22"/>
      <c r="IMN29" s="22"/>
      <c r="IMO29" s="22"/>
      <c r="IMP29" s="22"/>
      <c r="IMQ29" s="22"/>
      <c r="IMR29" s="22"/>
      <c r="IMS29" s="22"/>
      <c r="IMT29" s="22"/>
      <c r="IMU29" s="22"/>
      <c r="IMV29" s="22"/>
      <c r="IMW29" s="22"/>
      <c r="IMX29" s="22"/>
      <c r="IMY29" s="22"/>
      <c r="IMZ29" s="22"/>
      <c r="INA29" s="22"/>
      <c r="INB29" s="22"/>
      <c r="INC29" s="22"/>
      <c r="IND29" s="22"/>
      <c r="INE29" s="22"/>
      <c r="INF29" s="22"/>
      <c r="ING29" s="22"/>
      <c r="INH29" s="22"/>
      <c r="INI29" s="22"/>
      <c r="INJ29" s="22"/>
      <c r="INK29" s="22"/>
      <c r="INL29" s="22"/>
      <c r="INM29" s="22"/>
      <c r="INN29" s="22"/>
      <c r="INO29" s="22"/>
      <c r="INP29" s="22"/>
      <c r="INQ29" s="22"/>
      <c r="INR29" s="22"/>
      <c r="INS29" s="22"/>
      <c r="INT29" s="22"/>
      <c r="INU29" s="22"/>
      <c r="INV29" s="22"/>
      <c r="INW29" s="22"/>
      <c r="INX29" s="22"/>
      <c r="INY29" s="22"/>
      <c r="INZ29" s="22"/>
      <c r="IOA29" s="22"/>
      <c r="IOB29" s="22"/>
      <c r="IOC29" s="22"/>
      <c r="IOD29" s="22"/>
      <c r="IOE29" s="22"/>
      <c r="IOF29" s="22"/>
      <c r="IOG29" s="22"/>
      <c r="IOH29" s="22"/>
      <c r="IOI29" s="22"/>
      <c r="IOJ29" s="22"/>
      <c r="IOK29" s="22"/>
      <c r="IOL29" s="22"/>
      <c r="IOM29" s="22"/>
      <c r="ION29" s="22"/>
      <c r="IOO29" s="22"/>
      <c r="IOP29" s="22"/>
      <c r="IOQ29" s="22"/>
      <c r="IOR29" s="22"/>
      <c r="IOS29" s="22"/>
      <c r="IOT29" s="22"/>
      <c r="IOU29" s="22"/>
      <c r="IOV29" s="22"/>
      <c r="IOW29" s="22"/>
      <c r="IOX29" s="22"/>
      <c r="IOY29" s="22"/>
      <c r="IOZ29" s="22"/>
      <c r="IPA29" s="22"/>
      <c r="IPB29" s="22"/>
      <c r="IPC29" s="22"/>
      <c r="IPD29" s="22"/>
      <c r="IPE29" s="22"/>
      <c r="IPF29" s="22"/>
      <c r="IPG29" s="22"/>
      <c r="IPH29" s="22"/>
      <c r="IPI29" s="22"/>
      <c r="IPJ29" s="22"/>
      <c r="IPK29" s="22"/>
      <c r="IPL29" s="22"/>
      <c r="IPM29" s="22"/>
      <c r="IPN29" s="22"/>
      <c r="IPO29" s="22"/>
      <c r="IPP29" s="22"/>
      <c r="IPQ29" s="22"/>
      <c r="IPR29" s="22"/>
      <c r="IPS29" s="22"/>
      <c r="IPT29" s="22"/>
      <c r="IPU29" s="22"/>
      <c r="IPV29" s="22"/>
      <c r="IPW29" s="22"/>
      <c r="IPX29" s="22"/>
      <c r="IPY29" s="22"/>
      <c r="IPZ29" s="22"/>
      <c r="IQA29" s="22"/>
      <c r="IQB29" s="22"/>
      <c r="IQC29" s="22"/>
      <c r="IQD29" s="22"/>
      <c r="IQE29" s="22"/>
      <c r="IQF29" s="22"/>
      <c r="IQG29" s="22"/>
      <c r="IQH29" s="22"/>
      <c r="IQI29" s="22"/>
      <c r="IQJ29" s="22"/>
      <c r="IQK29" s="22"/>
      <c r="IQL29" s="22"/>
      <c r="IQM29" s="22"/>
      <c r="IQN29" s="22"/>
      <c r="IQO29" s="22"/>
      <c r="IQP29" s="22"/>
      <c r="IQQ29" s="22"/>
      <c r="IQR29" s="22"/>
      <c r="IQS29" s="22"/>
      <c r="IQT29" s="22"/>
      <c r="IQU29" s="22"/>
      <c r="IQV29" s="22"/>
      <c r="IQW29" s="22"/>
      <c r="IQX29" s="22"/>
      <c r="IQY29" s="22"/>
      <c r="IQZ29" s="22"/>
      <c r="IRA29" s="22"/>
      <c r="IRB29" s="22"/>
      <c r="IRC29" s="22"/>
      <c r="IRD29" s="22"/>
      <c r="IRE29" s="22"/>
      <c r="IRF29" s="22"/>
      <c r="IRG29" s="22"/>
      <c r="IRH29" s="22"/>
      <c r="IRI29" s="22"/>
      <c r="IRJ29" s="22"/>
      <c r="IRK29" s="22"/>
      <c r="IRL29" s="22"/>
      <c r="IRM29" s="22"/>
      <c r="IRN29" s="22"/>
      <c r="IRO29" s="22"/>
      <c r="IRP29" s="22"/>
      <c r="IRQ29" s="22"/>
      <c r="IRR29" s="22"/>
      <c r="IRS29" s="22"/>
      <c r="IRT29" s="22"/>
      <c r="IRU29" s="22"/>
      <c r="IRV29" s="22"/>
      <c r="IRW29" s="22"/>
      <c r="IRX29" s="22"/>
      <c r="IRY29" s="22"/>
      <c r="IRZ29" s="22"/>
      <c r="ISA29" s="22"/>
      <c r="ISB29" s="22"/>
      <c r="ISC29" s="22"/>
      <c r="ISD29" s="22"/>
      <c r="ISE29" s="22"/>
      <c r="ISF29" s="22"/>
      <c r="ISG29" s="22"/>
      <c r="ISH29" s="22"/>
      <c r="ISI29" s="22"/>
      <c r="ISJ29" s="22"/>
      <c r="ISK29" s="22"/>
      <c r="ISL29" s="22"/>
      <c r="ISM29" s="22"/>
      <c r="ISN29" s="22"/>
      <c r="ISO29" s="22"/>
      <c r="ISP29" s="22"/>
      <c r="ISQ29" s="22"/>
      <c r="ISR29" s="22"/>
      <c r="ISS29" s="22"/>
      <c r="IST29" s="22"/>
      <c r="ISU29" s="22"/>
      <c r="ISV29" s="22"/>
      <c r="ISW29" s="22"/>
      <c r="ISX29" s="22"/>
      <c r="ISY29" s="22"/>
      <c r="ISZ29" s="22"/>
      <c r="ITA29" s="22"/>
      <c r="ITB29" s="22"/>
      <c r="ITC29" s="22"/>
      <c r="ITD29" s="22"/>
      <c r="ITE29" s="22"/>
      <c r="ITF29" s="22"/>
      <c r="ITG29" s="22"/>
      <c r="ITH29" s="22"/>
      <c r="ITI29" s="22"/>
      <c r="ITJ29" s="22"/>
      <c r="ITK29" s="22"/>
      <c r="ITL29" s="22"/>
      <c r="ITM29" s="22"/>
      <c r="ITN29" s="22"/>
      <c r="ITO29" s="22"/>
      <c r="ITP29" s="22"/>
      <c r="ITQ29" s="22"/>
      <c r="ITR29" s="22"/>
      <c r="ITS29" s="22"/>
      <c r="ITT29" s="22"/>
      <c r="ITU29" s="22"/>
      <c r="ITV29" s="22"/>
      <c r="ITW29" s="22"/>
      <c r="ITX29" s="22"/>
      <c r="ITY29" s="22"/>
      <c r="ITZ29" s="22"/>
      <c r="IUA29" s="22"/>
      <c r="IUB29" s="22"/>
      <c r="IUC29" s="22"/>
      <c r="IUD29" s="22"/>
      <c r="IUE29" s="22"/>
      <c r="IUF29" s="22"/>
      <c r="IUG29" s="22"/>
      <c r="IUH29" s="22"/>
      <c r="IUI29" s="22"/>
      <c r="IUJ29" s="22"/>
      <c r="IUK29" s="22"/>
      <c r="IUL29" s="22"/>
      <c r="IUM29" s="22"/>
      <c r="IUN29" s="22"/>
      <c r="IUO29" s="22"/>
      <c r="IUP29" s="22"/>
      <c r="IUQ29" s="22"/>
      <c r="IUR29" s="22"/>
      <c r="IUS29" s="22"/>
      <c r="IUT29" s="22"/>
      <c r="IUU29" s="22"/>
      <c r="IUV29" s="22"/>
      <c r="IUW29" s="22"/>
      <c r="IUX29" s="22"/>
      <c r="IUY29" s="22"/>
      <c r="IUZ29" s="22"/>
      <c r="IVA29" s="22"/>
      <c r="IVB29" s="22"/>
      <c r="IVC29" s="22"/>
      <c r="IVD29" s="22"/>
      <c r="IVE29" s="22"/>
      <c r="IVF29" s="22"/>
      <c r="IVG29" s="22"/>
      <c r="IVH29" s="22"/>
      <c r="IVI29" s="22"/>
      <c r="IVJ29" s="22"/>
      <c r="IVK29" s="22"/>
      <c r="IVL29" s="22"/>
      <c r="IVM29" s="22"/>
      <c r="IVN29" s="22"/>
      <c r="IVO29" s="22"/>
      <c r="IVP29" s="22"/>
      <c r="IVQ29" s="22"/>
      <c r="IVR29" s="22"/>
      <c r="IVS29" s="22"/>
      <c r="IVT29" s="22"/>
      <c r="IVU29" s="22"/>
      <c r="IVV29" s="22"/>
      <c r="IVW29" s="22"/>
      <c r="IVX29" s="22"/>
      <c r="IVY29" s="22"/>
      <c r="IVZ29" s="22"/>
      <c r="IWA29" s="22"/>
      <c r="IWB29" s="22"/>
      <c r="IWC29" s="22"/>
      <c r="IWD29" s="22"/>
      <c r="IWE29" s="22"/>
      <c r="IWF29" s="22"/>
      <c r="IWG29" s="22"/>
      <c r="IWH29" s="22"/>
      <c r="IWI29" s="22"/>
      <c r="IWJ29" s="22"/>
      <c r="IWK29" s="22"/>
      <c r="IWL29" s="22"/>
      <c r="IWM29" s="22"/>
      <c r="IWN29" s="22"/>
      <c r="IWO29" s="22"/>
      <c r="IWP29" s="22"/>
      <c r="IWQ29" s="22"/>
      <c r="IWR29" s="22"/>
      <c r="IWS29" s="22"/>
      <c r="IWT29" s="22"/>
      <c r="IWU29" s="22"/>
      <c r="IWV29" s="22"/>
      <c r="IWW29" s="22"/>
      <c r="IWX29" s="22"/>
      <c r="IWY29" s="22"/>
      <c r="IWZ29" s="22"/>
      <c r="IXA29" s="22"/>
      <c r="IXB29" s="22"/>
      <c r="IXC29" s="22"/>
      <c r="IXD29" s="22"/>
      <c r="IXE29" s="22"/>
      <c r="IXF29" s="22"/>
      <c r="IXG29" s="22"/>
      <c r="IXH29" s="22"/>
      <c r="IXI29" s="22"/>
      <c r="IXJ29" s="22"/>
      <c r="IXK29" s="22"/>
      <c r="IXL29" s="22"/>
      <c r="IXM29" s="22"/>
      <c r="IXN29" s="22"/>
      <c r="IXO29" s="22"/>
      <c r="IXP29" s="22"/>
      <c r="IXQ29" s="22"/>
      <c r="IXR29" s="22"/>
      <c r="IXS29" s="22"/>
      <c r="IXT29" s="22"/>
      <c r="IXU29" s="22"/>
      <c r="IXV29" s="22"/>
      <c r="IXW29" s="22"/>
      <c r="IXX29" s="22"/>
      <c r="IXY29" s="22"/>
      <c r="IXZ29" s="22"/>
      <c r="IYA29" s="22"/>
      <c r="IYB29" s="22"/>
      <c r="IYC29" s="22"/>
      <c r="IYD29" s="22"/>
      <c r="IYE29" s="22"/>
      <c r="IYF29" s="22"/>
      <c r="IYG29" s="22"/>
      <c r="IYH29" s="22"/>
      <c r="IYI29" s="22"/>
      <c r="IYJ29" s="22"/>
      <c r="IYK29" s="22"/>
      <c r="IYL29" s="22"/>
      <c r="IYM29" s="22"/>
      <c r="IYN29" s="22"/>
      <c r="IYO29" s="22"/>
      <c r="IYP29" s="22"/>
      <c r="IYQ29" s="22"/>
      <c r="IYR29" s="22"/>
      <c r="IYS29" s="22"/>
      <c r="IYT29" s="22"/>
      <c r="IYU29" s="22"/>
      <c r="IYV29" s="22"/>
      <c r="IYW29" s="22"/>
      <c r="IYX29" s="22"/>
      <c r="IYY29" s="22"/>
      <c r="IYZ29" s="22"/>
      <c r="IZA29" s="22"/>
      <c r="IZB29" s="22"/>
      <c r="IZC29" s="22"/>
      <c r="IZD29" s="22"/>
      <c r="IZE29" s="22"/>
      <c r="IZF29" s="22"/>
      <c r="IZG29" s="22"/>
      <c r="IZH29" s="22"/>
      <c r="IZI29" s="22"/>
      <c r="IZJ29" s="22"/>
      <c r="IZK29" s="22"/>
      <c r="IZL29" s="22"/>
      <c r="IZM29" s="22"/>
      <c r="IZN29" s="22"/>
      <c r="IZO29" s="22"/>
      <c r="IZP29" s="22"/>
      <c r="IZQ29" s="22"/>
      <c r="IZR29" s="22"/>
      <c r="IZS29" s="22"/>
      <c r="IZT29" s="22"/>
      <c r="IZU29" s="22"/>
      <c r="IZV29" s="22"/>
      <c r="IZW29" s="22"/>
      <c r="IZX29" s="22"/>
      <c r="IZY29" s="22"/>
      <c r="IZZ29" s="22"/>
      <c r="JAA29" s="22"/>
      <c r="JAB29" s="22"/>
      <c r="JAC29" s="22"/>
      <c r="JAD29" s="22"/>
      <c r="JAE29" s="22"/>
      <c r="JAF29" s="22"/>
      <c r="JAG29" s="22"/>
      <c r="JAH29" s="22"/>
      <c r="JAI29" s="22"/>
      <c r="JAJ29" s="22"/>
      <c r="JAK29" s="22"/>
      <c r="JAL29" s="22"/>
      <c r="JAM29" s="22"/>
      <c r="JAN29" s="22"/>
      <c r="JAO29" s="22"/>
      <c r="JAP29" s="22"/>
      <c r="JAQ29" s="22"/>
      <c r="JAR29" s="22"/>
      <c r="JAS29" s="22"/>
      <c r="JAT29" s="22"/>
      <c r="JAU29" s="22"/>
      <c r="JAV29" s="22"/>
      <c r="JAW29" s="22"/>
      <c r="JAX29" s="22"/>
      <c r="JAY29" s="22"/>
      <c r="JAZ29" s="22"/>
      <c r="JBA29" s="22"/>
      <c r="JBB29" s="22"/>
      <c r="JBC29" s="22"/>
      <c r="JBD29" s="22"/>
      <c r="JBE29" s="22"/>
      <c r="JBF29" s="22"/>
      <c r="JBG29" s="22"/>
      <c r="JBH29" s="22"/>
      <c r="JBI29" s="22"/>
      <c r="JBJ29" s="22"/>
      <c r="JBK29" s="22"/>
      <c r="JBL29" s="22"/>
      <c r="JBM29" s="22"/>
      <c r="JBN29" s="22"/>
      <c r="JBO29" s="22"/>
      <c r="JBP29" s="22"/>
      <c r="JBQ29" s="22"/>
      <c r="JBR29" s="22"/>
      <c r="JBS29" s="22"/>
      <c r="JBT29" s="22"/>
      <c r="JBU29" s="22"/>
      <c r="JBV29" s="22"/>
      <c r="JBW29" s="22"/>
      <c r="JBX29" s="22"/>
      <c r="JBY29" s="22"/>
      <c r="JBZ29" s="22"/>
      <c r="JCA29" s="22"/>
      <c r="JCB29" s="22"/>
      <c r="JCC29" s="22"/>
      <c r="JCD29" s="22"/>
      <c r="JCE29" s="22"/>
      <c r="JCF29" s="22"/>
      <c r="JCG29" s="22"/>
      <c r="JCH29" s="22"/>
      <c r="JCI29" s="22"/>
      <c r="JCJ29" s="22"/>
      <c r="JCK29" s="22"/>
      <c r="JCL29" s="22"/>
      <c r="JCM29" s="22"/>
      <c r="JCN29" s="22"/>
      <c r="JCO29" s="22"/>
      <c r="JCP29" s="22"/>
      <c r="JCQ29" s="22"/>
      <c r="JCR29" s="22"/>
      <c r="JCS29" s="22"/>
      <c r="JCT29" s="22"/>
      <c r="JCU29" s="22"/>
      <c r="JCV29" s="22"/>
      <c r="JCW29" s="22"/>
      <c r="JCX29" s="22"/>
      <c r="JCY29" s="22"/>
      <c r="JCZ29" s="22"/>
      <c r="JDA29" s="22"/>
      <c r="JDB29" s="22"/>
      <c r="JDC29" s="22"/>
      <c r="JDD29" s="22"/>
      <c r="JDE29" s="22"/>
      <c r="JDF29" s="22"/>
      <c r="JDG29" s="22"/>
      <c r="JDH29" s="22"/>
      <c r="JDI29" s="22"/>
      <c r="JDJ29" s="22"/>
      <c r="JDK29" s="22"/>
      <c r="JDL29" s="22"/>
      <c r="JDM29" s="22"/>
      <c r="JDN29" s="22"/>
      <c r="JDO29" s="22"/>
      <c r="JDP29" s="22"/>
      <c r="JDQ29" s="22"/>
      <c r="JDR29" s="22"/>
      <c r="JDS29" s="22"/>
      <c r="JDT29" s="22"/>
      <c r="JDU29" s="22"/>
      <c r="JDV29" s="22"/>
      <c r="JDW29" s="22"/>
      <c r="JDX29" s="22"/>
      <c r="JDY29" s="22"/>
      <c r="JDZ29" s="22"/>
      <c r="JEA29" s="22"/>
      <c r="JEB29" s="22"/>
      <c r="JEC29" s="22"/>
      <c r="JED29" s="22"/>
      <c r="JEE29" s="22"/>
      <c r="JEF29" s="22"/>
      <c r="JEG29" s="22"/>
      <c r="JEH29" s="22"/>
      <c r="JEI29" s="22"/>
      <c r="JEJ29" s="22"/>
      <c r="JEK29" s="22"/>
      <c r="JEL29" s="22"/>
      <c r="JEM29" s="22"/>
      <c r="JEN29" s="22"/>
      <c r="JEO29" s="22"/>
      <c r="JEP29" s="22"/>
      <c r="JEQ29" s="22"/>
      <c r="JER29" s="22"/>
      <c r="JES29" s="22"/>
      <c r="JET29" s="22"/>
      <c r="JEU29" s="22"/>
      <c r="JEV29" s="22"/>
      <c r="JEW29" s="22"/>
      <c r="JEX29" s="22"/>
      <c r="JEY29" s="22"/>
      <c r="JEZ29" s="22"/>
      <c r="JFA29" s="22"/>
      <c r="JFB29" s="22"/>
      <c r="JFC29" s="22"/>
      <c r="JFD29" s="22"/>
      <c r="JFE29" s="22"/>
      <c r="JFF29" s="22"/>
      <c r="JFG29" s="22"/>
      <c r="JFH29" s="22"/>
      <c r="JFI29" s="22"/>
      <c r="JFJ29" s="22"/>
      <c r="JFK29" s="22"/>
      <c r="JFL29" s="22"/>
      <c r="JFM29" s="22"/>
      <c r="JFN29" s="22"/>
      <c r="JFO29" s="22"/>
      <c r="JFP29" s="22"/>
      <c r="JFQ29" s="22"/>
      <c r="JFR29" s="22"/>
      <c r="JFS29" s="22"/>
      <c r="JFT29" s="22"/>
      <c r="JFU29" s="22"/>
      <c r="JFV29" s="22"/>
      <c r="JFW29" s="22"/>
      <c r="JFX29" s="22"/>
      <c r="JFY29" s="22"/>
      <c r="JFZ29" s="22"/>
      <c r="JGA29" s="22"/>
      <c r="JGB29" s="22"/>
      <c r="JGC29" s="22"/>
      <c r="JGD29" s="22"/>
      <c r="JGE29" s="22"/>
      <c r="JGF29" s="22"/>
      <c r="JGG29" s="22"/>
      <c r="JGH29" s="22"/>
      <c r="JGI29" s="22"/>
      <c r="JGJ29" s="22"/>
      <c r="JGK29" s="22"/>
      <c r="JGL29" s="22"/>
      <c r="JGM29" s="22"/>
      <c r="JGN29" s="22"/>
      <c r="JGO29" s="22"/>
      <c r="JGP29" s="22"/>
      <c r="JGQ29" s="22"/>
      <c r="JGR29" s="22"/>
      <c r="JGS29" s="22"/>
      <c r="JGT29" s="22"/>
      <c r="JGU29" s="22"/>
      <c r="JGV29" s="22"/>
      <c r="JGW29" s="22"/>
      <c r="JGX29" s="22"/>
      <c r="JGY29" s="22"/>
      <c r="JGZ29" s="22"/>
      <c r="JHA29" s="22"/>
      <c r="JHB29" s="22"/>
      <c r="JHC29" s="22"/>
      <c r="JHD29" s="22"/>
      <c r="JHE29" s="22"/>
      <c r="JHF29" s="22"/>
      <c r="JHG29" s="22"/>
      <c r="JHH29" s="22"/>
      <c r="JHI29" s="22"/>
      <c r="JHJ29" s="22"/>
      <c r="JHK29" s="22"/>
      <c r="JHL29" s="22"/>
      <c r="JHM29" s="22"/>
      <c r="JHN29" s="22"/>
      <c r="JHO29" s="22"/>
      <c r="JHP29" s="22"/>
      <c r="JHQ29" s="22"/>
      <c r="JHR29" s="22"/>
      <c r="JHS29" s="22"/>
      <c r="JHT29" s="22"/>
      <c r="JHU29" s="22"/>
      <c r="JHV29" s="22"/>
      <c r="JHW29" s="22"/>
      <c r="JHX29" s="22"/>
      <c r="JHY29" s="22"/>
      <c r="JHZ29" s="22"/>
      <c r="JIA29" s="22"/>
      <c r="JIB29" s="22"/>
      <c r="JIC29" s="22"/>
      <c r="JID29" s="22"/>
      <c r="JIE29" s="22"/>
      <c r="JIF29" s="22"/>
      <c r="JIG29" s="22"/>
      <c r="JIH29" s="22"/>
      <c r="JII29" s="22"/>
      <c r="JIJ29" s="22"/>
      <c r="JIK29" s="22"/>
      <c r="JIL29" s="22"/>
      <c r="JIM29" s="22"/>
      <c r="JIN29" s="22"/>
      <c r="JIO29" s="22"/>
      <c r="JIP29" s="22"/>
      <c r="JIQ29" s="22"/>
      <c r="JIR29" s="22"/>
      <c r="JIS29" s="22"/>
      <c r="JIT29" s="22"/>
      <c r="JIU29" s="22"/>
      <c r="JIV29" s="22"/>
      <c r="JIW29" s="22"/>
      <c r="JIX29" s="22"/>
      <c r="JIY29" s="22"/>
      <c r="JIZ29" s="22"/>
      <c r="JJA29" s="22"/>
      <c r="JJB29" s="22"/>
      <c r="JJC29" s="22"/>
      <c r="JJD29" s="22"/>
      <c r="JJE29" s="22"/>
      <c r="JJF29" s="22"/>
      <c r="JJG29" s="22"/>
      <c r="JJH29" s="22"/>
      <c r="JJI29" s="22"/>
      <c r="JJJ29" s="22"/>
      <c r="JJK29" s="22"/>
      <c r="JJL29" s="22"/>
      <c r="JJM29" s="22"/>
      <c r="JJN29" s="22"/>
      <c r="JJO29" s="22"/>
      <c r="JJP29" s="22"/>
      <c r="JJQ29" s="22"/>
      <c r="JJR29" s="22"/>
      <c r="JJS29" s="22"/>
      <c r="JJT29" s="22"/>
      <c r="JJU29" s="22"/>
      <c r="JJV29" s="22"/>
      <c r="JJW29" s="22"/>
      <c r="JJX29" s="22"/>
      <c r="JJY29" s="22"/>
      <c r="JJZ29" s="22"/>
      <c r="JKA29" s="22"/>
      <c r="JKB29" s="22"/>
      <c r="JKC29" s="22"/>
      <c r="JKD29" s="22"/>
      <c r="JKE29" s="22"/>
      <c r="JKF29" s="22"/>
      <c r="JKG29" s="22"/>
      <c r="JKH29" s="22"/>
      <c r="JKI29" s="22"/>
      <c r="JKJ29" s="22"/>
      <c r="JKK29" s="22"/>
      <c r="JKL29" s="22"/>
      <c r="JKM29" s="22"/>
      <c r="JKN29" s="22"/>
      <c r="JKO29" s="22"/>
      <c r="JKP29" s="22"/>
      <c r="JKQ29" s="22"/>
      <c r="JKR29" s="22"/>
      <c r="JKS29" s="22"/>
      <c r="JKT29" s="22"/>
      <c r="JKU29" s="22"/>
      <c r="JKV29" s="22"/>
      <c r="JKW29" s="22"/>
      <c r="JKX29" s="22"/>
      <c r="JKY29" s="22"/>
      <c r="JKZ29" s="22"/>
      <c r="JLA29" s="22"/>
      <c r="JLB29" s="22"/>
      <c r="JLC29" s="22"/>
      <c r="JLD29" s="22"/>
      <c r="JLE29" s="22"/>
      <c r="JLF29" s="22"/>
      <c r="JLG29" s="22"/>
      <c r="JLH29" s="22"/>
      <c r="JLI29" s="22"/>
      <c r="JLJ29" s="22"/>
      <c r="JLK29" s="22"/>
      <c r="JLL29" s="22"/>
      <c r="JLM29" s="22"/>
      <c r="JLN29" s="22"/>
      <c r="JLO29" s="22"/>
      <c r="JLP29" s="22"/>
      <c r="JLQ29" s="22"/>
      <c r="JLR29" s="22"/>
      <c r="JLS29" s="22"/>
      <c r="JLT29" s="22"/>
      <c r="JLU29" s="22"/>
      <c r="JLV29" s="22"/>
      <c r="JLW29" s="22"/>
      <c r="JLX29" s="22"/>
      <c r="JLY29" s="22"/>
      <c r="JLZ29" s="22"/>
      <c r="JMA29" s="22"/>
      <c r="JMB29" s="22"/>
      <c r="JMC29" s="22"/>
      <c r="JMD29" s="22"/>
      <c r="JME29" s="22"/>
      <c r="JMF29" s="22"/>
      <c r="JMG29" s="22"/>
      <c r="JMH29" s="22"/>
      <c r="JMI29" s="22"/>
      <c r="JMJ29" s="22"/>
      <c r="JMK29" s="22"/>
      <c r="JML29" s="22"/>
      <c r="JMM29" s="22"/>
      <c r="JMN29" s="22"/>
      <c r="JMO29" s="22"/>
      <c r="JMP29" s="22"/>
      <c r="JMQ29" s="22"/>
      <c r="JMR29" s="22"/>
      <c r="JMS29" s="22"/>
      <c r="JMT29" s="22"/>
      <c r="JMU29" s="22"/>
      <c r="JMV29" s="22"/>
      <c r="JMW29" s="22"/>
      <c r="JMX29" s="22"/>
      <c r="JMY29" s="22"/>
      <c r="JMZ29" s="22"/>
      <c r="JNA29" s="22"/>
      <c r="JNB29" s="22"/>
      <c r="JNC29" s="22"/>
      <c r="JND29" s="22"/>
      <c r="JNE29" s="22"/>
      <c r="JNF29" s="22"/>
      <c r="JNG29" s="22"/>
      <c r="JNH29" s="22"/>
      <c r="JNI29" s="22"/>
      <c r="JNJ29" s="22"/>
      <c r="JNK29" s="22"/>
      <c r="JNL29" s="22"/>
      <c r="JNM29" s="22"/>
      <c r="JNN29" s="22"/>
      <c r="JNO29" s="22"/>
      <c r="JNP29" s="22"/>
      <c r="JNQ29" s="22"/>
      <c r="JNR29" s="22"/>
      <c r="JNS29" s="22"/>
      <c r="JNT29" s="22"/>
      <c r="JNU29" s="22"/>
      <c r="JNV29" s="22"/>
      <c r="JNW29" s="22"/>
      <c r="JNX29" s="22"/>
      <c r="JNY29" s="22"/>
      <c r="JNZ29" s="22"/>
      <c r="JOA29" s="22"/>
      <c r="JOB29" s="22"/>
      <c r="JOC29" s="22"/>
      <c r="JOD29" s="22"/>
      <c r="JOE29" s="22"/>
      <c r="JOF29" s="22"/>
      <c r="JOG29" s="22"/>
      <c r="JOH29" s="22"/>
      <c r="JOI29" s="22"/>
      <c r="JOJ29" s="22"/>
      <c r="JOK29" s="22"/>
      <c r="JOL29" s="22"/>
      <c r="JOM29" s="22"/>
      <c r="JON29" s="22"/>
      <c r="JOO29" s="22"/>
      <c r="JOP29" s="22"/>
      <c r="JOQ29" s="22"/>
      <c r="JOR29" s="22"/>
      <c r="JOS29" s="22"/>
      <c r="JOT29" s="22"/>
      <c r="JOU29" s="22"/>
      <c r="JOV29" s="22"/>
      <c r="JOW29" s="22"/>
      <c r="JOX29" s="22"/>
      <c r="JOY29" s="22"/>
      <c r="JOZ29" s="22"/>
      <c r="JPA29" s="22"/>
      <c r="JPB29" s="22"/>
      <c r="JPC29" s="22"/>
      <c r="JPD29" s="22"/>
      <c r="JPE29" s="22"/>
      <c r="JPF29" s="22"/>
      <c r="JPG29" s="22"/>
      <c r="JPH29" s="22"/>
      <c r="JPI29" s="22"/>
      <c r="JPJ29" s="22"/>
      <c r="JPK29" s="22"/>
      <c r="JPL29" s="22"/>
      <c r="JPM29" s="22"/>
      <c r="JPN29" s="22"/>
      <c r="JPO29" s="22"/>
      <c r="JPP29" s="22"/>
      <c r="JPQ29" s="22"/>
      <c r="JPR29" s="22"/>
      <c r="JPS29" s="22"/>
      <c r="JPT29" s="22"/>
      <c r="JPU29" s="22"/>
      <c r="JPV29" s="22"/>
      <c r="JPW29" s="22"/>
      <c r="JPX29" s="22"/>
      <c r="JPY29" s="22"/>
      <c r="JPZ29" s="22"/>
      <c r="JQA29" s="22"/>
      <c r="JQB29" s="22"/>
      <c r="JQC29" s="22"/>
      <c r="JQD29" s="22"/>
      <c r="JQE29" s="22"/>
      <c r="JQF29" s="22"/>
      <c r="JQG29" s="22"/>
      <c r="JQH29" s="22"/>
      <c r="JQI29" s="22"/>
      <c r="JQJ29" s="22"/>
      <c r="JQK29" s="22"/>
      <c r="JQL29" s="22"/>
      <c r="JQM29" s="22"/>
      <c r="JQN29" s="22"/>
      <c r="JQO29" s="22"/>
      <c r="JQP29" s="22"/>
      <c r="JQQ29" s="22"/>
      <c r="JQR29" s="22"/>
      <c r="JQS29" s="22"/>
      <c r="JQT29" s="22"/>
      <c r="JQU29" s="22"/>
      <c r="JQV29" s="22"/>
      <c r="JQW29" s="22"/>
      <c r="JQX29" s="22"/>
      <c r="JQY29" s="22"/>
      <c r="JQZ29" s="22"/>
      <c r="JRA29" s="22"/>
      <c r="JRB29" s="22"/>
      <c r="JRC29" s="22"/>
      <c r="JRD29" s="22"/>
      <c r="JRE29" s="22"/>
      <c r="JRF29" s="22"/>
      <c r="JRG29" s="22"/>
      <c r="JRH29" s="22"/>
      <c r="JRI29" s="22"/>
      <c r="JRJ29" s="22"/>
      <c r="JRK29" s="22"/>
      <c r="JRL29" s="22"/>
      <c r="JRM29" s="22"/>
      <c r="JRN29" s="22"/>
      <c r="JRO29" s="22"/>
      <c r="JRP29" s="22"/>
      <c r="JRQ29" s="22"/>
      <c r="JRR29" s="22"/>
      <c r="JRS29" s="22"/>
      <c r="JRT29" s="22"/>
      <c r="JRU29" s="22"/>
      <c r="JRV29" s="22"/>
      <c r="JRW29" s="22"/>
      <c r="JRX29" s="22"/>
      <c r="JRY29" s="22"/>
      <c r="JRZ29" s="22"/>
      <c r="JSA29" s="22"/>
      <c r="JSB29" s="22"/>
      <c r="JSC29" s="22"/>
      <c r="JSD29" s="22"/>
      <c r="JSE29" s="22"/>
      <c r="JSF29" s="22"/>
      <c r="JSG29" s="22"/>
      <c r="JSH29" s="22"/>
      <c r="JSI29" s="22"/>
      <c r="JSJ29" s="22"/>
      <c r="JSK29" s="22"/>
      <c r="JSL29" s="22"/>
      <c r="JSM29" s="22"/>
      <c r="JSN29" s="22"/>
      <c r="JSO29" s="22"/>
      <c r="JSP29" s="22"/>
      <c r="JSQ29" s="22"/>
      <c r="JSR29" s="22"/>
      <c r="JSS29" s="22"/>
      <c r="JST29" s="22"/>
      <c r="JSU29" s="22"/>
      <c r="JSV29" s="22"/>
      <c r="JSW29" s="22"/>
      <c r="JSX29" s="22"/>
      <c r="JSY29" s="22"/>
      <c r="JSZ29" s="22"/>
      <c r="JTA29" s="22"/>
      <c r="JTB29" s="22"/>
      <c r="JTC29" s="22"/>
      <c r="JTD29" s="22"/>
      <c r="JTE29" s="22"/>
      <c r="JTF29" s="22"/>
      <c r="JTG29" s="22"/>
      <c r="JTH29" s="22"/>
      <c r="JTI29" s="22"/>
      <c r="JTJ29" s="22"/>
      <c r="JTK29" s="22"/>
      <c r="JTL29" s="22"/>
      <c r="JTM29" s="22"/>
      <c r="JTN29" s="22"/>
      <c r="JTO29" s="22"/>
      <c r="JTP29" s="22"/>
      <c r="JTQ29" s="22"/>
      <c r="JTR29" s="22"/>
      <c r="JTS29" s="22"/>
      <c r="JTT29" s="22"/>
      <c r="JTU29" s="22"/>
      <c r="JTV29" s="22"/>
      <c r="JTW29" s="22"/>
      <c r="JTX29" s="22"/>
      <c r="JTY29" s="22"/>
      <c r="JTZ29" s="22"/>
      <c r="JUA29" s="22"/>
      <c r="JUB29" s="22"/>
      <c r="JUC29" s="22"/>
      <c r="JUD29" s="22"/>
      <c r="JUE29" s="22"/>
      <c r="JUF29" s="22"/>
      <c r="JUG29" s="22"/>
      <c r="JUH29" s="22"/>
      <c r="JUI29" s="22"/>
      <c r="JUJ29" s="22"/>
      <c r="JUK29" s="22"/>
      <c r="JUL29" s="22"/>
      <c r="JUM29" s="22"/>
      <c r="JUN29" s="22"/>
      <c r="JUO29" s="22"/>
      <c r="JUP29" s="22"/>
      <c r="JUQ29" s="22"/>
      <c r="JUR29" s="22"/>
      <c r="JUS29" s="22"/>
      <c r="JUT29" s="22"/>
      <c r="JUU29" s="22"/>
      <c r="JUV29" s="22"/>
      <c r="JUW29" s="22"/>
      <c r="JUX29" s="22"/>
      <c r="JUY29" s="22"/>
      <c r="JUZ29" s="22"/>
      <c r="JVA29" s="22"/>
      <c r="JVB29" s="22"/>
      <c r="JVC29" s="22"/>
      <c r="JVD29" s="22"/>
      <c r="JVE29" s="22"/>
      <c r="JVF29" s="22"/>
      <c r="JVG29" s="22"/>
      <c r="JVH29" s="22"/>
      <c r="JVI29" s="22"/>
      <c r="JVJ29" s="22"/>
      <c r="JVK29" s="22"/>
      <c r="JVL29" s="22"/>
      <c r="JVM29" s="22"/>
      <c r="JVN29" s="22"/>
      <c r="JVO29" s="22"/>
      <c r="JVP29" s="22"/>
      <c r="JVQ29" s="22"/>
      <c r="JVR29" s="22"/>
      <c r="JVS29" s="22"/>
      <c r="JVT29" s="22"/>
      <c r="JVU29" s="22"/>
      <c r="JVV29" s="22"/>
      <c r="JVW29" s="22"/>
      <c r="JVX29" s="22"/>
      <c r="JVY29" s="22"/>
      <c r="JVZ29" s="22"/>
      <c r="JWA29" s="22"/>
      <c r="JWB29" s="22"/>
      <c r="JWC29" s="22"/>
      <c r="JWD29" s="22"/>
      <c r="JWE29" s="22"/>
      <c r="JWF29" s="22"/>
      <c r="JWG29" s="22"/>
      <c r="JWH29" s="22"/>
      <c r="JWI29" s="22"/>
      <c r="JWJ29" s="22"/>
      <c r="JWK29" s="22"/>
      <c r="JWL29" s="22"/>
      <c r="JWM29" s="22"/>
      <c r="JWN29" s="22"/>
      <c r="JWO29" s="22"/>
      <c r="JWP29" s="22"/>
      <c r="JWQ29" s="22"/>
      <c r="JWR29" s="22"/>
      <c r="JWS29" s="22"/>
      <c r="JWT29" s="22"/>
      <c r="JWU29" s="22"/>
      <c r="JWV29" s="22"/>
      <c r="JWW29" s="22"/>
      <c r="JWX29" s="22"/>
      <c r="JWY29" s="22"/>
      <c r="JWZ29" s="22"/>
      <c r="JXA29" s="22"/>
      <c r="JXB29" s="22"/>
      <c r="JXC29" s="22"/>
      <c r="JXD29" s="22"/>
      <c r="JXE29" s="22"/>
      <c r="JXF29" s="22"/>
      <c r="JXG29" s="22"/>
      <c r="JXH29" s="22"/>
      <c r="JXI29" s="22"/>
      <c r="JXJ29" s="22"/>
      <c r="JXK29" s="22"/>
      <c r="JXL29" s="22"/>
      <c r="JXM29" s="22"/>
      <c r="JXN29" s="22"/>
      <c r="JXO29" s="22"/>
      <c r="JXP29" s="22"/>
      <c r="JXQ29" s="22"/>
      <c r="JXR29" s="22"/>
      <c r="JXS29" s="22"/>
      <c r="JXT29" s="22"/>
      <c r="JXU29" s="22"/>
      <c r="JXV29" s="22"/>
      <c r="JXW29" s="22"/>
      <c r="JXX29" s="22"/>
      <c r="JXY29" s="22"/>
      <c r="JXZ29" s="22"/>
      <c r="JYA29" s="22"/>
      <c r="JYB29" s="22"/>
      <c r="JYC29" s="22"/>
      <c r="JYD29" s="22"/>
      <c r="JYE29" s="22"/>
      <c r="JYF29" s="22"/>
      <c r="JYG29" s="22"/>
      <c r="JYH29" s="22"/>
      <c r="JYI29" s="22"/>
      <c r="JYJ29" s="22"/>
      <c r="JYK29" s="22"/>
      <c r="JYL29" s="22"/>
      <c r="JYM29" s="22"/>
      <c r="JYN29" s="22"/>
      <c r="JYO29" s="22"/>
      <c r="JYP29" s="22"/>
      <c r="JYQ29" s="22"/>
      <c r="JYR29" s="22"/>
      <c r="JYS29" s="22"/>
      <c r="JYT29" s="22"/>
      <c r="JYU29" s="22"/>
      <c r="JYV29" s="22"/>
      <c r="JYW29" s="22"/>
      <c r="JYX29" s="22"/>
      <c r="JYY29" s="22"/>
      <c r="JYZ29" s="22"/>
      <c r="JZA29" s="22"/>
      <c r="JZB29" s="22"/>
      <c r="JZC29" s="22"/>
      <c r="JZD29" s="22"/>
      <c r="JZE29" s="22"/>
      <c r="JZF29" s="22"/>
      <c r="JZG29" s="22"/>
      <c r="JZH29" s="22"/>
      <c r="JZI29" s="22"/>
      <c r="JZJ29" s="22"/>
      <c r="JZK29" s="22"/>
      <c r="JZL29" s="22"/>
      <c r="JZM29" s="22"/>
      <c r="JZN29" s="22"/>
      <c r="JZO29" s="22"/>
      <c r="JZP29" s="22"/>
      <c r="JZQ29" s="22"/>
      <c r="JZR29" s="22"/>
      <c r="JZS29" s="22"/>
      <c r="JZT29" s="22"/>
      <c r="JZU29" s="22"/>
      <c r="JZV29" s="22"/>
      <c r="JZW29" s="22"/>
      <c r="JZX29" s="22"/>
      <c r="JZY29" s="22"/>
      <c r="JZZ29" s="22"/>
      <c r="KAA29" s="22"/>
      <c r="KAB29" s="22"/>
      <c r="KAC29" s="22"/>
      <c r="KAD29" s="22"/>
      <c r="KAE29" s="22"/>
      <c r="KAF29" s="22"/>
      <c r="KAG29" s="22"/>
      <c r="KAH29" s="22"/>
      <c r="KAI29" s="22"/>
      <c r="KAJ29" s="22"/>
      <c r="KAK29" s="22"/>
      <c r="KAL29" s="22"/>
      <c r="KAM29" s="22"/>
      <c r="KAN29" s="22"/>
      <c r="KAO29" s="22"/>
      <c r="KAP29" s="22"/>
      <c r="KAQ29" s="22"/>
      <c r="KAR29" s="22"/>
      <c r="KAS29" s="22"/>
      <c r="KAT29" s="22"/>
      <c r="KAU29" s="22"/>
      <c r="KAV29" s="22"/>
      <c r="KAW29" s="22"/>
      <c r="KAX29" s="22"/>
      <c r="KAY29" s="22"/>
      <c r="KAZ29" s="22"/>
      <c r="KBA29" s="22"/>
      <c r="KBB29" s="22"/>
      <c r="KBC29" s="22"/>
      <c r="KBD29" s="22"/>
      <c r="KBE29" s="22"/>
      <c r="KBF29" s="22"/>
      <c r="KBG29" s="22"/>
      <c r="KBH29" s="22"/>
      <c r="KBI29" s="22"/>
      <c r="KBJ29" s="22"/>
      <c r="KBK29" s="22"/>
      <c r="KBL29" s="22"/>
      <c r="KBM29" s="22"/>
      <c r="KBN29" s="22"/>
      <c r="KBO29" s="22"/>
      <c r="KBP29" s="22"/>
      <c r="KBQ29" s="22"/>
      <c r="KBR29" s="22"/>
      <c r="KBS29" s="22"/>
      <c r="KBT29" s="22"/>
      <c r="KBU29" s="22"/>
      <c r="KBV29" s="22"/>
      <c r="KBW29" s="22"/>
      <c r="KBX29" s="22"/>
      <c r="KBY29" s="22"/>
      <c r="KBZ29" s="22"/>
      <c r="KCA29" s="22"/>
      <c r="KCB29" s="22"/>
      <c r="KCC29" s="22"/>
      <c r="KCD29" s="22"/>
      <c r="KCE29" s="22"/>
      <c r="KCF29" s="22"/>
      <c r="KCG29" s="22"/>
      <c r="KCH29" s="22"/>
      <c r="KCI29" s="22"/>
      <c r="KCJ29" s="22"/>
      <c r="KCK29" s="22"/>
      <c r="KCL29" s="22"/>
      <c r="KCM29" s="22"/>
      <c r="KCN29" s="22"/>
      <c r="KCO29" s="22"/>
      <c r="KCP29" s="22"/>
      <c r="KCQ29" s="22"/>
      <c r="KCR29" s="22"/>
      <c r="KCS29" s="22"/>
      <c r="KCT29" s="22"/>
      <c r="KCU29" s="22"/>
      <c r="KCV29" s="22"/>
      <c r="KCW29" s="22"/>
      <c r="KCX29" s="22"/>
      <c r="KCY29" s="22"/>
      <c r="KCZ29" s="22"/>
      <c r="KDA29" s="22"/>
      <c r="KDB29" s="22"/>
      <c r="KDC29" s="22"/>
      <c r="KDD29" s="22"/>
      <c r="KDE29" s="22"/>
      <c r="KDF29" s="22"/>
      <c r="KDG29" s="22"/>
      <c r="KDH29" s="22"/>
      <c r="KDI29" s="22"/>
      <c r="KDJ29" s="22"/>
      <c r="KDK29" s="22"/>
      <c r="KDL29" s="22"/>
      <c r="KDM29" s="22"/>
      <c r="KDN29" s="22"/>
      <c r="KDO29" s="22"/>
      <c r="KDP29" s="22"/>
      <c r="KDQ29" s="22"/>
      <c r="KDR29" s="22"/>
      <c r="KDS29" s="22"/>
      <c r="KDT29" s="22"/>
      <c r="KDU29" s="22"/>
      <c r="KDV29" s="22"/>
      <c r="KDW29" s="22"/>
      <c r="KDX29" s="22"/>
      <c r="KDY29" s="22"/>
      <c r="KDZ29" s="22"/>
      <c r="KEA29" s="22"/>
      <c r="KEB29" s="22"/>
      <c r="KEC29" s="22"/>
      <c r="KED29" s="22"/>
      <c r="KEE29" s="22"/>
      <c r="KEF29" s="22"/>
      <c r="KEG29" s="22"/>
      <c r="KEH29" s="22"/>
      <c r="KEI29" s="22"/>
      <c r="KEJ29" s="22"/>
      <c r="KEK29" s="22"/>
      <c r="KEL29" s="22"/>
      <c r="KEM29" s="22"/>
      <c r="KEN29" s="22"/>
      <c r="KEO29" s="22"/>
      <c r="KEP29" s="22"/>
      <c r="KEQ29" s="22"/>
      <c r="KER29" s="22"/>
      <c r="KES29" s="22"/>
      <c r="KET29" s="22"/>
      <c r="KEU29" s="22"/>
      <c r="KEV29" s="22"/>
      <c r="KEW29" s="22"/>
      <c r="KEX29" s="22"/>
      <c r="KEY29" s="22"/>
      <c r="KEZ29" s="22"/>
      <c r="KFA29" s="22"/>
      <c r="KFB29" s="22"/>
      <c r="KFC29" s="22"/>
      <c r="KFD29" s="22"/>
      <c r="KFE29" s="22"/>
      <c r="KFF29" s="22"/>
      <c r="KFG29" s="22"/>
      <c r="KFH29" s="22"/>
      <c r="KFI29" s="22"/>
      <c r="KFJ29" s="22"/>
      <c r="KFK29" s="22"/>
      <c r="KFL29" s="22"/>
      <c r="KFM29" s="22"/>
      <c r="KFN29" s="22"/>
      <c r="KFO29" s="22"/>
      <c r="KFP29" s="22"/>
      <c r="KFQ29" s="22"/>
      <c r="KFR29" s="22"/>
      <c r="KFS29" s="22"/>
      <c r="KFT29" s="22"/>
      <c r="KFU29" s="22"/>
      <c r="KFV29" s="22"/>
      <c r="KFW29" s="22"/>
      <c r="KFX29" s="22"/>
      <c r="KFY29" s="22"/>
      <c r="KFZ29" s="22"/>
      <c r="KGA29" s="22"/>
      <c r="KGB29" s="22"/>
      <c r="KGC29" s="22"/>
      <c r="KGD29" s="22"/>
      <c r="KGE29" s="22"/>
      <c r="KGF29" s="22"/>
      <c r="KGG29" s="22"/>
      <c r="KGH29" s="22"/>
      <c r="KGI29" s="22"/>
      <c r="KGJ29" s="22"/>
      <c r="KGK29" s="22"/>
      <c r="KGL29" s="22"/>
      <c r="KGM29" s="22"/>
      <c r="KGN29" s="22"/>
      <c r="KGO29" s="22"/>
      <c r="KGP29" s="22"/>
      <c r="KGQ29" s="22"/>
      <c r="KGR29" s="22"/>
      <c r="KGS29" s="22"/>
      <c r="KGT29" s="22"/>
      <c r="KGU29" s="22"/>
      <c r="KGV29" s="22"/>
      <c r="KGW29" s="22"/>
      <c r="KGX29" s="22"/>
      <c r="KGY29" s="22"/>
      <c r="KGZ29" s="22"/>
      <c r="KHA29" s="22"/>
      <c r="KHB29" s="22"/>
      <c r="KHC29" s="22"/>
      <c r="KHD29" s="22"/>
      <c r="KHE29" s="22"/>
      <c r="KHF29" s="22"/>
      <c r="KHG29" s="22"/>
      <c r="KHH29" s="22"/>
      <c r="KHI29" s="22"/>
      <c r="KHJ29" s="22"/>
      <c r="KHK29" s="22"/>
      <c r="KHL29" s="22"/>
      <c r="KHM29" s="22"/>
      <c r="KHN29" s="22"/>
      <c r="KHO29" s="22"/>
      <c r="KHP29" s="22"/>
      <c r="KHQ29" s="22"/>
      <c r="KHR29" s="22"/>
      <c r="KHS29" s="22"/>
      <c r="KHT29" s="22"/>
      <c r="KHU29" s="22"/>
      <c r="KHV29" s="22"/>
      <c r="KHW29" s="22"/>
      <c r="KHX29" s="22"/>
      <c r="KHY29" s="22"/>
      <c r="KHZ29" s="22"/>
      <c r="KIA29" s="22"/>
      <c r="KIB29" s="22"/>
      <c r="KIC29" s="22"/>
      <c r="KID29" s="22"/>
      <c r="KIE29" s="22"/>
      <c r="KIF29" s="22"/>
      <c r="KIG29" s="22"/>
      <c r="KIH29" s="22"/>
      <c r="KII29" s="22"/>
      <c r="KIJ29" s="22"/>
      <c r="KIK29" s="22"/>
      <c r="KIL29" s="22"/>
      <c r="KIM29" s="22"/>
      <c r="KIN29" s="22"/>
      <c r="KIO29" s="22"/>
      <c r="KIP29" s="22"/>
      <c r="KIQ29" s="22"/>
      <c r="KIR29" s="22"/>
      <c r="KIS29" s="22"/>
      <c r="KIT29" s="22"/>
      <c r="KIU29" s="22"/>
      <c r="KIV29" s="22"/>
      <c r="KIW29" s="22"/>
      <c r="KIX29" s="22"/>
      <c r="KIY29" s="22"/>
      <c r="KIZ29" s="22"/>
      <c r="KJA29" s="22"/>
      <c r="KJB29" s="22"/>
      <c r="KJC29" s="22"/>
      <c r="KJD29" s="22"/>
      <c r="KJE29" s="22"/>
      <c r="KJF29" s="22"/>
      <c r="KJG29" s="22"/>
      <c r="KJH29" s="22"/>
      <c r="KJI29" s="22"/>
      <c r="KJJ29" s="22"/>
      <c r="KJK29" s="22"/>
      <c r="KJL29" s="22"/>
      <c r="KJM29" s="22"/>
      <c r="KJN29" s="22"/>
      <c r="KJO29" s="22"/>
      <c r="KJP29" s="22"/>
      <c r="KJQ29" s="22"/>
      <c r="KJR29" s="22"/>
      <c r="KJS29" s="22"/>
      <c r="KJT29" s="22"/>
      <c r="KJU29" s="22"/>
      <c r="KJV29" s="22"/>
      <c r="KJW29" s="22"/>
      <c r="KJX29" s="22"/>
      <c r="KJY29" s="22"/>
      <c r="KJZ29" s="22"/>
      <c r="KKA29" s="22"/>
      <c r="KKB29" s="22"/>
      <c r="KKC29" s="22"/>
      <c r="KKD29" s="22"/>
      <c r="KKE29" s="22"/>
      <c r="KKF29" s="22"/>
      <c r="KKG29" s="22"/>
      <c r="KKH29" s="22"/>
      <c r="KKI29" s="22"/>
      <c r="KKJ29" s="22"/>
      <c r="KKK29" s="22"/>
      <c r="KKL29" s="22"/>
      <c r="KKM29" s="22"/>
      <c r="KKN29" s="22"/>
      <c r="KKO29" s="22"/>
      <c r="KKP29" s="22"/>
      <c r="KKQ29" s="22"/>
      <c r="KKR29" s="22"/>
      <c r="KKS29" s="22"/>
      <c r="KKT29" s="22"/>
      <c r="KKU29" s="22"/>
      <c r="KKV29" s="22"/>
      <c r="KKW29" s="22"/>
      <c r="KKX29" s="22"/>
      <c r="KKY29" s="22"/>
      <c r="KKZ29" s="22"/>
      <c r="KLA29" s="22"/>
      <c r="KLB29" s="22"/>
      <c r="KLC29" s="22"/>
      <c r="KLD29" s="22"/>
      <c r="KLE29" s="22"/>
      <c r="KLF29" s="22"/>
      <c r="KLG29" s="22"/>
      <c r="KLH29" s="22"/>
      <c r="KLI29" s="22"/>
      <c r="KLJ29" s="22"/>
      <c r="KLK29" s="22"/>
      <c r="KLL29" s="22"/>
      <c r="KLM29" s="22"/>
      <c r="KLN29" s="22"/>
      <c r="KLO29" s="22"/>
      <c r="KLP29" s="22"/>
      <c r="KLQ29" s="22"/>
      <c r="KLR29" s="22"/>
      <c r="KLS29" s="22"/>
      <c r="KLT29" s="22"/>
      <c r="KLU29" s="22"/>
      <c r="KLV29" s="22"/>
      <c r="KLW29" s="22"/>
      <c r="KLX29" s="22"/>
      <c r="KLY29" s="22"/>
      <c r="KLZ29" s="22"/>
      <c r="KMA29" s="22"/>
      <c r="KMB29" s="22"/>
      <c r="KMC29" s="22"/>
      <c r="KMD29" s="22"/>
      <c r="KME29" s="22"/>
      <c r="KMF29" s="22"/>
      <c r="KMG29" s="22"/>
      <c r="KMH29" s="22"/>
      <c r="KMI29" s="22"/>
      <c r="KMJ29" s="22"/>
      <c r="KMK29" s="22"/>
      <c r="KML29" s="22"/>
      <c r="KMM29" s="22"/>
      <c r="KMN29" s="22"/>
      <c r="KMO29" s="22"/>
      <c r="KMP29" s="22"/>
      <c r="KMQ29" s="22"/>
      <c r="KMR29" s="22"/>
      <c r="KMS29" s="22"/>
      <c r="KMT29" s="22"/>
      <c r="KMU29" s="22"/>
      <c r="KMV29" s="22"/>
      <c r="KMW29" s="22"/>
      <c r="KMX29" s="22"/>
      <c r="KMY29" s="22"/>
      <c r="KMZ29" s="22"/>
      <c r="KNA29" s="22"/>
      <c r="KNB29" s="22"/>
      <c r="KNC29" s="22"/>
      <c r="KND29" s="22"/>
      <c r="KNE29" s="22"/>
      <c r="KNF29" s="22"/>
      <c r="KNG29" s="22"/>
      <c r="KNH29" s="22"/>
      <c r="KNI29" s="22"/>
      <c r="KNJ29" s="22"/>
      <c r="KNK29" s="22"/>
      <c r="KNL29" s="22"/>
      <c r="KNM29" s="22"/>
      <c r="KNN29" s="22"/>
      <c r="KNO29" s="22"/>
      <c r="KNP29" s="22"/>
      <c r="KNQ29" s="22"/>
      <c r="KNR29" s="22"/>
      <c r="KNS29" s="22"/>
      <c r="KNT29" s="22"/>
      <c r="KNU29" s="22"/>
      <c r="KNV29" s="22"/>
      <c r="KNW29" s="22"/>
      <c r="KNX29" s="22"/>
      <c r="KNY29" s="22"/>
      <c r="KNZ29" s="22"/>
      <c r="KOA29" s="22"/>
      <c r="KOB29" s="22"/>
      <c r="KOC29" s="22"/>
      <c r="KOD29" s="22"/>
      <c r="KOE29" s="22"/>
      <c r="KOF29" s="22"/>
      <c r="KOG29" s="22"/>
      <c r="KOH29" s="22"/>
      <c r="KOI29" s="22"/>
      <c r="KOJ29" s="22"/>
      <c r="KOK29" s="22"/>
      <c r="KOL29" s="22"/>
      <c r="KOM29" s="22"/>
      <c r="KON29" s="22"/>
      <c r="KOO29" s="22"/>
      <c r="KOP29" s="22"/>
      <c r="KOQ29" s="22"/>
      <c r="KOR29" s="22"/>
      <c r="KOS29" s="22"/>
      <c r="KOT29" s="22"/>
      <c r="KOU29" s="22"/>
      <c r="KOV29" s="22"/>
      <c r="KOW29" s="22"/>
      <c r="KOX29" s="22"/>
      <c r="KOY29" s="22"/>
      <c r="KOZ29" s="22"/>
      <c r="KPA29" s="22"/>
      <c r="KPB29" s="22"/>
      <c r="KPC29" s="22"/>
      <c r="KPD29" s="22"/>
      <c r="KPE29" s="22"/>
      <c r="KPF29" s="22"/>
      <c r="KPG29" s="22"/>
      <c r="KPH29" s="22"/>
      <c r="KPI29" s="22"/>
      <c r="KPJ29" s="22"/>
      <c r="KPK29" s="22"/>
      <c r="KPL29" s="22"/>
      <c r="KPM29" s="22"/>
      <c r="KPN29" s="22"/>
      <c r="KPO29" s="22"/>
      <c r="KPP29" s="22"/>
      <c r="KPQ29" s="22"/>
      <c r="KPR29" s="22"/>
      <c r="KPS29" s="22"/>
      <c r="KPT29" s="22"/>
      <c r="KPU29" s="22"/>
      <c r="KPV29" s="22"/>
      <c r="KPW29" s="22"/>
      <c r="KPX29" s="22"/>
      <c r="KPY29" s="22"/>
      <c r="KPZ29" s="22"/>
      <c r="KQA29" s="22"/>
      <c r="KQB29" s="22"/>
      <c r="KQC29" s="22"/>
      <c r="KQD29" s="22"/>
      <c r="KQE29" s="22"/>
      <c r="KQF29" s="22"/>
      <c r="KQG29" s="22"/>
      <c r="KQH29" s="22"/>
      <c r="KQI29" s="22"/>
      <c r="KQJ29" s="22"/>
      <c r="KQK29" s="22"/>
      <c r="KQL29" s="22"/>
      <c r="KQM29" s="22"/>
      <c r="KQN29" s="22"/>
      <c r="KQO29" s="22"/>
      <c r="KQP29" s="22"/>
      <c r="KQQ29" s="22"/>
      <c r="KQR29" s="22"/>
      <c r="KQS29" s="22"/>
      <c r="KQT29" s="22"/>
      <c r="KQU29" s="22"/>
      <c r="KQV29" s="22"/>
      <c r="KQW29" s="22"/>
      <c r="KQX29" s="22"/>
      <c r="KQY29" s="22"/>
      <c r="KQZ29" s="22"/>
      <c r="KRA29" s="22"/>
      <c r="KRB29" s="22"/>
      <c r="KRC29" s="22"/>
      <c r="KRD29" s="22"/>
      <c r="KRE29" s="22"/>
      <c r="KRF29" s="22"/>
      <c r="KRG29" s="22"/>
      <c r="KRH29" s="22"/>
      <c r="KRI29" s="22"/>
      <c r="KRJ29" s="22"/>
      <c r="KRK29" s="22"/>
      <c r="KRL29" s="22"/>
      <c r="KRM29" s="22"/>
      <c r="KRN29" s="22"/>
      <c r="KRO29" s="22"/>
      <c r="KRP29" s="22"/>
      <c r="KRQ29" s="22"/>
      <c r="KRR29" s="22"/>
      <c r="KRS29" s="22"/>
      <c r="KRT29" s="22"/>
      <c r="KRU29" s="22"/>
      <c r="KRV29" s="22"/>
      <c r="KRW29" s="22"/>
      <c r="KRX29" s="22"/>
      <c r="KRY29" s="22"/>
      <c r="KRZ29" s="22"/>
      <c r="KSA29" s="22"/>
      <c r="KSB29" s="22"/>
      <c r="KSC29" s="22"/>
      <c r="KSD29" s="22"/>
      <c r="KSE29" s="22"/>
      <c r="KSF29" s="22"/>
      <c r="KSG29" s="22"/>
      <c r="KSH29" s="22"/>
      <c r="KSI29" s="22"/>
      <c r="KSJ29" s="22"/>
      <c r="KSK29" s="22"/>
      <c r="KSL29" s="22"/>
      <c r="KSM29" s="22"/>
      <c r="KSN29" s="22"/>
      <c r="KSO29" s="22"/>
      <c r="KSP29" s="22"/>
      <c r="KSQ29" s="22"/>
      <c r="KSR29" s="22"/>
      <c r="KSS29" s="22"/>
      <c r="KST29" s="22"/>
      <c r="KSU29" s="22"/>
      <c r="KSV29" s="22"/>
      <c r="KSW29" s="22"/>
      <c r="KSX29" s="22"/>
      <c r="KSY29" s="22"/>
      <c r="KSZ29" s="22"/>
      <c r="KTA29" s="22"/>
      <c r="KTB29" s="22"/>
      <c r="KTC29" s="22"/>
      <c r="KTD29" s="22"/>
      <c r="KTE29" s="22"/>
      <c r="KTF29" s="22"/>
      <c r="KTG29" s="22"/>
      <c r="KTH29" s="22"/>
      <c r="KTI29" s="22"/>
      <c r="KTJ29" s="22"/>
      <c r="KTK29" s="22"/>
      <c r="KTL29" s="22"/>
      <c r="KTM29" s="22"/>
      <c r="KTN29" s="22"/>
      <c r="KTO29" s="22"/>
      <c r="KTP29" s="22"/>
      <c r="KTQ29" s="22"/>
      <c r="KTR29" s="22"/>
      <c r="KTS29" s="22"/>
      <c r="KTT29" s="22"/>
      <c r="KTU29" s="22"/>
      <c r="KTV29" s="22"/>
      <c r="KTW29" s="22"/>
      <c r="KTX29" s="22"/>
      <c r="KTY29" s="22"/>
      <c r="KTZ29" s="22"/>
      <c r="KUA29" s="22"/>
      <c r="KUB29" s="22"/>
      <c r="KUC29" s="22"/>
      <c r="KUD29" s="22"/>
      <c r="KUE29" s="22"/>
      <c r="KUF29" s="22"/>
      <c r="KUG29" s="22"/>
      <c r="KUH29" s="22"/>
      <c r="KUI29" s="22"/>
      <c r="KUJ29" s="22"/>
      <c r="KUK29" s="22"/>
      <c r="KUL29" s="22"/>
      <c r="KUM29" s="22"/>
      <c r="KUN29" s="22"/>
      <c r="KUO29" s="22"/>
      <c r="KUP29" s="22"/>
      <c r="KUQ29" s="22"/>
      <c r="KUR29" s="22"/>
      <c r="KUS29" s="22"/>
      <c r="KUT29" s="22"/>
      <c r="KUU29" s="22"/>
      <c r="KUV29" s="22"/>
      <c r="KUW29" s="22"/>
      <c r="KUX29" s="22"/>
      <c r="KUY29" s="22"/>
      <c r="KUZ29" s="22"/>
      <c r="KVA29" s="22"/>
      <c r="KVB29" s="22"/>
      <c r="KVC29" s="22"/>
      <c r="KVD29" s="22"/>
      <c r="KVE29" s="22"/>
      <c r="KVF29" s="22"/>
      <c r="KVG29" s="22"/>
      <c r="KVH29" s="22"/>
      <c r="KVI29" s="22"/>
      <c r="KVJ29" s="22"/>
      <c r="KVK29" s="22"/>
      <c r="KVL29" s="22"/>
      <c r="KVM29" s="22"/>
      <c r="KVN29" s="22"/>
      <c r="KVO29" s="22"/>
      <c r="KVP29" s="22"/>
      <c r="KVQ29" s="22"/>
      <c r="KVR29" s="22"/>
      <c r="KVS29" s="22"/>
      <c r="KVT29" s="22"/>
      <c r="KVU29" s="22"/>
      <c r="KVV29" s="22"/>
      <c r="KVW29" s="22"/>
      <c r="KVX29" s="22"/>
      <c r="KVY29" s="22"/>
      <c r="KVZ29" s="22"/>
      <c r="KWA29" s="22"/>
      <c r="KWB29" s="22"/>
      <c r="KWC29" s="22"/>
      <c r="KWD29" s="22"/>
      <c r="KWE29" s="22"/>
      <c r="KWF29" s="22"/>
      <c r="KWG29" s="22"/>
      <c r="KWH29" s="22"/>
      <c r="KWI29" s="22"/>
      <c r="KWJ29" s="22"/>
      <c r="KWK29" s="22"/>
      <c r="KWL29" s="22"/>
      <c r="KWM29" s="22"/>
      <c r="KWN29" s="22"/>
      <c r="KWO29" s="22"/>
      <c r="KWP29" s="22"/>
      <c r="KWQ29" s="22"/>
      <c r="KWR29" s="22"/>
      <c r="KWS29" s="22"/>
      <c r="KWT29" s="22"/>
      <c r="KWU29" s="22"/>
      <c r="KWV29" s="22"/>
      <c r="KWW29" s="22"/>
      <c r="KWX29" s="22"/>
      <c r="KWY29" s="22"/>
      <c r="KWZ29" s="22"/>
      <c r="KXA29" s="22"/>
      <c r="KXB29" s="22"/>
      <c r="KXC29" s="22"/>
      <c r="KXD29" s="22"/>
      <c r="KXE29" s="22"/>
      <c r="KXF29" s="22"/>
      <c r="KXG29" s="22"/>
      <c r="KXH29" s="22"/>
      <c r="KXI29" s="22"/>
      <c r="KXJ29" s="22"/>
      <c r="KXK29" s="22"/>
      <c r="KXL29" s="22"/>
      <c r="KXM29" s="22"/>
      <c r="KXN29" s="22"/>
      <c r="KXO29" s="22"/>
      <c r="KXP29" s="22"/>
      <c r="KXQ29" s="22"/>
      <c r="KXR29" s="22"/>
      <c r="KXS29" s="22"/>
      <c r="KXT29" s="22"/>
      <c r="KXU29" s="22"/>
      <c r="KXV29" s="22"/>
      <c r="KXW29" s="22"/>
      <c r="KXX29" s="22"/>
      <c r="KXY29" s="22"/>
      <c r="KXZ29" s="22"/>
      <c r="KYA29" s="22"/>
      <c r="KYB29" s="22"/>
      <c r="KYC29" s="22"/>
      <c r="KYD29" s="22"/>
      <c r="KYE29" s="22"/>
      <c r="KYF29" s="22"/>
      <c r="KYG29" s="22"/>
      <c r="KYH29" s="22"/>
      <c r="KYI29" s="22"/>
      <c r="KYJ29" s="22"/>
      <c r="KYK29" s="22"/>
      <c r="KYL29" s="22"/>
      <c r="KYM29" s="22"/>
      <c r="KYN29" s="22"/>
      <c r="KYO29" s="22"/>
      <c r="KYP29" s="22"/>
      <c r="KYQ29" s="22"/>
      <c r="KYR29" s="22"/>
      <c r="KYS29" s="22"/>
      <c r="KYT29" s="22"/>
      <c r="KYU29" s="22"/>
      <c r="KYV29" s="22"/>
      <c r="KYW29" s="22"/>
      <c r="KYX29" s="22"/>
      <c r="KYY29" s="22"/>
      <c r="KYZ29" s="22"/>
      <c r="KZA29" s="22"/>
      <c r="KZB29" s="22"/>
      <c r="KZC29" s="22"/>
      <c r="KZD29" s="22"/>
      <c r="KZE29" s="22"/>
      <c r="KZF29" s="22"/>
      <c r="KZG29" s="22"/>
      <c r="KZH29" s="22"/>
      <c r="KZI29" s="22"/>
      <c r="KZJ29" s="22"/>
      <c r="KZK29" s="22"/>
      <c r="KZL29" s="22"/>
      <c r="KZM29" s="22"/>
      <c r="KZN29" s="22"/>
      <c r="KZO29" s="22"/>
      <c r="KZP29" s="22"/>
      <c r="KZQ29" s="22"/>
      <c r="KZR29" s="22"/>
      <c r="KZS29" s="22"/>
      <c r="KZT29" s="22"/>
      <c r="KZU29" s="22"/>
      <c r="KZV29" s="22"/>
      <c r="KZW29" s="22"/>
      <c r="KZX29" s="22"/>
      <c r="KZY29" s="22"/>
      <c r="KZZ29" s="22"/>
      <c r="LAA29" s="22"/>
      <c r="LAB29" s="22"/>
      <c r="LAC29" s="22"/>
      <c r="LAD29" s="22"/>
      <c r="LAE29" s="22"/>
      <c r="LAF29" s="22"/>
      <c r="LAG29" s="22"/>
      <c r="LAH29" s="22"/>
      <c r="LAI29" s="22"/>
      <c r="LAJ29" s="22"/>
      <c r="LAK29" s="22"/>
      <c r="LAL29" s="22"/>
      <c r="LAM29" s="22"/>
      <c r="LAN29" s="22"/>
      <c r="LAO29" s="22"/>
      <c r="LAP29" s="22"/>
      <c r="LAQ29" s="22"/>
      <c r="LAR29" s="22"/>
      <c r="LAS29" s="22"/>
      <c r="LAT29" s="22"/>
      <c r="LAU29" s="22"/>
      <c r="LAV29" s="22"/>
      <c r="LAW29" s="22"/>
      <c r="LAX29" s="22"/>
      <c r="LAY29" s="22"/>
      <c r="LAZ29" s="22"/>
      <c r="LBA29" s="22"/>
      <c r="LBB29" s="22"/>
      <c r="LBC29" s="22"/>
      <c r="LBD29" s="22"/>
      <c r="LBE29" s="22"/>
      <c r="LBF29" s="22"/>
      <c r="LBG29" s="22"/>
      <c r="LBH29" s="22"/>
      <c r="LBI29" s="22"/>
      <c r="LBJ29" s="22"/>
      <c r="LBK29" s="22"/>
      <c r="LBL29" s="22"/>
      <c r="LBM29" s="22"/>
      <c r="LBN29" s="22"/>
      <c r="LBO29" s="22"/>
      <c r="LBP29" s="22"/>
      <c r="LBQ29" s="22"/>
      <c r="LBR29" s="22"/>
      <c r="LBS29" s="22"/>
      <c r="LBT29" s="22"/>
      <c r="LBU29" s="22"/>
      <c r="LBV29" s="22"/>
      <c r="LBW29" s="22"/>
      <c r="LBX29" s="22"/>
      <c r="LBY29" s="22"/>
      <c r="LBZ29" s="22"/>
      <c r="LCA29" s="22"/>
      <c r="LCB29" s="22"/>
      <c r="LCC29" s="22"/>
      <c r="LCD29" s="22"/>
      <c r="LCE29" s="22"/>
      <c r="LCF29" s="22"/>
      <c r="LCG29" s="22"/>
      <c r="LCH29" s="22"/>
      <c r="LCI29" s="22"/>
      <c r="LCJ29" s="22"/>
      <c r="LCK29" s="22"/>
      <c r="LCL29" s="22"/>
      <c r="LCM29" s="22"/>
      <c r="LCN29" s="22"/>
      <c r="LCO29" s="22"/>
      <c r="LCP29" s="22"/>
      <c r="LCQ29" s="22"/>
      <c r="LCR29" s="22"/>
      <c r="LCS29" s="22"/>
      <c r="LCT29" s="22"/>
      <c r="LCU29" s="22"/>
      <c r="LCV29" s="22"/>
      <c r="LCW29" s="22"/>
      <c r="LCX29" s="22"/>
      <c r="LCY29" s="22"/>
      <c r="LCZ29" s="22"/>
      <c r="LDA29" s="22"/>
      <c r="LDB29" s="22"/>
      <c r="LDC29" s="22"/>
      <c r="LDD29" s="22"/>
      <c r="LDE29" s="22"/>
      <c r="LDF29" s="22"/>
      <c r="LDG29" s="22"/>
      <c r="LDH29" s="22"/>
      <c r="LDI29" s="22"/>
      <c r="LDJ29" s="22"/>
      <c r="LDK29" s="22"/>
      <c r="LDL29" s="22"/>
      <c r="LDM29" s="22"/>
      <c r="LDN29" s="22"/>
      <c r="LDO29" s="22"/>
      <c r="LDP29" s="22"/>
      <c r="LDQ29" s="22"/>
      <c r="LDR29" s="22"/>
      <c r="LDS29" s="22"/>
      <c r="LDT29" s="22"/>
      <c r="LDU29" s="22"/>
      <c r="LDV29" s="22"/>
      <c r="LDW29" s="22"/>
      <c r="LDX29" s="22"/>
      <c r="LDY29" s="22"/>
      <c r="LDZ29" s="22"/>
      <c r="LEA29" s="22"/>
      <c r="LEB29" s="22"/>
      <c r="LEC29" s="22"/>
      <c r="LED29" s="22"/>
      <c r="LEE29" s="22"/>
      <c r="LEF29" s="22"/>
      <c r="LEG29" s="22"/>
      <c r="LEH29" s="22"/>
      <c r="LEI29" s="22"/>
      <c r="LEJ29" s="22"/>
      <c r="LEK29" s="22"/>
      <c r="LEL29" s="22"/>
      <c r="LEM29" s="22"/>
      <c r="LEN29" s="22"/>
      <c r="LEO29" s="22"/>
      <c r="LEP29" s="22"/>
      <c r="LEQ29" s="22"/>
      <c r="LER29" s="22"/>
      <c r="LES29" s="22"/>
      <c r="LET29" s="22"/>
      <c r="LEU29" s="22"/>
      <c r="LEV29" s="22"/>
      <c r="LEW29" s="22"/>
      <c r="LEX29" s="22"/>
      <c r="LEY29" s="22"/>
      <c r="LEZ29" s="22"/>
      <c r="LFA29" s="22"/>
      <c r="LFB29" s="22"/>
      <c r="LFC29" s="22"/>
      <c r="LFD29" s="22"/>
      <c r="LFE29" s="22"/>
      <c r="LFF29" s="22"/>
      <c r="LFG29" s="22"/>
      <c r="LFH29" s="22"/>
      <c r="LFI29" s="22"/>
      <c r="LFJ29" s="22"/>
      <c r="LFK29" s="22"/>
      <c r="LFL29" s="22"/>
      <c r="LFM29" s="22"/>
      <c r="LFN29" s="22"/>
      <c r="LFO29" s="22"/>
      <c r="LFP29" s="22"/>
      <c r="LFQ29" s="22"/>
      <c r="LFR29" s="22"/>
      <c r="LFS29" s="22"/>
      <c r="LFT29" s="22"/>
      <c r="LFU29" s="22"/>
      <c r="LFV29" s="22"/>
      <c r="LFW29" s="22"/>
      <c r="LFX29" s="22"/>
      <c r="LFY29" s="22"/>
      <c r="LFZ29" s="22"/>
      <c r="LGA29" s="22"/>
      <c r="LGB29" s="22"/>
      <c r="LGC29" s="22"/>
      <c r="LGD29" s="22"/>
      <c r="LGE29" s="22"/>
      <c r="LGF29" s="22"/>
      <c r="LGG29" s="22"/>
      <c r="LGH29" s="22"/>
      <c r="LGI29" s="22"/>
      <c r="LGJ29" s="22"/>
      <c r="LGK29" s="22"/>
      <c r="LGL29" s="22"/>
      <c r="LGM29" s="22"/>
      <c r="LGN29" s="22"/>
      <c r="LGO29" s="22"/>
      <c r="LGP29" s="22"/>
      <c r="LGQ29" s="22"/>
      <c r="LGR29" s="22"/>
      <c r="LGS29" s="22"/>
      <c r="LGT29" s="22"/>
      <c r="LGU29" s="22"/>
      <c r="LGV29" s="22"/>
      <c r="LGW29" s="22"/>
      <c r="LGX29" s="22"/>
      <c r="LGY29" s="22"/>
      <c r="LGZ29" s="22"/>
      <c r="LHA29" s="22"/>
      <c r="LHB29" s="22"/>
      <c r="LHC29" s="22"/>
      <c r="LHD29" s="22"/>
      <c r="LHE29" s="22"/>
      <c r="LHF29" s="22"/>
      <c r="LHG29" s="22"/>
      <c r="LHH29" s="22"/>
      <c r="LHI29" s="22"/>
      <c r="LHJ29" s="22"/>
      <c r="LHK29" s="22"/>
      <c r="LHL29" s="22"/>
      <c r="LHM29" s="22"/>
      <c r="LHN29" s="22"/>
      <c r="LHO29" s="22"/>
      <c r="LHP29" s="22"/>
      <c r="LHQ29" s="22"/>
      <c r="LHR29" s="22"/>
      <c r="LHS29" s="22"/>
      <c r="LHT29" s="22"/>
      <c r="LHU29" s="22"/>
      <c r="LHV29" s="22"/>
      <c r="LHW29" s="22"/>
      <c r="LHX29" s="22"/>
      <c r="LHY29" s="22"/>
      <c r="LHZ29" s="22"/>
      <c r="LIA29" s="22"/>
      <c r="LIB29" s="22"/>
      <c r="LIC29" s="22"/>
      <c r="LID29" s="22"/>
      <c r="LIE29" s="22"/>
      <c r="LIF29" s="22"/>
      <c r="LIG29" s="22"/>
      <c r="LIH29" s="22"/>
      <c r="LII29" s="22"/>
      <c r="LIJ29" s="22"/>
      <c r="LIK29" s="22"/>
      <c r="LIL29" s="22"/>
      <c r="LIM29" s="22"/>
      <c r="LIN29" s="22"/>
      <c r="LIO29" s="22"/>
      <c r="LIP29" s="22"/>
      <c r="LIQ29" s="22"/>
      <c r="LIR29" s="22"/>
      <c r="LIS29" s="22"/>
      <c r="LIT29" s="22"/>
      <c r="LIU29" s="22"/>
      <c r="LIV29" s="22"/>
      <c r="LIW29" s="22"/>
      <c r="LIX29" s="22"/>
      <c r="LIY29" s="22"/>
      <c r="LIZ29" s="22"/>
      <c r="LJA29" s="22"/>
      <c r="LJB29" s="22"/>
      <c r="LJC29" s="22"/>
      <c r="LJD29" s="22"/>
      <c r="LJE29" s="22"/>
      <c r="LJF29" s="22"/>
      <c r="LJG29" s="22"/>
      <c r="LJH29" s="22"/>
      <c r="LJI29" s="22"/>
      <c r="LJJ29" s="22"/>
      <c r="LJK29" s="22"/>
      <c r="LJL29" s="22"/>
      <c r="LJM29" s="22"/>
      <c r="LJN29" s="22"/>
      <c r="LJO29" s="22"/>
      <c r="LJP29" s="22"/>
      <c r="LJQ29" s="22"/>
      <c r="LJR29" s="22"/>
      <c r="LJS29" s="22"/>
      <c r="LJT29" s="22"/>
      <c r="LJU29" s="22"/>
      <c r="LJV29" s="22"/>
      <c r="LJW29" s="22"/>
      <c r="LJX29" s="22"/>
      <c r="LJY29" s="22"/>
      <c r="LJZ29" s="22"/>
      <c r="LKA29" s="22"/>
      <c r="LKB29" s="22"/>
      <c r="LKC29" s="22"/>
      <c r="LKD29" s="22"/>
      <c r="LKE29" s="22"/>
      <c r="LKF29" s="22"/>
      <c r="LKG29" s="22"/>
      <c r="LKH29" s="22"/>
      <c r="LKI29" s="22"/>
      <c r="LKJ29" s="22"/>
      <c r="LKK29" s="22"/>
      <c r="LKL29" s="22"/>
      <c r="LKM29" s="22"/>
      <c r="LKN29" s="22"/>
      <c r="LKO29" s="22"/>
      <c r="LKP29" s="22"/>
      <c r="LKQ29" s="22"/>
      <c r="LKR29" s="22"/>
      <c r="LKS29" s="22"/>
      <c r="LKT29" s="22"/>
      <c r="LKU29" s="22"/>
      <c r="LKV29" s="22"/>
      <c r="LKW29" s="22"/>
      <c r="LKX29" s="22"/>
      <c r="LKY29" s="22"/>
      <c r="LKZ29" s="22"/>
      <c r="LLA29" s="22"/>
      <c r="LLB29" s="22"/>
      <c r="LLC29" s="22"/>
      <c r="LLD29" s="22"/>
      <c r="LLE29" s="22"/>
      <c r="LLF29" s="22"/>
      <c r="LLG29" s="22"/>
      <c r="LLH29" s="22"/>
      <c r="LLI29" s="22"/>
      <c r="LLJ29" s="22"/>
      <c r="LLK29" s="22"/>
      <c r="LLL29" s="22"/>
      <c r="LLM29" s="22"/>
      <c r="LLN29" s="22"/>
      <c r="LLO29" s="22"/>
      <c r="LLP29" s="22"/>
      <c r="LLQ29" s="22"/>
      <c r="LLR29" s="22"/>
      <c r="LLS29" s="22"/>
      <c r="LLT29" s="22"/>
      <c r="LLU29" s="22"/>
      <c r="LLV29" s="22"/>
      <c r="LLW29" s="22"/>
      <c r="LLX29" s="22"/>
      <c r="LLY29" s="22"/>
      <c r="LLZ29" s="22"/>
      <c r="LMA29" s="22"/>
      <c r="LMB29" s="22"/>
      <c r="LMC29" s="22"/>
      <c r="LMD29" s="22"/>
      <c r="LME29" s="22"/>
      <c r="LMF29" s="22"/>
      <c r="LMG29" s="22"/>
      <c r="LMH29" s="22"/>
      <c r="LMI29" s="22"/>
      <c r="LMJ29" s="22"/>
      <c r="LMK29" s="22"/>
      <c r="LML29" s="22"/>
      <c r="LMM29" s="22"/>
      <c r="LMN29" s="22"/>
      <c r="LMO29" s="22"/>
      <c r="LMP29" s="22"/>
      <c r="LMQ29" s="22"/>
      <c r="LMR29" s="22"/>
      <c r="LMS29" s="22"/>
      <c r="LMT29" s="22"/>
      <c r="LMU29" s="22"/>
      <c r="LMV29" s="22"/>
      <c r="LMW29" s="22"/>
      <c r="LMX29" s="22"/>
      <c r="LMY29" s="22"/>
      <c r="LMZ29" s="22"/>
      <c r="LNA29" s="22"/>
      <c r="LNB29" s="22"/>
      <c r="LNC29" s="22"/>
      <c r="LND29" s="22"/>
      <c r="LNE29" s="22"/>
      <c r="LNF29" s="22"/>
      <c r="LNG29" s="22"/>
      <c r="LNH29" s="22"/>
      <c r="LNI29" s="22"/>
      <c r="LNJ29" s="22"/>
      <c r="LNK29" s="22"/>
      <c r="LNL29" s="22"/>
      <c r="LNM29" s="22"/>
      <c r="LNN29" s="22"/>
      <c r="LNO29" s="22"/>
      <c r="LNP29" s="22"/>
      <c r="LNQ29" s="22"/>
      <c r="LNR29" s="22"/>
      <c r="LNS29" s="22"/>
      <c r="LNT29" s="22"/>
      <c r="LNU29" s="22"/>
      <c r="LNV29" s="22"/>
      <c r="LNW29" s="22"/>
      <c r="LNX29" s="22"/>
      <c r="LNY29" s="22"/>
      <c r="LNZ29" s="22"/>
      <c r="LOA29" s="22"/>
      <c r="LOB29" s="22"/>
      <c r="LOC29" s="22"/>
      <c r="LOD29" s="22"/>
      <c r="LOE29" s="22"/>
      <c r="LOF29" s="22"/>
      <c r="LOG29" s="22"/>
      <c r="LOH29" s="22"/>
      <c r="LOI29" s="22"/>
      <c r="LOJ29" s="22"/>
      <c r="LOK29" s="22"/>
      <c r="LOL29" s="22"/>
      <c r="LOM29" s="22"/>
      <c r="LON29" s="22"/>
      <c r="LOO29" s="22"/>
      <c r="LOP29" s="22"/>
      <c r="LOQ29" s="22"/>
      <c r="LOR29" s="22"/>
      <c r="LOS29" s="22"/>
      <c r="LOT29" s="22"/>
      <c r="LOU29" s="22"/>
      <c r="LOV29" s="22"/>
      <c r="LOW29" s="22"/>
      <c r="LOX29" s="22"/>
      <c r="LOY29" s="22"/>
      <c r="LOZ29" s="22"/>
      <c r="LPA29" s="22"/>
      <c r="LPB29" s="22"/>
      <c r="LPC29" s="22"/>
      <c r="LPD29" s="22"/>
      <c r="LPE29" s="22"/>
      <c r="LPF29" s="22"/>
      <c r="LPG29" s="22"/>
      <c r="LPH29" s="22"/>
      <c r="LPI29" s="22"/>
      <c r="LPJ29" s="22"/>
      <c r="LPK29" s="22"/>
      <c r="LPL29" s="22"/>
      <c r="LPM29" s="22"/>
      <c r="LPN29" s="22"/>
      <c r="LPO29" s="22"/>
      <c r="LPP29" s="22"/>
      <c r="LPQ29" s="22"/>
      <c r="LPR29" s="22"/>
      <c r="LPS29" s="22"/>
      <c r="LPT29" s="22"/>
      <c r="LPU29" s="22"/>
      <c r="LPV29" s="22"/>
      <c r="LPW29" s="22"/>
      <c r="LPX29" s="22"/>
      <c r="LPY29" s="22"/>
      <c r="LPZ29" s="22"/>
      <c r="LQA29" s="22"/>
      <c r="LQB29" s="22"/>
      <c r="LQC29" s="22"/>
      <c r="LQD29" s="22"/>
      <c r="LQE29" s="22"/>
      <c r="LQF29" s="22"/>
      <c r="LQG29" s="22"/>
      <c r="LQH29" s="22"/>
      <c r="LQI29" s="22"/>
      <c r="LQJ29" s="22"/>
      <c r="LQK29" s="22"/>
      <c r="LQL29" s="22"/>
      <c r="LQM29" s="22"/>
      <c r="LQN29" s="22"/>
      <c r="LQO29" s="22"/>
      <c r="LQP29" s="22"/>
      <c r="LQQ29" s="22"/>
      <c r="LQR29" s="22"/>
      <c r="LQS29" s="22"/>
      <c r="LQT29" s="22"/>
      <c r="LQU29" s="22"/>
      <c r="LQV29" s="22"/>
      <c r="LQW29" s="22"/>
      <c r="LQX29" s="22"/>
      <c r="LQY29" s="22"/>
      <c r="LQZ29" s="22"/>
      <c r="LRA29" s="22"/>
      <c r="LRB29" s="22"/>
      <c r="LRC29" s="22"/>
      <c r="LRD29" s="22"/>
      <c r="LRE29" s="22"/>
      <c r="LRF29" s="22"/>
      <c r="LRG29" s="22"/>
      <c r="LRH29" s="22"/>
      <c r="LRI29" s="22"/>
      <c r="LRJ29" s="22"/>
      <c r="LRK29" s="22"/>
      <c r="LRL29" s="22"/>
      <c r="LRM29" s="22"/>
      <c r="LRN29" s="22"/>
      <c r="LRO29" s="22"/>
      <c r="LRP29" s="22"/>
      <c r="LRQ29" s="22"/>
      <c r="LRR29" s="22"/>
      <c r="LRS29" s="22"/>
      <c r="LRT29" s="22"/>
      <c r="LRU29" s="22"/>
      <c r="LRV29" s="22"/>
      <c r="LRW29" s="22"/>
      <c r="LRX29" s="22"/>
      <c r="LRY29" s="22"/>
      <c r="LRZ29" s="22"/>
      <c r="LSA29" s="22"/>
      <c r="LSB29" s="22"/>
      <c r="LSC29" s="22"/>
      <c r="LSD29" s="22"/>
      <c r="LSE29" s="22"/>
      <c r="LSF29" s="22"/>
      <c r="LSG29" s="22"/>
      <c r="LSH29" s="22"/>
      <c r="LSI29" s="22"/>
      <c r="LSJ29" s="22"/>
      <c r="LSK29" s="22"/>
      <c r="LSL29" s="22"/>
      <c r="LSM29" s="22"/>
      <c r="LSN29" s="22"/>
      <c r="LSO29" s="22"/>
      <c r="LSP29" s="22"/>
      <c r="LSQ29" s="22"/>
      <c r="LSR29" s="22"/>
      <c r="LSS29" s="22"/>
      <c r="LST29" s="22"/>
      <c r="LSU29" s="22"/>
      <c r="LSV29" s="22"/>
      <c r="LSW29" s="22"/>
      <c r="LSX29" s="22"/>
      <c r="LSY29" s="22"/>
      <c r="LSZ29" s="22"/>
      <c r="LTA29" s="22"/>
      <c r="LTB29" s="22"/>
      <c r="LTC29" s="22"/>
      <c r="LTD29" s="22"/>
      <c r="LTE29" s="22"/>
      <c r="LTF29" s="22"/>
      <c r="LTG29" s="22"/>
      <c r="LTH29" s="22"/>
      <c r="LTI29" s="22"/>
      <c r="LTJ29" s="22"/>
      <c r="LTK29" s="22"/>
      <c r="LTL29" s="22"/>
      <c r="LTM29" s="22"/>
      <c r="LTN29" s="22"/>
      <c r="LTO29" s="22"/>
      <c r="LTP29" s="22"/>
      <c r="LTQ29" s="22"/>
      <c r="LTR29" s="22"/>
      <c r="LTS29" s="22"/>
      <c r="LTT29" s="22"/>
      <c r="LTU29" s="22"/>
      <c r="LTV29" s="22"/>
      <c r="LTW29" s="22"/>
      <c r="LTX29" s="22"/>
      <c r="LTY29" s="22"/>
      <c r="LTZ29" s="22"/>
      <c r="LUA29" s="22"/>
      <c r="LUB29" s="22"/>
      <c r="LUC29" s="22"/>
      <c r="LUD29" s="22"/>
      <c r="LUE29" s="22"/>
      <c r="LUF29" s="22"/>
      <c r="LUG29" s="22"/>
      <c r="LUH29" s="22"/>
      <c r="LUI29" s="22"/>
      <c r="LUJ29" s="22"/>
      <c r="LUK29" s="22"/>
      <c r="LUL29" s="22"/>
      <c r="LUM29" s="22"/>
      <c r="LUN29" s="22"/>
      <c r="LUO29" s="22"/>
      <c r="LUP29" s="22"/>
      <c r="LUQ29" s="22"/>
      <c r="LUR29" s="22"/>
      <c r="LUS29" s="22"/>
      <c r="LUT29" s="22"/>
      <c r="LUU29" s="22"/>
      <c r="LUV29" s="22"/>
      <c r="LUW29" s="22"/>
      <c r="LUX29" s="22"/>
      <c r="LUY29" s="22"/>
      <c r="LUZ29" s="22"/>
      <c r="LVA29" s="22"/>
      <c r="LVB29" s="22"/>
      <c r="LVC29" s="22"/>
      <c r="LVD29" s="22"/>
      <c r="LVE29" s="22"/>
      <c r="LVF29" s="22"/>
      <c r="LVG29" s="22"/>
      <c r="LVH29" s="22"/>
      <c r="LVI29" s="22"/>
      <c r="LVJ29" s="22"/>
      <c r="LVK29" s="22"/>
      <c r="LVL29" s="22"/>
      <c r="LVM29" s="22"/>
      <c r="LVN29" s="22"/>
      <c r="LVO29" s="22"/>
      <c r="LVP29" s="22"/>
      <c r="LVQ29" s="22"/>
      <c r="LVR29" s="22"/>
      <c r="LVS29" s="22"/>
      <c r="LVT29" s="22"/>
      <c r="LVU29" s="22"/>
      <c r="LVV29" s="22"/>
      <c r="LVW29" s="22"/>
      <c r="LVX29" s="22"/>
      <c r="LVY29" s="22"/>
      <c r="LVZ29" s="22"/>
      <c r="LWA29" s="22"/>
      <c r="LWB29" s="22"/>
      <c r="LWC29" s="22"/>
      <c r="LWD29" s="22"/>
      <c r="LWE29" s="22"/>
      <c r="LWF29" s="22"/>
      <c r="LWG29" s="22"/>
      <c r="LWH29" s="22"/>
      <c r="LWI29" s="22"/>
      <c r="LWJ29" s="22"/>
      <c r="LWK29" s="22"/>
      <c r="LWL29" s="22"/>
      <c r="LWM29" s="22"/>
      <c r="LWN29" s="22"/>
      <c r="LWO29" s="22"/>
      <c r="LWP29" s="22"/>
      <c r="LWQ29" s="22"/>
      <c r="LWR29" s="22"/>
      <c r="LWS29" s="22"/>
      <c r="LWT29" s="22"/>
      <c r="LWU29" s="22"/>
      <c r="LWV29" s="22"/>
      <c r="LWW29" s="22"/>
      <c r="LWX29" s="22"/>
      <c r="LWY29" s="22"/>
      <c r="LWZ29" s="22"/>
      <c r="LXA29" s="22"/>
      <c r="LXB29" s="22"/>
      <c r="LXC29" s="22"/>
      <c r="LXD29" s="22"/>
      <c r="LXE29" s="22"/>
      <c r="LXF29" s="22"/>
      <c r="LXG29" s="22"/>
      <c r="LXH29" s="22"/>
      <c r="LXI29" s="22"/>
      <c r="LXJ29" s="22"/>
      <c r="LXK29" s="22"/>
      <c r="LXL29" s="22"/>
      <c r="LXM29" s="22"/>
      <c r="LXN29" s="22"/>
      <c r="LXO29" s="22"/>
      <c r="LXP29" s="22"/>
      <c r="LXQ29" s="22"/>
      <c r="LXR29" s="22"/>
      <c r="LXS29" s="22"/>
      <c r="LXT29" s="22"/>
      <c r="LXU29" s="22"/>
      <c r="LXV29" s="22"/>
      <c r="LXW29" s="22"/>
      <c r="LXX29" s="22"/>
      <c r="LXY29" s="22"/>
      <c r="LXZ29" s="22"/>
      <c r="LYA29" s="22"/>
      <c r="LYB29" s="22"/>
      <c r="LYC29" s="22"/>
      <c r="LYD29" s="22"/>
      <c r="LYE29" s="22"/>
      <c r="LYF29" s="22"/>
      <c r="LYG29" s="22"/>
      <c r="LYH29" s="22"/>
      <c r="LYI29" s="22"/>
      <c r="LYJ29" s="22"/>
      <c r="LYK29" s="22"/>
      <c r="LYL29" s="22"/>
      <c r="LYM29" s="22"/>
      <c r="LYN29" s="22"/>
      <c r="LYO29" s="22"/>
      <c r="LYP29" s="22"/>
      <c r="LYQ29" s="22"/>
      <c r="LYR29" s="22"/>
      <c r="LYS29" s="22"/>
      <c r="LYT29" s="22"/>
      <c r="LYU29" s="22"/>
      <c r="LYV29" s="22"/>
      <c r="LYW29" s="22"/>
      <c r="LYX29" s="22"/>
      <c r="LYY29" s="22"/>
      <c r="LYZ29" s="22"/>
      <c r="LZA29" s="22"/>
      <c r="LZB29" s="22"/>
      <c r="LZC29" s="22"/>
      <c r="LZD29" s="22"/>
      <c r="LZE29" s="22"/>
      <c r="LZF29" s="22"/>
      <c r="LZG29" s="22"/>
      <c r="LZH29" s="22"/>
      <c r="LZI29" s="22"/>
      <c r="LZJ29" s="22"/>
      <c r="LZK29" s="22"/>
      <c r="LZL29" s="22"/>
      <c r="LZM29" s="22"/>
      <c r="LZN29" s="22"/>
      <c r="LZO29" s="22"/>
      <c r="LZP29" s="22"/>
      <c r="LZQ29" s="22"/>
      <c r="LZR29" s="22"/>
      <c r="LZS29" s="22"/>
      <c r="LZT29" s="22"/>
      <c r="LZU29" s="22"/>
      <c r="LZV29" s="22"/>
      <c r="LZW29" s="22"/>
      <c r="LZX29" s="22"/>
      <c r="LZY29" s="22"/>
      <c r="LZZ29" s="22"/>
      <c r="MAA29" s="22"/>
      <c r="MAB29" s="22"/>
      <c r="MAC29" s="22"/>
      <c r="MAD29" s="22"/>
      <c r="MAE29" s="22"/>
      <c r="MAF29" s="22"/>
      <c r="MAG29" s="22"/>
      <c r="MAH29" s="22"/>
      <c r="MAI29" s="22"/>
      <c r="MAJ29" s="22"/>
      <c r="MAK29" s="22"/>
      <c r="MAL29" s="22"/>
      <c r="MAM29" s="22"/>
      <c r="MAN29" s="22"/>
      <c r="MAO29" s="22"/>
      <c r="MAP29" s="22"/>
      <c r="MAQ29" s="22"/>
      <c r="MAR29" s="22"/>
      <c r="MAS29" s="22"/>
      <c r="MAT29" s="22"/>
      <c r="MAU29" s="22"/>
      <c r="MAV29" s="22"/>
      <c r="MAW29" s="22"/>
      <c r="MAX29" s="22"/>
      <c r="MAY29" s="22"/>
      <c r="MAZ29" s="22"/>
      <c r="MBA29" s="22"/>
      <c r="MBB29" s="22"/>
      <c r="MBC29" s="22"/>
      <c r="MBD29" s="22"/>
      <c r="MBE29" s="22"/>
      <c r="MBF29" s="22"/>
      <c r="MBG29" s="22"/>
      <c r="MBH29" s="22"/>
      <c r="MBI29" s="22"/>
      <c r="MBJ29" s="22"/>
      <c r="MBK29" s="22"/>
      <c r="MBL29" s="22"/>
      <c r="MBM29" s="22"/>
      <c r="MBN29" s="22"/>
      <c r="MBO29" s="22"/>
      <c r="MBP29" s="22"/>
      <c r="MBQ29" s="22"/>
      <c r="MBR29" s="22"/>
      <c r="MBS29" s="22"/>
      <c r="MBT29" s="22"/>
      <c r="MBU29" s="22"/>
      <c r="MBV29" s="22"/>
      <c r="MBW29" s="22"/>
      <c r="MBX29" s="22"/>
      <c r="MBY29" s="22"/>
      <c r="MBZ29" s="22"/>
      <c r="MCA29" s="22"/>
      <c r="MCB29" s="22"/>
      <c r="MCC29" s="22"/>
      <c r="MCD29" s="22"/>
      <c r="MCE29" s="22"/>
      <c r="MCF29" s="22"/>
      <c r="MCG29" s="22"/>
      <c r="MCH29" s="22"/>
      <c r="MCI29" s="22"/>
      <c r="MCJ29" s="22"/>
      <c r="MCK29" s="22"/>
      <c r="MCL29" s="22"/>
      <c r="MCM29" s="22"/>
      <c r="MCN29" s="22"/>
      <c r="MCO29" s="22"/>
      <c r="MCP29" s="22"/>
      <c r="MCQ29" s="22"/>
      <c r="MCR29" s="22"/>
      <c r="MCS29" s="22"/>
      <c r="MCT29" s="22"/>
      <c r="MCU29" s="22"/>
      <c r="MCV29" s="22"/>
      <c r="MCW29" s="22"/>
      <c r="MCX29" s="22"/>
      <c r="MCY29" s="22"/>
      <c r="MCZ29" s="22"/>
      <c r="MDA29" s="22"/>
      <c r="MDB29" s="22"/>
      <c r="MDC29" s="22"/>
      <c r="MDD29" s="22"/>
      <c r="MDE29" s="22"/>
      <c r="MDF29" s="22"/>
      <c r="MDG29" s="22"/>
      <c r="MDH29" s="22"/>
      <c r="MDI29" s="22"/>
      <c r="MDJ29" s="22"/>
      <c r="MDK29" s="22"/>
      <c r="MDL29" s="22"/>
      <c r="MDM29" s="22"/>
      <c r="MDN29" s="22"/>
      <c r="MDO29" s="22"/>
      <c r="MDP29" s="22"/>
      <c r="MDQ29" s="22"/>
      <c r="MDR29" s="22"/>
      <c r="MDS29" s="22"/>
      <c r="MDT29" s="22"/>
      <c r="MDU29" s="22"/>
      <c r="MDV29" s="22"/>
      <c r="MDW29" s="22"/>
      <c r="MDX29" s="22"/>
      <c r="MDY29" s="22"/>
      <c r="MDZ29" s="22"/>
      <c r="MEA29" s="22"/>
      <c r="MEB29" s="22"/>
      <c r="MEC29" s="22"/>
      <c r="MED29" s="22"/>
      <c r="MEE29" s="22"/>
      <c r="MEF29" s="22"/>
      <c r="MEG29" s="22"/>
      <c r="MEH29" s="22"/>
      <c r="MEI29" s="22"/>
      <c r="MEJ29" s="22"/>
      <c r="MEK29" s="22"/>
      <c r="MEL29" s="22"/>
      <c r="MEM29" s="22"/>
      <c r="MEN29" s="22"/>
      <c r="MEO29" s="22"/>
      <c r="MEP29" s="22"/>
      <c r="MEQ29" s="22"/>
      <c r="MER29" s="22"/>
      <c r="MES29" s="22"/>
      <c r="MET29" s="22"/>
      <c r="MEU29" s="22"/>
      <c r="MEV29" s="22"/>
      <c r="MEW29" s="22"/>
      <c r="MEX29" s="22"/>
      <c r="MEY29" s="22"/>
      <c r="MEZ29" s="22"/>
      <c r="MFA29" s="22"/>
      <c r="MFB29" s="22"/>
      <c r="MFC29" s="22"/>
      <c r="MFD29" s="22"/>
      <c r="MFE29" s="22"/>
      <c r="MFF29" s="22"/>
      <c r="MFG29" s="22"/>
      <c r="MFH29" s="22"/>
      <c r="MFI29" s="22"/>
      <c r="MFJ29" s="22"/>
      <c r="MFK29" s="22"/>
      <c r="MFL29" s="22"/>
      <c r="MFM29" s="22"/>
      <c r="MFN29" s="22"/>
      <c r="MFO29" s="22"/>
      <c r="MFP29" s="22"/>
      <c r="MFQ29" s="22"/>
      <c r="MFR29" s="22"/>
      <c r="MFS29" s="22"/>
      <c r="MFT29" s="22"/>
      <c r="MFU29" s="22"/>
      <c r="MFV29" s="22"/>
      <c r="MFW29" s="22"/>
      <c r="MFX29" s="22"/>
      <c r="MFY29" s="22"/>
      <c r="MFZ29" s="22"/>
      <c r="MGA29" s="22"/>
      <c r="MGB29" s="22"/>
      <c r="MGC29" s="22"/>
      <c r="MGD29" s="22"/>
      <c r="MGE29" s="22"/>
      <c r="MGF29" s="22"/>
      <c r="MGG29" s="22"/>
      <c r="MGH29" s="22"/>
      <c r="MGI29" s="22"/>
      <c r="MGJ29" s="22"/>
      <c r="MGK29" s="22"/>
      <c r="MGL29" s="22"/>
      <c r="MGM29" s="22"/>
      <c r="MGN29" s="22"/>
      <c r="MGO29" s="22"/>
      <c r="MGP29" s="22"/>
      <c r="MGQ29" s="22"/>
      <c r="MGR29" s="22"/>
      <c r="MGS29" s="22"/>
      <c r="MGT29" s="22"/>
      <c r="MGU29" s="22"/>
      <c r="MGV29" s="22"/>
      <c r="MGW29" s="22"/>
      <c r="MGX29" s="22"/>
      <c r="MGY29" s="22"/>
      <c r="MGZ29" s="22"/>
      <c r="MHA29" s="22"/>
      <c r="MHB29" s="22"/>
      <c r="MHC29" s="22"/>
      <c r="MHD29" s="22"/>
      <c r="MHE29" s="22"/>
      <c r="MHF29" s="22"/>
      <c r="MHG29" s="22"/>
      <c r="MHH29" s="22"/>
      <c r="MHI29" s="22"/>
      <c r="MHJ29" s="22"/>
      <c r="MHK29" s="22"/>
      <c r="MHL29" s="22"/>
      <c r="MHM29" s="22"/>
      <c r="MHN29" s="22"/>
      <c r="MHO29" s="22"/>
      <c r="MHP29" s="22"/>
      <c r="MHQ29" s="22"/>
      <c r="MHR29" s="22"/>
      <c r="MHS29" s="22"/>
      <c r="MHT29" s="22"/>
      <c r="MHU29" s="22"/>
      <c r="MHV29" s="22"/>
      <c r="MHW29" s="22"/>
      <c r="MHX29" s="22"/>
      <c r="MHY29" s="22"/>
      <c r="MHZ29" s="22"/>
      <c r="MIA29" s="22"/>
      <c r="MIB29" s="22"/>
      <c r="MIC29" s="22"/>
      <c r="MID29" s="22"/>
      <c r="MIE29" s="22"/>
      <c r="MIF29" s="22"/>
      <c r="MIG29" s="22"/>
      <c r="MIH29" s="22"/>
      <c r="MII29" s="22"/>
      <c r="MIJ29" s="22"/>
      <c r="MIK29" s="22"/>
      <c r="MIL29" s="22"/>
      <c r="MIM29" s="22"/>
      <c r="MIN29" s="22"/>
      <c r="MIO29" s="22"/>
      <c r="MIP29" s="22"/>
      <c r="MIQ29" s="22"/>
      <c r="MIR29" s="22"/>
      <c r="MIS29" s="22"/>
      <c r="MIT29" s="22"/>
      <c r="MIU29" s="22"/>
      <c r="MIV29" s="22"/>
      <c r="MIW29" s="22"/>
      <c r="MIX29" s="22"/>
      <c r="MIY29" s="22"/>
      <c r="MIZ29" s="22"/>
      <c r="MJA29" s="22"/>
      <c r="MJB29" s="22"/>
      <c r="MJC29" s="22"/>
      <c r="MJD29" s="22"/>
      <c r="MJE29" s="22"/>
      <c r="MJF29" s="22"/>
      <c r="MJG29" s="22"/>
      <c r="MJH29" s="22"/>
      <c r="MJI29" s="22"/>
      <c r="MJJ29" s="22"/>
      <c r="MJK29" s="22"/>
      <c r="MJL29" s="22"/>
      <c r="MJM29" s="22"/>
      <c r="MJN29" s="22"/>
      <c r="MJO29" s="22"/>
      <c r="MJP29" s="22"/>
      <c r="MJQ29" s="22"/>
      <c r="MJR29" s="22"/>
      <c r="MJS29" s="22"/>
      <c r="MJT29" s="22"/>
      <c r="MJU29" s="22"/>
      <c r="MJV29" s="22"/>
      <c r="MJW29" s="22"/>
      <c r="MJX29" s="22"/>
      <c r="MJY29" s="22"/>
      <c r="MJZ29" s="22"/>
      <c r="MKA29" s="22"/>
      <c r="MKB29" s="22"/>
      <c r="MKC29" s="22"/>
      <c r="MKD29" s="22"/>
      <c r="MKE29" s="22"/>
      <c r="MKF29" s="22"/>
      <c r="MKG29" s="22"/>
      <c r="MKH29" s="22"/>
      <c r="MKI29" s="22"/>
      <c r="MKJ29" s="22"/>
      <c r="MKK29" s="22"/>
      <c r="MKL29" s="22"/>
      <c r="MKM29" s="22"/>
      <c r="MKN29" s="22"/>
      <c r="MKO29" s="22"/>
      <c r="MKP29" s="22"/>
      <c r="MKQ29" s="22"/>
      <c r="MKR29" s="22"/>
      <c r="MKS29" s="22"/>
      <c r="MKT29" s="22"/>
      <c r="MKU29" s="22"/>
      <c r="MKV29" s="22"/>
      <c r="MKW29" s="22"/>
      <c r="MKX29" s="22"/>
      <c r="MKY29" s="22"/>
      <c r="MKZ29" s="22"/>
      <c r="MLA29" s="22"/>
      <c r="MLB29" s="22"/>
      <c r="MLC29" s="22"/>
      <c r="MLD29" s="22"/>
      <c r="MLE29" s="22"/>
      <c r="MLF29" s="22"/>
      <c r="MLG29" s="22"/>
      <c r="MLH29" s="22"/>
      <c r="MLI29" s="22"/>
      <c r="MLJ29" s="22"/>
      <c r="MLK29" s="22"/>
      <c r="MLL29" s="22"/>
      <c r="MLM29" s="22"/>
      <c r="MLN29" s="22"/>
      <c r="MLO29" s="22"/>
      <c r="MLP29" s="22"/>
      <c r="MLQ29" s="22"/>
      <c r="MLR29" s="22"/>
      <c r="MLS29" s="22"/>
      <c r="MLT29" s="22"/>
      <c r="MLU29" s="22"/>
      <c r="MLV29" s="22"/>
      <c r="MLW29" s="22"/>
      <c r="MLX29" s="22"/>
      <c r="MLY29" s="22"/>
      <c r="MLZ29" s="22"/>
      <c r="MMA29" s="22"/>
      <c r="MMB29" s="22"/>
      <c r="MMC29" s="22"/>
      <c r="MMD29" s="22"/>
      <c r="MME29" s="22"/>
      <c r="MMF29" s="22"/>
      <c r="MMG29" s="22"/>
      <c r="MMH29" s="22"/>
      <c r="MMI29" s="22"/>
      <c r="MMJ29" s="22"/>
      <c r="MMK29" s="22"/>
      <c r="MML29" s="22"/>
      <c r="MMM29" s="22"/>
      <c r="MMN29" s="22"/>
      <c r="MMO29" s="22"/>
      <c r="MMP29" s="22"/>
      <c r="MMQ29" s="22"/>
      <c r="MMR29" s="22"/>
      <c r="MMS29" s="22"/>
      <c r="MMT29" s="22"/>
      <c r="MMU29" s="22"/>
      <c r="MMV29" s="22"/>
      <c r="MMW29" s="22"/>
      <c r="MMX29" s="22"/>
      <c r="MMY29" s="22"/>
      <c r="MMZ29" s="22"/>
      <c r="MNA29" s="22"/>
      <c r="MNB29" s="22"/>
      <c r="MNC29" s="22"/>
      <c r="MND29" s="22"/>
      <c r="MNE29" s="22"/>
      <c r="MNF29" s="22"/>
      <c r="MNG29" s="22"/>
      <c r="MNH29" s="22"/>
      <c r="MNI29" s="22"/>
      <c r="MNJ29" s="22"/>
      <c r="MNK29" s="22"/>
      <c r="MNL29" s="22"/>
      <c r="MNM29" s="22"/>
      <c r="MNN29" s="22"/>
      <c r="MNO29" s="22"/>
      <c r="MNP29" s="22"/>
      <c r="MNQ29" s="22"/>
      <c r="MNR29" s="22"/>
      <c r="MNS29" s="22"/>
      <c r="MNT29" s="22"/>
      <c r="MNU29" s="22"/>
      <c r="MNV29" s="22"/>
      <c r="MNW29" s="22"/>
      <c r="MNX29" s="22"/>
      <c r="MNY29" s="22"/>
      <c r="MNZ29" s="22"/>
      <c r="MOA29" s="22"/>
      <c r="MOB29" s="22"/>
      <c r="MOC29" s="22"/>
      <c r="MOD29" s="22"/>
      <c r="MOE29" s="22"/>
      <c r="MOF29" s="22"/>
      <c r="MOG29" s="22"/>
      <c r="MOH29" s="22"/>
      <c r="MOI29" s="22"/>
      <c r="MOJ29" s="22"/>
      <c r="MOK29" s="22"/>
      <c r="MOL29" s="22"/>
      <c r="MOM29" s="22"/>
      <c r="MON29" s="22"/>
      <c r="MOO29" s="22"/>
      <c r="MOP29" s="22"/>
      <c r="MOQ29" s="22"/>
      <c r="MOR29" s="22"/>
      <c r="MOS29" s="22"/>
      <c r="MOT29" s="22"/>
      <c r="MOU29" s="22"/>
      <c r="MOV29" s="22"/>
      <c r="MOW29" s="22"/>
      <c r="MOX29" s="22"/>
      <c r="MOY29" s="22"/>
      <c r="MOZ29" s="22"/>
      <c r="MPA29" s="22"/>
      <c r="MPB29" s="22"/>
      <c r="MPC29" s="22"/>
      <c r="MPD29" s="22"/>
      <c r="MPE29" s="22"/>
      <c r="MPF29" s="22"/>
      <c r="MPG29" s="22"/>
      <c r="MPH29" s="22"/>
      <c r="MPI29" s="22"/>
      <c r="MPJ29" s="22"/>
      <c r="MPK29" s="22"/>
      <c r="MPL29" s="22"/>
      <c r="MPM29" s="22"/>
      <c r="MPN29" s="22"/>
      <c r="MPO29" s="22"/>
      <c r="MPP29" s="22"/>
      <c r="MPQ29" s="22"/>
      <c r="MPR29" s="22"/>
      <c r="MPS29" s="22"/>
      <c r="MPT29" s="22"/>
      <c r="MPU29" s="22"/>
      <c r="MPV29" s="22"/>
      <c r="MPW29" s="22"/>
      <c r="MPX29" s="22"/>
      <c r="MPY29" s="22"/>
      <c r="MPZ29" s="22"/>
      <c r="MQA29" s="22"/>
      <c r="MQB29" s="22"/>
      <c r="MQC29" s="22"/>
      <c r="MQD29" s="22"/>
      <c r="MQE29" s="22"/>
      <c r="MQF29" s="22"/>
      <c r="MQG29" s="22"/>
      <c r="MQH29" s="22"/>
      <c r="MQI29" s="22"/>
      <c r="MQJ29" s="22"/>
      <c r="MQK29" s="22"/>
      <c r="MQL29" s="22"/>
      <c r="MQM29" s="22"/>
      <c r="MQN29" s="22"/>
      <c r="MQO29" s="22"/>
      <c r="MQP29" s="22"/>
      <c r="MQQ29" s="22"/>
      <c r="MQR29" s="22"/>
      <c r="MQS29" s="22"/>
      <c r="MQT29" s="22"/>
      <c r="MQU29" s="22"/>
      <c r="MQV29" s="22"/>
      <c r="MQW29" s="22"/>
      <c r="MQX29" s="22"/>
      <c r="MQY29" s="22"/>
      <c r="MQZ29" s="22"/>
      <c r="MRA29" s="22"/>
      <c r="MRB29" s="22"/>
      <c r="MRC29" s="22"/>
      <c r="MRD29" s="22"/>
      <c r="MRE29" s="22"/>
      <c r="MRF29" s="22"/>
      <c r="MRG29" s="22"/>
      <c r="MRH29" s="22"/>
      <c r="MRI29" s="22"/>
      <c r="MRJ29" s="22"/>
      <c r="MRK29" s="22"/>
      <c r="MRL29" s="22"/>
      <c r="MRM29" s="22"/>
      <c r="MRN29" s="22"/>
      <c r="MRO29" s="22"/>
      <c r="MRP29" s="22"/>
      <c r="MRQ29" s="22"/>
      <c r="MRR29" s="22"/>
      <c r="MRS29" s="22"/>
      <c r="MRT29" s="22"/>
      <c r="MRU29" s="22"/>
      <c r="MRV29" s="22"/>
      <c r="MRW29" s="22"/>
      <c r="MRX29" s="22"/>
      <c r="MRY29" s="22"/>
      <c r="MRZ29" s="22"/>
      <c r="MSA29" s="22"/>
      <c r="MSB29" s="22"/>
      <c r="MSC29" s="22"/>
      <c r="MSD29" s="22"/>
      <c r="MSE29" s="22"/>
      <c r="MSF29" s="22"/>
      <c r="MSG29" s="22"/>
      <c r="MSH29" s="22"/>
      <c r="MSI29" s="22"/>
      <c r="MSJ29" s="22"/>
      <c r="MSK29" s="22"/>
      <c r="MSL29" s="22"/>
      <c r="MSM29" s="22"/>
      <c r="MSN29" s="22"/>
      <c r="MSO29" s="22"/>
      <c r="MSP29" s="22"/>
      <c r="MSQ29" s="22"/>
      <c r="MSR29" s="22"/>
      <c r="MSS29" s="22"/>
      <c r="MST29" s="22"/>
      <c r="MSU29" s="22"/>
      <c r="MSV29" s="22"/>
      <c r="MSW29" s="22"/>
      <c r="MSX29" s="22"/>
      <c r="MSY29" s="22"/>
      <c r="MSZ29" s="22"/>
      <c r="MTA29" s="22"/>
      <c r="MTB29" s="22"/>
      <c r="MTC29" s="22"/>
      <c r="MTD29" s="22"/>
      <c r="MTE29" s="22"/>
      <c r="MTF29" s="22"/>
      <c r="MTG29" s="22"/>
      <c r="MTH29" s="22"/>
      <c r="MTI29" s="22"/>
      <c r="MTJ29" s="22"/>
      <c r="MTK29" s="22"/>
      <c r="MTL29" s="22"/>
      <c r="MTM29" s="22"/>
      <c r="MTN29" s="22"/>
      <c r="MTO29" s="22"/>
      <c r="MTP29" s="22"/>
      <c r="MTQ29" s="22"/>
      <c r="MTR29" s="22"/>
      <c r="MTS29" s="22"/>
      <c r="MTT29" s="22"/>
      <c r="MTU29" s="22"/>
      <c r="MTV29" s="22"/>
      <c r="MTW29" s="22"/>
      <c r="MTX29" s="22"/>
      <c r="MTY29" s="22"/>
      <c r="MTZ29" s="22"/>
      <c r="MUA29" s="22"/>
      <c r="MUB29" s="22"/>
      <c r="MUC29" s="22"/>
      <c r="MUD29" s="22"/>
      <c r="MUE29" s="22"/>
      <c r="MUF29" s="22"/>
      <c r="MUG29" s="22"/>
      <c r="MUH29" s="22"/>
      <c r="MUI29" s="22"/>
      <c r="MUJ29" s="22"/>
      <c r="MUK29" s="22"/>
      <c r="MUL29" s="22"/>
      <c r="MUM29" s="22"/>
      <c r="MUN29" s="22"/>
      <c r="MUO29" s="22"/>
      <c r="MUP29" s="22"/>
      <c r="MUQ29" s="22"/>
      <c r="MUR29" s="22"/>
      <c r="MUS29" s="22"/>
      <c r="MUT29" s="22"/>
      <c r="MUU29" s="22"/>
      <c r="MUV29" s="22"/>
      <c r="MUW29" s="22"/>
      <c r="MUX29" s="22"/>
      <c r="MUY29" s="22"/>
      <c r="MUZ29" s="22"/>
      <c r="MVA29" s="22"/>
      <c r="MVB29" s="22"/>
      <c r="MVC29" s="22"/>
      <c r="MVD29" s="22"/>
      <c r="MVE29" s="22"/>
      <c r="MVF29" s="22"/>
      <c r="MVG29" s="22"/>
      <c r="MVH29" s="22"/>
      <c r="MVI29" s="22"/>
      <c r="MVJ29" s="22"/>
      <c r="MVK29" s="22"/>
      <c r="MVL29" s="22"/>
      <c r="MVM29" s="22"/>
      <c r="MVN29" s="22"/>
      <c r="MVO29" s="22"/>
      <c r="MVP29" s="22"/>
      <c r="MVQ29" s="22"/>
      <c r="MVR29" s="22"/>
      <c r="MVS29" s="22"/>
      <c r="MVT29" s="22"/>
      <c r="MVU29" s="22"/>
      <c r="MVV29" s="22"/>
      <c r="MVW29" s="22"/>
      <c r="MVX29" s="22"/>
      <c r="MVY29" s="22"/>
      <c r="MVZ29" s="22"/>
      <c r="MWA29" s="22"/>
      <c r="MWB29" s="22"/>
      <c r="MWC29" s="22"/>
      <c r="MWD29" s="22"/>
      <c r="MWE29" s="22"/>
      <c r="MWF29" s="22"/>
      <c r="MWG29" s="22"/>
      <c r="MWH29" s="22"/>
      <c r="MWI29" s="22"/>
      <c r="MWJ29" s="22"/>
      <c r="MWK29" s="22"/>
      <c r="MWL29" s="22"/>
      <c r="MWM29" s="22"/>
      <c r="MWN29" s="22"/>
      <c r="MWO29" s="22"/>
      <c r="MWP29" s="22"/>
      <c r="MWQ29" s="22"/>
      <c r="MWR29" s="22"/>
      <c r="MWS29" s="22"/>
      <c r="MWT29" s="22"/>
      <c r="MWU29" s="22"/>
      <c r="MWV29" s="22"/>
      <c r="MWW29" s="22"/>
      <c r="MWX29" s="22"/>
      <c r="MWY29" s="22"/>
      <c r="MWZ29" s="22"/>
      <c r="MXA29" s="22"/>
      <c r="MXB29" s="22"/>
      <c r="MXC29" s="22"/>
      <c r="MXD29" s="22"/>
      <c r="MXE29" s="22"/>
      <c r="MXF29" s="22"/>
      <c r="MXG29" s="22"/>
      <c r="MXH29" s="22"/>
      <c r="MXI29" s="22"/>
      <c r="MXJ29" s="22"/>
      <c r="MXK29" s="22"/>
      <c r="MXL29" s="22"/>
      <c r="MXM29" s="22"/>
      <c r="MXN29" s="22"/>
      <c r="MXO29" s="22"/>
      <c r="MXP29" s="22"/>
      <c r="MXQ29" s="22"/>
      <c r="MXR29" s="22"/>
      <c r="MXS29" s="22"/>
      <c r="MXT29" s="22"/>
      <c r="MXU29" s="22"/>
      <c r="MXV29" s="22"/>
      <c r="MXW29" s="22"/>
      <c r="MXX29" s="22"/>
      <c r="MXY29" s="22"/>
      <c r="MXZ29" s="22"/>
      <c r="MYA29" s="22"/>
      <c r="MYB29" s="22"/>
      <c r="MYC29" s="22"/>
      <c r="MYD29" s="22"/>
      <c r="MYE29" s="22"/>
      <c r="MYF29" s="22"/>
      <c r="MYG29" s="22"/>
      <c r="MYH29" s="22"/>
      <c r="MYI29" s="22"/>
      <c r="MYJ29" s="22"/>
      <c r="MYK29" s="22"/>
      <c r="MYL29" s="22"/>
      <c r="MYM29" s="22"/>
      <c r="MYN29" s="22"/>
      <c r="MYO29" s="22"/>
      <c r="MYP29" s="22"/>
      <c r="MYQ29" s="22"/>
      <c r="MYR29" s="22"/>
      <c r="MYS29" s="22"/>
      <c r="MYT29" s="22"/>
      <c r="MYU29" s="22"/>
      <c r="MYV29" s="22"/>
      <c r="MYW29" s="22"/>
      <c r="MYX29" s="22"/>
      <c r="MYY29" s="22"/>
      <c r="MYZ29" s="22"/>
      <c r="MZA29" s="22"/>
      <c r="MZB29" s="22"/>
      <c r="MZC29" s="22"/>
      <c r="MZD29" s="22"/>
      <c r="MZE29" s="22"/>
      <c r="MZF29" s="22"/>
      <c r="MZG29" s="22"/>
      <c r="MZH29" s="22"/>
      <c r="MZI29" s="22"/>
      <c r="MZJ29" s="22"/>
      <c r="MZK29" s="22"/>
      <c r="MZL29" s="22"/>
      <c r="MZM29" s="22"/>
      <c r="MZN29" s="22"/>
      <c r="MZO29" s="22"/>
      <c r="MZP29" s="22"/>
      <c r="MZQ29" s="22"/>
      <c r="MZR29" s="22"/>
      <c r="MZS29" s="22"/>
      <c r="MZT29" s="22"/>
      <c r="MZU29" s="22"/>
      <c r="MZV29" s="22"/>
      <c r="MZW29" s="22"/>
      <c r="MZX29" s="22"/>
      <c r="MZY29" s="22"/>
      <c r="MZZ29" s="22"/>
      <c r="NAA29" s="22"/>
      <c r="NAB29" s="22"/>
      <c r="NAC29" s="22"/>
      <c r="NAD29" s="22"/>
      <c r="NAE29" s="22"/>
      <c r="NAF29" s="22"/>
      <c r="NAG29" s="22"/>
      <c r="NAH29" s="22"/>
      <c r="NAI29" s="22"/>
      <c r="NAJ29" s="22"/>
      <c r="NAK29" s="22"/>
      <c r="NAL29" s="22"/>
      <c r="NAM29" s="22"/>
      <c r="NAN29" s="22"/>
      <c r="NAO29" s="22"/>
      <c r="NAP29" s="22"/>
      <c r="NAQ29" s="22"/>
      <c r="NAR29" s="22"/>
      <c r="NAS29" s="22"/>
      <c r="NAT29" s="22"/>
      <c r="NAU29" s="22"/>
      <c r="NAV29" s="22"/>
      <c r="NAW29" s="22"/>
      <c r="NAX29" s="22"/>
      <c r="NAY29" s="22"/>
      <c r="NAZ29" s="22"/>
      <c r="NBA29" s="22"/>
      <c r="NBB29" s="22"/>
      <c r="NBC29" s="22"/>
      <c r="NBD29" s="22"/>
      <c r="NBE29" s="22"/>
      <c r="NBF29" s="22"/>
      <c r="NBG29" s="22"/>
      <c r="NBH29" s="22"/>
      <c r="NBI29" s="22"/>
      <c r="NBJ29" s="22"/>
      <c r="NBK29" s="22"/>
      <c r="NBL29" s="22"/>
      <c r="NBM29" s="22"/>
      <c r="NBN29" s="22"/>
      <c r="NBO29" s="22"/>
      <c r="NBP29" s="22"/>
      <c r="NBQ29" s="22"/>
      <c r="NBR29" s="22"/>
      <c r="NBS29" s="22"/>
      <c r="NBT29" s="22"/>
      <c r="NBU29" s="22"/>
      <c r="NBV29" s="22"/>
      <c r="NBW29" s="22"/>
      <c r="NBX29" s="22"/>
      <c r="NBY29" s="22"/>
      <c r="NBZ29" s="22"/>
      <c r="NCA29" s="22"/>
      <c r="NCB29" s="22"/>
      <c r="NCC29" s="22"/>
      <c r="NCD29" s="22"/>
      <c r="NCE29" s="22"/>
      <c r="NCF29" s="22"/>
      <c r="NCG29" s="22"/>
      <c r="NCH29" s="22"/>
      <c r="NCI29" s="22"/>
      <c r="NCJ29" s="22"/>
      <c r="NCK29" s="22"/>
      <c r="NCL29" s="22"/>
      <c r="NCM29" s="22"/>
      <c r="NCN29" s="22"/>
      <c r="NCO29" s="22"/>
      <c r="NCP29" s="22"/>
      <c r="NCQ29" s="22"/>
      <c r="NCR29" s="22"/>
      <c r="NCS29" s="22"/>
      <c r="NCT29" s="22"/>
      <c r="NCU29" s="22"/>
      <c r="NCV29" s="22"/>
      <c r="NCW29" s="22"/>
      <c r="NCX29" s="22"/>
      <c r="NCY29" s="22"/>
      <c r="NCZ29" s="22"/>
      <c r="NDA29" s="22"/>
      <c r="NDB29" s="22"/>
      <c r="NDC29" s="22"/>
      <c r="NDD29" s="22"/>
      <c r="NDE29" s="22"/>
      <c r="NDF29" s="22"/>
      <c r="NDG29" s="22"/>
      <c r="NDH29" s="22"/>
      <c r="NDI29" s="22"/>
      <c r="NDJ29" s="22"/>
      <c r="NDK29" s="22"/>
      <c r="NDL29" s="22"/>
      <c r="NDM29" s="22"/>
      <c r="NDN29" s="22"/>
      <c r="NDO29" s="22"/>
      <c r="NDP29" s="22"/>
      <c r="NDQ29" s="22"/>
      <c r="NDR29" s="22"/>
      <c r="NDS29" s="22"/>
      <c r="NDT29" s="22"/>
      <c r="NDU29" s="22"/>
      <c r="NDV29" s="22"/>
      <c r="NDW29" s="22"/>
      <c r="NDX29" s="22"/>
      <c r="NDY29" s="22"/>
      <c r="NDZ29" s="22"/>
      <c r="NEA29" s="22"/>
      <c r="NEB29" s="22"/>
      <c r="NEC29" s="22"/>
      <c r="NED29" s="22"/>
      <c r="NEE29" s="22"/>
      <c r="NEF29" s="22"/>
      <c r="NEG29" s="22"/>
      <c r="NEH29" s="22"/>
      <c r="NEI29" s="22"/>
      <c r="NEJ29" s="22"/>
      <c r="NEK29" s="22"/>
      <c r="NEL29" s="22"/>
      <c r="NEM29" s="22"/>
      <c r="NEN29" s="22"/>
      <c r="NEO29" s="22"/>
      <c r="NEP29" s="22"/>
      <c r="NEQ29" s="22"/>
      <c r="NER29" s="22"/>
      <c r="NES29" s="22"/>
      <c r="NET29" s="22"/>
      <c r="NEU29" s="22"/>
      <c r="NEV29" s="22"/>
      <c r="NEW29" s="22"/>
      <c r="NEX29" s="22"/>
      <c r="NEY29" s="22"/>
      <c r="NEZ29" s="22"/>
      <c r="NFA29" s="22"/>
      <c r="NFB29" s="22"/>
      <c r="NFC29" s="22"/>
      <c r="NFD29" s="22"/>
      <c r="NFE29" s="22"/>
      <c r="NFF29" s="22"/>
      <c r="NFG29" s="22"/>
      <c r="NFH29" s="22"/>
      <c r="NFI29" s="22"/>
      <c r="NFJ29" s="22"/>
      <c r="NFK29" s="22"/>
      <c r="NFL29" s="22"/>
      <c r="NFM29" s="22"/>
      <c r="NFN29" s="22"/>
      <c r="NFO29" s="22"/>
      <c r="NFP29" s="22"/>
      <c r="NFQ29" s="22"/>
      <c r="NFR29" s="22"/>
      <c r="NFS29" s="22"/>
      <c r="NFT29" s="22"/>
      <c r="NFU29" s="22"/>
      <c r="NFV29" s="22"/>
      <c r="NFW29" s="22"/>
      <c r="NFX29" s="22"/>
      <c r="NFY29" s="22"/>
      <c r="NFZ29" s="22"/>
      <c r="NGA29" s="22"/>
      <c r="NGB29" s="22"/>
      <c r="NGC29" s="22"/>
      <c r="NGD29" s="22"/>
      <c r="NGE29" s="22"/>
      <c r="NGF29" s="22"/>
      <c r="NGG29" s="22"/>
      <c r="NGH29" s="22"/>
      <c r="NGI29" s="22"/>
      <c r="NGJ29" s="22"/>
      <c r="NGK29" s="22"/>
      <c r="NGL29" s="22"/>
      <c r="NGM29" s="22"/>
      <c r="NGN29" s="22"/>
      <c r="NGO29" s="22"/>
      <c r="NGP29" s="22"/>
      <c r="NGQ29" s="22"/>
      <c r="NGR29" s="22"/>
      <c r="NGS29" s="22"/>
      <c r="NGT29" s="22"/>
      <c r="NGU29" s="22"/>
      <c r="NGV29" s="22"/>
      <c r="NGW29" s="22"/>
      <c r="NGX29" s="22"/>
      <c r="NGY29" s="22"/>
      <c r="NGZ29" s="22"/>
      <c r="NHA29" s="22"/>
      <c r="NHB29" s="22"/>
      <c r="NHC29" s="22"/>
      <c r="NHD29" s="22"/>
      <c r="NHE29" s="22"/>
      <c r="NHF29" s="22"/>
      <c r="NHG29" s="22"/>
      <c r="NHH29" s="22"/>
      <c r="NHI29" s="22"/>
      <c r="NHJ29" s="22"/>
      <c r="NHK29" s="22"/>
      <c r="NHL29" s="22"/>
      <c r="NHM29" s="22"/>
      <c r="NHN29" s="22"/>
      <c r="NHO29" s="22"/>
      <c r="NHP29" s="22"/>
      <c r="NHQ29" s="22"/>
      <c r="NHR29" s="22"/>
      <c r="NHS29" s="22"/>
      <c r="NHT29" s="22"/>
      <c r="NHU29" s="22"/>
      <c r="NHV29" s="22"/>
      <c r="NHW29" s="22"/>
      <c r="NHX29" s="22"/>
      <c r="NHY29" s="22"/>
      <c r="NHZ29" s="22"/>
      <c r="NIA29" s="22"/>
      <c r="NIB29" s="22"/>
      <c r="NIC29" s="22"/>
      <c r="NID29" s="22"/>
      <c r="NIE29" s="22"/>
      <c r="NIF29" s="22"/>
      <c r="NIG29" s="22"/>
      <c r="NIH29" s="22"/>
      <c r="NII29" s="22"/>
      <c r="NIJ29" s="22"/>
      <c r="NIK29" s="22"/>
      <c r="NIL29" s="22"/>
      <c r="NIM29" s="22"/>
      <c r="NIN29" s="22"/>
      <c r="NIO29" s="22"/>
      <c r="NIP29" s="22"/>
      <c r="NIQ29" s="22"/>
      <c r="NIR29" s="22"/>
      <c r="NIS29" s="22"/>
      <c r="NIT29" s="22"/>
      <c r="NIU29" s="22"/>
      <c r="NIV29" s="22"/>
      <c r="NIW29" s="22"/>
      <c r="NIX29" s="22"/>
      <c r="NIY29" s="22"/>
      <c r="NIZ29" s="22"/>
      <c r="NJA29" s="22"/>
      <c r="NJB29" s="22"/>
      <c r="NJC29" s="22"/>
      <c r="NJD29" s="22"/>
      <c r="NJE29" s="22"/>
      <c r="NJF29" s="22"/>
      <c r="NJG29" s="22"/>
      <c r="NJH29" s="22"/>
      <c r="NJI29" s="22"/>
      <c r="NJJ29" s="22"/>
      <c r="NJK29" s="22"/>
      <c r="NJL29" s="22"/>
      <c r="NJM29" s="22"/>
      <c r="NJN29" s="22"/>
      <c r="NJO29" s="22"/>
      <c r="NJP29" s="22"/>
      <c r="NJQ29" s="22"/>
      <c r="NJR29" s="22"/>
      <c r="NJS29" s="22"/>
      <c r="NJT29" s="22"/>
      <c r="NJU29" s="22"/>
      <c r="NJV29" s="22"/>
      <c r="NJW29" s="22"/>
      <c r="NJX29" s="22"/>
      <c r="NJY29" s="22"/>
      <c r="NJZ29" s="22"/>
      <c r="NKA29" s="22"/>
      <c r="NKB29" s="22"/>
      <c r="NKC29" s="22"/>
      <c r="NKD29" s="22"/>
      <c r="NKE29" s="22"/>
      <c r="NKF29" s="22"/>
      <c r="NKG29" s="22"/>
      <c r="NKH29" s="22"/>
      <c r="NKI29" s="22"/>
      <c r="NKJ29" s="22"/>
      <c r="NKK29" s="22"/>
      <c r="NKL29" s="22"/>
      <c r="NKM29" s="22"/>
      <c r="NKN29" s="22"/>
      <c r="NKO29" s="22"/>
      <c r="NKP29" s="22"/>
      <c r="NKQ29" s="22"/>
      <c r="NKR29" s="22"/>
      <c r="NKS29" s="22"/>
      <c r="NKT29" s="22"/>
      <c r="NKU29" s="22"/>
      <c r="NKV29" s="22"/>
      <c r="NKW29" s="22"/>
      <c r="NKX29" s="22"/>
      <c r="NKY29" s="22"/>
      <c r="NKZ29" s="22"/>
      <c r="NLA29" s="22"/>
      <c r="NLB29" s="22"/>
      <c r="NLC29" s="22"/>
      <c r="NLD29" s="22"/>
      <c r="NLE29" s="22"/>
      <c r="NLF29" s="22"/>
      <c r="NLG29" s="22"/>
      <c r="NLH29" s="22"/>
      <c r="NLI29" s="22"/>
      <c r="NLJ29" s="22"/>
      <c r="NLK29" s="22"/>
      <c r="NLL29" s="22"/>
      <c r="NLM29" s="22"/>
      <c r="NLN29" s="22"/>
      <c r="NLO29" s="22"/>
      <c r="NLP29" s="22"/>
      <c r="NLQ29" s="22"/>
      <c r="NLR29" s="22"/>
      <c r="NLS29" s="22"/>
      <c r="NLT29" s="22"/>
      <c r="NLU29" s="22"/>
      <c r="NLV29" s="22"/>
      <c r="NLW29" s="22"/>
      <c r="NLX29" s="22"/>
      <c r="NLY29" s="22"/>
      <c r="NLZ29" s="22"/>
      <c r="NMA29" s="22"/>
      <c r="NMB29" s="22"/>
      <c r="NMC29" s="22"/>
      <c r="NMD29" s="22"/>
      <c r="NME29" s="22"/>
      <c r="NMF29" s="22"/>
      <c r="NMG29" s="22"/>
      <c r="NMH29" s="22"/>
      <c r="NMI29" s="22"/>
      <c r="NMJ29" s="22"/>
      <c r="NMK29" s="22"/>
      <c r="NML29" s="22"/>
      <c r="NMM29" s="22"/>
      <c r="NMN29" s="22"/>
      <c r="NMO29" s="22"/>
      <c r="NMP29" s="22"/>
      <c r="NMQ29" s="22"/>
      <c r="NMR29" s="22"/>
      <c r="NMS29" s="22"/>
      <c r="NMT29" s="22"/>
      <c r="NMU29" s="22"/>
      <c r="NMV29" s="22"/>
      <c r="NMW29" s="22"/>
      <c r="NMX29" s="22"/>
      <c r="NMY29" s="22"/>
      <c r="NMZ29" s="22"/>
      <c r="NNA29" s="22"/>
      <c r="NNB29" s="22"/>
      <c r="NNC29" s="22"/>
      <c r="NND29" s="22"/>
      <c r="NNE29" s="22"/>
      <c r="NNF29" s="22"/>
      <c r="NNG29" s="22"/>
      <c r="NNH29" s="22"/>
      <c r="NNI29" s="22"/>
      <c r="NNJ29" s="22"/>
      <c r="NNK29" s="22"/>
      <c r="NNL29" s="22"/>
      <c r="NNM29" s="22"/>
      <c r="NNN29" s="22"/>
      <c r="NNO29" s="22"/>
      <c r="NNP29" s="22"/>
      <c r="NNQ29" s="22"/>
      <c r="NNR29" s="22"/>
      <c r="NNS29" s="22"/>
      <c r="NNT29" s="22"/>
      <c r="NNU29" s="22"/>
      <c r="NNV29" s="22"/>
      <c r="NNW29" s="22"/>
      <c r="NNX29" s="22"/>
      <c r="NNY29" s="22"/>
      <c r="NNZ29" s="22"/>
      <c r="NOA29" s="22"/>
      <c r="NOB29" s="22"/>
      <c r="NOC29" s="22"/>
      <c r="NOD29" s="22"/>
      <c r="NOE29" s="22"/>
      <c r="NOF29" s="22"/>
      <c r="NOG29" s="22"/>
      <c r="NOH29" s="22"/>
      <c r="NOI29" s="22"/>
      <c r="NOJ29" s="22"/>
      <c r="NOK29" s="22"/>
      <c r="NOL29" s="22"/>
      <c r="NOM29" s="22"/>
      <c r="NON29" s="22"/>
      <c r="NOO29" s="22"/>
      <c r="NOP29" s="22"/>
      <c r="NOQ29" s="22"/>
      <c r="NOR29" s="22"/>
      <c r="NOS29" s="22"/>
      <c r="NOT29" s="22"/>
      <c r="NOU29" s="22"/>
      <c r="NOV29" s="22"/>
      <c r="NOW29" s="22"/>
      <c r="NOX29" s="22"/>
      <c r="NOY29" s="22"/>
      <c r="NOZ29" s="22"/>
      <c r="NPA29" s="22"/>
      <c r="NPB29" s="22"/>
      <c r="NPC29" s="22"/>
      <c r="NPD29" s="22"/>
      <c r="NPE29" s="22"/>
      <c r="NPF29" s="22"/>
      <c r="NPG29" s="22"/>
      <c r="NPH29" s="22"/>
      <c r="NPI29" s="22"/>
      <c r="NPJ29" s="22"/>
      <c r="NPK29" s="22"/>
      <c r="NPL29" s="22"/>
      <c r="NPM29" s="22"/>
      <c r="NPN29" s="22"/>
      <c r="NPO29" s="22"/>
      <c r="NPP29" s="22"/>
      <c r="NPQ29" s="22"/>
      <c r="NPR29" s="22"/>
      <c r="NPS29" s="22"/>
      <c r="NPT29" s="22"/>
      <c r="NPU29" s="22"/>
      <c r="NPV29" s="22"/>
      <c r="NPW29" s="22"/>
      <c r="NPX29" s="22"/>
      <c r="NPY29" s="22"/>
      <c r="NPZ29" s="22"/>
      <c r="NQA29" s="22"/>
      <c r="NQB29" s="22"/>
      <c r="NQC29" s="22"/>
      <c r="NQD29" s="22"/>
      <c r="NQE29" s="22"/>
      <c r="NQF29" s="22"/>
      <c r="NQG29" s="22"/>
      <c r="NQH29" s="22"/>
      <c r="NQI29" s="22"/>
      <c r="NQJ29" s="22"/>
      <c r="NQK29" s="22"/>
      <c r="NQL29" s="22"/>
      <c r="NQM29" s="22"/>
      <c r="NQN29" s="22"/>
      <c r="NQO29" s="22"/>
      <c r="NQP29" s="22"/>
      <c r="NQQ29" s="22"/>
      <c r="NQR29" s="22"/>
      <c r="NQS29" s="22"/>
      <c r="NQT29" s="22"/>
      <c r="NQU29" s="22"/>
      <c r="NQV29" s="22"/>
      <c r="NQW29" s="22"/>
      <c r="NQX29" s="22"/>
      <c r="NQY29" s="22"/>
      <c r="NQZ29" s="22"/>
      <c r="NRA29" s="22"/>
      <c r="NRB29" s="22"/>
      <c r="NRC29" s="22"/>
      <c r="NRD29" s="22"/>
      <c r="NRE29" s="22"/>
      <c r="NRF29" s="22"/>
      <c r="NRG29" s="22"/>
      <c r="NRH29" s="22"/>
      <c r="NRI29" s="22"/>
      <c r="NRJ29" s="22"/>
      <c r="NRK29" s="22"/>
      <c r="NRL29" s="22"/>
      <c r="NRM29" s="22"/>
      <c r="NRN29" s="22"/>
      <c r="NRO29" s="22"/>
      <c r="NRP29" s="22"/>
      <c r="NRQ29" s="22"/>
      <c r="NRR29" s="22"/>
      <c r="NRS29" s="22"/>
      <c r="NRT29" s="22"/>
      <c r="NRU29" s="22"/>
      <c r="NRV29" s="22"/>
      <c r="NRW29" s="22"/>
      <c r="NRX29" s="22"/>
      <c r="NRY29" s="22"/>
      <c r="NRZ29" s="22"/>
      <c r="NSA29" s="22"/>
      <c r="NSB29" s="22"/>
      <c r="NSC29" s="22"/>
      <c r="NSD29" s="22"/>
      <c r="NSE29" s="22"/>
      <c r="NSF29" s="22"/>
      <c r="NSG29" s="22"/>
      <c r="NSH29" s="22"/>
      <c r="NSI29" s="22"/>
      <c r="NSJ29" s="22"/>
      <c r="NSK29" s="22"/>
      <c r="NSL29" s="22"/>
      <c r="NSM29" s="22"/>
      <c r="NSN29" s="22"/>
      <c r="NSO29" s="22"/>
      <c r="NSP29" s="22"/>
      <c r="NSQ29" s="22"/>
      <c r="NSR29" s="22"/>
      <c r="NSS29" s="22"/>
      <c r="NST29" s="22"/>
      <c r="NSU29" s="22"/>
      <c r="NSV29" s="22"/>
      <c r="NSW29" s="22"/>
      <c r="NSX29" s="22"/>
      <c r="NSY29" s="22"/>
      <c r="NSZ29" s="22"/>
      <c r="NTA29" s="22"/>
      <c r="NTB29" s="22"/>
      <c r="NTC29" s="22"/>
      <c r="NTD29" s="22"/>
      <c r="NTE29" s="22"/>
      <c r="NTF29" s="22"/>
      <c r="NTG29" s="22"/>
      <c r="NTH29" s="22"/>
      <c r="NTI29" s="22"/>
      <c r="NTJ29" s="22"/>
      <c r="NTK29" s="22"/>
      <c r="NTL29" s="22"/>
      <c r="NTM29" s="22"/>
      <c r="NTN29" s="22"/>
      <c r="NTO29" s="22"/>
      <c r="NTP29" s="22"/>
      <c r="NTQ29" s="22"/>
      <c r="NTR29" s="22"/>
      <c r="NTS29" s="22"/>
      <c r="NTT29" s="22"/>
      <c r="NTU29" s="22"/>
      <c r="NTV29" s="22"/>
      <c r="NTW29" s="22"/>
      <c r="NTX29" s="22"/>
      <c r="NTY29" s="22"/>
      <c r="NTZ29" s="22"/>
      <c r="NUA29" s="22"/>
      <c r="NUB29" s="22"/>
      <c r="NUC29" s="22"/>
      <c r="NUD29" s="22"/>
      <c r="NUE29" s="22"/>
      <c r="NUF29" s="22"/>
      <c r="NUG29" s="22"/>
      <c r="NUH29" s="22"/>
      <c r="NUI29" s="22"/>
      <c r="NUJ29" s="22"/>
      <c r="NUK29" s="22"/>
      <c r="NUL29" s="22"/>
      <c r="NUM29" s="22"/>
      <c r="NUN29" s="22"/>
      <c r="NUO29" s="22"/>
      <c r="NUP29" s="22"/>
      <c r="NUQ29" s="22"/>
      <c r="NUR29" s="22"/>
      <c r="NUS29" s="22"/>
      <c r="NUT29" s="22"/>
      <c r="NUU29" s="22"/>
      <c r="NUV29" s="22"/>
      <c r="NUW29" s="22"/>
      <c r="NUX29" s="22"/>
      <c r="NUY29" s="22"/>
      <c r="NUZ29" s="22"/>
      <c r="NVA29" s="22"/>
      <c r="NVB29" s="22"/>
      <c r="NVC29" s="22"/>
      <c r="NVD29" s="22"/>
      <c r="NVE29" s="22"/>
      <c r="NVF29" s="22"/>
      <c r="NVG29" s="22"/>
      <c r="NVH29" s="22"/>
      <c r="NVI29" s="22"/>
      <c r="NVJ29" s="22"/>
      <c r="NVK29" s="22"/>
      <c r="NVL29" s="22"/>
      <c r="NVM29" s="22"/>
      <c r="NVN29" s="22"/>
      <c r="NVO29" s="22"/>
      <c r="NVP29" s="22"/>
      <c r="NVQ29" s="22"/>
      <c r="NVR29" s="22"/>
      <c r="NVS29" s="22"/>
      <c r="NVT29" s="22"/>
      <c r="NVU29" s="22"/>
      <c r="NVV29" s="22"/>
      <c r="NVW29" s="22"/>
      <c r="NVX29" s="22"/>
      <c r="NVY29" s="22"/>
      <c r="NVZ29" s="22"/>
      <c r="NWA29" s="22"/>
      <c r="NWB29" s="22"/>
      <c r="NWC29" s="22"/>
      <c r="NWD29" s="22"/>
      <c r="NWE29" s="22"/>
      <c r="NWF29" s="22"/>
      <c r="NWG29" s="22"/>
      <c r="NWH29" s="22"/>
      <c r="NWI29" s="22"/>
      <c r="NWJ29" s="22"/>
      <c r="NWK29" s="22"/>
      <c r="NWL29" s="22"/>
      <c r="NWM29" s="22"/>
      <c r="NWN29" s="22"/>
      <c r="NWO29" s="22"/>
      <c r="NWP29" s="22"/>
      <c r="NWQ29" s="22"/>
      <c r="NWR29" s="22"/>
      <c r="NWS29" s="22"/>
      <c r="NWT29" s="22"/>
      <c r="NWU29" s="22"/>
      <c r="NWV29" s="22"/>
      <c r="NWW29" s="22"/>
      <c r="NWX29" s="22"/>
      <c r="NWY29" s="22"/>
      <c r="NWZ29" s="22"/>
      <c r="NXA29" s="22"/>
      <c r="NXB29" s="22"/>
      <c r="NXC29" s="22"/>
      <c r="NXD29" s="22"/>
      <c r="NXE29" s="22"/>
      <c r="NXF29" s="22"/>
      <c r="NXG29" s="22"/>
      <c r="NXH29" s="22"/>
      <c r="NXI29" s="22"/>
      <c r="NXJ29" s="22"/>
      <c r="NXK29" s="22"/>
      <c r="NXL29" s="22"/>
      <c r="NXM29" s="22"/>
      <c r="NXN29" s="22"/>
      <c r="NXO29" s="22"/>
      <c r="NXP29" s="22"/>
      <c r="NXQ29" s="22"/>
      <c r="NXR29" s="22"/>
      <c r="NXS29" s="22"/>
      <c r="NXT29" s="22"/>
      <c r="NXU29" s="22"/>
      <c r="NXV29" s="22"/>
      <c r="NXW29" s="22"/>
      <c r="NXX29" s="22"/>
      <c r="NXY29" s="22"/>
      <c r="NXZ29" s="22"/>
      <c r="NYA29" s="22"/>
      <c r="NYB29" s="22"/>
      <c r="NYC29" s="22"/>
      <c r="NYD29" s="22"/>
      <c r="NYE29" s="22"/>
      <c r="NYF29" s="22"/>
      <c r="NYG29" s="22"/>
      <c r="NYH29" s="22"/>
      <c r="NYI29" s="22"/>
      <c r="NYJ29" s="22"/>
      <c r="NYK29" s="22"/>
      <c r="NYL29" s="22"/>
      <c r="NYM29" s="22"/>
      <c r="NYN29" s="22"/>
      <c r="NYO29" s="22"/>
      <c r="NYP29" s="22"/>
      <c r="NYQ29" s="22"/>
      <c r="NYR29" s="22"/>
      <c r="NYS29" s="22"/>
      <c r="NYT29" s="22"/>
      <c r="NYU29" s="22"/>
      <c r="NYV29" s="22"/>
      <c r="NYW29" s="22"/>
      <c r="NYX29" s="22"/>
      <c r="NYY29" s="22"/>
      <c r="NYZ29" s="22"/>
      <c r="NZA29" s="22"/>
      <c r="NZB29" s="22"/>
      <c r="NZC29" s="22"/>
      <c r="NZD29" s="22"/>
      <c r="NZE29" s="22"/>
      <c r="NZF29" s="22"/>
      <c r="NZG29" s="22"/>
      <c r="NZH29" s="22"/>
      <c r="NZI29" s="22"/>
      <c r="NZJ29" s="22"/>
      <c r="NZK29" s="22"/>
      <c r="NZL29" s="22"/>
      <c r="NZM29" s="22"/>
      <c r="NZN29" s="22"/>
      <c r="NZO29" s="22"/>
      <c r="NZP29" s="22"/>
      <c r="NZQ29" s="22"/>
      <c r="NZR29" s="22"/>
      <c r="NZS29" s="22"/>
      <c r="NZT29" s="22"/>
      <c r="NZU29" s="22"/>
      <c r="NZV29" s="22"/>
      <c r="NZW29" s="22"/>
      <c r="NZX29" s="22"/>
      <c r="NZY29" s="22"/>
      <c r="NZZ29" s="22"/>
      <c r="OAA29" s="22"/>
      <c r="OAB29" s="22"/>
      <c r="OAC29" s="22"/>
      <c r="OAD29" s="22"/>
      <c r="OAE29" s="22"/>
      <c r="OAF29" s="22"/>
      <c r="OAG29" s="22"/>
      <c r="OAH29" s="22"/>
      <c r="OAI29" s="22"/>
      <c r="OAJ29" s="22"/>
      <c r="OAK29" s="22"/>
      <c r="OAL29" s="22"/>
      <c r="OAM29" s="22"/>
      <c r="OAN29" s="22"/>
      <c r="OAO29" s="22"/>
      <c r="OAP29" s="22"/>
      <c r="OAQ29" s="22"/>
      <c r="OAR29" s="22"/>
      <c r="OAS29" s="22"/>
      <c r="OAT29" s="22"/>
      <c r="OAU29" s="22"/>
      <c r="OAV29" s="22"/>
      <c r="OAW29" s="22"/>
      <c r="OAX29" s="22"/>
      <c r="OAY29" s="22"/>
      <c r="OAZ29" s="22"/>
      <c r="OBA29" s="22"/>
      <c r="OBB29" s="22"/>
      <c r="OBC29" s="22"/>
      <c r="OBD29" s="22"/>
      <c r="OBE29" s="22"/>
      <c r="OBF29" s="22"/>
      <c r="OBG29" s="22"/>
      <c r="OBH29" s="22"/>
      <c r="OBI29" s="22"/>
      <c r="OBJ29" s="22"/>
      <c r="OBK29" s="22"/>
      <c r="OBL29" s="22"/>
      <c r="OBM29" s="22"/>
      <c r="OBN29" s="22"/>
      <c r="OBO29" s="22"/>
      <c r="OBP29" s="22"/>
      <c r="OBQ29" s="22"/>
      <c r="OBR29" s="22"/>
      <c r="OBS29" s="22"/>
      <c r="OBT29" s="22"/>
      <c r="OBU29" s="22"/>
      <c r="OBV29" s="22"/>
      <c r="OBW29" s="22"/>
      <c r="OBX29" s="22"/>
      <c r="OBY29" s="22"/>
      <c r="OBZ29" s="22"/>
      <c r="OCA29" s="22"/>
      <c r="OCB29" s="22"/>
      <c r="OCC29" s="22"/>
      <c r="OCD29" s="22"/>
      <c r="OCE29" s="22"/>
      <c r="OCF29" s="22"/>
      <c r="OCG29" s="22"/>
      <c r="OCH29" s="22"/>
      <c r="OCI29" s="22"/>
      <c r="OCJ29" s="22"/>
      <c r="OCK29" s="22"/>
      <c r="OCL29" s="22"/>
      <c r="OCM29" s="22"/>
      <c r="OCN29" s="22"/>
      <c r="OCO29" s="22"/>
      <c r="OCP29" s="22"/>
      <c r="OCQ29" s="22"/>
      <c r="OCR29" s="22"/>
      <c r="OCS29" s="22"/>
      <c r="OCT29" s="22"/>
      <c r="OCU29" s="22"/>
      <c r="OCV29" s="22"/>
      <c r="OCW29" s="22"/>
      <c r="OCX29" s="22"/>
      <c r="OCY29" s="22"/>
      <c r="OCZ29" s="22"/>
      <c r="ODA29" s="22"/>
      <c r="ODB29" s="22"/>
      <c r="ODC29" s="22"/>
      <c r="ODD29" s="22"/>
      <c r="ODE29" s="22"/>
      <c r="ODF29" s="22"/>
      <c r="ODG29" s="22"/>
      <c r="ODH29" s="22"/>
      <c r="ODI29" s="22"/>
      <c r="ODJ29" s="22"/>
      <c r="ODK29" s="22"/>
      <c r="ODL29" s="22"/>
      <c r="ODM29" s="22"/>
      <c r="ODN29" s="22"/>
      <c r="ODO29" s="22"/>
      <c r="ODP29" s="22"/>
      <c r="ODQ29" s="22"/>
      <c r="ODR29" s="22"/>
      <c r="ODS29" s="22"/>
      <c r="ODT29" s="22"/>
      <c r="ODU29" s="22"/>
      <c r="ODV29" s="22"/>
      <c r="ODW29" s="22"/>
      <c r="ODX29" s="22"/>
      <c r="ODY29" s="22"/>
      <c r="ODZ29" s="22"/>
      <c r="OEA29" s="22"/>
      <c r="OEB29" s="22"/>
      <c r="OEC29" s="22"/>
      <c r="OED29" s="22"/>
      <c r="OEE29" s="22"/>
      <c r="OEF29" s="22"/>
      <c r="OEG29" s="22"/>
      <c r="OEH29" s="22"/>
      <c r="OEI29" s="22"/>
      <c r="OEJ29" s="22"/>
      <c r="OEK29" s="22"/>
      <c r="OEL29" s="22"/>
      <c r="OEM29" s="22"/>
      <c r="OEN29" s="22"/>
      <c r="OEO29" s="22"/>
      <c r="OEP29" s="22"/>
      <c r="OEQ29" s="22"/>
      <c r="OER29" s="22"/>
      <c r="OES29" s="22"/>
      <c r="OET29" s="22"/>
      <c r="OEU29" s="22"/>
      <c r="OEV29" s="22"/>
      <c r="OEW29" s="22"/>
      <c r="OEX29" s="22"/>
      <c r="OEY29" s="22"/>
      <c r="OEZ29" s="22"/>
      <c r="OFA29" s="22"/>
      <c r="OFB29" s="22"/>
      <c r="OFC29" s="22"/>
      <c r="OFD29" s="22"/>
      <c r="OFE29" s="22"/>
      <c r="OFF29" s="22"/>
      <c r="OFG29" s="22"/>
      <c r="OFH29" s="22"/>
      <c r="OFI29" s="22"/>
      <c r="OFJ29" s="22"/>
      <c r="OFK29" s="22"/>
      <c r="OFL29" s="22"/>
      <c r="OFM29" s="22"/>
      <c r="OFN29" s="22"/>
      <c r="OFO29" s="22"/>
      <c r="OFP29" s="22"/>
      <c r="OFQ29" s="22"/>
      <c r="OFR29" s="22"/>
      <c r="OFS29" s="22"/>
      <c r="OFT29" s="22"/>
      <c r="OFU29" s="22"/>
      <c r="OFV29" s="22"/>
      <c r="OFW29" s="22"/>
      <c r="OFX29" s="22"/>
      <c r="OFY29" s="22"/>
      <c r="OFZ29" s="22"/>
      <c r="OGA29" s="22"/>
      <c r="OGB29" s="22"/>
      <c r="OGC29" s="22"/>
      <c r="OGD29" s="22"/>
      <c r="OGE29" s="22"/>
      <c r="OGF29" s="22"/>
      <c r="OGG29" s="22"/>
      <c r="OGH29" s="22"/>
      <c r="OGI29" s="22"/>
      <c r="OGJ29" s="22"/>
      <c r="OGK29" s="22"/>
      <c r="OGL29" s="22"/>
      <c r="OGM29" s="22"/>
      <c r="OGN29" s="22"/>
      <c r="OGO29" s="22"/>
      <c r="OGP29" s="22"/>
      <c r="OGQ29" s="22"/>
      <c r="OGR29" s="22"/>
      <c r="OGS29" s="22"/>
      <c r="OGT29" s="22"/>
      <c r="OGU29" s="22"/>
      <c r="OGV29" s="22"/>
      <c r="OGW29" s="22"/>
      <c r="OGX29" s="22"/>
      <c r="OGY29" s="22"/>
      <c r="OGZ29" s="22"/>
      <c r="OHA29" s="22"/>
      <c r="OHB29" s="22"/>
      <c r="OHC29" s="22"/>
      <c r="OHD29" s="22"/>
      <c r="OHE29" s="22"/>
      <c r="OHF29" s="22"/>
      <c r="OHG29" s="22"/>
      <c r="OHH29" s="22"/>
      <c r="OHI29" s="22"/>
      <c r="OHJ29" s="22"/>
      <c r="OHK29" s="22"/>
      <c r="OHL29" s="22"/>
      <c r="OHM29" s="22"/>
      <c r="OHN29" s="22"/>
      <c r="OHO29" s="22"/>
      <c r="OHP29" s="22"/>
      <c r="OHQ29" s="22"/>
      <c r="OHR29" s="22"/>
      <c r="OHS29" s="22"/>
      <c r="OHT29" s="22"/>
      <c r="OHU29" s="22"/>
      <c r="OHV29" s="22"/>
      <c r="OHW29" s="22"/>
      <c r="OHX29" s="22"/>
      <c r="OHY29" s="22"/>
      <c r="OHZ29" s="22"/>
      <c r="OIA29" s="22"/>
      <c r="OIB29" s="22"/>
      <c r="OIC29" s="22"/>
      <c r="OID29" s="22"/>
      <c r="OIE29" s="22"/>
      <c r="OIF29" s="22"/>
      <c r="OIG29" s="22"/>
      <c r="OIH29" s="22"/>
      <c r="OII29" s="22"/>
      <c r="OIJ29" s="22"/>
      <c r="OIK29" s="22"/>
      <c r="OIL29" s="22"/>
      <c r="OIM29" s="22"/>
      <c r="OIN29" s="22"/>
      <c r="OIO29" s="22"/>
      <c r="OIP29" s="22"/>
      <c r="OIQ29" s="22"/>
      <c r="OIR29" s="22"/>
      <c r="OIS29" s="22"/>
      <c r="OIT29" s="22"/>
      <c r="OIU29" s="22"/>
      <c r="OIV29" s="22"/>
      <c r="OIW29" s="22"/>
      <c r="OIX29" s="22"/>
      <c r="OIY29" s="22"/>
      <c r="OIZ29" s="22"/>
      <c r="OJA29" s="22"/>
      <c r="OJB29" s="22"/>
      <c r="OJC29" s="22"/>
      <c r="OJD29" s="22"/>
      <c r="OJE29" s="22"/>
      <c r="OJF29" s="22"/>
      <c r="OJG29" s="22"/>
      <c r="OJH29" s="22"/>
      <c r="OJI29" s="22"/>
      <c r="OJJ29" s="22"/>
      <c r="OJK29" s="22"/>
      <c r="OJL29" s="22"/>
      <c r="OJM29" s="22"/>
      <c r="OJN29" s="22"/>
      <c r="OJO29" s="22"/>
      <c r="OJP29" s="22"/>
      <c r="OJQ29" s="22"/>
      <c r="OJR29" s="22"/>
      <c r="OJS29" s="22"/>
      <c r="OJT29" s="22"/>
      <c r="OJU29" s="22"/>
      <c r="OJV29" s="22"/>
      <c r="OJW29" s="22"/>
      <c r="OJX29" s="22"/>
      <c r="OJY29" s="22"/>
      <c r="OJZ29" s="22"/>
      <c r="OKA29" s="22"/>
      <c r="OKB29" s="22"/>
      <c r="OKC29" s="22"/>
      <c r="OKD29" s="22"/>
      <c r="OKE29" s="22"/>
      <c r="OKF29" s="22"/>
      <c r="OKG29" s="22"/>
      <c r="OKH29" s="22"/>
      <c r="OKI29" s="22"/>
      <c r="OKJ29" s="22"/>
      <c r="OKK29" s="22"/>
      <c r="OKL29" s="22"/>
      <c r="OKM29" s="22"/>
      <c r="OKN29" s="22"/>
      <c r="OKO29" s="22"/>
      <c r="OKP29" s="22"/>
      <c r="OKQ29" s="22"/>
      <c r="OKR29" s="22"/>
      <c r="OKS29" s="22"/>
      <c r="OKT29" s="22"/>
      <c r="OKU29" s="22"/>
      <c r="OKV29" s="22"/>
      <c r="OKW29" s="22"/>
      <c r="OKX29" s="22"/>
      <c r="OKY29" s="22"/>
      <c r="OKZ29" s="22"/>
      <c r="OLA29" s="22"/>
      <c r="OLB29" s="22"/>
      <c r="OLC29" s="22"/>
      <c r="OLD29" s="22"/>
      <c r="OLE29" s="22"/>
      <c r="OLF29" s="22"/>
      <c r="OLG29" s="22"/>
      <c r="OLH29" s="22"/>
      <c r="OLI29" s="22"/>
      <c r="OLJ29" s="22"/>
      <c r="OLK29" s="22"/>
      <c r="OLL29" s="22"/>
      <c r="OLM29" s="22"/>
      <c r="OLN29" s="22"/>
      <c r="OLO29" s="22"/>
      <c r="OLP29" s="22"/>
      <c r="OLQ29" s="22"/>
      <c r="OLR29" s="22"/>
      <c r="OLS29" s="22"/>
      <c r="OLT29" s="22"/>
      <c r="OLU29" s="22"/>
      <c r="OLV29" s="22"/>
      <c r="OLW29" s="22"/>
      <c r="OLX29" s="22"/>
      <c r="OLY29" s="22"/>
      <c r="OLZ29" s="22"/>
      <c r="OMA29" s="22"/>
      <c r="OMB29" s="22"/>
      <c r="OMC29" s="22"/>
      <c r="OMD29" s="22"/>
      <c r="OME29" s="22"/>
      <c r="OMF29" s="22"/>
      <c r="OMG29" s="22"/>
      <c r="OMH29" s="22"/>
      <c r="OMI29" s="22"/>
      <c r="OMJ29" s="22"/>
      <c r="OMK29" s="22"/>
      <c r="OML29" s="22"/>
      <c r="OMM29" s="22"/>
      <c r="OMN29" s="22"/>
      <c r="OMO29" s="22"/>
      <c r="OMP29" s="22"/>
      <c r="OMQ29" s="22"/>
      <c r="OMR29" s="22"/>
      <c r="OMS29" s="22"/>
      <c r="OMT29" s="22"/>
      <c r="OMU29" s="22"/>
      <c r="OMV29" s="22"/>
      <c r="OMW29" s="22"/>
      <c r="OMX29" s="22"/>
      <c r="OMY29" s="22"/>
      <c r="OMZ29" s="22"/>
      <c r="ONA29" s="22"/>
      <c r="ONB29" s="22"/>
      <c r="ONC29" s="22"/>
      <c r="OND29" s="22"/>
      <c r="ONE29" s="22"/>
      <c r="ONF29" s="22"/>
      <c r="ONG29" s="22"/>
      <c r="ONH29" s="22"/>
      <c r="ONI29" s="22"/>
      <c r="ONJ29" s="22"/>
      <c r="ONK29" s="22"/>
      <c r="ONL29" s="22"/>
      <c r="ONM29" s="22"/>
      <c r="ONN29" s="22"/>
      <c r="ONO29" s="22"/>
      <c r="ONP29" s="22"/>
      <c r="ONQ29" s="22"/>
      <c r="ONR29" s="22"/>
      <c r="ONS29" s="22"/>
      <c r="ONT29" s="22"/>
      <c r="ONU29" s="22"/>
      <c r="ONV29" s="22"/>
      <c r="ONW29" s="22"/>
      <c r="ONX29" s="22"/>
      <c r="ONY29" s="22"/>
      <c r="ONZ29" s="22"/>
      <c r="OOA29" s="22"/>
      <c r="OOB29" s="22"/>
      <c r="OOC29" s="22"/>
      <c r="OOD29" s="22"/>
      <c r="OOE29" s="22"/>
      <c r="OOF29" s="22"/>
      <c r="OOG29" s="22"/>
      <c r="OOH29" s="22"/>
      <c r="OOI29" s="22"/>
      <c r="OOJ29" s="22"/>
      <c r="OOK29" s="22"/>
      <c r="OOL29" s="22"/>
      <c r="OOM29" s="22"/>
      <c r="OON29" s="22"/>
      <c r="OOO29" s="22"/>
      <c r="OOP29" s="22"/>
      <c r="OOQ29" s="22"/>
      <c r="OOR29" s="22"/>
      <c r="OOS29" s="22"/>
      <c r="OOT29" s="22"/>
      <c r="OOU29" s="22"/>
      <c r="OOV29" s="22"/>
      <c r="OOW29" s="22"/>
      <c r="OOX29" s="22"/>
      <c r="OOY29" s="22"/>
      <c r="OOZ29" s="22"/>
      <c r="OPA29" s="22"/>
      <c r="OPB29" s="22"/>
      <c r="OPC29" s="22"/>
      <c r="OPD29" s="22"/>
      <c r="OPE29" s="22"/>
      <c r="OPF29" s="22"/>
      <c r="OPG29" s="22"/>
      <c r="OPH29" s="22"/>
      <c r="OPI29" s="22"/>
      <c r="OPJ29" s="22"/>
      <c r="OPK29" s="22"/>
      <c r="OPL29" s="22"/>
      <c r="OPM29" s="22"/>
      <c r="OPN29" s="22"/>
      <c r="OPO29" s="22"/>
      <c r="OPP29" s="22"/>
      <c r="OPQ29" s="22"/>
      <c r="OPR29" s="22"/>
      <c r="OPS29" s="22"/>
      <c r="OPT29" s="22"/>
      <c r="OPU29" s="22"/>
      <c r="OPV29" s="22"/>
      <c r="OPW29" s="22"/>
      <c r="OPX29" s="22"/>
      <c r="OPY29" s="22"/>
      <c r="OPZ29" s="22"/>
      <c r="OQA29" s="22"/>
      <c r="OQB29" s="22"/>
      <c r="OQC29" s="22"/>
      <c r="OQD29" s="22"/>
      <c r="OQE29" s="22"/>
      <c r="OQF29" s="22"/>
      <c r="OQG29" s="22"/>
      <c r="OQH29" s="22"/>
      <c r="OQI29" s="22"/>
      <c r="OQJ29" s="22"/>
      <c r="OQK29" s="22"/>
      <c r="OQL29" s="22"/>
      <c r="OQM29" s="22"/>
      <c r="OQN29" s="22"/>
      <c r="OQO29" s="22"/>
      <c r="OQP29" s="22"/>
      <c r="OQQ29" s="22"/>
      <c r="OQR29" s="22"/>
      <c r="OQS29" s="22"/>
      <c r="OQT29" s="22"/>
      <c r="OQU29" s="22"/>
      <c r="OQV29" s="22"/>
      <c r="OQW29" s="22"/>
      <c r="OQX29" s="22"/>
      <c r="OQY29" s="22"/>
      <c r="OQZ29" s="22"/>
      <c r="ORA29" s="22"/>
      <c r="ORB29" s="22"/>
      <c r="ORC29" s="22"/>
      <c r="ORD29" s="22"/>
      <c r="ORE29" s="22"/>
      <c r="ORF29" s="22"/>
      <c r="ORG29" s="22"/>
      <c r="ORH29" s="22"/>
      <c r="ORI29" s="22"/>
      <c r="ORJ29" s="22"/>
      <c r="ORK29" s="22"/>
      <c r="ORL29" s="22"/>
      <c r="ORM29" s="22"/>
      <c r="ORN29" s="22"/>
      <c r="ORO29" s="22"/>
      <c r="ORP29" s="22"/>
      <c r="ORQ29" s="22"/>
      <c r="ORR29" s="22"/>
      <c r="ORS29" s="22"/>
      <c r="ORT29" s="22"/>
      <c r="ORU29" s="22"/>
      <c r="ORV29" s="22"/>
      <c r="ORW29" s="22"/>
      <c r="ORX29" s="22"/>
      <c r="ORY29" s="22"/>
      <c r="ORZ29" s="22"/>
      <c r="OSA29" s="22"/>
      <c r="OSB29" s="22"/>
      <c r="OSC29" s="22"/>
      <c r="OSD29" s="22"/>
      <c r="OSE29" s="22"/>
      <c r="OSF29" s="22"/>
      <c r="OSG29" s="22"/>
      <c r="OSH29" s="22"/>
      <c r="OSI29" s="22"/>
      <c r="OSJ29" s="22"/>
      <c r="OSK29" s="22"/>
      <c r="OSL29" s="22"/>
      <c r="OSM29" s="22"/>
      <c r="OSN29" s="22"/>
      <c r="OSO29" s="22"/>
      <c r="OSP29" s="22"/>
      <c r="OSQ29" s="22"/>
      <c r="OSR29" s="22"/>
      <c r="OSS29" s="22"/>
      <c r="OST29" s="22"/>
      <c r="OSU29" s="22"/>
      <c r="OSV29" s="22"/>
      <c r="OSW29" s="22"/>
      <c r="OSX29" s="22"/>
      <c r="OSY29" s="22"/>
      <c r="OSZ29" s="22"/>
      <c r="OTA29" s="22"/>
      <c r="OTB29" s="22"/>
      <c r="OTC29" s="22"/>
      <c r="OTD29" s="22"/>
      <c r="OTE29" s="22"/>
      <c r="OTF29" s="22"/>
      <c r="OTG29" s="22"/>
      <c r="OTH29" s="22"/>
      <c r="OTI29" s="22"/>
      <c r="OTJ29" s="22"/>
      <c r="OTK29" s="22"/>
      <c r="OTL29" s="22"/>
      <c r="OTM29" s="22"/>
      <c r="OTN29" s="22"/>
      <c r="OTO29" s="22"/>
      <c r="OTP29" s="22"/>
      <c r="OTQ29" s="22"/>
      <c r="OTR29" s="22"/>
      <c r="OTS29" s="22"/>
      <c r="OTT29" s="22"/>
      <c r="OTU29" s="22"/>
      <c r="OTV29" s="22"/>
      <c r="OTW29" s="22"/>
      <c r="OTX29" s="22"/>
      <c r="OTY29" s="22"/>
      <c r="OTZ29" s="22"/>
      <c r="OUA29" s="22"/>
      <c r="OUB29" s="22"/>
      <c r="OUC29" s="22"/>
      <c r="OUD29" s="22"/>
      <c r="OUE29" s="22"/>
      <c r="OUF29" s="22"/>
      <c r="OUG29" s="22"/>
      <c r="OUH29" s="22"/>
      <c r="OUI29" s="22"/>
      <c r="OUJ29" s="22"/>
      <c r="OUK29" s="22"/>
      <c r="OUL29" s="22"/>
      <c r="OUM29" s="22"/>
      <c r="OUN29" s="22"/>
      <c r="OUO29" s="22"/>
      <c r="OUP29" s="22"/>
      <c r="OUQ29" s="22"/>
      <c r="OUR29" s="22"/>
      <c r="OUS29" s="22"/>
      <c r="OUT29" s="22"/>
      <c r="OUU29" s="22"/>
      <c r="OUV29" s="22"/>
      <c r="OUW29" s="22"/>
      <c r="OUX29" s="22"/>
      <c r="OUY29" s="22"/>
      <c r="OUZ29" s="22"/>
      <c r="OVA29" s="22"/>
      <c r="OVB29" s="22"/>
      <c r="OVC29" s="22"/>
      <c r="OVD29" s="22"/>
      <c r="OVE29" s="22"/>
      <c r="OVF29" s="22"/>
      <c r="OVG29" s="22"/>
      <c r="OVH29" s="22"/>
      <c r="OVI29" s="22"/>
      <c r="OVJ29" s="22"/>
      <c r="OVK29" s="22"/>
      <c r="OVL29" s="22"/>
      <c r="OVM29" s="22"/>
      <c r="OVN29" s="22"/>
      <c r="OVO29" s="22"/>
      <c r="OVP29" s="22"/>
      <c r="OVQ29" s="22"/>
      <c r="OVR29" s="22"/>
      <c r="OVS29" s="22"/>
      <c r="OVT29" s="22"/>
      <c r="OVU29" s="22"/>
      <c r="OVV29" s="22"/>
      <c r="OVW29" s="22"/>
      <c r="OVX29" s="22"/>
      <c r="OVY29" s="22"/>
      <c r="OVZ29" s="22"/>
      <c r="OWA29" s="22"/>
      <c r="OWB29" s="22"/>
      <c r="OWC29" s="22"/>
      <c r="OWD29" s="22"/>
      <c r="OWE29" s="22"/>
      <c r="OWF29" s="22"/>
      <c r="OWG29" s="22"/>
      <c r="OWH29" s="22"/>
      <c r="OWI29" s="22"/>
      <c r="OWJ29" s="22"/>
      <c r="OWK29" s="22"/>
      <c r="OWL29" s="22"/>
      <c r="OWM29" s="22"/>
      <c r="OWN29" s="22"/>
      <c r="OWO29" s="22"/>
      <c r="OWP29" s="22"/>
      <c r="OWQ29" s="22"/>
      <c r="OWR29" s="22"/>
      <c r="OWS29" s="22"/>
      <c r="OWT29" s="22"/>
      <c r="OWU29" s="22"/>
      <c r="OWV29" s="22"/>
      <c r="OWW29" s="22"/>
      <c r="OWX29" s="22"/>
      <c r="OWY29" s="22"/>
      <c r="OWZ29" s="22"/>
      <c r="OXA29" s="22"/>
      <c r="OXB29" s="22"/>
      <c r="OXC29" s="22"/>
      <c r="OXD29" s="22"/>
      <c r="OXE29" s="22"/>
      <c r="OXF29" s="22"/>
      <c r="OXG29" s="22"/>
      <c r="OXH29" s="22"/>
      <c r="OXI29" s="22"/>
      <c r="OXJ29" s="22"/>
      <c r="OXK29" s="22"/>
      <c r="OXL29" s="22"/>
      <c r="OXM29" s="22"/>
      <c r="OXN29" s="22"/>
      <c r="OXO29" s="22"/>
      <c r="OXP29" s="22"/>
      <c r="OXQ29" s="22"/>
      <c r="OXR29" s="22"/>
      <c r="OXS29" s="22"/>
      <c r="OXT29" s="22"/>
      <c r="OXU29" s="22"/>
      <c r="OXV29" s="22"/>
      <c r="OXW29" s="22"/>
      <c r="OXX29" s="22"/>
      <c r="OXY29" s="22"/>
      <c r="OXZ29" s="22"/>
      <c r="OYA29" s="22"/>
      <c r="OYB29" s="22"/>
      <c r="OYC29" s="22"/>
      <c r="OYD29" s="22"/>
      <c r="OYE29" s="22"/>
      <c r="OYF29" s="22"/>
      <c r="OYG29" s="22"/>
      <c r="OYH29" s="22"/>
      <c r="OYI29" s="22"/>
      <c r="OYJ29" s="22"/>
      <c r="OYK29" s="22"/>
      <c r="OYL29" s="22"/>
      <c r="OYM29" s="22"/>
      <c r="OYN29" s="22"/>
      <c r="OYO29" s="22"/>
      <c r="OYP29" s="22"/>
      <c r="OYQ29" s="22"/>
      <c r="OYR29" s="22"/>
      <c r="OYS29" s="22"/>
      <c r="OYT29" s="22"/>
      <c r="OYU29" s="22"/>
      <c r="OYV29" s="22"/>
      <c r="OYW29" s="22"/>
      <c r="OYX29" s="22"/>
      <c r="OYY29" s="22"/>
      <c r="OYZ29" s="22"/>
      <c r="OZA29" s="22"/>
      <c r="OZB29" s="22"/>
      <c r="OZC29" s="22"/>
      <c r="OZD29" s="22"/>
      <c r="OZE29" s="22"/>
      <c r="OZF29" s="22"/>
      <c r="OZG29" s="22"/>
      <c r="OZH29" s="22"/>
      <c r="OZI29" s="22"/>
      <c r="OZJ29" s="22"/>
      <c r="OZK29" s="22"/>
      <c r="OZL29" s="22"/>
      <c r="OZM29" s="22"/>
      <c r="OZN29" s="22"/>
      <c r="OZO29" s="22"/>
      <c r="OZP29" s="22"/>
      <c r="OZQ29" s="22"/>
      <c r="OZR29" s="22"/>
      <c r="OZS29" s="22"/>
      <c r="OZT29" s="22"/>
      <c r="OZU29" s="22"/>
      <c r="OZV29" s="22"/>
      <c r="OZW29" s="22"/>
      <c r="OZX29" s="22"/>
      <c r="OZY29" s="22"/>
      <c r="OZZ29" s="22"/>
      <c r="PAA29" s="22"/>
      <c r="PAB29" s="22"/>
      <c r="PAC29" s="22"/>
      <c r="PAD29" s="22"/>
      <c r="PAE29" s="22"/>
      <c r="PAF29" s="22"/>
      <c r="PAG29" s="22"/>
      <c r="PAH29" s="22"/>
      <c r="PAI29" s="22"/>
      <c r="PAJ29" s="22"/>
      <c r="PAK29" s="22"/>
      <c r="PAL29" s="22"/>
      <c r="PAM29" s="22"/>
      <c r="PAN29" s="22"/>
      <c r="PAO29" s="22"/>
      <c r="PAP29" s="22"/>
      <c r="PAQ29" s="22"/>
      <c r="PAR29" s="22"/>
      <c r="PAS29" s="22"/>
      <c r="PAT29" s="22"/>
      <c r="PAU29" s="22"/>
      <c r="PAV29" s="22"/>
      <c r="PAW29" s="22"/>
      <c r="PAX29" s="22"/>
      <c r="PAY29" s="22"/>
      <c r="PAZ29" s="22"/>
      <c r="PBA29" s="22"/>
      <c r="PBB29" s="22"/>
      <c r="PBC29" s="22"/>
      <c r="PBD29" s="22"/>
      <c r="PBE29" s="22"/>
      <c r="PBF29" s="22"/>
      <c r="PBG29" s="22"/>
      <c r="PBH29" s="22"/>
      <c r="PBI29" s="22"/>
      <c r="PBJ29" s="22"/>
      <c r="PBK29" s="22"/>
      <c r="PBL29" s="22"/>
      <c r="PBM29" s="22"/>
      <c r="PBN29" s="22"/>
      <c r="PBO29" s="22"/>
      <c r="PBP29" s="22"/>
      <c r="PBQ29" s="22"/>
      <c r="PBR29" s="22"/>
      <c r="PBS29" s="22"/>
      <c r="PBT29" s="22"/>
      <c r="PBU29" s="22"/>
      <c r="PBV29" s="22"/>
      <c r="PBW29" s="22"/>
      <c r="PBX29" s="22"/>
      <c r="PBY29" s="22"/>
      <c r="PBZ29" s="22"/>
      <c r="PCA29" s="22"/>
      <c r="PCB29" s="22"/>
      <c r="PCC29" s="22"/>
      <c r="PCD29" s="22"/>
      <c r="PCE29" s="22"/>
      <c r="PCF29" s="22"/>
      <c r="PCG29" s="22"/>
      <c r="PCH29" s="22"/>
      <c r="PCI29" s="22"/>
      <c r="PCJ29" s="22"/>
      <c r="PCK29" s="22"/>
      <c r="PCL29" s="22"/>
      <c r="PCM29" s="22"/>
      <c r="PCN29" s="22"/>
      <c r="PCO29" s="22"/>
      <c r="PCP29" s="22"/>
      <c r="PCQ29" s="22"/>
      <c r="PCR29" s="22"/>
      <c r="PCS29" s="22"/>
      <c r="PCT29" s="22"/>
      <c r="PCU29" s="22"/>
      <c r="PCV29" s="22"/>
      <c r="PCW29" s="22"/>
      <c r="PCX29" s="22"/>
      <c r="PCY29" s="22"/>
      <c r="PCZ29" s="22"/>
      <c r="PDA29" s="22"/>
      <c r="PDB29" s="22"/>
      <c r="PDC29" s="22"/>
      <c r="PDD29" s="22"/>
      <c r="PDE29" s="22"/>
      <c r="PDF29" s="22"/>
      <c r="PDG29" s="22"/>
      <c r="PDH29" s="22"/>
      <c r="PDI29" s="22"/>
      <c r="PDJ29" s="22"/>
      <c r="PDK29" s="22"/>
      <c r="PDL29" s="22"/>
      <c r="PDM29" s="22"/>
      <c r="PDN29" s="22"/>
      <c r="PDO29" s="22"/>
      <c r="PDP29" s="22"/>
      <c r="PDQ29" s="22"/>
      <c r="PDR29" s="22"/>
      <c r="PDS29" s="22"/>
      <c r="PDT29" s="22"/>
      <c r="PDU29" s="22"/>
      <c r="PDV29" s="22"/>
      <c r="PDW29" s="22"/>
      <c r="PDX29" s="22"/>
      <c r="PDY29" s="22"/>
      <c r="PDZ29" s="22"/>
      <c r="PEA29" s="22"/>
      <c r="PEB29" s="22"/>
      <c r="PEC29" s="22"/>
      <c r="PED29" s="22"/>
      <c r="PEE29" s="22"/>
      <c r="PEF29" s="22"/>
      <c r="PEG29" s="22"/>
      <c r="PEH29" s="22"/>
      <c r="PEI29" s="22"/>
      <c r="PEJ29" s="22"/>
      <c r="PEK29" s="22"/>
      <c r="PEL29" s="22"/>
      <c r="PEM29" s="22"/>
      <c r="PEN29" s="22"/>
      <c r="PEO29" s="22"/>
      <c r="PEP29" s="22"/>
      <c r="PEQ29" s="22"/>
      <c r="PER29" s="22"/>
      <c r="PES29" s="22"/>
      <c r="PET29" s="22"/>
      <c r="PEU29" s="22"/>
      <c r="PEV29" s="22"/>
      <c r="PEW29" s="22"/>
      <c r="PEX29" s="22"/>
      <c r="PEY29" s="22"/>
      <c r="PEZ29" s="22"/>
      <c r="PFA29" s="22"/>
      <c r="PFB29" s="22"/>
      <c r="PFC29" s="22"/>
      <c r="PFD29" s="22"/>
      <c r="PFE29" s="22"/>
      <c r="PFF29" s="22"/>
      <c r="PFG29" s="22"/>
      <c r="PFH29" s="22"/>
      <c r="PFI29" s="22"/>
      <c r="PFJ29" s="22"/>
      <c r="PFK29" s="22"/>
      <c r="PFL29" s="22"/>
      <c r="PFM29" s="22"/>
      <c r="PFN29" s="22"/>
      <c r="PFO29" s="22"/>
      <c r="PFP29" s="22"/>
      <c r="PFQ29" s="22"/>
      <c r="PFR29" s="22"/>
      <c r="PFS29" s="22"/>
      <c r="PFT29" s="22"/>
      <c r="PFU29" s="22"/>
      <c r="PFV29" s="22"/>
      <c r="PFW29" s="22"/>
      <c r="PFX29" s="22"/>
      <c r="PFY29" s="22"/>
      <c r="PFZ29" s="22"/>
      <c r="PGA29" s="22"/>
      <c r="PGB29" s="22"/>
      <c r="PGC29" s="22"/>
      <c r="PGD29" s="22"/>
      <c r="PGE29" s="22"/>
      <c r="PGF29" s="22"/>
      <c r="PGG29" s="22"/>
      <c r="PGH29" s="22"/>
      <c r="PGI29" s="22"/>
      <c r="PGJ29" s="22"/>
      <c r="PGK29" s="22"/>
      <c r="PGL29" s="22"/>
      <c r="PGM29" s="22"/>
      <c r="PGN29" s="22"/>
      <c r="PGO29" s="22"/>
      <c r="PGP29" s="22"/>
      <c r="PGQ29" s="22"/>
      <c r="PGR29" s="22"/>
      <c r="PGS29" s="22"/>
      <c r="PGT29" s="22"/>
      <c r="PGU29" s="22"/>
      <c r="PGV29" s="22"/>
      <c r="PGW29" s="22"/>
      <c r="PGX29" s="22"/>
      <c r="PGY29" s="22"/>
      <c r="PGZ29" s="22"/>
      <c r="PHA29" s="22"/>
      <c r="PHB29" s="22"/>
      <c r="PHC29" s="22"/>
      <c r="PHD29" s="22"/>
      <c r="PHE29" s="22"/>
      <c r="PHF29" s="22"/>
      <c r="PHG29" s="22"/>
      <c r="PHH29" s="22"/>
      <c r="PHI29" s="22"/>
      <c r="PHJ29" s="22"/>
      <c r="PHK29" s="22"/>
      <c r="PHL29" s="22"/>
      <c r="PHM29" s="22"/>
      <c r="PHN29" s="22"/>
      <c r="PHO29" s="22"/>
      <c r="PHP29" s="22"/>
      <c r="PHQ29" s="22"/>
      <c r="PHR29" s="22"/>
      <c r="PHS29" s="22"/>
      <c r="PHT29" s="22"/>
      <c r="PHU29" s="22"/>
      <c r="PHV29" s="22"/>
      <c r="PHW29" s="22"/>
      <c r="PHX29" s="22"/>
      <c r="PHY29" s="22"/>
      <c r="PHZ29" s="22"/>
      <c r="PIA29" s="22"/>
      <c r="PIB29" s="22"/>
      <c r="PIC29" s="22"/>
      <c r="PID29" s="22"/>
      <c r="PIE29" s="22"/>
      <c r="PIF29" s="22"/>
      <c r="PIG29" s="22"/>
      <c r="PIH29" s="22"/>
      <c r="PII29" s="22"/>
      <c r="PIJ29" s="22"/>
      <c r="PIK29" s="22"/>
      <c r="PIL29" s="22"/>
      <c r="PIM29" s="22"/>
      <c r="PIN29" s="22"/>
      <c r="PIO29" s="22"/>
      <c r="PIP29" s="22"/>
      <c r="PIQ29" s="22"/>
      <c r="PIR29" s="22"/>
      <c r="PIS29" s="22"/>
      <c r="PIT29" s="22"/>
      <c r="PIU29" s="22"/>
      <c r="PIV29" s="22"/>
      <c r="PIW29" s="22"/>
      <c r="PIX29" s="22"/>
      <c r="PIY29" s="22"/>
      <c r="PIZ29" s="22"/>
      <c r="PJA29" s="22"/>
      <c r="PJB29" s="22"/>
      <c r="PJC29" s="22"/>
      <c r="PJD29" s="22"/>
      <c r="PJE29" s="22"/>
      <c r="PJF29" s="22"/>
      <c r="PJG29" s="22"/>
      <c r="PJH29" s="22"/>
      <c r="PJI29" s="22"/>
      <c r="PJJ29" s="22"/>
      <c r="PJK29" s="22"/>
      <c r="PJL29" s="22"/>
      <c r="PJM29" s="22"/>
      <c r="PJN29" s="22"/>
      <c r="PJO29" s="22"/>
      <c r="PJP29" s="22"/>
      <c r="PJQ29" s="22"/>
      <c r="PJR29" s="22"/>
      <c r="PJS29" s="22"/>
      <c r="PJT29" s="22"/>
      <c r="PJU29" s="22"/>
      <c r="PJV29" s="22"/>
      <c r="PJW29" s="22"/>
      <c r="PJX29" s="22"/>
      <c r="PJY29" s="22"/>
      <c r="PJZ29" s="22"/>
      <c r="PKA29" s="22"/>
      <c r="PKB29" s="22"/>
      <c r="PKC29" s="22"/>
      <c r="PKD29" s="22"/>
      <c r="PKE29" s="22"/>
      <c r="PKF29" s="22"/>
      <c r="PKG29" s="22"/>
      <c r="PKH29" s="22"/>
      <c r="PKI29" s="22"/>
      <c r="PKJ29" s="22"/>
      <c r="PKK29" s="22"/>
      <c r="PKL29" s="22"/>
      <c r="PKM29" s="22"/>
      <c r="PKN29" s="22"/>
      <c r="PKO29" s="22"/>
      <c r="PKP29" s="22"/>
      <c r="PKQ29" s="22"/>
      <c r="PKR29" s="22"/>
      <c r="PKS29" s="22"/>
      <c r="PKT29" s="22"/>
      <c r="PKU29" s="22"/>
      <c r="PKV29" s="22"/>
      <c r="PKW29" s="22"/>
      <c r="PKX29" s="22"/>
      <c r="PKY29" s="22"/>
      <c r="PKZ29" s="22"/>
      <c r="PLA29" s="22"/>
      <c r="PLB29" s="22"/>
      <c r="PLC29" s="22"/>
      <c r="PLD29" s="22"/>
      <c r="PLE29" s="22"/>
      <c r="PLF29" s="22"/>
      <c r="PLG29" s="22"/>
      <c r="PLH29" s="22"/>
      <c r="PLI29" s="22"/>
      <c r="PLJ29" s="22"/>
      <c r="PLK29" s="22"/>
      <c r="PLL29" s="22"/>
      <c r="PLM29" s="22"/>
      <c r="PLN29" s="22"/>
      <c r="PLO29" s="22"/>
      <c r="PLP29" s="22"/>
      <c r="PLQ29" s="22"/>
      <c r="PLR29" s="22"/>
      <c r="PLS29" s="22"/>
      <c r="PLT29" s="22"/>
      <c r="PLU29" s="22"/>
      <c r="PLV29" s="22"/>
      <c r="PLW29" s="22"/>
      <c r="PLX29" s="22"/>
      <c r="PLY29" s="22"/>
      <c r="PLZ29" s="22"/>
      <c r="PMA29" s="22"/>
      <c r="PMB29" s="22"/>
      <c r="PMC29" s="22"/>
      <c r="PMD29" s="22"/>
      <c r="PME29" s="22"/>
      <c r="PMF29" s="22"/>
      <c r="PMG29" s="22"/>
      <c r="PMH29" s="22"/>
      <c r="PMI29" s="22"/>
      <c r="PMJ29" s="22"/>
      <c r="PMK29" s="22"/>
      <c r="PML29" s="22"/>
      <c r="PMM29" s="22"/>
      <c r="PMN29" s="22"/>
      <c r="PMO29" s="22"/>
      <c r="PMP29" s="22"/>
      <c r="PMQ29" s="22"/>
      <c r="PMR29" s="22"/>
      <c r="PMS29" s="22"/>
      <c r="PMT29" s="22"/>
      <c r="PMU29" s="22"/>
      <c r="PMV29" s="22"/>
      <c r="PMW29" s="22"/>
      <c r="PMX29" s="22"/>
      <c r="PMY29" s="22"/>
      <c r="PMZ29" s="22"/>
      <c r="PNA29" s="22"/>
      <c r="PNB29" s="22"/>
      <c r="PNC29" s="22"/>
      <c r="PND29" s="22"/>
      <c r="PNE29" s="22"/>
      <c r="PNF29" s="22"/>
      <c r="PNG29" s="22"/>
      <c r="PNH29" s="22"/>
      <c r="PNI29" s="22"/>
      <c r="PNJ29" s="22"/>
      <c r="PNK29" s="22"/>
      <c r="PNL29" s="22"/>
      <c r="PNM29" s="22"/>
      <c r="PNN29" s="22"/>
      <c r="PNO29" s="22"/>
      <c r="PNP29" s="22"/>
      <c r="PNQ29" s="22"/>
      <c r="PNR29" s="22"/>
      <c r="PNS29" s="22"/>
      <c r="PNT29" s="22"/>
      <c r="PNU29" s="22"/>
      <c r="PNV29" s="22"/>
      <c r="PNW29" s="22"/>
      <c r="PNX29" s="22"/>
      <c r="PNY29" s="22"/>
      <c r="PNZ29" s="22"/>
      <c r="POA29" s="22"/>
      <c r="POB29" s="22"/>
      <c r="POC29" s="22"/>
      <c r="POD29" s="22"/>
      <c r="POE29" s="22"/>
      <c r="POF29" s="22"/>
      <c r="POG29" s="22"/>
      <c r="POH29" s="22"/>
      <c r="POI29" s="22"/>
      <c r="POJ29" s="22"/>
      <c r="POK29" s="22"/>
      <c r="POL29" s="22"/>
      <c r="POM29" s="22"/>
      <c r="PON29" s="22"/>
      <c r="POO29" s="22"/>
      <c r="POP29" s="22"/>
      <c r="POQ29" s="22"/>
      <c r="POR29" s="22"/>
      <c r="POS29" s="22"/>
      <c r="POT29" s="22"/>
      <c r="POU29" s="22"/>
      <c r="POV29" s="22"/>
      <c r="POW29" s="22"/>
      <c r="POX29" s="22"/>
      <c r="POY29" s="22"/>
      <c r="POZ29" s="22"/>
      <c r="PPA29" s="22"/>
      <c r="PPB29" s="22"/>
      <c r="PPC29" s="22"/>
      <c r="PPD29" s="22"/>
      <c r="PPE29" s="22"/>
      <c r="PPF29" s="22"/>
      <c r="PPG29" s="22"/>
      <c r="PPH29" s="22"/>
      <c r="PPI29" s="22"/>
      <c r="PPJ29" s="22"/>
      <c r="PPK29" s="22"/>
      <c r="PPL29" s="22"/>
      <c r="PPM29" s="22"/>
      <c r="PPN29" s="22"/>
      <c r="PPO29" s="22"/>
      <c r="PPP29" s="22"/>
      <c r="PPQ29" s="22"/>
      <c r="PPR29" s="22"/>
      <c r="PPS29" s="22"/>
      <c r="PPT29" s="22"/>
      <c r="PPU29" s="22"/>
      <c r="PPV29" s="22"/>
      <c r="PPW29" s="22"/>
      <c r="PPX29" s="22"/>
      <c r="PPY29" s="22"/>
      <c r="PPZ29" s="22"/>
      <c r="PQA29" s="22"/>
      <c r="PQB29" s="22"/>
      <c r="PQC29" s="22"/>
      <c r="PQD29" s="22"/>
      <c r="PQE29" s="22"/>
      <c r="PQF29" s="22"/>
      <c r="PQG29" s="22"/>
      <c r="PQH29" s="22"/>
      <c r="PQI29" s="22"/>
      <c r="PQJ29" s="22"/>
      <c r="PQK29" s="22"/>
      <c r="PQL29" s="22"/>
      <c r="PQM29" s="22"/>
      <c r="PQN29" s="22"/>
      <c r="PQO29" s="22"/>
      <c r="PQP29" s="22"/>
      <c r="PQQ29" s="22"/>
      <c r="PQR29" s="22"/>
      <c r="PQS29" s="22"/>
      <c r="PQT29" s="22"/>
      <c r="PQU29" s="22"/>
      <c r="PQV29" s="22"/>
      <c r="PQW29" s="22"/>
      <c r="PQX29" s="22"/>
      <c r="PQY29" s="22"/>
      <c r="PQZ29" s="22"/>
      <c r="PRA29" s="22"/>
      <c r="PRB29" s="22"/>
      <c r="PRC29" s="22"/>
      <c r="PRD29" s="22"/>
      <c r="PRE29" s="22"/>
      <c r="PRF29" s="22"/>
      <c r="PRG29" s="22"/>
      <c r="PRH29" s="22"/>
      <c r="PRI29" s="22"/>
      <c r="PRJ29" s="22"/>
      <c r="PRK29" s="22"/>
      <c r="PRL29" s="22"/>
      <c r="PRM29" s="22"/>
      <c r="PRN29" s="22"/>
      <c r="PRO29" s="22"/>
      <c r="PRP29" s="22"/>
      <c r="PRQ29" s="22"/>
      <c r="PRR29" s="22"/>
      <c r="PRS29" s="22"/>
      <c r="PRT29" s="22"/>
      <c r="PRU29" s="22"/>
      <c r="PRV29" s="22"/>
      <c r="PRW29" s="22"/>
      <c r="PRX29" s="22"/>
      <c r="PRY29" s="22"/>
      <c r="PRZ29" s="22"/>
      <c r="PSA29" s="22"/>
      <c r="PSB29" s="22"/>
      <c r="PSC29" s="22"/>
      <c r="PSD29" s="22"/>
      <c r="PSE29" s="22"/>
      <c r="PSF29" s="22"/>
      <c r="PSG29" s="22"/>
      <c r="PSH29" s="22"/>
      <c r="PSI29" s="22"/>
      <c r="PSJ29" s="22"/>
      <c r="PSK29" s="22"/>
      <c r="PSL29" s="22"/>
      <c r="PSM29" s="22"/>
      <c r="PSN29" s="22"/>
      <c r="PSO29" s="22"/>
      <c r="PSP29" s="22"/>
      <c r="PSQ29" s="22"/>
      <c r="PSR29" s="22"/>
      <c r="PSS29" s="22"/>
      <c r="PST29" s="22"/>
      <c r="PSU29" s="22"/>
      <c r="PSV29" s="22"/>
      <c r="PSW29" s="22"/>
      <c r="PSX29" s="22"/>
      <c r="PSY29" s="22"/>
      <c r="PSZ29" s="22"/>
      <c r="PTA29" s="22"/>
      <c r="PTB29" s="22"/>
      <c r="PTC29" s="22"/>
      <c r="PTD29" s="22"/>
      <c r="PTE29" s="22"/>
      <c r="PTF29" s="22"/>
      <c r="PTG29" s="22"/>
      <c r="PTH29" s="22"/>
      <c r="PTI29" s="22"/>
      <c r="PTJ29" s="22"/>
      <c r="PTK29" s="22"/>
      <c r="PTL29" s="22"/>
      <c r="PTM29" s="22"/>
      <c r="PTN29" s="22"/>
      <c r="PTO29" s="22"/>
      <c r="PTP29" s="22"/>
      <c r="PTQ29" s="22"/>
      <c r="PTR29" s="22"/>
      <c r="PTS29" s="22"/>
      <c r="PTT29" s="22"/>
      <c r="PTU29" s="22"/>
      <c r="PTV29" s="22"/>
      <c r="PTW29" s="22"/>
      <c r="PTX29" s="22"/>
      <c r="PTY29" s="22"/>
      <c r="PTZ29" s="22"/>
      <c r="PUA29" s="22"/>
      <c r="PUB29" s="22"/>
      <c r="PUC29" s="22"/>
      <c r="PUD29" s="22"/>
      <c r="PUE29" s="22"/>
      <c r="PUF29" s="22"/>
      <c r="PUG29" s="22"/>
      <c r="PUH29" s="22"/>
      <c r="PUI29" s="22"/>
      <c r="PUJ29" s="22"/>
      <c r="PUK29" s="22"/>
      <c r="PUL29" s="22"/>
      <c r="PUM29" s="22"/>
      <c r="PUN29" s="22"/>
      <c r="PUO29" s="22"/>
      <c r="PUP29" s="22"/>
      <c r="PUQ29" s="22"/>
      <c r="PUR29" s="22"/>
      <c r="PUS29" s="22"/>
      <c r="PUT29" s="22"/>
      <c r="PUU29" s="22"/>
      <c r="PUV29" s="22"/>
      <c r="PUW29" s="22"/>
      <c r="PUX29" s="22"/>
      <c r="PUY29" s="22"/>
      <c r="PUZ29" s="22"/>
      <c r="PVA29" s="22"/>
      <c r="PVB29" s="22"/>
      <c r="PVC29" s="22"/>
      <c r="PVD29" s="22"/>
      <c r="PVE29" s="22"/>
      <c r="PVF29" s="22"/>
      <c r="PVG29" s="22"/>
      <c r="PVH29" s="22"/>
      <c r="PVI29" s="22"/>
      <c r="PVJ29" s="22"/>
      <c r="PVK29" s="22"/>
      <c r="PVL29" s="22"/>
      <c r="PVM29" s="22"/>
      <c r="PVN29" s="22"/>
      <c r="PVO29" s="22"/>
      <c r="PVP29" s="22"/>
      <c r="PVQ29" s="22"/>
      <c r="PVR29" s="22"/>
      <c r="PVS29" s="22"/>
      <c r="PVT29" s="22"/>
      <c r="PVU29" s="22"/>
      <c r="PVV29" s="22"/>
      <c r="PVW29" s="22"/>
      <c r="PVX29" s="22"/>
      <c r="PVY29" s="22"/>
      <c r="PVZ29" s="22"/>
      <c r="PWA29" s="22"/>
      <c r="PWB29" s="22"/>
      <c r="PWC29" s="22"/>
      <c r="PWD29" s="22"/>
      <c r="PWE29" s="22"/>
      <c r="PWF29" s="22"/>
      <c r="PWG29" s="22"/>
      <c r="PWH29" s="22"/>
      <c r="PWI29" s="22"/>
      <c r="PWJ29" s="22"/>
      <c r="PWK29" s="22"/>
      <c r="PWL29" s="22"/>
      <c r="PWM29" s="22"/>
      <c r="PWN29" s="22"/>
      <c r="PWO29" s="22"/>
      <c r="PWP29" s="22"/>
      <c r="PWQ29" s="22"/>
      <c r="PWR29" s="22"/>
      <c r="PWS29" s="22"/>
      <c r="PWT29" s="22"/>
      <c r="PWU29" s="22"/>
      <c r="PWV29" s="22"/>
      <c r="PWW29" s="22"/>
      <c r="PWX29" s="22"/>
      <c r="PWY29" s="22"/>
      <c r="PWZ29" s="22"/>
      <c r="PXA29" s="22"/>
      <c r="PXB29" s="22"/>
      <c r="PXC29" s="22"/>
      <c r="PXD29" s="22"/>
      <c r="PXE29" s="22"/>
      <c r="PXF29" s="22"/>
      <c r="PXG29" s="22"/>
      <c r="PXH29" s="22"/>
      <c r="PXI29" s="22"/>
      <c r="PXJ29" s="22"/>
      <c r="PXK29" s="22"/>
      <c r="PXL29" s="22"/>
      <c r="PXM29" s="22"/>
      <c r="PXN29" s="22"/>
      <c r="PXO29" s="22"/>
      <c r="PXP29" s="22"/>
      <c r="PXQ29" s="22"/>
      <c r="PXR29" s="22"/>
      <c r="PXS29" s="22"/>
      <c r="PXT29" s="22"/>
      <c r="PXU29" s="22"/>
      <c r="PXV29" s="22"/>
      <c r="PXW29" s="22"/>
      <c r="PXX29" s="22"/>
      <c r="PXY29" s="22"/>
      <c r="PXZ29" s="22"/>
      <c r="PYA29" s="22"/>
      <c r="PYB29" s="22"/>
      <c r="PYC29" s="22"/>
      <c r="PYD29" s="22"/>
      <c r="PYE29" s="22"/>
      <c r="PYF29" s="22"/>
      <c r="PYG29" s="22"/>
      <c r="PYH29" s="22"/>
      <c r="PYI29" s="22"/>
      <c r="PYJ29" s="22"/>
      <c r="PYK29" s="22"/>
      <c r="PYL29" s="22"/>
      <c r="PYM29" s="22"/>
      <c r="PYN29" s="22"/>
      <c r="PYO29" s="22"/>
      <c r="PYP29" s="22"/>
      <c r="PYQ29" s="22"/>
      <c r="PYR29" s="22"/>
      <c r="PYS29" s="22"/>
      <c r="PYT29" s="22"/>
      <c r="PYU29" s="22"/>
      <c r="PYV29" s="22"/>
      <c r="PYW29" s="22"/>
      <c r="PYX29" s="22"/>
      <c r="PYY29" s="22"/>
      <c r="PYZ29" s="22"/>
      <c r="PZA29" s="22"/>
      <c r="PZB29" s="22"/>
      <c r="PZC29" s="22"/>
      <c r="PZD29" s="22"/>
      <c r="PZE29" s="22"/>
      <c r="PZF29" s="22"/>
      <c r="PZG29" s="22"/>
      <c r="PZH29" s="22"/>
      <c r="PZI29" s="22"/>
      <c r="PZJ29" s="22"/>
      <c r="PZK29" s="22"/>
      <c r="PZL29" s="22"/>
      <c r="PZM29" s="22"/>
      <c r="PZN29" s="22"/>
      <c r="PZO29" s="22"/>
      <c r="PZP29" s="22"/>
      <c r="PZQ29" s="22"/>
      <c r="PZR29" s="22"/>
      <c r="PZS29" s="22"/>
      <c r="PZT29" s="22"/>
      <c r="PZU29" s="22"/>
      <c r="PZV29" s="22"/>
      <c r="PZW29" s="22"/>
      <c r="PZX29" s="22"/>
      <c r="PZY29" s="22"/>
      <c r="PZZ29" s="22"/>
      <c r="QAA29" s="22"/>
      <c r="QAB29" s="22"/>
      <c r="QAC29" s="22"/>
      <c r="QAD29" s="22"/>
      <c r="QAE29" s="22"/>
      <c r="QAF29" s="22"/>
      <c r="QAG29" s="22"/>
      <c r="QAH29" s="22"/>
      <c r="QAI29" s="22"/>
      <c r="QAJ29" s="22"/>
      <c r="QAK29" s="22"/>
      <c r="QAL29" s="22"/>
      <c r="QAM29" s="22"/>
      <c r="QAN29" s="22"/>
      <c r="QAO29" s="22"/>
      <c r="QAP29" s="22"/>
      <c r="QAQ29" s="22"/>
      <c r="QAR29" s="22"/>
      <c r="QAS29" s="22"/>
      <c r="QAT29" s="22"/>
      <c r="QAU29" s="22"/>
      <c r="QAV29" s="22"/>
      <c r="QAW29" s="22"/>
      <c r="QAX29" s="22"/>
      <c r="QAY29" s="22"/>
      <c r="QAZ29" s="22"/>
      <c r="QBA29" s="22"/>
      <c r="QBB29" s="22"/>
      <c r="QBC29" s="22"/>
      <c r="QBD29" s="22"/>
      <c r="QBE29" s="22"/>
      <c r="QBF29" s="22"/>
      <c r="QBG29" s="22"/>
      <c r="QBH29" s="22"/>
      <c r="QBI29" s="22"/>
      <c r="QBJ29" s="22"/>
      <c r="QBK29" s="22"/>
      <c r="QBL29" s="22"/>
      <c r="QBM29" s="22"/>
      <c r="QBN29" s="22"/>
      <c r="QBO29" s="22"/>
      <c r="QBP29" s="22"/>
      <c r="QBQ29" s="22"/>
      <c r="QBR29" s="22"/>
      <c r="QBS29" s="22"/>
      <c r="QBT29" s="22"/>
      <c r="QBU29" s="22"/>
      <c r="QBV29" s="22"/>
      <c r="QBW29" s="22"/>
      <c r="QBX29" s="22"/>
      <c r="QBY29" s="22"/>
      <c r="QBZ29" s="22"/>
      <c r="QCA29" s="22"/>
      <c r="QCB29" s="22"/>
      <c r="QCC29" s="22"/>
      <c r="QCD29" s="22"/>
      <c r="QCE29" s="22"/>
      <c r="QCF29" s="22"/>
      <c r="QCG29" s="22"/>
      <c r="QCH29" s="22"/>
      <c r="QCI29" s="22"/>
      <c r="QCJ29" s="22"/>
      <c r="QCK29" s="22"/>
      <c r="QCL29" s="22"/>
      <c r="QCM29" s="22"/>
      <c r="QCN29" s="22"/>
      <c r="QCO29" s="22"/>
      <c r="QCP29" s="22"/>
      <c r="QCQ29" s="22"/>
      <c r="QCR29" s="22"/>
      <c r="QCS29" s="22"/>
      <c r="QCT29" s="22"/>
      <c r="QCU29" s="22"/>
      <c r="QCV29" s="22"/>
      <c r="QCW29" s="22"/>
      <c r="QCX29" s="22"/>
      <c r="QCY29" s="22"/>
      <c r="QCZ29" s="22"/>
      <c r="QDA29" s="22"/>
      <c r="QDB29" s="22"/>
      <c r="QDC29" s="22"/>
      <c r="QDD29" s="22"/>
      <c r="QDE29" s="22"/>
      <c r="QDF29" s="22"/>
      <c r="QDG29" s="22"/>
      <c r="QDH29" s="22"/>
      <c r="QDI29" s="22"/>
      <c r="QDJ29" s="22"/>
      <c r="QDK29" s="22"/>
      <c r="QDL29" s="22"/>
      <c r="QDM29" s="22"/>
      <c r="QDN29" s="22"/>
      <c r="QDO29" s="22"/>
      <c r="QDP29" s="22"/>
      <c r="QDQ29" s="22"/>
      <c r="QDR29" s="22"/>
      <c r="QDS29" s="22"/>
      <c r="QDT29" s="22"/>
      <c r="QDU29" s="22"/>
      <c r="QDV29" s="22"/>
      <c r="QDW29" s="22"/>
      <c r="QDX29" s="22"/>
      <c r="QDY29" s="22"/>
      <c r="QDZ29" s="22"/>
      <c r="QEA29" s="22"/>
      <c r="QEB29" s="22"/>
      <c r="QEC29" s="22"/>
      <c r="QED29" s="22"/>
      <c r="QEE29" s="22"/>
      <c r="QEF29" s="22"/>
      <c r="QEG29" s="22"/>
      <c r="QEH29" s="22"/>
      <c r="QEI29" s="22"/>
      <c r="QEJ29" s="22"/>
      <c r="QEK29" s="22"/>
      <c r="QEL29" s="22"/>
      <c r="QEM29" s="22"/>
      <c r="QEN29" s="22"/>
      <c r="QEO29" s="22"/>
      <c r="QEP29" s="22"/>
      <c r="QEQ29" s="22"/>
      <c r="QER29" s="22"/>
      <c r="QES29" s="22"/>
      <c r="QET29" s="22"/>
      <c r="QEU29" s="22"/>
      <c r="QEV29" s="22"/>
      <c r="QEW29" s="22"/>
      <c r="QEX29" s="22"/>
      <c r="QEY29" s="22"/>
      <c r="QEZ29" s="22"/>
      <c r="QFA29" s="22"/>
      <c r="QFB29" s="22"/>
      <c r="QFC29" s="22"/>
      <c r="QFD29" s="22"/>
      <c r="QFE29" s="22"/>
      <c r="QFF29" s="22"/>
      <c r="QFG29" s="22"/>
      <c r="QFH29" s="22"/>
      <c r="QFI29" s="22"/>
      <c r="QFJ29" s="22"/>
      <c r="QFK29" s="22"/>
      <c r="QFL29" s="22"/>
      <c r="QFM29" s="22"/>
      <c r="QFN29" s="22"/>
      <c r="QFO29" s="22"/>
      <c r="QFP29" s="22"/>
      <c r="QFQ29" s="22"/>
      <c r="QFR29" s="22"/>
      <c r="QFS29" s="22"/>
      <c r="QFT29" s="22"/>
      <c r="QFU29" s="22"/>
      <c r="QFV29" s="22"/>
      <c r="QFW29" s="22"/>
      <c r="QFX29" s="22"/>
      <c r="QFY29" s="22"/>
      <c r="QFZ29" s="22"/>
      <c r="QGA29" s="22"/>
      <c r="QGB29" s="22"/>
      <c r="QGC29" s="22"/>
      <c r="QGD29" s="22"/>
      <c r="QGE29" s="22"/>
      <c r="QGF29" s="22"/>
      <c r="QGG29" s="22"/>
      <c r="QGH29" s="22"/>
      <c r="QGI29" s="22"/>
      <c r="QGJ29" s="22"/>
      <c r="QGK29" s="22"/>
      <c r="QGL29" s="22"/>
      <c r="QGM29" s="22"/>
      <c r="QGN29" s="22"/>
      <c r="QGO29" s="22"/>
      <c r="QGP29" s="22"/>
      <c r="QGQ29" s="22"/>
      <c r="QGR29" s="22"/>
      <c r="QGS29" s="22"/>
      <c r="QGT29" s="22"/>
      <c r="QGU29" s="22"/>
      <c r="QGV29" s="22"/>
      <c r="QGW29" s="22"/>
      <c r="QGX29" s="22"/>
      <c r="QGY29" s="22"/>
      <c r="QGZ29" s="22"/>
      <c r="QHA29" s="22"/>
      <c r="QHB29" s="22"/>
      <c r="QHC29" s="22"/>
      <c r="QHD29" s="22"/>
      <c r="QHE29" s="22"/>
      <c r="QHF29" s="22"/>
      <c r="QHG29" s="22"/>
      <c r="QHH29" s="22"/>
      <c r="QHI29" s="22"/>
      <c r="QHJ29" s="22"/>
      <c r="QHK29" s="22"/>
      <c r="QHL29" s="22"/>
      <c r="QHM29" s="22"/>
      <c r="QHN29" s="22"/>
      <c r="QHO29" s="22"/>
      <c r="QHP29" s="22"/>
      <c r="QHQ29" s="22"/>
      <c r="QHR29" s="22"/>
      <c r="QHS29" s="22"/>
      <c r="QHT29" s="22"/>
      <c r="QHU29" s="22"/>
      <c r="QHV29" s="22"/>
      <c r="QHW29" s="22"/>
      <c r="QHX29" s="22"/>
      <c r="QHY29" s="22"/>
      <c r="QHZ29" s="22"/>
      <c r="QIA29" s="22"/>
      <c r="QIB29" s="22"/>
      <c r="QIC29" s="22"/>
      <c r="QID29" s="22"/>
      <c r="QIE29" s="22"/>
      <c r="QIF29" s="22"/>
      <c r="QIG29" s="22"/>
      <c r="QIH29" s="22"/>
      <c r="QII29" s="22"/>
      <c r="QIJ29" s="22"/>
      <c r="QIK29" s="22"/>
      <c r="QIL29" s="22"/>
      <c r="QIM29" s="22"/>
      <c r="QIN29" s="22"/>
      <c r="QIO29" s="22"/>
      <c r="QIP29" s="22"/>
      <c r="QIQ29" s="22"/>
      <c r="QIR29" s="22"/>
      <c r="QIS29" s="22"/>
      <c r="QIT29" s="22"/>
      <c r="QIU29" s="22"/>
      <c r="QIV29" s="22"/>
      <c r="QIW29" s="22"/>
      <c r="QIX29" s="22"/>
      <c r="QIY29" s="22"/>
      <c r="QIZ29" s="22"/>
      <c r="QJA29" s="22"/>
      <c r="QJB29" s="22"/>
      <c r="QJC29" s="22"/>
      <c r="QJD29" s="22"/>
      <c r="QJE29" s="22"/>
      <c r="QJF29" s="22"/>
      <c r="QJG29" s="22"/>
      <c r="QJH29" s="22"/>
      <c r="QJI29" s="22"/>
      <c r="QJJ29" s="22"/>
      <c r="QJK29" s="22"/>
      <c r="QJL29" s="22"/>
      <c r="QJM29" s="22"/>
      <c r="QJN29" s="22"/>
      <c r="QJO29" s="22"/>
      <c r="QJP29" s="22"/>
      <c r="QJQ29" s="22"/>
      <c r="QJR29" s="22"/>
      <c r="QJS29" s="22"/>
      <c r="QJT29" s="22"/>
      <c r="QJU29" s="22"/>
      <c r="QJV29" s="22"/>
      <c r="QJW29" s="22"/>
      <c r="QJX29" s="22"/>
      <c r="QJY29" s="22"/>
      <c r="QJZ29" s="22"/>
      <c r="QKA29" s="22"/>
      <c r="QKB29" s="22"/>
      <c r="QKC29" s="22"/>
      <c r="QKD29" s="22"/>
      <c r="QKE29" s="22"/>
      <c r="QKF29" s="22"/>
      <c r="QKG29" s="22"/>
      <c r="QKH29" s="22"/>
      <c r="QKI29" s="22"/>
      <c r="QKJ29" s="22"/>
      <c r="QKK29" s="22"/>
      <c r="QKL29" s="22"/>
      <c r="QKM29" s="22"/>
      <c r="QKN29" s="22"/>
      <c r="QKO29" s="22"/>
      <c r="QKP29" s="22"/>
      <c r="QKQ29" s="22"/>
      <c r="QKR29" s="22"/>
      <c r="QKS29" s="22"/>
      <c r="QKT29" s="22"/>
      <c r="QKU29" s="22"/>
      <c r="QKV29" s="22"/>
      <c r="QKW29" s="22"/>
      <c r="QKX29" s="22"/>
      <c r="QKY29" s="22"/>
      <c r="QKZ29" s="22"/>
      <c r="QLA29" s="22"/>
      <c r="QLB29" s="22"/>
      <c r="QLC29" s="22"/>
      <c r="QLD29" s="22"/>
      <c r="QLE29" s="22"/>
      <c r="QLF29" s="22"/>
      <c r="QLG29" s="22"/>
      <c r="QLH29" s="22"/>
      <c r="QLI29" s="22"/>
      <c r="QLJ29" s="22"/>
      <c r="QLK29" s="22"/>
      <c r="QLL29" s="22"/>
      <c r="QLM29" s="22"/>
      <c r="QLN29" s="22"/>
      <c r="QLO29" s="22"/>
      <c r="QLP29" s="22"/>
      <c r="QLQ29" s="22"/>
      <c r="QLR29" s="22"/>
      <c r="QLS29" s="22"/>
      <c r="QLT29" s="22"/>
      <c r="QLU29" s="22"/>
      <c r="QLV29" s="22"/>
      <c r="QLW29" s="22"/>
      <c r="QLX29" s="22"/>
      <c r="QLY29" s="22"/>
      <c r="QLZ29" s="22"/>
      <c r="QMA29" s="22"/>
      <c r="QMB29" s="22"/>
      <c r="QMC29" s="22"/>
      <c r="QMD29" s="22"/>
      <c r="QME29" s="22"/>
      <c r="QMF29" s="22"/>
      <c r="QMG29" s="22"/>
      <c r="QMH29" s="22"/>
      <c r="QMI29" s="22"/>
      <c r="QMJ29" s="22"/>
      <c r="QMK29" s="22"/>
      <c r="QML29" s="22"/>
      <c r="QMM29" s="22"/>
      <c r="QMN29" s="22"/>
      <c r="QMO29" s="22"/>
      <c r="QMP29" s="22"/>
      <c r="QMQ29" s="22"/>
      <c r="QMR29" s="22"/>
      <c r="QMS29" s="22"/>
      <c r="QMT29" s="22"/>
      <c r="QMU29" s="22"/>
      <c r="QMV29" s="22"/>
      <c r="QMW29" s="22"/>
      <c r="QMX29" s="22"/>
      <c r="QMY29" s="22"/>
      <c r="QMZ29" s="22"/>
      <c r="QNA29" s="22"/>
      <c r="QNB29" s="22"/>
      <c r="QNC29" s="22"/>
      <c r="QND29" s="22"/>
      <c r="QNE29" s="22"/>
      <c r="QNF29" s="22"/>
      <c r="QNG29" s="22"/>
      <c r="QNH29" s="22"/>
      <c r="QNI29" s="22"/>
      <c r="QNJ29" s="22"/>
      <c r="QNK29" s="22"/>
      <c r="QNL29" s="22"/>
      <c r="QNM29" s="22"/>
      <c r="QNN29" s="22"/>
      <c r="QNO29" s="22"/>
      <c r="QNP29" s="22"/>
      <c r="QNQ29" s="22"/>
      <c r="QNR29" s="22"/>
      <c r="QNS29" s="22"/>
      <c r="QNT29" s="22"/>
      <c r="QNU29" s="22"/>
      <c r="QNV29" s="22"/>
      <c r="QNW29" s="22"/>
      <c r="QNX29" s="22"/>
      <c r="QNY29" s="22"/>
      <c r="QNZ29" s="22"/>
      <c r="QOA29" s="22"/>
      <c r="QOB29" s="22"/>
      <c r="QOC29" s="22"/>
      <c r="QOD29" s="22"/>
      <c r="QOE29" s="22"/>
      <c r="QOF29" s="22"/>
      <c r="QOG29" s="22"/>
      <c r="QOH29" s="22"/>
      <c r="QOI29" s="22"/>
      <c r="QOJ29" s="22"/>
      <c r="QOK29" s="22"/>
      <c r="QOL29" s="22"/>
      <c r="QOM29" s="22"/>
      <c r="QON29" s="22"/>
      <c r="QOO29" s="22"/>
      <c r="QOP29" s="22"/>
      <c r="QOQ29" s="22"/>
      <c r="QOR29" s="22"/>
      <c r="QOS29" s="22"/>
      <c r="QOT29" s="22"/>
      <c r="QOU29" s="22"/>
      <c r="QOV29" s="22"/>
      <c r="QOW29" s="22"/>
      <c r="QOX29" s="22"/>
      <c r="QOY29" s="22"/>
      <c r="QOZ29" s="22"/>
      <c r="QPA29" s="22"/>
      <c r="QPB29" s="22"/>
      <c r="QPC29" s="22"/>
      <c r="QPD29" s="22"/>
      <c r="QPE29" s="22"/>
      <c r="QPF29" s="22"/>
      <c r="QPG29" s="22"/>
      <c r="QPH29" s="22"/>
      <c r="QPI29" s="22"/>
      <c r="QPJ29" s="22"/>
      <c r="QPK29" s="22"/>
      <c r="QPL29" s="22"/>
      <c r="QPM29" s="22"/>
      <c r="QPN29" s="22"/>
      <c r="QPO29" s="22"/>
      <c r="QPP29" s="22"/>
      <c r="QPQ29" s="22"/>
      <c r="QPR29" s="22"/>
      <c r="QPS29" s="22"/>
      <c r="QPT29" s="22"/>
      <c r="QPU29" s="22"/>
      <c r="QPV29" s="22"/>
      <c r="QPW29" s="22"/>
      <c r="QPX29" s="22"/>
      <c r="QPY29" s="22"/>
      <c r="QPZ29" s="22"/>
      <c r="QQA29" s="22"/>
      <c r="QQB29" s="22"/>
      <c r="QQC29" s="22"/>
      <c r="QQD29" s="22"/>
      <c r="QQE29" s="22"/>
      <c r="QQF29" s="22"/>
      <c r="QQG29" s="22"/>
      <c r="QQH29" s="22"/>
      <c r="QQI29" s="22"/>
      <c r="QQJ29" s="22"/>
      <c r="QQK29" s="22"/>
      <c r="QQL29" s="22"/>
      <c r="QQM29" s="22"/>
      <c r="QQN29" s="22"/>
      <c r="QQO29" s="22"/>
      <c r="QQP29" s="22"/>
      <c r="QQQ29" s="22"/>
      <c r="QQR29" s="22"/>
      <c r="QQS29" s="22"/>
      <c r="QQT29" s="22"/>
      <c r="QQU29" s="22"/>
      <c r="QQV29" s="22"/>
      <c r="QQW29" s="22"/>
      <c r="QQX29" s="22"/>
      <c r="QQY29" s="22"/>
      <c r="QQZ29" s="22"/>
      <c r="QRA29" s="22"/>
      <c r="QRB29" s="22"/>
      <c r="QRC29" s="22"/>
      <c r="QRD29" s="22"/>
      <c r="QRE29" s="22"/>
      <c r="QRF29" s="22"/>
      <c r="QRG29" s="22"/>
      <c r="QRH29" s="22"/>
      <c r="QRI29" s="22"/>
      <c r="QRJ29" s="22"/>
      <c r="QRK29" s="22"/>
      <c r="QRL29" s="22"/>
      <c r="QRM29" s="22"/>
      <c r="QRN29" s="22"/>
      <c r="QRO29" s="22"/>
      <c r="QRP29" s="22"/>
      <c r="QRQ29" s="22"/>
      <c r="QRR29" s="22"/>
      <c r="QRS29" s="22"/>
      <c r="QRT29" s="22"/>
      <c r="QRU29" s="22"/>
      <c r="QRV29" s="22"/>
      <c r="QRW29" s="22"/>
      <c r="QRX29" s="22"/>
      <c r="QRY29" s="22"/>
      <c r="QRZ29" s="22"/>
      <c r="QSA29" s="22"/>
      <c r="QSB29" s="22"/>
      <c r="QSC29" s="22"/>
      <c r="QSD29" s="22"/>
      <c r="QSE29" s="22"/>
      <c r="QSF29" s="22"/>
      <c r="QSG29" s="22"/>
      <c r="QSH29" s="22"/>
      <c r="QSI29" s="22"/>
      <c r="QSJ29" s="22"/>
      <c r="QSK29" s="22"/>
      <c r="QSL29" s="22"/>
      <c r="QSM29" s="22"/>
      <c r="QSN29" s="22"/>
      <c r="QSO29" s="22"/>
      <c r="QSP29" s="22"/>
      <c r="QSQ29" s="22"/>
      <c r="QSR29" s="22"/>
      <c r="QSS29" s="22"/>
      <c r="QST29" s="22"/>
      <c r="QSU29" s="22"/>
      <c r="QSV29" s="22"/>
      <c r="QSW29" s="22"/>
      <c r="QSX29" s="22"/>
      <c r="QSY29" s="22"/>
      <c r="QSZ29" s="22"/>
      <c r="QTA29" s="22"/>
      <c r="QTB29" s="22"/>
      <c r="QTC29" s="22"/>
      <c r="QTD29" s="22"/>
      <c r="QTE29" s="22"/>
      <c r="QTF29" s="22"/>
      <c r="QTG29" s="22"/>
      <c r="QTH29" s="22"/>
      <c r="QTI29" s="22"/>
      <c r="QTJ29" s="22"/>
      <c r="QTK29" s="22"/>
      <c r="QTL29" s="22"/>
      <c r="QTM29" s="22"/>
      <c r="QTN29" s="22"/>
      <c r="QTO29" s="22"/>
      <c r="QTP29" s="22"/>
      <c r="QTQ29" s="22"/>
      <c r="QTR29" s="22"/>
      <c r="QTS29" s="22"/>
      <c r="QTT29" s="22"/>
      <c r="QTU29" s="22"/>
      <c r="QTV29" s="22"/>
      <c r="QTW29" s="22"/>
      <c r="QTX29" s="22"/>
      <c r="QTY29" s="22"/>
      <c r="QTZ29" s="22"/>
      <c r="QUA29" s="22"/>
      <c r="QUB29" s="22"/>
      <c r="QUC29" s="22"/>
      <c r="QUD29" s="22"/>
      <c r="QUE29" s="22"/>
      <c r="QUF29" s="22"/>
      <c r="QUG29" s="22"/>
      <c r="QUH29" s="22"/>
      <c r="QUI29" s="22"/>
      <c r="QUJ29" s="22"/>
      <c r="QUK29" s="22"/>
      <c r="QUL29" s="22"/>
      <c r="QUM29" s="22"/>
      <c r="QUN29" s="22"/>
      <c r="QUO29" s="22"/>
      <c r="QUP29" s="22"/>
      <c r="QUQ29" s="22"/>
      <c r="QUR29" s="22"/>
      <c r="QUS29" s="22"/>
      <c r="QUT29" s="22"/>
      <c r="QUU29" s="22"/>
      <c r="QUV29" s="22"/>
      <c r="QUW29" s="22"/>
      <c r="QUX29" s="22"/>
      <c r="QUY29" s="22"/>
      <c r="QUZ29" s="22"/>
      <c r="QVA29" s="22"/>
      <c r="QVB29" s="22"/>
      <c r="QVC29" s="22"/>
      <c r="QVD29" s="22"/>
      <c r="QVE29" s="22"/>
      <c r="QVF29" s="22"/>
      <c r="QVG29" s="22"/>
      <c r="QVH29" s="22"/>
      <c r="QVI29" s="22"/>
      <c r="QVJ29" s="22"/>
      <c r="QVK29" s="22"/>
      <c r="QVL29" s="22"/>
      <c r="QVM29" s="22"/>
      <c r="QVN29" s="22"/>
      <c r="QVO29" s="22"/>
      <c r="QVP29" s="22"/>
      <c r="QVQ29" s="22"/>
      <c r="QVR29" s="22"/>
      <c r="QVS29" s="22"/>
      <c r="QVT29" s="22"/>
      <c r="QVU29" s="22"/>
      <c r="QVV29" s="22"/>
      <c r="QVW29" s="22"/>
      <c r="QVX29" s="22"/>
      <c r="QVY29" s="22"/>
      <c r="QVZ29" s="22"/>
      <c r="QWA29" s="22"/>
      <c r="QWB29" s="22"/>
      <c r="QWC29" s="22"/>
      <c r="QWD29" s="22"/>
      <c r="QWE29" s="22"/>
      <c r="QWF29" s="22"/>
      <c r="QWG29" s="22"/>
      <c r="QWH29" s="22"/>
      <c r="QWI29" s="22"/>
      <c r="QWJ29" s="22"/>
      <c r="QWK29" s="22"/>
      <c r="QWL29" s="22"/>
      <c r="QWM29" s="22"/>
      <c r="QWN29" s="22"/>
      <c r="QWO29" s="22"/>
      <c r="QWP29" s="22"/>
      <c r="QWQ29" s="22"/>
      <c r="QWR29" s="22"/>
      <c r="QWS29" s="22"/>
      <c r="QWT29" s="22"/>
      <c r="QWU29" s="22"/>
      <c r="QWV29" s="22"/>
      <c r="QWW29" s="22"/>
      <c r="QWX29" s="22"/>
      <c r="QWY29" s="22"/>
      <c r="QWZ29" s="22"/>
      <c r="QXA29" s="22"/>
      <c r="QXB29" s="22"/>
      <c r="QXC29" s="22"/>
      <c r="QXD29" s="22"/>
      <c r="QXE29" s="22"/>
      <c r="QXF29" s="22"/>
      <c r="QXG29" s="22"/>
      <c r="QXH29" s="22"/>
      <c r="QXI29" s="22"/>
      <c r="QXJ29" s="22"/>
      <c r="QXK29" s="22"/>
      <c r="QXL29" s="22"/>
      <c r="QXM29" s="22"/>
      <c r="QXN29" s="22"/>
      <c r="QXO29" s="22"/>
      <c r="QXP29" s="22"/>
      <c r="QXQ29" s="22"/>
      <c r="QXR29" s="22"/>
      <c r="QXS29" s="22"/>
      <c r="QXT29" s="22"/>
      <c r="QXU29" s="22"/>
      <c r="QXV29" s="22"/>
      <c r="QXW29" s="22"/>
      <c r="QXX29" s="22"/>
      <c r="QXY29" s="22"/>
      <c r="QXZ29" s="22"/>
      <c r="QYA29" s="22"/>
      <c r="QYB29" s="22"/>
      <c r="QYC29" s="22"/>
      <c r="QYD29" s="22"/>
      <c r="QYE29" s="22"/>
      <c r="QYF29" s="22"/>
      <c r="QYG29" s="22"/>
      <c r="QYH29" s="22"/>
      <c r="QYI29" s="22"/>
      <c r="QYJ29" s="22"/>
      <c r="QYK29" s="22"/>
      <c r="QYL29" s="22"/>
      <c r="QYM29" s="22"/>
      <c r="QYN29" s="22"/>
      <c r="QYO29" s="22"/>
      <c r="QYP29" s="22"/>
      <c r="QYQ29" s="22"/>
      <c r="QYR29" s="22"/>
      <c r="QYS29" s="22"/>
      <c r="QYT29" s="22"/>
      <c r="QYU29" s="22"/>
      <c r="QYV29" s="22"/>
      <c r="QYW29" s="22"/>
      <c r="QYX29" s="22"/>
      <c r="QYY29" s="22"/>
      <c r="QYZ29" s="22"/>
      <c r="QZA29" s="22"/>
      <c r="QZB29" s="22"/>
      <c r="QZC29" s="22"/>
      <c r="QZD29" s="22"/>
      <c r="QZE29" s="22"/>
      <c r="QZF29" s="22"/>
      <c r="QZG29" s="22"/>
      <c r="QZH29" s="22"/>
      <c r="QZI29" s="22"/>
      <c r="QZJ29" s="22"/>
      <c r="QZK29" s="22"/>
      <c r="QZL29" s="22"/>
      <c r="QZM29" s="22"/>
      <c r="QZN29" s="22"/>
      <c r="QZO29" s="22"/>
      <c r="QZP29" s="22"/>
      <c r="QZQ29" s="22"/>
      <c r="QZR29" s="22"/>
      <c r="QZS29" s="22"/>
      <c r="QZT29" s="22"/>
      <c r="QZU29" s="22"/>
      <c r="QZV29" s="22"/>
      <c r="QZW29" s="22"/>
      <c r="QZX29" s="22"/>
      <c r="QZY29" s="22"/>
      <c r="QZZ29" s="22"/>
      <c r="RAA29" s="22"/>
      <c r="RAB29" s="22"/>
      <c r="RAC29" s="22"/>
      <c r="RAD29" s="22"/>
      <c r="RAE29" s="22"/>
      <c r="RAF29" s="22"/>
      <c r="RAG29" s="22"/>
      <c r="RAH29" s="22"/>
      <c r="RAI29" s="22"/>
      <c r="RAJ29" s="22"/>
      <c r="RAK29" s="22"/>
      <c r="RAL29" s="22"/>
      <c r="RAM29" s="22"/>
      <c r="RAN29" s="22"/>
      <c r="RAO29" s="22"/>
      <c r="RAP29" s="22"/>
      <c r="RAQ29" s="22"/>
      <c r="RAR29" s="22"/>
      <c r="RAS29" s="22"/>
      <c r="RAT29" s="22"/>
      <c r="RAU29" s="22"/>
      <c r="RAV29" s="22"/>
      <c r="RAW29" s="22"/>
      <c r="RAX29" s="22"/>
      <c r="RAY29" s="22"/>
      <c r="RAZ29" s="22"/>
      <c r="RBA29" s="22"/>
      <c r="RBB29" s="22"/>
      <c r="RBC29" s="22"/>
      <c r="RBD29" s="22"/>
      <c r="RBE29" s="22"/>
      <c r="RBF29" s="22"/>
      <c r="RBG29" s="22"/>
      <c r="RBH29" s="22"/>
      <c r="RBI29" s="22"/>
      <c r="RBJ29" s="22"/>
      <c r="RBK29" s="22"/>
      <c r="RBL29" s="22"/>
      <c r="RBM29" s="22"/>
      <c r="RBN29" s="22"/>
      <c r="RBO29" s="22"/>
      <c r="RBP29" s="22"/>
      <c r="RBQ29" s="22"/>
      <c r="RBR29" s="22"/>
      <c r="RBS29" s="22"/>
      <c r="RBT29" s="22"/>
      <c r="RBU29" s="22"/>
      <c r="RBV29" s="22"/>
      <c r="RBW29" s="22"/>
      <c r="RBX29" s="22"/>
      <c r="RBY29" s="22"/>
      <c r="RBZ29" s="22"/>
      <c r="RCA29" s="22"/>
      <c r="RCB29" s="22"/>
      <c r="RCC29" s="22"/>
      <c r="RCD29" s="22"/>
      <c r="RCE29" s="22"/>
      <c r="RCF29" s="22"/>
      <c r="RCG29" s="22"/>
      <c r="RCH29" s="22"/>
      <c r="RCI29" s="22"/>
      <c r="RCJ29" s="22"/>
      <c r="RCK29" s="22"/>
      <c r="RCL29" s="22"/>
      <c r="RCM29" s="22"/>
      <c r="RCN29" s="22"/>
      <c r="RCO29" s="22"/>
      <c r="RCP29" s="22"/>
      <c r="RCQ29" s="22"/>
      <c r="RCR29" s="22"/>
      <c r="RCS29" s="22"/>
      <c r="RCT29" s="22"/>
      <c r="RCU29" s="22"/>
      <c r="RCV29" s="22"/>
      <c r="RCW29" s="22"/>
      <c r="RCX29" s="22"/>
      <c r="RCY29" s="22"/>
      <c r="RCZ29" s="22"/>
      <c r="RDA29" s="22"/>
      <c r="RDB29" s="22"/>
      <c r="RDC29" s="22"/>
      <c r="RDD29" s="22"/>
      <c r="RDE29" s="22"/>
      <c r="RDF29" s="22"/>
      <c r="RDG29" s="22"/>
      <c r="RDH29" s="22"/>
      <c r="RDI29" s="22"/>
      <c r="RDJ29" s="22"/>
      <c r="RDK29" s="22"/>
      <c r="RDL29" s="22"/>
      <c r="RDM29" s="22"/>
      <c r="RDN29" s="22"/>
      <c r="RDO29" s="22"/>
      <c r="RDP29" s="22"/>
      <c r="RDQ29" s="22"/>
      <c r="RDR29" s="22"/>
      <c r="RDS29" s="22"/>
      <c r="RDT29" s="22"/>
      <c r="RDU29" s="22"/>
      <c r="RDV29" s="22"/>
      <c r="RDW29" s="22"/>
      <c r="RDX29" s="22"/>
      <c r="RDY29" s="22"/>
      <c r="RDZ29" s="22"/>
      <c r="REA29" s="22"/>
      <c r="REB29" s="22"/>
      <c r="REC29" s="22"/>
      <c r="RED29" s="22"/>
      <c r="REE29" s="22"/>
      <c r="REF29" s="22"/>
      <c r="REG29" s="22"/>
      <c r="REH29" s="22"/>
      <c r="REI29" s="22"/>
      <c r="REJ29" s="22"/>
      <c r="REK29" s="22"/>
      <c r="REL29" s="22"/>
      <c r="REM29" s="22"/>
      <c r="REN29" s="22"/>
      <c r="REO29" s="22"/>
      <c r="REP29" s="22"/>
      <c r="REQ29" s="22"/>
      <c r="RER29" s="22"/>
      <c r="RES29" s="22"/>
      <c r="RET29" s="22"/>
      <c r="REU29" s="22"/>
      <c r="REV29" s="22"/>
      <c r="REW29" s="22"/>
      <c r="REX29" s="22"/>
      <c r="REY29" s="22"/>
      <c r="REZ29" s="22"/>
      <c r="RFA29" s="22"/>
      <c r="RFB29" s="22"/>
      <c r="RFC29" s="22"/>
      <c r="RFD29" s="22"/>
      <c r="RFE29" s="22"/>
      <c r="RFF29" s="22"/>
      <c r="RFG29" s="22"/>
      <c r="RFH29" s="22"/>
      <c r="RFI29" s="22"/>
      <c r="RFJ29" s="22"/>
      <c r="RFK29" s="22"/>
      <c r="RFL29" s="22"/>
      <c r="RFM29" s="22"/>
      <c r="RFN29" s="22"/>
      <c r="RFO29" s="22"/>
      <c r="RFP29" s="22"/>
      <c r="RFQ29" s="22"/>
      <c r="RFR29" s="22"/>
      <c r="RFS29" s="22"/>
      <c r="RFT29" s="22"/>
      <c r="RFU29" s="22"/>
      <c r="RFV29" s="22"/>
      <c r="RFW29" s="22"/>
      <c r="RFX29" s="22"/>
      <c r="RFY29" s="22"/>
      <c r="RFZ29" s="22"/>
      <c r="RGA29" s="22"/>
      <c r="RGB29" s="22"/>
      <c r="RGC29" s="22"/>
      <c r="RGD29" s="22"/>
      <c r="RGE29" s="22"/>
      <c r="RGF29" s="22"/>
      <c r="RGG29" s="22"/>
      <c r="RGH29" s="22"/>
      <c r="RGI29" s="22"/>
      <c r="RGJ29" s="22"/>
      <c r="RGK29" s="22"/>
      <c r="RGL29" s="22"/>
      <c r="RGM29" s="22"/>
      <c r="RGN29" s="22"/>
      <c r="RGO29" s="22"/>
      <c r="RGP29" s="22"/>
      <c r="RGQ29" s="22"/>
      <c r="RGR29" s="22"/>
      <c r="RGS29" s="22"/>
      <c r="RGT29" s="22"/>
      <c r="RGU29" s="22"/>
      <c r="RGV29" s="22"/>
      <c r="RGW29" s="22"/>
      <c r="RGX29" s="22"/>
      <c r="RGY29" s="22"/>
      <c r="RGZ29" s="22"/>
      <c r="RHA29" s="22"/>
      <c r="RHB29" s="22"/>
      <c r="RHC29" s="22"/>
      <c r="RHD29" s="22"/>
      <c r="RHE29" s="22"/>
      <c r="RHF29" s="22"/>
      <c r="RHG29" s="22"/>
      <c r="RHH29" s="22"/>
      <c r="RHI29" s="22"/>
      <c r="RHJ29" s="22"/>
      <c r="RHK29" s="22"/>
      <c r="RHL29" s="22"/>
      <c r="RHM29" s="22"/>
      <c r="RHN29" s="22"/>
      <c r="RHO29" s="22"/>
      <c r="RHP29" s="22"/>
      <c r="RHQ29" s="22"/>
      <c r="RHR29" s="22"/>
      <c r="RHS29" s="22"/>
      <c r="RHT29" s="22"/>
      <c r="RHU29" s="22"/>
      <c r="RHV29" s="22"/>
      <c r="RHW29" s="22"/>
      <c r="RHX29" s="22"/>
      <c r="RHY29" s="22"/>
      <c r="RHZ29" s="22"/>
      <c r="RIA29" s="22"/>
      <c r="RIB29" s="22"/>
      <c r="RIC29" s="22"/>
      <c r="RID29" s="22"/>
      <c r="RIE29" s="22"/>
      <c r="RIF29" s="22"/>
      <c r="RIG29" s="22"/>
      <c r="RIH29" s="22"/>
      <c r="RII29" s="22"/>
      <c r="RIJ29" s="22"/>
      <c r="RIK29" s="22"/>
      <c r="RIL29" s="22"/>
      <c r="RIM29" s="22"/>
      <c r="RIN29" s="22"/>
      <c r="RIO29" s="22"/>
      <c r="RIP29" s="22"/>
      <c r="RIQ29" s="22"/>
      <c r="RIR29" s="22"/>
      <c r="RIS29" s="22"/>
      <c r="RIT29" s="22"/>
      <c r="RIU29" s="22"/>
      <c r="RIV29" s="22"/>
      <c r="RIW29" s="22"/>
      <c r="RIX29" s="22"/>
      <c r="RIY29" s="22"/>
      <c r="RIZ29" s="22"/>
      <c r="RJA29" s="22"/>
      <c r="RJB29" s="22"/>
      <c r="RJC29" s="22"/>
      <c r="RJD29" s="22"/>
      <c r="RJE29" s="22"/>
      <c r="RJF29" s="22"/>
      <c r="RJG29" s="22"/>
      <c r="RJH29" s="22"/>
      <c r="RJI29" s="22"/>
      <c r="RJJ29" s="22"/>
      <c r="RJK29" s="22"/>
      <c r="RJL29" s="22"/>
      <c r="RJM29" s="22"/>
      <c r="RJN29" s="22"/>
      <c r="RJO29" s="22"/>
      <c r="RJP29" s="22"/>
      <c r="RJQ29" s="22"/>
      <c r="RJR29" s="22"/>
      <c r="RJS29" s="22"/>
      <c r="RJT29" s="22"/>
      <c r="RJU29" s="22"/>
      <c r="RJV29" s="22"/>
      <c r="RJW29" s="22"/>
      <c r="RJX29" s="22"/>
      <c r="RJY29" s="22"/>
      <c r="RJZ29" s="22"/>
      <c r="RKA29" s="22"/>
      <c r="RKB29" s="22"/>
      <c r="RKC29" s="22"/>
      <c r="RKD29" s="22"/>
      <c r="RKE29" s="22"/>
      <c r="RKF29" s="22"/>
      <c r="RKG29" s="22"/>
      <c r="RKH29" s="22"/>
      <c r="RKI29" s="22"/>
      <c r="RKJ29" s="22"/>
      <c r="RKK29" s="22"/>
      <c r="RKL29" s="22"/>
      <c r="RKM29" s="22"/>
      <c r="RKN29" s="22"/>
      <c r="RKO29" s="22"/>
      <c r="RKP29" s="22"/>
      <c r="RKQ29" s="22"/>
      <c r="RKR29" s="22"/>
      <c r="RKS29" s="22"/>
      <c r="RKT29" s="22"/>
      <c r="RKU29" s="22"/>
      <c r="RKV29" s="22"/>
      <c r="RKW29" s="22"/>
      <c r="RKX29" s="22"/>
      <c r="RKY29" s="22"/>
      <c r="RKZ29" s="22"/>
      <c r="RLA29" s="22"/>
      <c r="RLB29" s="22"/>
      <c r="RLC29" s="22"/>
      <c r="RLD29" s="22"/>
      <c r="RLE29" s="22"/>
      <c r="RLF29" s="22"/>
      <c r="RLG29" s="22"/>
      <c r="RLH29" s="22"/>
      <c r="RLI29" s="22"/>
      <c r="RLJ29" s="22"/>
      <c r="RLK29" s="22"/>
      <c r="RLL29" s="22"/>
      <c r="RLM29" s="22"/>
      <c r="RLN29" s="22"/>
      <c r="RLO29" s="22"/>
      <c r="RLP29" s="22"/>
      <c r="RLQ29" s="22"/>
      <c r="RLR29" s="22"/>
      <c r="RLS29" s="22"/>
      <c r="RLT29" s="22"/>
      <c r="RLU29" s="22"/>
      <c r="RLV29" s="22"/>
      <c r="RLW29" s="22"/>
      <c r="RLX29" s="22"/>
      <c r="RLY29" s="22"/>
      <c r="RLZ29" s="22"/>
      <c r="RMA29" s="22"/>
      <c r="RMB29" s="22"/>
      <c r="RMC29" s="22"/>
      <c r="RMD29" s="22"/>
      <c r="RME29" s="22"/>
      <c r="RMF29" s="22"/>
      <c r="RMG29" s="22"/>
      <c r="RMH29" s="22"/>
      <c r="RMI29" s="22"/>
      <c r="RMJ29" s="22"/>
      <c r="RMK29" s="22"/>
      <c r="RML29" s="22"/>
      <c r="RMM29" s="22"/>
      <c r="RMN29" s="22"/>
      <c r="RMO29" s="22"/>
      <c r="RMP29" s="22"/>
      <c r="RMQ29" s="22"/>
      <c r="RMR29" s="22"/>
      <c r="RMS29" s="22"/>
      <c r="RMT29" s="22"/>
      <c r="RMU29" s="22"/>
      <c r="RMV29" s="22"/>
      <c r="RMW29" s="22"/>
      <c r="RMX29" s="22"/>
      <c r="RMY29" s="22"/>
      <c r="RMZ29" s="22"/>
      <c r="RNA29" s="22"/>
      <c r="RNB29" s="22"/>
      <c r="RNC29" s="22"/>
      <c r="RND29" s="22"/>
      <c r="RNE29" s="22"/>
      <c r="RNF29" s="22"/>
      <c r="RNG29" s="22"/>
      <c r="RNH29" s="22"/>
      <c r="RNI29" s="22"/>
      <c r="RNJ29" s="22"/>
      <c r="RNK29" s="22"/>
      <c r="RNL29" s="22"/>
      <c r="RNM29" s="22"/>
      <c r="RNN29" s="22"/>
      <c r="RNO29" s="22"/>
      <c r="RNP29" s="22"/>
      <c r="RNQ29" s="22"/>
      <c r="RNR29" s="22"/>
      <c r="RNS29" s="22"/>
      <c r="RNT29" s="22"/>
      <c r="RNU29" s="22"/>
      <c r="RNV29" s="22"/>
      <c r="RNW29" s="22"/>
      <c r="RNX29" s="22"/>
      <c r="RNY29" s="22"/>
      <c r="RNZ29" s="22"/>
      <c r="ROA29" s="22"/>
      <c r="ROB29" s="22"/>
      <c r="ROC29" s="22"/>
      <c r="ROD29" s="22"/>
      <c r="ROE29" s="22"/>
      <c r="ROF29" s="22"/>
      <c r="ROG29" s="22"/>
      <c r="ROH29" s="22"/>
      <c r="ROI29" s="22"/>
      <c r="ROJ29" s="22"/>
      <c r="ROK29" s="22"/>
      <c r="ROL29" s="22"/>
      <c r="ROM29" s="22"/>
      <c r="RON29" s="22"/>
      <c r="ROO29" s="22"/>
      <c r="ROP29" s="22"/>
      <c r="ROQ29" s="22"/>
      <c r="ROR29" s="22"/>
      <c r="ROS29" s="22"/>
      <c r="ROT29" s="22"/>
      <c r="ROU29" s="22"/>
      <c r="ROV29" s="22"/>
      <c r="ROW29" s="22"/>
      <c r="ROX29" s="22"/>
      <c r="ROY29" s="22"/>
      <c r="ROZ29" s="22"/>
      <c r="RPA29" s="22"/>
      <c r="RPB29" s="22"/>
      <c r="RPC29" s="22"/>
      <c r="RPD29" s="22"/>
      <c r="RPE29" s="22"/>
      <c r="RPF29" s="22"/>
      <c r="RPG29" s="22"/>
      <c r="RPH29" s="22"/>
      <c r="RPI29" s="22"/>
      <c r="RPJ29" s="22"/>
      <c r="RPK29" s="22"/>
      <c r="RPL29" s="22"/>
      <c r="RPM29" s="22"/>
      <c r="RPN29" s="22"/>
      <c r="RPO29" s="22"/>
      <c r="RPP29" s="22"/>
      <c r="RPQ29" s="22"/>
      <c r="RPR29" s="22"/>
      <c r="RPS29" s="22"/>
      <c r="RPT29" s="22"/>
      <c r="RPU29" s="22"/>
      <c r="RPV29" s="22"/>
      <c r="RPW29" s="22"/>
      <c r="RPX29" s="22"/>
      <c r="RPY29" s="22"/>
      <c r="RPZ29" s="22"/>
      <c r="RQA29" s="22"/>
      <c r="RQB29" s="22"/>
      <c r="RQC29" s="22"/>
      <c r="RQD29" s="22"/>
      <c r="RQE29" s="22"/>
      <c r="RQF29" s="22"/>
      <c r="RQG29" s="22"/>
      <c r="RQH29" s="22"/>
      <c r="RQI29" s="22"/>
      <c r="RQJ29" s="22"/>
      <c r="RQK29" s="22"/>
      <c r="RQL29" s="22"/>
      <c r="RQM29" s="22"/>
      <c r="RQN29" s="22"/>
      <c r="RQO29" s="22"/>
      <c r="RQP29" s="22"/>
      <c r="RQQ29" s="22"/>
      <c r="RQR29" s="22"/>
      <c r="RQS29" s="22"/>
      <c r="RQT29" s="22"/>
      <c r="RQU29" s="22"/>
      <c r="RQV29" s="22"/>
      <c r="RQW29" s="22"/>
      <c r="RQX29" s="22"/>
      <c r="RQY29" s="22"/>
      <c r="RQZ29" s="22"/>
      <c r="RRA29" s="22"/>
      <c r="RRB29" s="22"/>
      <c r="RRC29" s="22"/>
      <c r="RRD29" s="22"/>
      <c r="RRE29" s="22"/>
      <c r="RRF29" s="22"/>
      <c r="RRG29" s="22"/>
      <c r="RRH29" s="22"/>
      <c r="RRI29" s="22"/>
      <c r="RRJ29" s="22"/>
      <c r="RRK29" s="22"/>
      <c r="RRL29" s="22"/>
      <c r="RRM29" s="22"/>
      <c r="RRN29" s="22"/>
      <c r="RRO29" s="22"/>
      <c r="RRP29" s="22"/>
      <c r="RRQ29" s="22"/>
      <c r="RRR29" s="22"/>
      <c r="RRS29" s="22"/>
      <c r="RRT29" s="22"/>
      <c r="RRU29" s="22"/>
      <c r="RRV29" s="22"/>
      <c r="RRW29" s="22"/>
      <c r="RRX29" s="22"/>
      <c r="RRY29" s="22"/>
      <c r="RRZ29" s="22"/>
      <c r="RSA29" s="22"/>
      <c r="RSB29" s="22"/>
      <c r="RSC29" s="22"/>
      <c r="RSD29" s="22"/>
      <c r="RSE29" s="22"/>
      <c r="RSF29" s="22"/>
      <c r="RSG29" s="22"/>
      <c r="RSH29" s="22"/>
      <c r="RSI29" s="22"/>
      <c r="RSJ29" s="22"/>
      <c r="RSK29" s="22"/>
      <c r="RSL29" s="22"/>
      <c r="RSM29" s="22"/>
      <c r="RSN29" s="22"/>
      <c r="RSO29" s="22"/>
      <c r="RSP29" s="22"/>
      <c r="RSQ29" s="22"/>
      <c r="RSR29" s="22"/>
      <c r="RSS29" s="22"/>
      <c r="RST29" s="22"/>
      <c r="RSU29" s="22"/>
      <c r="RSV29" s="22"/>
      <c r="RSW29" s="22"/>
      <c r="RSX29" s="22"/>
      <c r="RSY29" s="22"/>
      <c r="RSZ29" s="22"/>
      <c r="RTA29" s="22"/>
      <c r="RTB29" s="22"/>
      <c r="RTC29" s="22"/>
      <c r="RTD29" s="22"/>
      <c r="RTE29" s="22"/>
      <c r="RTF29" s="22"/>
      <c r="RTG29" s="22"/>
      <c r="RTH29" s="22"/>
      <c r="RTI29" s="22"/>
      <c r="RTJ29" s="22"/>
      <c r="RTK29" s="22"/>
      <c r="RTL29" s="22"/>
      <c r="RTM29" s="22"/>
      <c r="RTN29" s="22"/>
      <c r="RTO29" s="22"/>
      <c r="RTP29" s="22"/>
      <c r="RTQ29" s="22"/>
      <c r="RTR29" s="22"/>
      <c r="RTS29" s="22"/>
      <c r="RTT29" s="22"/>
      <c r="RTU29" s="22"/>
      <c r="RTV29" s="22"/>
      <c r="RTW29" s="22"/>
      <c r="RTX29" s="22"/>
      <c r="RTY29" s="22"/>
      <c r="RTZ29" s="22"/>
      <c r="RUA29" s="22"/>
      <c r="RUB29" s="22"/>
      <c r="RUC29" s="22"/>
      <c r="RUD29" s="22"/>
      <c r="RUE29" s="22"/>
      <c r="RUF29" s="22"/>
      <c r="RUG29" s="22"/>
      <c r="RUH29" s="22"/>
      <c r="RUI29" s="22"/>
      <c r="RUJ29" s="22"/>
      <c r="RUK29" s="22"/>
      <c r="RUL29" s="22"/>
      <c r="RUM29" s="22"/>
      <c r="RUN29" s="22"/>
      <c r="RUO29" s="22"/>
      <c r="RUP29" s="22"/>
      <c r="RUQ29" s="22"/>
      <c r="RUR29" s="22"/>
      <c r="RUS29" s="22"/>
      <c r="RUT29" s="22"/>
      <c r="RUU29" s="22"/>
      <c r="RUV29" s="22"/>
      <c r="RUW29" s="22"/>
      <c r="RUX29" s="22"/>
      <c r="RUY29" s="22"/>
      <c r="RUZ29" s="22"/>
      <c r="RVA29" s="22"/>
      <c r="RVB29" s="22"/>
      <c r="RVC29" s="22"/>
      <c r="RVD29" s="22"/>
      <c r="RVE29" s="22"/>
      <c r="RVF29" s="22"/>
      <c r="RVG29" s="22"/>
      <c r="RVH29" s="22"/>
      <c r="RVI29" s="22"/>
      <c r="RVJ29" s="22"/>
      <c r="RVK29" s="22"/>
      <c r="RVL29" s="22"/>
      <c r="RVM29" s="22"/>
      <c r="RVN29" s="22"/>
      <c r="RVO29" s="22"/>
      <c r="RVP29" s="22"/>
      <c r="RVQ29" s="22"/>
      <c r="RVR29" s="22"/>
      <c r="RVS29" s="22"/>
      <c r="RVT29" s="22"/>
      <c r="RVU29" s="22"/>
      <c r="RVV29" s="22"/>
      <c r="RVW29" s="22"/>
      <c r="RVX29" s="22"/>
      <c r="RVY29" s="22"/>
      <c r="RVZ29" s="22"/>
      <c r="RWA29" s="22"/>
      <c r="RWB29" s="22"/>
      <c r="RWC29" s="22"/>
      <c r="RWD29" s="22"/>
      <c r="RWE29" s="22"/>
      <c r="RWF29" s="22"/>
      <c r="RWG29" s="22"/>
      <c r="RWH29" s="22"/>
      <c r="RWI29" s="22"/>
      <c r="RWJ29" s="22"/>
      <c r="RWK29" s="22"/>
      <c r="RWL29" s="22"/>
      <c r="RWM29" s="22"/>
      <c r="RWN29" s="22"/>
      <c r="RWO29" s="22"/>
      <c r="RWP29" s="22"/>
      <c r="RWQ29" s="22"/>
      <c r="RWR29" s="22"/>
      <c r="RWS29" s="22"/>
      <c r="RWT29" s="22"/>
      <c r="RWU29" s="22"/>
      <c r="RWV29" s="22"/>
      <c r="RWW29" s="22"/>
      <c r="RWX29" s="22"/>
      <c r="RWY29" s="22"/>
      <c r="RWZ29" s="22"/>
      <c r="RXA29" s="22"/>
      <c r="RXB29" s="22"/>
      <c r="RXC29" s="22"/>
      <c r="RXD29" s="22"/>
      <c r="RXE29" s="22"/>
      <c r="RXF29" s="22"/>
      <c r="RXG29" s="22"/>
      <c r="RXH29" s="22"/>
      <c r="RXI29" s="22"/>
      <c r="RXJ29" s="22"/>
      <c r="RXK29" s="22"/>
      <c r="RXL29" s="22"/>
      <c r="RXM29" s="22"/>
      <c r="RXN29" s="22"/>
      <c r="RXO29" s="22"/>
      <c r="RXP29" s="22"/>
      <c r="RXQ29" s="22"/>
      <c r="RXR29" s="22"/>
      <c r="RXS29" s="22"/>
      <c r="RXT29" s="22"/>
      <c r="RXU29" s="22"/>
      <c r="RXV29" s="22"/>
      <c r="RXW29" s="22"/>
      <c r="RXX29" s="22"/>
      <c r="RXY29" s="22"/>
      <c r="RXZ29" s="22"/>
      <c r="RYA29" s="22"/>
      <c r="RYB29" s="22"/>
      <c r="RYC29" s="22"/>
      <c r="RYD29" s="22"/>
      <c r="RYE29" s="22"/>
      <c r="RYF29" s="22"/>
      <c r="RYG29" s="22"/>
      <c r="RYH29" s="22"/>
      <c r="RYI29" s="22"/>
      <c r="RYJ29" s="22"/>
      <c r="RYK29" s="22"/>
      <c r="RYL29" s="22"/>
      <c r="RYM29" s="22"/>
      <c r="RYN29" s="22"/>
      <c r="RYO29" s="22"/>
      <c r="RYP29" s="22"/>
      <c r="RYQ29" s="22"/>
      <c r="RYR29" s="22"/>
      <c r="RYS29" s="22"/>
      <c r="RYT29" s="22"/>
      <c r="RYU29" s="22"/>
      <c r="RYV29" s="22"/>
      <c r="RYW29" s="22"/>
      <c r="RYX29" s="22"/>
      <c r="RYY29" s="22"/>
      <c r="RYZ29" s="22"/>
      <c r="RZA29" s="22"/>
      <c r="RZB29" s="22"/>
      <c r="RZC29" s="22"/>
      <c r="RZD29" s="22"/>
      <c r="RZE29" s="22"/>
      <c r="RZF29" s="22"/>
      <c r="RZG29" s="22"/>
      <c r="RZH29" s="22"/>
      <c r="RZI29" s="22"/>
      <c r="RZJ29" s="22"/>
      <c r="RZK29" s="22"/>
      <c r="RZL29" s="22"/>
      <c r="RZM29" s="22"/>
      <c r="RZN29" s="22"/>
      <c r="RZO29" s="22"/>
      <c r="RZP29" s="22"/>
      <c r="RZQ29" s="22"/>
      <c r="RZR29" s="22"/>
      <c r="RZS29" s="22"/>
      <c r="RZT29" s="22"/>
      <c r="RZU29" s="22"/>
      <c r="RZV29" s="22"/>
      <c r="RZW29" s="22"/>
      <c r="RZX29" s="22"/>
      <c r="RZY29" s="22"/>
      <c r="RZZ29" s="22"/>
      <c r="SAA29" s="22"/>
      <c r="SAB29" s="22"/>
      <c r="SAC29" s="22"/>
      <c r="SAD29" s="22"/>
      <c r="SAE29" s="22"/>
      <c r="SAF29" s="22"/>
      <c r="SAG29" s="22"/>
      <c r="SAH29" s="22"/>
      <c r="SAI29" s="22"/>
      <c r="SAJ29" s="22"/>
      <c r="SAK29" s="22"/>
      <c r="SAL29" s="22"/>
      <c r="SAM29" s="22"/>
      <c r="SAN29" s="22"/>
      <c r="SAO29" s="22"/>
      <c r="SAP29" s="22"/>
      <c r="SAQ29" s="22"/>
      <c r="SAR29" s="22"/>
      <c r="SAS29" s="22"/>
      <c r="SAT29" s="22"/>
      <c r="SAU29" s="22"/>
      <c r="SAV29" s="22"/>
      <c r="SAW29" s="22"/>
      <c r="SAX29" s="22"/>
      <c r="SAY29" s="22"/>
      <c r="SAZ29" s="22"/>
      <c r="SBA29" s="22"/>
      <c r="SBB29" s="22"/>
      <c r="SBC29" s="22"/>
      <c r="SBD29" s="22"/>
      <c r="SBE29" s="22"/>
      <c r="SBF29" s="22"/>
      <c r="SBG29" s="22"/>
      <c r="SBH29" s="22"/>
      <c r="SBI29" s="22"/>
      <c r="SBJ29" s="22"/>
      <c r="SBK29" s="22"/>
      <c r="SBL29" s="22"/>
      <c r="SBM29" s="22"/>
      <c r="SBN29" s="22"/>
      <c r="SBO29" s="22"/>
      <c r="SBP29" s="22"/>
      <c r="SBQ29" s="22"/>
      <c r="SBR29" s="22"/>
      <c r="SBS29" s="22"/>
      <c r="SBT29" s="22"/>
      <c r="SBU29" s="22"/>
      <c r="SBV29" s="22"/>
      <c r="SBW29" s="22"/>
      <c r="SBX29" s="22"/>
      <c r="SBY29" s="22"/>
      <c r="SBZ29" s="22"/>
      <c r="SCA29" s="22"/>
      <c r="SCB29" s="22"/>
      <c r="SCC29" s="22"/>
      <c r="SCD29" s="22"/>
      <c r="SCE29" s="22"/>
      <c r="SCF29" s="22"/>
      <c r="SCG29" s="22"/>
      <c r="SCH29" s="22"/>
      <c r="SCI29" s="22"/>
      <c r="SCJ29" s="22"/>
      <c r="SCK29" s="22"/>
      <c r="SCL29" s="22"/>
      <c r="SCM29" s="22"/>
      <c r="SCN29" s="22"/>
      <c r="SCO29" s="22"/>
      <c r="SCP29" s="22"/>
      <c r="SCQ29" s="22"/>
      <c r="SCR29" s="22"/>
      <c r="SCS29" s="22"/>
      <c r="SCT29" s="22"/>
      <c r="SCU29" s="22"/>
      <c r="SCV29" s="22"/>
      <c r="SCW29" s="22"/>
      <c r="SCX29" s="22"/>
      <c r="SCY29" s="22"/>
      <c r="SCZ29" s="22"/>
      <c r="SDA29" s="22"/>
      <c r="SDB29" s="22"/>
      <c r="SDC29" s="22"/>
      <c r="SDD29" s="22"/>
      <c r="SDE29" s="22"/>
      <c r="SDF29" s="22"/>
      <c r="SDG29" s="22"/>
      <c r="SDH29" s="22"/>
      <c r="SDI29" s="22"/>
      <c r="SDJ29" s="22"/>
      <c r="SDK29" s="22"/>
      <c r="SDL29" s="22"/>
      <c r="SDM29" s="22"/>
      <c r="SDN29" s="22"/>
      <c r="SDO29" s="22"/>
      <c r="SDP29" s="22"/>
      <c r="SDQ29" s="22"/>
      <c r="SDR29" s="22"/>
      <c r="SDS29" s="22"/>
      <c r="SDT29" s="22"/>
      <c r="SDU29" s="22"/>
      <c r="SDV29" s="22"/>
      <c r="SDW29" s="22"/>
      <c r="SDX29" s="22"/>
      <c r="SDY29" s="22"/>
      <c r="SDZ29" s="22"/>
      <c r="SEA29" s="22"/>
      <c r="SEB29" s="22"/>
      <c r="SEC29" s="22"/>
      <c r="SED29" s="22"/>
      <c r="SEE29" s="22"/>
      <c r="SEF29" s="22"/>
      <c r="SEG29" s="22"/>
      <c r="SEH29" s="22"/>
      <c r="SEI29" s="22"/>
      <c r="SEJ29" s="22"/>
      <c r="SEK29" s="22"/>
      <c r="SEL29" s="22"/>
      <c r="SEM29" s="22"/>
      <c r="SEN29" s="22"/>
      <c r="SEO29" s="22"/>
      <c r="SEP29" s="22"/>
      <c r="SEQ29" s="22"/>
      <c r="SER29" s="22"/>
      <c r="SES29" s="22"/>
      <c r="SET29" s="22"/>
      <c r="SEU29" s="22"/>
      <c r="SEV29" s="22"/>
      <c r="SEW29" s="22"/>
      <c r="SEX29" s="22"/>
      <c r="SEY29" s="22"/>
      <c r="SEZ29" s="22"/>
      <c r="SFA29" s="22"/>
      <c r="SFB29" s="22"/>
      <c r="SFC29" s="22"/>
      <c r="SFD29" s="22"/>
      <c r="SFE29" s="22"/>
      <c r="SFF29" s="22"/>
      <c r="SFG29" s="22"/>
      <c r="SFH29" s="22"/>
      <c r="SFI29" s="22"/>
      <c r="SFJ29" s="22"/>
      <c r="SFK29" s="22"/>
      <c r="SFL29" s="22"/>
      <c r="SFM29" s="22"/>
      <c r="SFN29" s="22"/>
      <c r="SFO29" s="22"/>
      <c r="SFP29" s="22"/>
      <c r="SFQ29" s="22"/>
      <c r="SFR29" s="22"/>
      <c r="SFS29" s="22"/>
      <c r="SFT29" s="22"/>
      <c r="SFU29" s="22"/>
      <c r="SFV29" s="22"/>
      <c r="SFW29" s="22"/>
      <c r="SFX29" s="22"/>
      <c r="SFY29" s="22"/>
      <c r="SFZ29" s="22"/>
      <c r="SGA29" s="22"/>
      <c r="SGB29" s="22"/>
      <c r="SGC29" s="22"/>
      <c r="SGD29" s="22"/>
      <c r="SGE29" s="22"/>
      <c r="SGF29" s="22"/>
      <c r="SGG29" s="22"/>
      <c r="SGH29" s="22"/>
      <c r="SGI29" s="22"/>
      <c r="SGJ29" s="22"/>
      <c r="SGK29" s="22"/>
      <c r="SGL29" s="22"/>
      <c r="SGM29" s="22"/>
      <c r="SGN29" s="22"/>
      <c r="SGO29" s="22"/>
      <c r="SGP29" s="22"/>
      <c r="SGQ29" s="22"/>
      <c r="SGR29" s="22"/>
      <c r="SGS29" s="22"/>
      <c r="SGT29" s="22"/>
      <c r="SGU29" s="22"/>
      <c r="SGV29" s="22"/>
      <c r="SGW29" s="22"/>
      <c r="SGX29" s="22"/>
      <c r="SGY29" s="22"/>
      <c r="SGZ29" s="22"/>
      <c r="SHA29" s="22"/>
      <c r="SHB29" s="22"/>
      <c r="SHC29" s="22"/>
      <c r="SHD29" s="22"/>
      <c r="SHE29" s="22"/>
      <c r="SHF29" s="22"/>
      <c r="SHG29" s="22"/>
      <c r="SHH29" s="22"/>
      <c r="SHI29" s="22"/>
      <c r="SHJ29" s="22"/>
      <c r="SHK29" s="22"/>
      <c r="SHL29" s="22"/>
      <c r="SHM29" s="22"/>
      <c r="SHN29" s="22"/>
      <c r="SHO29" s="22"/>
      <c r="SHP29" s="22"/>
      <c r="SHQ29" s="22"/>
      <c r="SHR29" s="22"/>
      <c r="SHS29" s="22"/>
      <c r="SHT29" s="22"/>
      <c r="SHU29" s="22"/>
      <c r="SHV29" s="22"/>
      <c r="SHW29" s="22"/>
      <c r="SHX29" s="22"/>
      <c r="SHY29" s="22"/>
      <c r="SHZ29" s="22"/>
      <c r="SIA29" s="22"/>
      <c r="SIB29" s="22"/>
      <c r="SIC29" s="22"/>
      <c r="SID29" s="22"/>
      <c r="SIE29" s="22"/>
      <c r="SIF29" s="22"/>
      <c r="SIG29" s="22"/>
      <c r="SIH29" s="22"/>
      <c r="SII29" s="22"/>
      <c r="SIJ29" s="22"/>
      <c r="SIK29" s="22"/>
      <c r="SIL29" s="22"/>
      <c r="SIM29" s="22"/>
      <c r="SIN29" s="22"/>
      <c r="SIO29" s="22"/>
      <c r="SIP29" s="22"/>
      <c r="SIQ29" s="22"/>
      <c r="SIR29" s="22"/>
      <c r="SIS29" s="22"/>
      <c r="SIT29" s="22"/>
      <c r="SIU29" s="22"/>
      <c r="SIV29" s="22"/>
      <c r="SIW29" s="22"/>
      <c r="SIX29" s="22"/>
      <c r="SIY29" s="22"/>
      <c r="SIZ29" s="22"/>
      <c r="SJA29" s="22"/>
      <c r="SJB29" s="22"/>
      <c r="SJC29" s="22"/>
      <c r="SJD29" s="22"/>
      <c r="SJE29" s="22"/>
      <c r="SJF29" s="22"/>
      <c r="SJG29" s="22"/>
      <c r="SJH29" s="22"/>
      <c r="SJI29" s="22"/>
      <c r="SJJ29" s="22"/>
      <c r="SJK29" s="22"/>
      <c r="SJL29" s="22"/>
      <c r="SJM29" s="22"/>
      <c r="SJN29" s="22"/>
      <c r="SJO29" s="22"/>
      <c r="SJP29" s="22"/>
      <c r="SJQ29" s="22"/>
      <c r="SJR29" s="22"/>
      <c r="SJS29" s="22"/>
      <c r="SJT29" s="22"/>
      <c r="SJU29" s="22"/>
      <c r="SJV29" s="22"/>
      <c r="SJW29" s="22"/>
      <c r="SJX29" s="22"/>
      <c r="SJY29" s="22"/>
      <c r="SJZ29" s="22"/>
      <c r="SKA29" s="22"/>
      <c r="SKB29" s="22"/>
      <c r="SKC29" s="22"/>
      <c r="SKD29" s="22"/>
      <c r="SKE29" s="22"/>
      <c r="SKF29" s="22"/>
      <c r="SKG29" s="22"/>
      <c r="SKH29" s="22"/>
      <c r="SKI29" s="22"/>
      <c r="SKJ29" s="22"/>
      <c r="SKK29" s="22"/>
      <c r="SKL29" s="22"/>
      <c r="SKM29" s="22"/>
      <c r="SKN29" s="22"/>
      <c r="SKO29" s="22"/>
      <c r="SKP29" s="22"/>
      <c r="SKQ29" s="22"/>
      <c r="SKR29" s="22"/>
      <c r="SKS29" s="22"/>
      <c r="SKT29" s="22"/>
      <c r="SKU29" s="22"/>
      <c r="SKV29" s="22"/>
      <c r="SKW29" s="22"/>
      <c r="SKX29" s="22"/>
      <c r="SKY29" s="22"/>
      <c r="SKZ29" s="22"/>
      <c r="SLA29" s="22"/>
      <c r="SLB29" s="22"/>
      <c r="SLC29" s="22"/>
      <c r="SLD29" s="22"/>
      <c r="SLE29" s="22"/>
      <c r="SLF29" s="22"/>
      <c r="SLG29" s="22"/>
      <c r="SLH29" s="22"/>
      <c r="SLI29" s="22"/>
      <c r="SLJ29" s="22"/>
      <c r="SLK29" s="22"/>
      <c r="SLL29" s="22"/>
      <c r="SLM29" s="22"/>
      <c r="SLN29" s="22"/>
      <c r="SLO29" s="22"/>
      <c r="SLP29" s="22"/>
      <c r="SLQ29" s="22"/>
      <c r="SLR29" s="22"/>
      <c r="SLS29" s="22"/>
      <c r="SLT29" s="22"/>
      <c r="SLU29" s="22"/>
      <c r="SLV29" s="22"/>
      <c r="SLW29" s="22"/>
      <c r="SLX29" s="22"/>
      <c r="SLY29" s="22"/>
      <c r="SLZ29" s="22"/>
      <c r="SMA29" s="22"/>
      <c r="SMB29" s="22"/>
      <c r="SMC29" s="22"/>
      <c r="SMD29" s="22"/>
      <c r="SME29" s="22"/>
      <c r="SMF29" s="22"/>
      <c r="SMG29" s="22"/>
      <c r="SMH29" s="22"/>
      <c r="SMI29" s="22"/>
      <c r="SMJ29" s="22"/>
      <c r="SMK29" s="22"/>
      <c r="SML29" s="22"/>
      <c r="SMM29" s="22"/>
      <c r="SMN29" s="22"/>
      <c r="SMO29" s="22"/>
      <c r="SMP29" s="22"/>
      <c r="SMQ29" s="22"/>
      <c r="SMR29" s="22"/>
      <c r="SMS29" s="22"/>
      <c r="SMT29" s="22"/>
      <c r="SMU29" s="22"/>
      <c r="SMV29" s="22"/>
      <c r="SMW29" s="22"/>
      <c r="SMX29" s="22"/>
      <c r="SMY29" s="22"/>
      <c r="SMZ29" s="22"/>
      <c r="SNA29" s="22"/>
      <c r="SNB29" s="22"/>
      <c r="SNC29" s="22"/>
      <c r="SND29" s="22"/>
      <c r="SNE29" s="22"/>
      <c r="SNF29" s="22"/>
      <c r="SNG29" s="22"/>
      <c r="SNH29" s="22"/>
      <c r="SNI29" s="22"/>
      <c r="SNJ29" s="22"/>
      <c r="SNK29" s="22"/>
      <c r="SNL29" s="22"/>
      <c r="SNM29" s="22"/>
      <c r="SNN29" s="22"/>
      <c r="SNO29" s="22"/>
      <c r="SNP29" s="22"/>
      <c r="SNQ29" s="22"/>
      <c r="SNR29" s="22"/>
      <c r="SNS29" s="22"/>
      <c r="SNT29" s="22"/>
      <c r="SNU29" s="22"/>
      <c r="SNV29" s="22"/>
      <c r="SNW29" s="22"/>
      <c r="SNX29" s="22"/>
      <c r="SNY29" s="22"/>
      <c r="SNZ29" s="22"/>
      <c r="SOA29" s="22"/>
      <c r="SOB29" s="22"/>
      <c r="SOC29" s="22"/>
      <c r="SOD29" s="22"/>
      <c r="SOE29" s="22"/>
      <c r="SOF29" s="22"/>
      <c r="SOG29" s="22"/>
      <c r="SOH29" s="22"/>
      <c r="SOI29" s="22"/>
      <c r="SOJ29" s="22"/>
      <c r="SOK29" s="22"/>
      <c r="SOL29" s="22"/>
      <c r="SOM29" s="22"/>
      <c r="SON29" s="22"/>
      <c r="SOO29" s="22"/>
      <c r="SOP29" s="22"/>
      <c r="SOQ29" s="22"/>
      <c r="SOR29" s="22"/>
      <c r="SOS29" s="22"/>
      <c r="SOT29" s="22"/>
      <c r="SOU29" s="22"/>
      <c r="SOV29" s="22"/>
      <c r="SOW29" s="22"/>
      <c r="SOX29" s="22"/>
      <c r="SOY29" s="22"/>
      <c r="SOZ29" s="22"/>
      <c r="SPA29" s="22"/>
      <c r="SPB29" s="22"/>
      <c r="SPC29" s="22"/>
      <c r="SPD29" s="22"/>
      <c r="SPE29" s="22"/>
      <c r="SPF29" s="22"/>
      <c r="SPG29" s="22"/>
      <c r="SPH29" s="22"/>
      <c r="SPI29" s="22"/>
      <c r="SPJ29" s="22"/>
      <c r="SPK29" s="22"/>
      <c r="SPL29" s="22"/>
      <c r="SPM29" s="22"/>
      <c r="SPN29" s="22"/>
      <c r="SPO29" s="22"/>
      <c r="SPP29" s="22"/>
      <c r="SPQ29" s="22"/>
      <c r="SPR29" s="22"/>
      <c r="SPS29" s="22"/>
      <c r="SPT29" s="22"/>
      <c r="SPU29" s="22"/>
      <c r="SPV29" s="22"/>
      <c r="SPW29" s="22"/>
      <c r="SPX29" s="22"/>
      <c r="SPY29" s="22"/>
      <c r="SPZ29" s="22"/>
      <c r="SQA29" s="22"/>
      <c r="SQB29" s="22"/>
      <c r="SQC29" s="22"/>
      <c r="SQD29" s="22"/>
      <c r="SQE29" s="22"/>
      <c r="SQF29" s="22"/>
      <c r="SQG29" s="22"/>
      <c r="SQH29" s="22"/>
      <c r="SQI29" s="22"/>
      <c r="SQJ29" s="22"/>
      <c r="SQK29" s="22"/>
      <c r="SQL29" s="22"/>
      <c r="SQM29" s="22"/>
      <c r="SQN29" s="22"/>
      <c r="SQO29" s="22"/>
      <c r="SQP29" s="22"/>
      <c r="SQQ29" s="22"/>
      <c r="SQR29" s="22"/>
      <c r="SQS29" s="22"/>
      <c r="SQT29" s="22"/>
      <c r="SQU29" s="22"/>
      <c r="SQV29" s="22"/>
      <c r="SQW29" s="22"/>
      <c r="SQX29" s="22"/>
      <c r="SQY29" s="22"/>
      <c r="SQZ29" s="22"/>
      <c r="SRA29" s="22"/>
      <c r="SRB29" s="22"/>
      <c r="SRC29" s="22"/>
      <c r="SRD29" s="22"/>
      <c r="SRE29" s="22"/>
      <c r="SRF29" s="22"/>
      <c r="SRG29" s="22"/>
      <c r="SRH29" s="22"/>
      <c r="SRI29" s="22"/>
      <c r="SRJ29" s="22"/>
      <c r="SRK29" s="22"/>
      <c r="SRL29" s="22"/>
      <c r="SRM29" s="22"/>
      <c r="SRN29" s="22"/>
      <c r="SRO29" s="22"/>
      <c r="SRP29" s="22"/>
      <c r="SRQ29" s="22"/>
      <c r="SRR29" s="22"/>
      <c r="SRS29" s="22"/>
      <c r="SRT29" s="22"/>
      <c r="SRU29" s="22"/>
      <c r="SRV29" s="22"/>
      <c r="SRW29" s="22"/>
      <c r="SRX29" s="22"/>
      <c r="SRY29" s="22"/>
      <c r="SRZ29" s="22"/>
      <c r="SSA29" s="22"/>
      <c r="SSB29" s="22"/>
      <c r="SSC29" s="22"/>
      <c r="SSD29" s="22"/>
      <c r="SSE29" s="22"/>
      <c r="SSF29" s="22"/>
      <c r="SSG29" s="22"/>
      <c r="SSH29" s="22"/>
      <c r="SSI29" s="22"/>
      <c r="SSJ29" s="22"/>
      <c r="SSK29" s="22"/>
      <c r="SSL29" s="22"/>
      <c r="SSM29" s="22"/>
      <c r="SSN29" s="22"/>
      <c r="SSO29" s="22"/>
      <c r="SSP29" s="22"/>
      <c r="SSQ29" s="22"/>
      <c r="SSR29" s="22"/>
      <c r="SSS29" s="22"/>
      <c r="SST29" s="22"/>
      <c r="SSU29" s="22"/>
      <c r="SSV29" s="22"/>
      <c r="SSW29" s="22"/>
      <c r="SSX29" s="22"/>
      <c r="SSY29" s="22"/>
      <c r="SSZ29" s="22"/>
      <c r="STA29" s="22"/>
      <c r="STB29" s="22"/>
      <c r="STC29" s="22"/>
      <c r="STD29" s="22"/>
      <c r="STE29" s="22"/>
      <c r="STF29" s="22"/>
      <c r="STG29" s="22"/>
      <c r="STH29" s="22"/>
      <c r="STI29" s="22"/>
      <c r="STJ29" s="22"/>
      <c r="STK29" s="22"/>
      <c r="STL29" s="22"/>
      <c r="STM29" s="22"/>
      <c r="STN29" s="22"/>
      <c r="STO29" s="22"/>
      <c r="STP29" s="22"/>
      <c r="STQ29" s="22"/>
      <c r="STR29" s="22"/>
      <c r="STS29" s="22"/>
      <c r="STT29" s="22"/>
      <c r="STU29" s="22"/>
      <c r="STV29" s="22"/>
      <c r="STW29" s="22"/>
      <c r="STX29" s="22"/>
      <c r="STY29" s="22"/>
      <c r="STZ29" s="22"/>
      <c r="SUA29" s="22"/>
      <c r="SUB29" s="22"/>
      <c r="SUC29" s="22"/>
      <c r="SUD29" s="22"/>
      <c r="SUE29" s="22"/>
      <c r="SUF29" s="22"/>
      <c r="SUG29" s="22"/>
      <c r="SUH29" s="22"/>
      <c r="SUI29" s="22"/>
      <c r="SUJ29" s="22"/>
      <c r="SUK29" s="22"/>
      <c r="SUL29" s="22"/>
      <c r="SUM29" s="22"/>
      <c r="SUN29" s="22"/>
      <c r="SUO29" s="22"/>
      <c r="SUP29" s="22"/>
      <c r="SUQ29" s="22"/>
      <c r="SUR29" s="22"/>
      <c r="SUS29" s="22"/>
      <c r="SUT29" s="22"/>
      <c r="SUU29" s="22"/>
      <c r="SUV29" s="22"/>
      <c r="SUW29" s="22"/>
      <c r="SUX29" s="22"/>
      <c r="SUY29" s="22"/>
      <c r="SUZ29" s="22"/>
      <c r="SVA29" s="22"/>
      <c r="SVB29" s="22"/>
      <c r="SVC29" s="22"/>
      <c r="SVD29" s="22"/>
      <c r="SVE29" s="22"/>
      <c r="SVF29" s="22"/>
      <c r="SVG29" s="22"/>
      <c r="SVH29" s="22"/>
      <c r="SVI29" s="22"/>
      <c r="SVJ29" s="22"/>
      <c r="SVK29" s="22"/>
      <c r="SVL29" s="22"/>
      <c r="SVM29" s="22"/>
      <c r="SVN29" s="22"/>
      <c r="SVO29" s="22"/>
      <c r="SVP29" s="22"/>
      <c r="SVQ29" s="22"/>
      <c r="SVR29" s="22"/>
      <c r="SVS29" s="22"/>
      <c r="SVT29" s="22"/>
      <c r="SVU29" s="22"/>
      <c r="SVV29" s="22"/>
      <c r="SVW29" s="22"/>
      <c r="SVX29" s="22"/>
      <c r="SVY29" s="22"/>
      <c r="SVZ29" s="22"/>
      <c r="SWA29" s="22"/>
      <c r="SWB29" s="22"/>
      <c r="SWC29" s="22"/>
      <c r="SWD29" s="22"/>
      <c r="SWE29" s="22"/>
      <c r="SWF29" s="22"/>
      <c r="SWG29" s="22"/>
      <c r="SWH29" s="22"/>
      <c r="SWI29" s="22"/>
      <c r="SWJ29" s="22"/>
      <c r="SWK29" s="22"/>
      <c r="SWL29" s="22"/>
      <c r="SWM29" s="22"/>
      <c r="SWN29" s="22"/>
      <c r="SWO29" s="22"/>
      <c r="SWP29" s="22"/>
      <c r="SWQ29" s="22"/>
      <c r="SWR29" s="22"/>
      <c r="SWS29" s="22"/>
      <c r="SWT29" s="22"/>
      <c r="SWU29" s="22"/>
      <c r="SWV29" s="22"/>
      <c r="SWW29" s="22"/>
      <c r="SWX29" s="22"/>
      <c r="SWY29" s="22"/>
      <c r="SWZ29" s="22"/>
      <c r="SXA29" s="22"/>
      <c r="SXB29" s="22"/>
      <c r="SXC29" s="22"/>
      <c r="SXD29" s="22"/>
      <c r="SXE29" s="22"/>
      <c r="SXF29" s="22"/>
      <c r="SXG29" s="22"/>
      <c r="SXH29" s="22"/>
      <c r="SXI29" s="22"/>
      <c r="SXJ29" s="22"/>
      <c r="SXK29" s="22"/>
      <c r="SXL29" s="22"/>
      <c r="SXM29" s="22"/>
      <c r="SXN29" s="22"/>
      <c r="SXO29" s="22"/>
      <c r="SXP29" s="22"/>
      <c r="SXQ29" s="22"/>
      <c r="SXR29" s="22"/>
      <c r="SXS29" s="22"/>
      <c r="SXT29" s="22"/>
      <c r="SXU29" s="22"/>
      <c r="SXV29" s="22"/>
      <c r="SXW29" s="22"/>
      <c r="SXX29" s="22"/>
      <c r="SXY29" s="22"/>
      <c r="SXZ29" s="22"/>
      <c r="SYA29" s="22"/>
      <c r="SYB29" s="22"/>
      <c r="SYC29" s="22"/>
      <c r="SYD29" s="22"/>
      <c r="SYE29" s="22"/>
      <c r="SYF29" s="22"/>
      <c r="SYG29" s="22"/>
      <c r="SYH29" s="22"/>
      <c r="SYI29" s="22"/>
      <c r="SYJ29" s="22"/>
      <c r="SYK29" s="22"/>
      <c r="SYL29" s="22"/>
      <c r="SYM29" s="22"/>
      <c r="SYN29" s="22"/>
      <c r="SYO29" s="22"/>
      <c r="SYP29" s="22"/>
      <c r="SYQ29" s="22"/>
      <c r="SYR29" s="22"/>
      <c r="SYS29" s="22"/>
      <c r="SYT29" s="22"/>
      <c r="SYU29" s="22"/>
      <c r="SYV29" s="22"/>
      <c r="SYW29" s="22"/>
      <c r="SYX29" s="22"/>
      <c r="SYY29" s="22"/>
      <c r="SYZ29" s="22"/>
      <c r="SZA29" s="22"/>
      <c r="SZB29" s="22"/>
      <c r="SZC29" s="22"/>
      <c r="SZD29" s="22"/>
      <c r="SZE29" s="22"/>
      <c r="SZF29" s="22"/>
      <c r="SZG29" s="22"/>
      <c r="SZH29" s="22"/>
      <c r="SZI29" s="22"/>
      <c r="SZJ29" s="22"/>
      <c r="SZK29" s="22"/>
      <c r="SZL29" s="22"/>
      <c r="SZM29" s="22"/>
      <c r="SZN29" s="22"/>
      <c r="SZO29" s="22"/>
      <c r="SZP29" s="22"/>
      <c r="SZQ29" s="22"/>
      <c r="SZR29" s="22"/>
      <c r="SZS29" s="22"/>
      <c r="SZT29" s="22"/>
      <c r="SZU29" s="22"/>
      <c r="SZV29" s="22"/>
      <c r="SZW29" s="22"/>
      <c r="SZX29" s="22"/>
      <c r="SZY29" s="22"/>
      <c r="SZZ29" s="22"/>
      <c r="TAA29" s="22"/>
      <c r="TAB29" s="22"/>
      <c r="TAC29" s="22"/>
      <c r="TAD29" s="22"/>
      <c r="TAE29" s="22"/>
      <c r="TAF29" s="22"/>
      <c r="TAG29" s="22"/>
      <c r="TAH29" s="22"/>
      <c r="TAI29" s="22"/>
      <c r="TAJ29" s="22"/>
      <c r="TAK29" s="22"/>
      <c r="TAL29" s="22"/>
      <c r="TAM29" s="22"/>
      <c r="TAN29" s="22"/>
      <c r="TAO29" s="22"/>
      <c r="TAP29" s="22"/>
      <c r="TAQ29" s="22"/>
      <c r="TAR29" s="22"/>
      <c r="TAS29" s="22"/>
      <c r="TAT29" s="22"/>
      <c r="TAU29" s="22"/>
      <c r="TAV29" s="22"/>
      <c r="TAW29" s="22"/>
      <c r="TAX29" s="22"/>
      <c r="TAY29" s="22"/>
      <c r="TAZ29" s="22"/>
      <c r="TBA29" s="22"/>
      <c r="TBB29" s="22"/>
      <c r="TBC29" s="22"/>
      <c r="TBD29" s="22"/>
      <c r="TBE29" s="22"/>
      <c r="TBF29" s="22"/>
      <c r="TBG29" s="22"/>
      <c r="TBH29" s="22"/>
      <c r="TBI29" s="22"/>
      <c r="TBJ29" s="22"/>
      <c r="TBK29" s="22"/>
      <c r="TBL29" s="22"/>
      <c r="TBM29" s="22"/>
      <c r="TBN29" s="22"/>
      <c r="TBO29" s="22"/>
      <c r="TBP29" s="22"/>
      <c r="TBQ29" s="22"/>
      <c r="TBR29" s="22"/>
      <c r="TBS29" s="22"/>
      <c r="TBT29" s="22"/>
      <c r="TBU29" s="22"/>
      <c r="TBV29" s="22"/>
      <c r="TBW29" s="22"/>
      <c r="TBX29" s="22"/>
      <c r="TBY29" s="22"/>
      <c r="TBZ29" s="22"/>
      <c r="TCA29" s="22"/>
      <c r="TCB29" s="22"/>
      <c r="TCC29" s="22"/>
      <c r="TCD29" s="22"/>
      <c r="TCE29" s="22"/>
      <c r="TCF29" s="22"/>
      <c r="TCG29" s="22"/>
      <c r="TCH29" s="22"/>
      <c r="TCI29" s="22"/>
      <c r="TCJ29" s="22"/>
      <c r="TCK29" s="22"/>
      <c r="TCL29" s="22"/>
      <c r="TCM29" s="22"/>
      <c r="TCN29" s="22"/>
      <c r="TCO29" s="22"/>
      <c r="TCP29" s="22"/>
      <c r="TCQ29" s="22"/>
      <c r="TCR29" s="22"/>
      <c r="TCS29" s="22"/>
      <c r="TCT29" s="22"/>
      <c r="TCU29" s="22"/>
      <c r="TCV29" s="22"/>
      <c r="TCW29" s="22"/>
      <c r="TCX29" s="22"/>
      <c r="TCY29" s="22"/>
      <c r="TCZ29" s="22"/>
      <c r="TDA29" s="22"/>
      <c r="TDB29" s="22"/>
      <c r="TDC29" s="22"/>
      <c r="TDD29" s="22"/>
      <c r="TDE29" s="22"/>
      <c r="TDF29" s="22"/>
      <c r="TDG29" s="22"/>
      <c r="TDH29" s="22"/>
      <c r="TDI29" s="22"/>
      <c r="TDJ29" s="22"/>
      <c r="TDK29" s="22"/>
      <c r="TDL29" s="22"/>
      <c r="TDM29" s="22"/>
      <c r="TDN29" s="22"/>
      <c r="TDO29" s="22"/>
      <c r="TDP29" s="22"/>
      <c r="TDQ29" s="22"/>
      <c r="TDR29" s="22"/>
      <c r="TDS29" s="22"/>
      <c r="TDT29" s="22"/>
      <c r="TDU29" s="22"/>
      <c r="TDV29" s="22"/>
      <c r="TDW29" s="22"/>
      <c r="TDX29" s="22"/>
      <c r="TDY29" s="22"/>
      <c r="TDZ29" s="22"/>
      <c r="TEA29" s="22"/>
      <c r="TEB29" s="22"/>
      <c r="TEC29" s="22"/>
      <c r="TED29" s="22"/>
      <c r="TEE29" s="22"/>
      <c r="TEF29" s="22"/>
      <c r="TEG29" s="22"/>
      <c r="TEH29" s="22"/>
      <c r="TEI29" s="22"/>
      <c r="TEJ29" s="22"/>
      <c r="TEK29" s="22"/>
      <c r="TEL29" s="22"/>
      <c r="TEM29" s="22"/>
      <c r="TEN29" s="22"/>
      <c r="TEO29" s="22"/>
      <c r="TEP29" s="22"/>
      <c r="TEQ29" s="22"/>
      <c r="TER29" s="22"/>
      <c r="TES29" s="22"/>
      <c r="TET29" s="22"/>
      <c r="TEU29" s="22"/>
      <c r="TEV29" s="22"/>
      <c r="TEW29" s="22"/>
      <c r="TEX29" s="22"/>
      <c r="TEY29" s="22"/>
      <c r="TEZ29" s="22"/>
      <c r="TFA29" s="22"/>
      <c r="TFB29" s="22"/>
      <c r="TFC29" s="22"/>
      <c r="TFD29" s="22"/>
      <c r="TFE29" s="22"/>
      <c r="TFF29" s="22"/>
      <c r="TFG29" s="22"/>
      <c r="TFH29" s="22"/>
      <c r="TFI29" s="22"/>
      <c r="TFJ29" s="22"/>
      <c r="TFK29" s="22"/>
      <c r="TFL29" s="22"/>
      <c r="TFM29" s="22"/>
      <c r="TFN29" s="22"/>
      <c r="TFO29" s="22"/>
      <c r="TFP29" s="22"/>
      <c r="TFQ29" s="22"/>
      <c r="TFR29" s="22"/>
      <c r="TFS29" s="22"/>
      <c r="TFT29" s="22"/>
      <c r="TFU29" s="22"/>
      <c r="TFV29" s="22"/>
      <c r="TFW29" s="22"/>
      <c r="TFX29" s="22"/>
      <c r="TFY29" s="22"/>
      <c r="TFZ29" s="22"/>
      <c r="TGA29" s="22"/>
      <c r="TGB29" s="22"/>
      <c r="TGC29" s="22"/>
      <c r="TGD29" s="22"/>
      <c r="TGE29" s="22"/>
      <c r="TGF29" s="22"/>
      <c r="TGG29" s="22"/>
      <c r="TGH29" s="22"/>
      <c r="TGI29" s="22"/>
      <c r="TGJ29" s="22"/>
      <c r="TGK29" s="22"/>
      <c r="TGL29" s="22"/>
      <c r="TGM29" s="22"/>
      <c r="TGN29" s="22"/>
      <c r="TGO29" s="22"/>
      <c r="TGP29" s="22"/>
      <c r="TGQ29" s="22"/>
      <c r="TGR29" s="22"/>
      <c r="TGS29" s="22"/>
      <c r="TGT29" s="22"/>
      <c r="TGU29" s="22"/>
      <c r="TGV29" s="22"/>
      <c r="TGW29" s="22"/>
      <c r="TGX29" s="22"/>
      <c r="TGY29" s="22"/>
      <c r="TGZ29" s="22"/>
      <c r="THA29" s="22"/>
      <c r="THB29" s="22"/>
      <c r="THC29" s="22"/>
      <c r="THD29" s="22"/>
      <c r="THE29" s="22"/>
      <c r="THF29" s="22"/>
      <c r="THG29" s="22"/>
      <c r="THH29" s="22"/>
      <c r="THI29" s="22"/>
      <c r="THJ29" s="22"/>
      <c r="THK29" s="22"/>
      <c r="THL29" s="22"/>
      <c r="THM29" s="22"/>
      <c r="THN29" s="22"/>
      <c r="THO29" s="22"/>
      <c r="THP29" s="22"/>
      <c r="THQ29" s="22"/>
      <c r="THR29" s="22"/>
      <c r="THS29" s="22"/>
      <c r="THT29" s="22"/>
      <c r="THU29" s="22"/>
      <c r="THV29" s="22"/>
      <c r="THW29" s="22"/>
      <c r="THX29" s="22"/>
      <c r="THY29" s="22"/>
      <c r="THZ29" s="22"/>
      <c r="TIA29" s="22"/>
      <c r="TIB29" s="22"/>
      <c r="TIC29" s="22"/>
      <c r="TID29" s="22"/>
      <c r="TIE29" s="22"/>
      <c r="TIF29" s="22"/>
      <c r="TIG29" s="22"/>
      <c r="TIH29" s="22"/>
      <c r="TII29" s="22"/>
      <c r="TIJ29" s="22"/>
      <c r="TIK29" s="22"/>
      <c r="TIL29" s="22"/>
      <c r="TIM29" s="22"/>
      <c r="TIN29" s="22"/>
      <c r="TIO29" s="22"/>
      <c r="TIP29" s="22"/>
      <c r="TIQ29" s="22"/>
      <c r="TIR29" s="22"/>
      <c r="TIS29" s="22"/>
      <c r="TIT29" s="22"/>
      <c r="TIU29" s="22"/>
      <c r="TIV29" s="22"/>
      <c r="TIW29" s="22"/>
      <c r="TIX29" s="22"/>
      <c r="TIY29" s="22"/>
      <c r="TIZ29" s="22"/>
      <c r="TJA29" s="22"/>
      <c r="TJB29" s="22"/>
      <c r="TJC29" s="22"/>
      <c r="TJD29" s="22"/>
      <c r="TJE29" s="22"/>
      <c r="TJF29" s="22"/>
      <c r="TJG29" s="22"/>
      <c r="TJH29" s="22"/>
      <c r="TJI29" s="22"/>
      <c r="TJJ29" s="22"/>
      <c r="TJK29" s="22"/>
      <c r="TJL29" s="22"/>
      <c r="TJM29" s="22"/>
      <c r="TJN29" s="22"/>
      <c r="TJO29" s="22"/>
      <c r="TJP29" s="22"/>
      <c r="TJQ29" s="22"/>
      <c r="TJR29" s="22"/>
      <c r="TJS29" s="22"/>
      <c r="TJT29" s="22"/>
      <c r="TJU29" s="22"/>
      <c r="TJV29" s="22"/>
      <c r="TJW29" s="22"/>
      <c r="TJX29" s="22"/>
      <c r="TJY29" s="22"/>
      <c r="TJZ29" s="22"/>
      <c r="TKA29" s="22"/>
      <c r="TKB29" s="22"/>
      <c r="TKC29" s="22"/>
      <c r="TKD29" s="22"/>
      <c r="TKE29" s="22"/>
      <c r="TKF29" s="22"/>
      <c r="TKG29" s="22"/>
      <c r="TKH29" s="22"/>
      <c r="TKI29" s="22"/>
      <c r="TKJ29" s="22"/>
      <c r="TKK29" s="22"/>
      <c r="TKL29" s="22"/>
      <c r="TKM29" s="22"/>
      <c r="TKN29" s="22"/>
      <c r="TKO29" s="22"/>
      <c r="TKP29" s="22"/>
      <c r="TKQ29" s="22"/>
      <c r="TKR29" s="22"/>
      <c r="TKS29" s="22"/>
      <c r="TKT29" s="22"/>
      <c r="TKU29" s="22"/>
      <c r="TKV29" s="22"/>
      <c r="TKW29" s="22"/>
      <c r="TKX29" s="22"/>
      <c r="TKY29" s="22"/>
      <c r="TKZ29" s="22"/>
      <c r="TLA29" s="22"/>
      <c r="TLB29" s="22"/>
      <c r="TLC29" s="22"/>
      <c r="TLD29" s="22"/>
      <c r="TLE29" s="22"/>
      <c r="TLF29" s="22"/>
      <c r="TLG29" s="22"/>
      <c r="TLH29" s="22"/>
      <c r="TLI29" s="22"/>
      <c r="TLJ29" s="22"/>
      <c r="TLK29" s="22"/>
      <c r="TLL29" s="22"/>
      <c r="TLM29" s="22"/>
      <c r="TLN29" s="22"/>
      <c r="TLO29" s="22"/>
      <c r="TLP29" s="22"/>
      <c r="TLQ29" s="22"/>
      <c r="TLR29" s="22"/>
      <c r="TLS29" s="22"/>
      <c r="TLT29" s="22"/>
      <c r="TLU29" s="22"/>
      <c r="TLV29" s="22"/>
      <c r="TLW29" s="22"/>
      <c r="TLX29" s="22"/>
      <c r="TLY29" s="22"/>
      <c r="TLZ29" s="22"/>
      <c r="TMA29" s="22"/>
      <c r="TMB29" s="22"/>
      <c r="TMC29" s="22"/>
      <c r="TMD29" s="22"/>
      <c r="TME29" s="22"/>
      <c r="TMF29" s="22"/>
      <c r="TMG29" s="22"/>
      <c r="TMH29" s="22"/>
      <c r="TMI29" s="22"/>
      <c r="TMJ29" s="22"/>
      <c r="TMK29" s="22"/>
      <c r="TML29" s="22"/>
      <c r="TMM29" s="22"/>
      <c r="TMN29" s="22"/>
      <c r="TMO29" s="22"/>
      <c r="TMP29" s="22"/>
      <c r="TMQ29" s="22"/>
      <c r="TMR29" s="22"/>
      <c r="TMS29" s="22"/>
      <c r="TMT29" s="22"/>
      <c r="TMU29" s="22"/>
      <c r="TMV29" s="22"/>
      <c r="TMW29" s="22"/>
      <c r="TMX29" s="22"/>
      <c r="TMY29" s="22"/>
      <c r="TMZ29" s="22"/>
      <c r="TNA29" s="22"/>
      <c r="TNB29" s="22"/>
      <c r="TNC29" s="22"/>
      <c r="TND29" s="22"/>
      <c r="TNE29" s="22"/>
      <c r="TNF29" s="22"/>
      <c r="TNG29" s="22"/>
      <c r="TNH29" s="22"/>
      <c r="TNI29" s="22"/>
      <c r="TNJ29" s="22"/>
      <c r="TNK29" s="22"/>
      <c r="TNL29" s="22"/>
      <c r="TNM29" s="22"/>
      <c r="TNN29" s="22"/>
      <c r="TNO29" s="22"/>
      <c r="TNP29" s="22"/>
      <c r="TNQ29" s="22"/>
      <c r="TNR29" s="22"/>
      <c r="TNS29" s="22"/>
      <c r="TNT29" s="22"/>
      <c r="TNU29" s="22"/>
      <c r="TNV29" s="22"/>
      <c r="TNW29" s="22"/>
      <c r="TNX29" s="22"/>
      <c r="TNY29" s="22"/>
      <c r="TNZ29" s="22"/>
      <c r="TOA29" s="22"/>
      <c r="TOB29" s="22"/>
      <c r="TOC29" s="22"/>
      <c r="TOD29" s="22"/>
      <c r="TOE29" s="22"/>
      <c r="TOF29" s="22"/>
      <c r="TOG29" s="22"/>
      <c r="TOH29" s="22"/>
      <c r="TOI29" s="22"/>
      <c r="TOJ29" s="22"/>
      <c r="TOK29" s="22"/>
      <c r="TOL29" s="22"/>
      <c r="TOM29" s="22"/>
      <c r="TON29" s="22"/>
      <c r="TOO29" s="22"/>
      <c r="TOP29" s="22"/>
      <c r="TOQ29" s="22"/>
      <c r="TOR29" s="22"/>
      <c r="TOS29" s="22"/>
      <c r="TOT29" s="22"/>
      <c r="TOU29" s="22"/>
      <c r="TOV29" s="22"/>
      <c r="TOW29" s="22"/>
      <c r="TOX29" s="22"/>
      <c r="TOY29" s="22"/>
      <c r="TOZ29" s="22"/>
      <c r="TPA29" s="22"/>
      <c r="TPB29" s="22"/>
      <c r="TPC29" s="22"/>
      <c r="TPD29" s="22"/>
      <c r="TPE29" s="22"/>
      <c r="TPF29" s="22"/>
      <c r="TPG29" s="22"/>
      <c r="TPH29" s="22"/>
      <c r="TPI29" s="22"/>
      <c r="TPJ29" s="22"/>
      <c r="TPK29" s="22"/>
      <c r="TPL29" s="22"/>
      <c r="TPM29" s="22"/>
      <c r="TPN29" s="22"/>
      <c r="TPO29" s="22"/>
      <c r="TPP29" s="22"/>
      <c r="TPQ29" s="22"/>
      <c r="TPR29" s="22"/>
      <c r="TPS29" s="22"/>
      <c r="TPT29" s="22"/>
      <c r="TPU29" s="22"/>
      <c r="TPV29" s="22"/>
      <c r="TPW29" s="22"/>
      <c r="TPX29" s="22"/>
      <c r="TPY29" s="22"/>
      <c r="TPZ29" s="22"/>
      <c r="TQA29" s="22"/>
      <c r="TQB29" s="22"/>
      <c r="TQC29" s="22"/>
      <c r="TQD29" s="22"/>
      <c r="TQE29" s="22"/>
      <c r="TQF29" s="22"/>
      <c r="TQG29" s="22"/>
      <c r="TQH29" s="22"/>
      <c r="TQI29" s="22"/>
      <c r="TQJ29" s="22"/>
      <c r="TQK29" s="22"/>
      <c r="TQL29" s="22"/>
      <c r="TQM29" s="22"/>
      <c r="TQN29" s="22"/>
      <c r="TQO29" s="22"/>
      <c r="TQP29" s="22"/>
      <c r="TQQ29" s="22"/>
      <c r="TQR29" s="22"/>
      <c r="TQS29" s="22"/>
      <c r="TQT29" s="22"/>
      <c r="TQU29" s="22"/>
      <c r="TQV29" s="22"/>
      <c r="TQW29" s="22"/>
      <c r="TQX29" s="22"/>
      <c r="TQY29" s="22"/>
      <c r="TQZ29" s="22"/>
      <c r="TRA29" s="22"/>
      <c r="TRB29" s="22"/>
      <c r="TRC29" s="22"/>
      <c r="TRD29" s="22"/>
      <c r="TRE29" s="22"/>
      <c r="TRF29" s="22"/>
      <c r="TRG29" s="22"/>
      <c r="TRH29" s="22"/>
      <c r="TRI29" s="22"/>
      <c r="TRJ29" s="22"/>
      <c r="TRK29" s="22"/>
      <c r="TRL29" s="22"/>
      <c r="TRM29" s="22"/>
      <c r="TRN29" s="22"/>
      <c r="TRO29" s="22"/>
      <c r="TRP29" s="22"/>
      <c r="TRQ29" s="22"/>
      <c r="TRR29" s="22"/>
      <c r="TRS29" s="22"/>
      <c r="TRT29" s="22"/>
      <c r="TRU29" s="22"/>
      <c r="TRV29" s="22"/>
      <c r="TRW29" s="22"/>
      <c r="TRX29" s="22"/>
      <c r="TRY29" s="22"/>
      <c r="TRZ29" s="22"/>
      <c r="TSA29" s="22"/>
      <c r="TSB29" s="22"/>
      <c r="TSC29" s="22"/>
      <c r="TSD29" s="22"/>
      <c r="TSE29" s="22"/>
      <c r="TSF29" s="22"/>
      <c r="TSG29" s="22"/>
      <c r="TSH29" s="22"/>
      <c r="TSI29" s="22"/>
      <c r="TSJ29" s="22"/>
      <c r="TSK29" s="22"/>
      <c r="TSL29" s="22"/>
      <c r="TSM29" s="22"/>
      <c r="TSN29" s="22"/>
      <c r="TSO29" s="22"/>
      <c r="TSP29" s="22"/>
      <c r="TSQ29" s="22"/>
      <c r="TSR29" s="22"/>
      <c r="TSS29" s="22"/>
      <c r="TST29" s="22"/>
      <c r="TSU29" s="22"/>
      <c r="TSV29" s="22"/>
      <c r="TSW29" s="22"/>
      <c r="TSX29" s="22"/>
      <c r="TSY29" s="22"/>
      <c r="TSZ29" s="22"/>
      <c r="TTA29" s="22"/>
      <c r="TTB29" s="22"/>
      <c r="TTC29" s="22"/>
      <c r="TTD29" s="22"/>
      <c r="TTE29" s="22"/>
      <c r="TTF29" s="22"/>
      <c r="TTG29" s="22"/>
      <c r="TTH29" s="22"/>
      <c r="TTI29" s="22"/>
      <c r="TTJ29" s="22"/>
      <c r="TTK29" s="22"/>
      <c r="TTL29" s="22"/>
      <c r="TTM29" s="22"/>
      <c r="TTN29" s="22"/>
      <c r="TTO29" s="22"/>
      <c r="TTP29" s="22"/>
      <c r="TTQ29" s="22"/>
      <c r="TTR29" s="22"/>
      <c r="TTS29" s="22"/>
      <c r="TTT29" s="22"/>
      <c r="TTU29" s="22"/>
      <c r="TTV29" s="22"/>
      <c r="TTW29" s="22"/>
      <c r="TTX29" s="22"/>
      <c r="TTY29" s="22"/>
      <c r="TTZ29" s="22"/>
      <c r="TUA29" s="22"/>
      <c r="TUB29" s="22"/>
      <c r="TUC29" s="22"/>
      <c r="TUD29" s="22"/>
      <c r="TUE29" s="22"/>
      <c r="TUF29" s="22"/>
      <c r="TUG29" s="22"/>
      <c r="TUH29" s="22"/>
      <c r="TUI29" s="22"/>
      <c r="TUJ29" s="22"/>
      <c r="TUK29" s="22"/>
      <c r="TUL29" s="22"/>
      <c r="TUM29" s="22"/>
      <c r="TUN29" s="22"/>
      <c r="TUO29" s="22"/>
      <c r="TUP29" s="22"/>
      <c r="TUQ29" s="22"/>
      <c r="TUR29" s="22"/>
      <c r="TUS29" s="22"/>
      <c r="TUT29" s="22"/>
      <c r="TUU29" s="22"/>
      <c r="TUV29" s="22"/>
      <c r="TUW29" s="22"/>
      <c r="TUX29" s="22"/>
      <c r="TUY29" s="22"/>
      <c r="TUZ29" s="22"/>
      <c r="TVA29" s="22"/>
      <c r="TVB29" s="22"/>
      <c r="TVC29" s="22"/>
      <c r="TVD29" s="22"/>
      <c r="TVE29" s="22"/>
      <c r="TVF29" s="22"/>
      <c r="TVG29" s="22"/>
      <c r="TVH29" s="22"/>
      <c r="TVI29" s="22"/>
      <c r="TVJ29" s="22"/>
      <c r="TVK29" s="22"/>
      <c r="TVL29" s="22"/>
      <c r="TVM29" s="22"/>
      <c r="TVN29" s="22"/>
      <c r="TVO29" s="22"/>
      <c r="TVP29" s="22"/>
      <c r="TVQ29" s="22"/>
      <c r="TVR29" s="22"/>
      <c r="TVS29" s="22"/>
      <c r="TVT29" s="22"/>
      <c r="TVU29" s="22"/>
      <c r="TVV29" s="22"/>
      <c r="TVW29" s="22"/>
      <c r="TVX29" s="22"/>
      <c r="TVY29" s="22"/>
      <c r="TVZ29" s="22"/>
      <c r="TWA29" s="22"/>
      <c r="TWB29" s="22"/>
      <c r="TWC29" s="22"/>
      <c r="TWD29" s="22"/>
      <c r="TWE29" s="22"/>
      <c r="TWF29" s="22"/>
      <c r="TWG29" s="22"/>
      <c r="TWH29" s="22"/>
      <c r="TWI29" s="22"/>
      <c r="TWJ29" s="22"/>
      <c r="TWK29" s="22"/>
      <c r="TWL29" s="22"/>
      <c r="TWM29" s="22"/>
      <c r="TWN29" s="22"/>
      <c r="TWO29" s="22"/>
      <c r="TWP29" s="22"/>
      <c r="TWQ29" s="22"/>
      <c r="TWR29" s="22"/>
      <c r="TWS29" s="22"/>
      <c r="TWT29" s="22"/>
      <c r="TWU29" s="22"/>
      <c r="TWV29" s="22"/>
      <c r="TWW29" s="22"/>
      <c r="TWX29" s="22"/>
      <c r="TWY29" s="22"/>
      <c r="TWZ29" s="22"/>
      <c r="TXA29" s="22"/>
      <c r="TXB29" s="22"/>
      <c r="TXC29" s="22"/>
      <c r="TXD29" s="22"/>
      <c r="TXE29" s="22"/>
      <c r="TXF29" s="22"/>
      <c r="TXG29" s="22"/>
      <c r="TXH29" s="22"/>
      <c r="TXI29" s="22"/>
      <c r="TXJ29" s="22"/>
      <c r="TXK29" s="22"/>
      <c r="TXL29" s="22"/>
      <c r="TXM29" s="22"/>
      <c r="TXN29" s="22"/>
      <c r="TXO29" s="22"/>
      <c r="TXP29" s="22"/>
      <c r="TXQ29" s="22"/>
      <c r="TXR29" s="22"/>
      <c r="TXS29" s="22"/>
      <c r="TXT29" s="22"/>
      <c r="TXU29" s="22"/>
      <c r="TXV29" s="22"/>
      <c r="TXW29" s="22"/>
      <c r="TXX29" s="22"/>
      <c r="TXY29" s="22"/>
      <c r="TXZ29" s="22"/>
      <c r="TYA29" s="22"/>
      <c r="TYB29" s="22"/>
      <c r="TYC29" s="22"/>
      <c r="TYD29" s="22"/>
      <c r="TYE29" s="22"/>
      <c r="TYF29" s="22"/>
      <c r="TYG29" s="22"/>
      <c r="TYH29" s="22"/>
      <c r="TYI29" s="22"/>
      <c r="TYJ29" s="22"/>
      <c r="TYK29" s="22"/>
      <c r="TYL29" s="22"/>
      <c r="TYM29" s="22"/>
      <c r="TYN29" s="22"/>
      <c r="TYO29" s="22"/>
      <c r="TYP29" s="22"/>
      <c r="TYQ29" s="22"/>
      <c r="TYR29" s="22"/>
      <c r="TYS29" s="22"/>
      <c r="TYT29" s="22"/>
      <c r="TYU29" s="22"/>
      <c r="TYV29" s="22"/>
      <c r="TYW29" s="22"/>
      <c r="TYX29" s="22"/>
      <c r="TYY29" s="22"/>
      <c r="TYZ29" s="22"/>
      <c r="TZA29" s="22"/>
      <c r="TZB29" s="22"/>
      <c r="TZC29" s="22"/>
      <c r="TZD29" s="22"/>
      <c r="TZE29" s="22"/>
      <c r="TZF29" s="22"/>
      <c r="TZG29" s="22"/>
      <c r="TZH29" s="22"/>
      <c r="TZI29" s="22"/>
      <c r="TZJ29" s="22"/>
      <c r="TZK29" s="22"/>
      <c r="TZL29" s="22"/>
      <c r="TZM29" s="22"/>
      <c r="TZN29" s="22"/>
      <c r="TZO29" s="22"/>
      <c r="TZP29" s="22"/>
      <c r="TZQ29" s="22"/>
      <c r="TZR29" s="22"/>
      <c r="TZS29" s="22"/>
      <c r="TZT29" s="22"/>
      <c r="TZU29" s="22"/>
      <c r="TZV29" s="22"/>
      <c r="TZW29" s="22"/>
      <c r="TZX29" s="22"/>
      <c r="TZY29" s="22"/>
      <c r="TZZ29" s="22"/>
      <c r="UAA29" s="22"/>
      <c r="UAB29" s="22"/>
      <c r="UAC29" s="22"/>
      <c r="UAD29" s="22"/>
      <c r="UAE29" s="22"/>
      <c r="UAF29" s="22"/>
      <c r="UAG29" s="22"/>
      <c r="UAH29" s="22"/>
      <c r="UAI29" s="22"/>
      <c r="UAJ29" s="22"/>
      <c r="UAK29" s="22"/>
      <c r="UAL29" s="22"/>
      <c r="UAM29" s="22"/>
      <c r="UAN29" s="22"/>
      <c r="UAO29" s="22"/>
      <c r="UAP29" s="22"/>
      <c r="UAQ29" s="22"/>
      <c r="UAR29" s="22"/>
      <c r="UAS29" s="22"/>
      <c r="UAT29" s="22"/>
      <c r="UAU29" s="22"/>
      <c r="UAV29" s="22"/>
      <c r="UAW29" s="22"/>
      <c r="UAX29" s="22"/>
      <c r="UAY29" s="22"/>
      <c r="UAZ29" s="22"/>
      <c r="UBA29" s="22"/>
      <c r="UBB29" s="22"/>
      <c r="UBC29" s="22"/>
      <c r="UBD29" s="22"/>
      <c r="UBE29" s="22"/>
      <c r="UBF29" s="22"/>
      <c r="UBG29" s="22"/>
      <c r="UBH29" s="22"/>
      <c r="UBI29" s="22"/>
      <c r="UBJ29" s="22"/>
      <c r="UBK29" s="22"/>
      <c r="UBL29" s="22"/>
      <c r="UBM29" s="22"/>
      <c r="UBN29" s="22"/>
      <c r="UBO29" s="22"/>
      <c r="UBP29" s="22"/>
      <c r="UBQ29" s="22"/>
      <c r="UBR29" s="22"/>
      <c r="UBS29" s="22"/>
      <c r="UBT29" s="22"/>
      <c r="UBU29" s="22"/>
      <c r="UBV29" s="22"/>
      <c r="UBW29" s="22"/>
      <c r="UBX29" s="22"/>
      <c r="UBY29" s="22"/>
      <c r="UBZ29" s="22"/>
      <c r="UCA29" s="22"/>
      <c r="UCB29" s="22"/>
      <c r="UCC29" s="22"/>
      <c r="UCD29" s="22"/>
      <c r="UCE29" s="22"/>
      <c r="UCF29" s="22"/>
      <c r="UCG29" s="22"/>
      <c r="UCH29" s="22"/>
      <c r="UCI29" s="22"/>
      <c r="UCJ29" s="22"/>
      <c r="UCK29" s="22"/>
      <c r="UCL29" s="22"/>
      <c r="UCM29" s="22"/>
      <c r="UCN29" s="22"/>
      <c r="UCO29" s="22"/>
      <c r="UCP29" s="22"/>
      <c r="UCQ29" s="22"/>
      <c r="UCR29" s="22"/>
      <c r="UCS29" s="22"/>
      <c r="UCT29" s="22"/>
      <c r="UCU29" s="22"/>
      <c r="UCV29" s="22"/>
      <c r="UCW29" s="22"/>
      <c r="UCX29" s="22"/>
      <c r="UCY29" s="22"/>
      <c r="UCZ29" s="22"/>
      <c r="UDA29" s="22"/>
      <c r="UDB29" s="22"/>
      <c r="UDC29" s="22"/>
      <c r="UDD29" s="22"/>
      <c r="UDE29" s="22"/>
      <c r="UDF29" s="22"/>
      <c r="UDG29" s="22"/>
      <c r="UDH29" s="22"/>
      <c r="UDI29" s="22"/>
      <c r="UDJ29" s="22"/>
      <c r="UDK29" s="22"/>
      <c r="UDL29" s="22"/>
      <c r="UDM29" s="22"/>
      <c r="UDN29" s="22"/>
      <c r="UDO29" s="22"/>
      <c r="UDP29" s="22"/>
      <c r="UDQ29" s="22"/>
      <c r="UDR29" s="22"/>
      <c r="UDS29" s="22"/>
      <c r="UDT29" s="22"/>
      <c r="UDU29" s="22"/>
      <c r="UDV29" s="22"/>
      <c r="UDW29" s="22"/>
      <c r="UDX29" s="22"/>
      <c r="UDY29" s="22"/>
      <c r="UDZ29" s="22"/>
      <c r="UEA29" s="22"/>
      <c r="UEB29" s="22"/>
      <c r="UEC29" s="22"/>
      <c r="UED29" s="22"/>
      <c r="UEE29" s="22"/>
      <c r="UEF29" s="22"/>
      <c r="UEG29" s="22"/>
      <c r="UEH29" s="22"/>
      <c r="UEI29" s="22"/>
      <c r="UEJ29" s="22"/>
      <c r="UEK29" s="22"/>
      <c r="UEL29" s="22"/>
      <c r="UEM29" s="22"/>
      <c r="UEN29" s="22"/>
      <c r="UEO29" s="22"/>
      <c r="UEP29" s="22"/>
      <c r="UEQ29" s="22"/>
      <c r="UER29" s="22"/>
      <c r="UES29" s="22"/>
      <c r="UET29" s="22"/>
      <c r="UEU29" s="22"/>
      <c r="UEV29" s="22"/>
      <c r="UEW29" s="22"/>
      <c r="UEX29" s="22"/>
      <c r="UEY29" s="22"/>
      <c r="UEZ29" s="22"/>
      <c r="UFA29" s="22"/>
      <c r="UFB29" s="22"/>
      <c r="UFC29" s="22"/>
      <c r="UFD29" s="22"/>
      <c r="UFE29" s="22"/>
      <c r="UFF29" s="22"/>
      <c r="UFG29" s="22"/>
      <c r="UFH29" s="22"/>
      <c r="UFI29" s="22"/>
      <c r="UFJ29" s="22"/>
      <c r="UFK29" s="22"/>
      <c r="UFL29" s="22"/>
      <c r="UFM29" s="22"/>
      <c r="UFN29" s="22"/>
      <c r="UFO29" s="22"/>
      <c r="UFP29" s="22"/>
      <c r="UFQ29" s="22"/>
      <c r="UFR29" s="22"/>
      <c r="UFS29" s="22"/>
      <c r="UFT29" s="22"/>
      <c r="UFU29" s="22"/>
      <c r="UFV29" s="22"/>
      <c r="UFW29" s="22"/>
      <c r="UFX29" s="22"/>
      <c r="UFY29" s="22"/>
      <c r="UFZ29" s="22"/>
      <c r="UGA29" s="22"/>
      <c r="UGB29" s="22"/>
      <c r="UGC29" s="22"/>
      <c r="UGD29" s="22"/>
      <c r="UGE29" s="22"/>
      <c r="UGF29" s="22"/>
      <c r="UGG29" s="22"/>
      <c r="UGH29" s="22"/>
      <c r="UGI29" s="22"/>
      <c r="UGJ29" s="22"/>
      <c r="UGK29" s="22"/>
      <c r="UGL29" s="22"/>
      <c r="UGM29" s="22"/>
      <c r="UGN29" s="22"/>
      <c r="UGO29" s="22"/>
      <c r="UGP29" s="22"/>
      <c r="UGQ29" s="22"/>
      <c r="UGR29" s="22"/>
      <c r="UGS29" s="22"/>
      <c r="UGT29" s="22"/>
      <c r="UGU29" s="22"/>
      <c r="UGV29" s="22"/>
      <c r="UGW29" s="22"/>
      <c r="UGX29" s="22"/>
      <c r="UGY29" s="22"/>
      <c r="UGZ29" s="22"/>
      <c r="UHA29" s="22"/>
      <c r="UHB29" s="22"/>
      <c r="UHC29" s="22"/>
      <c r="UHD29" s="22"/>
      <c r="UHE29" s="22"/>
      <c r="UHF29" s="22"/>
      <c r="UHG29" s="22"/>
      <c r="UHH29" s="22"/>
      <c r="UHI29" s="22"/>
      <c r="UHJ29" s="22"/>
      <c r="UHK29" s="22"/>
      <c r="UHL29" s="22"/>
      <c r="UHM29" s="22"/>
      <c r="UHN29" s="22"/>
      <c r="UHO29" s="22"/>
      <c r="UHP29" s="22"/>
      <c r="UHQ29" s="22"/>
      <c r="UHR29" s="22"/>
      <c r="UHS29" s="22"/>
      <c r="UHT29" s="22"/>
      <c r="UHU29" s="22"/>
      <c r="UHV29" s="22"/>
      <c r="UHW29" s="22"/>
      <c r="UHX29" s="22"/>
      <c r="UHY29" s="22"/>
      <c r="UHZ29" s="22"/>
      <c r="UIA29" s="22"/>
      <c r="UIB29" s="22"/>
      <c r="UIC29" s="22"/>
      <c r="UID29" s="22"/>
      <c r="UIE29" s="22"/>
      <c r="UIF29" s="22"/>
      <c r="UIG29" s="22"/>
      <c r="UIH29" s="22"/>
      <c r="UII29" s="22"/>
      <c r="UIJ29" s="22"/>
      <c r="UIK29" s="22"/>
      <c r="UIL29" s="22"/>
      <c r="UIM29" s="22"/>
      <c r="UIN29" s="22"/>
      <c r="UIO29" s="22"/>
      <c r="UIP29" s="22"/>
      <c r="UIQ29" s="22"/>
      <c r="UIR29" s="22"/>
      <c r="UIS29" s="22"/>
      <c r="UIT29" s="22"/>
      <c r="UIU29" s="22"/>
      <c r="UIV29" s="22"/>
      <c r="UIW29" s="22"/>
      <c r="UIX29" s="22"/>
      <c r="UIY29" s="22"/>
      <c r="UIZ29" s="22"/>
      <c r="UJA29" s="22"/>
      <c r="UJB29" s="22"/>
      <c r="UJC29" s="22"/>
      <c r="UJD29" s="22"/>
      <c r="UJE29" s="22"/>
      <c r="UJF29" s="22"/>
      <c r="UJG29" s="22"/>
      <c r="UJH29" s="22"/>
      <c r="UJI29" s="22"/>
      <c r="UJJ29" s="22"/>
      <c r="UJK29" s="22"/>
      <c r="UJL29" s="22"/>
      <c r="UJM29" s="22"/>
      <c r="UJN29" s="22"/>
      <c r="UJO29" s="22"/>
      <c r="UJP29" s="22"/>
      <c r="UJQ29" s="22"/>
      <c r="UJR29" s="22"/>
      <c r="UJS29" s="22"/>
      <c r="UJT29" s="22"/>
      <c r="UJU29" s="22"/>
      <c r="UJV29" s="22"/>
      <c r="UJW29" s="22"/>
      <c r="UJX29" s="22"/>
      <c r="UJY29" s="22"/>
      <c r="UJZ29" s="22"/>
      <c r="UKA29" s="22"/>
      <c r="UKB29" s="22"/>
      <c r="UKC29" s="22"/>
      <c r="UKD29" s="22"/>
      <c r="UKE29" s="22"/>
      <c r="UKF29" s="22"/>
      <c r="UKG29" s="22"/>
      <c r="UKH29" s="22"/>
      <c r="UKI29" s="22"/>
      <c r="UKJ29" s="22"/>
      <c r="UKK29" s="22"/>
      <c r="UKL29" s="22"/>
      <c r="UKM29" s="22"/>
      <c r="UKN29" s="22"/>
      <c r="UKO29" s="22"/>
      <c r="UKP29" s="22"/>
      <c r="UKQ29" s="22"/>
      <c r="UKR29" s="22"/>
      <c r="UKS29" s="22"/>
      <c r="UKT29" s="22"/>
      <c r="UKU29" s="22"/>
      <c r="UKV29" s="22"/>
      <c r="UKW29" s="22"/>
      <c r="UKX29" s="22"/>
      <c r="UKY29" s="22"/>
      <c r="UKZ29" s="22"/>
      <c r="ULA29" s="22"/>
      <c r="ULB29" s="22"/>
      <c r="ULC29" s="22"/>
      <c r="ULD29" s="22"/>
      <c r="ULE29" s="22"/>
      <c r="ULF29" s="22"/>
      <c r="ULG29" s="22"/>
      <c r="ULH29" s="22"/>
      <c r="ULI29" s="22"/>
      <c r="ULJ29" s="22"/>
      <c r="ULK29" s="22"/>
      <c r="ULL29" s="22"/>
      <c r="ULM29" s="22"/>
      <c r="ULN29" s="22"/>
      <c r="ULO29" s="22"/>
      <c r="ULP29" s="22"/>
      <c r="ULQ29" s="22"/>
      <c r="ULR29" s="22"/>
      <c r="ULS29" s="22"/>
      <c r="ULT29" s="22"/>
      <c r="ULU29" s="22"/>
      <c r="ULV29" s="22"/>
      <c r="ULW29" s="22"/>
      <c r="ULX29" s="22"/>
      <c r="ULY29" s="22"/>
      <c r="ULZ29" s="22"/>
      <c r="UMA29" s="22"/>
      <c r="UMB29" s="22"/>
      <c r="UMC29" s="22"/>
      <c r="UMD29" s="22"/>
      <c r="UME29" s="22"/>
      <c r="UMF29" s="22"/>
      <c r="UMG29" s="22"/>
      <c r="UMH29" s="22"/>
      <c r="UMI29" s="22"/>
      <c r="UMJ29" s="22"/>
      <c r="UMK29" s="22"/>
      <c r="UML29" s="22"/>
      <c r="UMM29" s="22"/>
      <c r="UMN29" s="22"/>
      <c r="UMO29" s="22"/>
      <c r="UMP29" s="22"/>
      <c r="UMQ29" s="22"/>
      <c r="UMR29" s="22"/>
      <c r="UMS29" s="22"/>
      <c r="UMT29" s="22"/>
      <c r="UMU29" s="22"/>
      <c r="UMV29" s="22"/>
      <c r="UMW29" s="22"/>
      <c r="UMX29" s="22"/>
      <c r="UMY29" s="22"/>
      <c r="UMZ29" s="22"/>
      <c r="UNA29" s="22"/>
      <c r="UNB29" s="22"/>
      <c r="UNC29" s="22"/>
      <c r="UND29" s="22"/>
      <c r="UNE29" s="22"/>
      <c r="UNF29" s="22"/>
      <c r="UNG29" s="22"/>
      <c r="UNH29" s="22"/>
      <c r="UNI29" s="22"/>
      <c r="UNJ29" s="22"/>
      <c r="UNK29" s="22"/>
      <c r="UNL29" s="22"/>
      <c r="UNM29" s="22"/>
      <c r="UNN29" s="22"/>
      <c r="UNO29" s="22"/>
      <c r="UNP29" s="22"/>
      <c r="UNQ29" s="22"/>
      <c r="UNR29" s="22"/>
      <c r="UNS29" s="22"/>
      <c r="UNT29" s="22"/>
      <c r="UNU29" s="22"/>
      <c r="UNV29" s="22"/>
      <c r="UNW29" s="22"/>
      <c r="UNX29" s="22"/>
      <c r="UNY29" s="22"/>
      <c r="UNZ29" s="22"/>
      <c r="UOA29" s="22"/>
      <c r="UOB29" s="22"/>
      <c r="UOC29" s="22"/>
      <c r="UOD29" s="22"/>
      <c r="UOE29" s="22"/>
      <c r="UOF29" s="22"/>
      <c r="UOG29" s="22"/>
      <c r="UOH29" s="22"/>
      <c r="UOI29" s="22"/>
      <c r="UOJ29" s="22"/>
      <c r="UOK29" s="22"/>
      <c r="UOL29" s="22"/>
      <c r="UOM29" s="22"/>
      <c r="UON29" s="22"/>
      <c r="UOO29" s="22"/>
      <c r="UOP29" s="22"/>
      <c r="UOQ29" s="22"/>
      <c r="UOR29" s="22"/>
      <c r="UOS29" s="22"/>
      <c r="UOT29" s="22"/>
      <c r="UOU29" s="22"/>
      <c r="UOV29" s="22"/>
      <c r="UOW29" s="22"/>
      <c r="UOX29" s="22"/>
      <c r="UOY29" s="22"/>
      <c r="UOZ29" s="22"/>
      <c r="UPA29" s="22"/>
      <c r="UPB29" s="22"/>
      <c r="UPC29" s="22"/>
      <c r="UPD29" s="22"/>
      <c r="UPE29" s="22"/>
      <c r="UPF29" s="22"/>
      <c r="UPG29" s="22"/>
      <c r="UPH29" s="22"/>
      <c r="UPI29" s="22"/>
      <c r="UPJ29" s="22"/>
      <c r="UPK29" s="22"/>
      <c r="UPL29" s="22"/>
      <c r="UPM29" s="22"/>
      <c r="UPN29" s="22"/>
      <c r="UPO29" s="22"/>
      <c r="UPP29" s="22"/>
      <c r="UPQ29" s="22"/>
      <c r="UPR29" s="22"/>
      <c r="UPS29" s="22"/>
      <c r="UPT29" s="22"/>
      <c r="UPU29" s="22"/>
      <c r="UPV29" s="22"/>
      <c r="UPW29" s="22"/>
      <c r="UPX29" s="22"/>
      <c r="UPY29" s="22"/>
      <c r="UPZ29" s="22"/>
      <c r="UQA29" s="22"/>
      <c r="UQB29" s="22"/>
      <c r="UQC29" s="22"/>
      <c r="UQD29" s="22"/>
      <c r="UQE29" s="22"/>
      <c r="UQF29" s="22"/>
      <c r="UQG29" s="22"/>
      <c r="UQH29" s="22"/>
      <c r="UQI29" s="22"/>
      <c r="UQJ29" s="22"/>
      <c r="UQK29" s="22"/>
      <c r="UQL29" s="22"/>
      <c r="UQM29" s="22"/>
      <c r="UQN29" s="22"/>
      <c r="UQO29" s="22"/>
      <c r="UQP29" s="22"/>
      <c r="UQQ29" s="22"/>
      <c r="UQR29" s="22"/>
      <c r="UQS29" s="22"/>
      <c r="UQT29" s="22"/>
      <c r="UQU29" s="22"/>
      <c r="UQV29" s="22"/>
      <c r="UQW29" s="22"/>
      <c r="UQX29" s="22"/>
      <c r="UQY29" s="22"/>
      <c r="UQZ29" s="22"/>
      <c r="URA29" s="22"/>
      <c r="URB29" s="22"/>
      <c r="URC29" s="22"/>
      <c r="URD29" s="22"/>
      <c r="URE29" s="22"/>
      <c r="URF29" s="22"/>
      <c r="URG29" s="22"/>
      <c r="URH29" s="22"/>
      <c r="URI29" s="22"/>
      <c r="URJ29" s="22"/>
      <c r="URK29" s="22"/>
      <c r="URL29" s="22"/>
      <c r="URM29" s="22"/>
      <c r="URN29" s="22"/>
      <c r="URO29" s="22"/>
      <c r="URP29" s="22"/>
      <c r="URQ29" s="22"/>
      <c r="URR29" s="22"/>
      <c r="URS29" s="22"/>
      <c r="URT29" s="22"/>
      <c r="URU29" s="22"/>
      <c r="URV29" s="22"/>
      <c r="URW29" s="22"/>
      <c r="URX29" s="22"/>
      <c r="URY29" s="22"/>
      <c r="URZ29" s="22"/>
      <c r="USA29" s="22"/>
      <c r="USB29" s="22"/>
      <c r="USC29" s="22"/>
      <c r="USD29" s="22"/>
      <c r="USE29" s="22"/>
      <c r="USF29" s="22"/>
      <c r="USG29" s="22"/>
      <c r="USH29" s="22"/>
      <c r="USI29" s="22"/>
      <c r="USJ29" s="22"/>
      <c r="USK29" s="22"/>
      <c r="USL29" s="22"/>
      <c r="USM29" s="22"/>
      <c r="USN29" s="22"/>
      <c r="USO29" s="22"/>
      <c r="USP29" s="22"/>
      <c r="USQ29" s="22"/>
      <c r="USR29" s="22"/>
      <c r="USS29" s="22"/>
      <c r="UST29" s="22"/>
      <c r="USU29" s="22"/>
      <c r="USV29" s="22"/>
      <c r="USW29" s="22"/>
      <c r="USX29" s="22"/>
      <c r="USY29" s="22"/>
      <c r="USZ29" s="22"/>
      <c r="UTA29" s="22"/>
      <c r="UTB29" s="22"/>
      <c r="UTC29" s="22"/>
      <c r="UTD29" s="22"/>
      <c r="UTE29" s="22"/>
      <c r="UTF29" s="22"/>
      <c r="UTG29" s="22"/>
      <c r="UTH29" s="22"/>
      <c r="UTI29" s="22"/>
      <c r="UTJ29" s="22"/>
      <c r="UTK29" s="22"/>
      <c r="UTL29" s="22"/>
      <c r="UTM29" s="22"/>
      <c r="UTN29" s="22"/>
      <c r="UTO29" s="22"/>
      <c r="UTP29" s="22"/>
      <c r="UTQ29" s="22"/>
      <c r="UTR29" s="22"/>
      <c r="UTS29" s="22"/>
      <c r="UTT29" s="22"/>
      <c r="UTU29" s="22"/>
      <c r="UTV29" s="22"/>
      <c r="UTW29" s="22"/>
      <c r="UTX29" s="22"/>
      <c r="UTY29" s="22"/>
      <c r="UTZ29" s="22"/>
      <c r="UUA29" s="22"/>
      <c r="UUB29" s="22"/>
      <c r="UUC29" s="22"/>
      <c r="UUD29" s="22"/>
      <c r="UUE29" s="22"/>
      <c r="UUF29" s="22"/>
      <c r="UUG29" s="22"/>
      <c r="UUH29" s="22"/>
      <c r="UUI29" s="22"/>
      <c r="UUJ29" s="22"/>
      <c r="UUK29" s="22"/>
      <c r="UUL29" s="22"/>
      <c r="UUM29" s="22"/>
      <c r="UUN29" s="22"/>
      <c r="UUO29" s="22"/>
      <c r="UUP29" s="22"/>
      <c r="UUQ29" s="22"/>
      <c r="UUR29" s="22"/>
      <c r="UUS29" s="22"/>
      <c r="UUT29" s="22"/>
      <c r="UUU29" s="22"/>
      <c r="UUV29" s="22"/>
      <c r="UUW29" s="22"/>
      <c r="UUX29" s="22"/>
      <c r="UUY29" s="22"/>
      <c r="UUZ29" s="22"/>
      <c r="UVA29" s="22"/>
      <c r="UVB29" s="22"/>
      <c r="UVC29" s="22"/>
      <c r="UVD29" s="22"/>
      <c r="UVE29" s="22"/>
      <c r="UVF29" s="22"/>
      <c r="UVG29" s="22"/>
      <c r="UVH29" s="22"/>
      <c r="UVI29" s="22"/>
      <c r="UVJ29" s="22"/>
      <c r="UVK29" s="22"/>
      <c r="UVL29" s="22"/>
      <c r="UVM29" s="22"/>
      <c r="UVN29" s="22"/>
      <c r="UVO29" s="22"/>
      <c r="UVP29" s="22"/>
      <c r="UVQ29" s="22"/>
      <c r="UVR29" s="22"/>
      <c r="UVS29" s="22"/>
      <c r="UVT29" s="22"/>
      <c r="UVU29" s="22"/>
      <c r="UVV29" s="22"/>
      <c r="UVW29" s="22"/>
      <c r="UVX29" s="22"/>
      <c r="UVY29" s="22"/>
      <c r="UVZ29" s="22"/>
      <c r="UWA29" s="22"/>
      <c r="UWB29" s="22"/>
      <c r="UWC29" s="22"/>
      <c r="UWD29" s="22"/>
      <c r="UWE29" s="22"/>
      <c r="UWF29" s="22"/>
      <c r="UWG29" s="22"/>
      <c r="UWH29" s="22"/>
      <c r="UWI29" s="22"/>
      <c r="UWJ29" s="22"/>
      <c r="UWK29" s="22"/>
      <c r="UWL29" s="22"/>
      <c r="UWM29" s="22"/>
      <c r="UWN29" s="22"/>
      <c r="UWO29" s="22"/>
      <c r="UWP29" s="22"/>
      <c r="UWQ29" s="22"/>
      <c r="UWR29" s="22"/>
      <c r="UWS29" s="22"/>
      <c r="UWT29" s="22"/>
      <c r="UWU29" s="22"/>
      <c r="UWV29" s="22"/>
      <c r="UWW29" s="22"/>
      <c r="UWX29" s="22"/>
      <c r="UWY29" s="22"/>
      <c r="UWZ29" s="22"/>
      <c r="UXA29" s="22"/>
      <c r="UXB29" s="22"/>
      <c r="UXC29" s="22"/>
      <c r="UXD29" s="22"/>
      <c r="UXE29" s="22"/>
      <c r="UXF29" s="22"/>
      <c r="UXG29" s="22"/>
      <c r="UXH29" s="22"/>
      <c r="UXI29" s="22"/>
      <c r="UXJ29" s="22"/>
      <c r="UXK29" s="22"/>
      <c r="UXL29" s="22"/>
      <c r="UXM29" s="22"/>
      <c r="UXN29" s="22"/>
      <c r="UXO29" s="22"/>
      <c r="UXP29" s="22"/>
      <c r="UXQ29" s="22"/>
      <c r="UXR29" s="22"/>
      <c r="UXS29" s="22"/>
      <c r="UXT29" s="22"/>
      <c r="UXU29" s="22"/>
      <c r="UXV29" s="22"/>
      <c r="UXW29" s="22"/>
      <c r="UXX29" s="22"/>
      <c r="UXY29" s="22"/>
      <c r="UXZ29" s="22"/>
      <c r="UYA29" s="22"/>
      <c r="UYB29" s="22"/>
      <c r="UYC29" s="22"/>
      <c r="UYD29" s="22"/>
      <c r="UYE29" s="22"/>
      <c r="UYF29" s="22"/>
      <c r="UYG29" s="22"/>
      <c r="UYH29" s="22"/>
      <c r="UYI29" s="22"/>
      <c r="UYJ29" s="22"/>
      <c r="UYK29" s="22"/>
      <c r="UYL29" s="22"/>
      <c r="UYM29" s="22"/>
      <c r="UYN29" s="22"/>
      <c r="UYO29" s="22"/>
      <c r="UYP29" s="22"/>
      <c r="UYQ29" s="22"/>
      <c r="UYR29" s="22"/>
      <c r="UYS29" s="22"/>
      <c r="UYT29" s="22"/>
      <c r="UYU29" s="22"/>
      <c r="UYV29" s="22"/>
      <c r="UYW29" s="22"/>
      <c r="UYX29" s="22"/>
      <c r="UYY29" s="22"/>
      <c r="UYZ29" s="22"/>
      <c r="UZA29" s="22"/>
      <c r="UZB29" s="22"/>
      <c r="UZC29" s="22"/>
      <c r="UZD29" s="22"/>
      <c r="UZE29" s="22"/>
      <c r="UZF29" s="22"/>
      <c r="UZG29" s="22"/>
      <c r="UZH29" s="22"/>
      <c r="UZI29" s="22"/>
      <c r="UZJ29" s="22"/>
      <c r="UZK29" s="22"/>
      <c r="UZL29" s="22"/>
      <c r="UZM29" s="22"/>
      <c r="UZN29" s="22"/>
      <c r="UZO29" s="22"/>
      <c r="UZP29" s="22"/>
      <c r="UZQ29" s="22"/>
      <c r="UZR29" s="22"/>
      <c r="UZS29" s="22"/>
      <c r="UZT29" s="22"/>
      <c r="UZU29" s="22"/>
      <c r="UZV29" s="22"/>
      <c r="UZW29" s="22"/>
      <c r="UZX29" s="22"/>
      <c r="UZY29" s="22"/>
      <c r="UZZ29" s="22"/>
      <c r="VAA29" s="22"/>
      <c r="VAB29" s="22"/>
      <c r="VAC29" s="22"/>
      <c r="VAD29" s="22"/>
      <c r="VAE29" s="22"/>
      <c r="VAF29" s="22"/>
      <c r="VAG29" s="22"/>
      <c r="VAH29" s="22"/>
      <c r="VAI29" s="22"/>
      <c r="VAJ29" s="22"/>
      <c r="VAK29" s="22"/>
      <c r="VAL29" s="22"/>
      <c r="VAM29" s="22"/>
      <c r="VAN29" s="22"/>
      <c r="VAO29" s="22"/>
      <c r="VAP29" s="22"/>
      <c r="VAQ29" s="22"/>
      <c r="VAR29" s="22"/>
      <c r="VAS29" s="22"/>
      <c r="VAT29" s="22"/>
      <c r="VAU29" s="22"/>
      <c r="VAV29" s="22"/>
      <c r="VAW29" s="22"/>
      <c r="VAX29" s="22"/>
      <c r="VAY29" s="22"/>
      <c r="VAZ29" s="22"/>
      <c r="VBA29" s="22"/>
      <c r="VBB29" s="22"/>
      <c r="VBC29" s="22"/>
      <c r="VBD29" s="22"/>
      <c r="VBE29" s="22"/>
      <c r="VBF29" s="22"/>
      <c r="VBG29" s="22"/>
      <c r="VBH29" s="22"/>
      <c r="VBI29" s="22"/>
      <c r="VBJ29" s="22"/>
      <c r="VBK29" s="22"/>
      <c r="VBL29" s="22"/>
      <c r="VBM29" s="22"/>
      <c r="VBN29" s="22"/>
      <c r="VBO29" s="22"/>
      <c r="VBP29" s="22"/>
      <c r="VBQ29" s="22"/>
      <c r="VBR29" s="22"/>
      <c r="VBS29" s="22"/>
      <c r="VBT29" s="22"/>
      <c r="VBU29" s="22"/>
      <c r="VBV29" s="22"/>
      <c r="VBW29" s="22"/>
      <c r="VBX29" s="22"/>
      <c r="VBY29" s="22"/>
      <c r="VBZ29" s="22"/>
      <c r="VCA29" s="22"/>
      <c r="VCB29" s="22"/>
      <c r="VCC29" s="22"/>
      <c r="VCD29" s="22"/>
      <c r="VCE29" s="22"/>
      <c r="VCF29" s="22"/>
      <c r="VCG29" s="22"/>
      <c r="VCH29" s="22"/>
      <c r="VCI29" s="22"/>
      <c r="VCJ29" s="22"/>
      <c r="VCK29" s="22"/>
      <c r="VCL29" s="22"/>
      <c r="VCM29" s="22"/>
      <c r="VCN29" s="22"/>
      <c r="VCO29" s="22"/>
      <c r="VCP29" s="22"/>
      <c r="VCQ29" s="22"/>
      <c r="VCR29" s="22"/>
      <c r="VCS29" s="22"/>
      <c r="VCT29" s="22"/>
      <c r="VCU29" s="22"/>
      <c r="VCV29" s="22"/>
      <c r="VCW29" s="22"/>
      <c r="VCX29" s="22"/>
      <c r="VCY29" s="22"/>
      <c r="VCZ29" s="22"/>
      <c r="VDA29" s="22"/>
      <c r="VDB29" s="22"/>
      <c r="VDC29" s="22"/>
      <c r="VDD29" s="22"/>
      <c r="VDE29" s="22"/>
      <c r="VDF29" s="22"/>
      <c r="VDG29" s="22"/>
      <c r="VDH29" s="22"/>
      <c r="VDI29" s="22"/>
      <c r="VDJ29" s="22"/>
      <c r="VDK29" s="22"/>
      <c r="VDL29" s="22"/>
      <c r="VDM29" s="22"/>
      <c r="VDN29" s="22"/>
      <c r="VDO29" s="22"/>
      <c r="VDP29" s="22"/>
      <c r="VDQ29" s="22"/>
      <c r="VDR29" s="22"/>
      <c r="VDS29" s="22"/>
      <c r="VDT29" s="22"/>
      <c r="VDU29" s="22"/>
      <c r="VDV29" s="22"/>
      <c r="VDW29" s="22"/>
      <c r="VDX29" s="22"/>
      <c r="VDY29" s="22"/>
      <c r="VDZ29" s="22"/>
      <c r="VEA29" s="22"/>
      <c r="VEB29" s="22"/>
      <c r="VEC29" s="22"/>
      <c r="VED29" s="22"/>
      <c r="VEE29" s="22"/>
      <c r="VEF29" s="22"/>
      <c r="VEG29" s="22"/>
      <c r="VEH29" s="22"/>
      <c r="VEI29" s="22"/>
      <c r="VEJ29" s="22"/>
      <c r="VEK29" s="22"/>
      <c r="VEL29" s="22"/>
      <c r="VEM29" s="22"/>
      <c r="VEN29" s="22"/>
      <c r="VEO29" s="22"/>
      <c r="VEP29" s="22"/>
      <c r="VEQ29" s="22"/>
      <c r="VER29" s="22"/>
      <c r="VES29" s="22"/>
      <c r="VET29" s="22"/>
      <c r="VEU29" s="22"/>
      <c r="VEV29" s="22"/>
      <c r="VEW29" s="22"/>
      <c r="VEX29" s="22"/>
      <c r="VEY29" s="22"/>
      <c r="VEZ29" s="22"/>
      <c r="VFA29" s="22"/>
      <c r="VFB29" s="22"/>
      <c r="VFC29" s="22"/>
      <c r="VFD29" s="22"/>
      <c r="VFE29" s="22"/>
      <c r="VFF29" s="22"/>
      <c r="VFG29" s="22"/>
      <c r="VFH29" s="22"/>
      <c r="VFI29" s="22"/>
      <c r="VFJ29" s="22"/>
      <c r="VFK29" s="22"/>
      <c r="VFL29" s="22"/>
      <c r="VFM29" s="22"/>
      <c r="VFN29" s="22"/>
      <c r="VFO29" s="22"/>
      <c r="VFP29" s="22"/>
      <c r="VFQ29" s="22"/>
      <c r="VFR29" s="22"/>
      <c r="VFS29" s="22"/>
      <c r="VFT29" s="22"/>
      <c r="VFU29" s="22"/>
      <c r="VFV29" s="22"/>
      <c r="VFW29" s="22"/>
      <c r="VFX29" s="22"/>
      <c r="VFY29" s="22"/>
      <c r="VFZ29" s="22"/>
      <c r="VGA29" s="22"/>
      <c r="VGB29" s="22"/>
      <c r="VGC29" s="22"/>
      <c r="VGD29" s="22"/>
      <c r="VGE29" s="22"/>
      <c r="VGF29" s="22"/>
      <c r="VGG29" s="22"/>
      <c r="VGH29" s="22"/>
      <c r="VGI29" s="22"/>
      <c r="VGJ29" s="22"/>
      <c r="VGK29" s="22"/>
      <c r="VGL29" s="22"/>
      <c r="VGM29" s="22"/>
      <c r="VGN29" s="22"/>
      <c r="VGO29" s="22"/>
      <c r="VGP29" s="22"/>
      <c r="VGQ29" s="22"/>
      <c r="VGR29" s="22"/>
      <c r="VGS29" s="22"/>
      <c r="VGT29" s="22"/>
      <c r="VGU29" s="22"/>
      <c r="VGV29" s="22"/>
      <c r="VGW29" s="22"/>
      <c r="VGX29" s="22"/>
      <c r="VGY29" s="22"/>
      <c r="VGZ29" s="22"/>
      <c r="VHA29" s="22"/>
      <c r="VHB29" s="22"/>
      <c r="VHC29" s="22"/>
      <c r="VHD29" s="22"/>
      <c r="VHE29" s="22"/>
      <c r="VHF29" s="22"/>
      <c r="VHG29" s="22"/>
      <c r="VHH29" s="22"/>
      <c r="VHI29" s="22"/>
      <c r="VHJ29" s="22"/>
      <c r="VHK29" s="22"/>
      <c r="VHL29" s="22"/>
      <c r="VHM29" s="22"/>
      <c r="VHN29" s="22"/>
      <c r="VHO29" s="22"/>
      <c r="VHP29" s="22"/>
      <c r="VHQ29" s="22"/>
      <c r="VHR29" s="22"/>
      <c r="VHS29" s="22"/>
      <c r="VHT29" s="22"/>
      <c r="VHU29" s="22"/>
      <c r="VHV29" s="22"/>
      <c r="VHW29" s="22"/>
      <c r="VHX29" s="22"/>
      <c r="VHY29" s="22"/>
      <c r="VHZ29" s="22"/>
      <c r="VIA29" s="22"/>
      <c r="VIB29" s="22"/>
      <c r="VIC29" s="22"/>
      <c r="VID29" s="22"/>
      <c r="VIE29" s="22"/>
      <c r="VIF29" s="22"/>
      <c r="VIG29" s="22"/>
      <c r="VIH29" s="22"/>
      <c r="VII29" s="22"/>
      <c r="VIJ29" s="22"/>
      <c r="VIK29" s="22"/>
      <c r="VIL29" s="22"/>
      <c r="VIM29" s="22"/>
      <c r="VIN29" s="22"/>
      <c r="VIO29" s="22"/>
      <c r="VIP29" s="22"/>
      <c r="VIQ29" s="22"/>
      <c r="VIR29" s="22"/>
      <c r="VIS29" s="22"/>
      <c r="VIT29" s="22"/>
      <c r="VIU29" s="22"/>
      <c r="VIV29" s="22"/>
      <c r="VIW29" s="22"/>
      <c r="VIX29" s="22"/>
      <c r="VIY29" s="22"/>
      <c r="VIZ29" s="22"/>
      <c r="VJA29" s="22"/>
      <c r="VJB29" s="22"/>
      <c r="VJC29" s="22"/>
      <c r="VJD29" s="22"/>
      <c r="VJE29" s="22"/>
      <c r="VJF29" s="22"/>
      <c r="VJG29" s="22"/>
      <c r="VJH29" s="22"/>
      <c r="VJI29" s="22"/>
      <c r="VJJ29" s="22"/>
      <c r="VJK29" s="22"/>
      <c r="VJL29" s="22"/>
      <c r="VJM29" s="22"/>
      <c r="VJN29" s="22"/>
      <c r="VJO29" s="22"/>
      <c r="VJP29" s="22"/>
      <c r="VJQ29" s="22"/>
      <c r="VJR29" s="22"/>
      <c r="VJS29" s="22"/>
      <c r="VJT29" s="22"/>
      <c r="VJU29" s="22"/>
      <c r="VJV29" s="22"/>
      <c r="VJW29" s="22"/>
      <c r="VJX29" s="22"/>
      <c r="VJY29" s="22"/>
      <c r="VJZ29" s="22"/>
      <c r="VKA29" s="22"/>
      <c r="VKB29" s="22"/>
      <c r="VKC29" s="22"/>
      <c r="VKD29" s="22"/>
      <c r="VKE29" s="22"/>
      <c r="VKF29" s="22"/>
      <c r="VKG29" s="22"/>
      <c r="VKH29" s="22"/>
      <c r="VKI29" s="22"/>
      <c r="VKJ29" s="22"/>
      <c r="VKK29" s="22"/>
      <c r="VKL29" s="22"/>
      <c r="VKM29" s="22"/>
      <c r="VKN29" s="22"/>
      <c r="VKO29" s="22"/>
      <c r="VKP29" s="22"/>
      <c r="VKQ29" s="22"/>
      <c r="VKR29" s="22"/>
      <c r="VKS29" s="22"/>
      <c r="VKT29" s="22"/>
      <c r="VKU29" s="22"/>
      <c r="VKV29" s="22"/>
      <c r="VKW29" s="22"/>
      <c r="VKX29" s="22"/>
      <c r="VKY29" s="22"/>
      <c r="VKZ29" s="22"/>
      <c r="VLA29" s="22"/>
      <c r="VLB29" s="22"/>
      <c r="VLC29" s="22"/>
      <c r="VLD29" s="22"/>
      <c r="VLE29" s="22"/>
      <c r="VLF29" s="22"/>
      <c r="VLG29" s="22"/>
      <c r="VLH29" s="22"/>
      <c r="VLI29" s="22"/>
      <c r="VLJ29" s="22"/>
      <c r="VLK29" s="22"/>
      <c r="VLL29" s="22"/>
      <c r="VLM29" s="22"/>
      <c r="VLN29" s="22"/>
      <c r="VLO29" s="22"/>
      <c r="VLP29" s="22"/>
      <c r="VLQ29" s="22"/>
      <c r="VLR29" s="22"/>
      <c r="VLS29" s="22"/>
      <c r="VLT29" s="22"/>
      <c r="VLU29" s="22"/>
      <c r="VLV29" s="22"/>
      <c r="VLW29" s="22"/>
      <c r="VLX29" s="22"/>
      <c r="VLY29" s="22"/>
      <c r="VLZ29" s="22"/>
      <c r="VMA29" s="22"/>
      <c r="VMB29" s="22"/>
      <c r="VMC29" s="22"/>
      <c r="VMD29" s="22"/>
      <c r="VME29" s="22"/>
      <c r="VMF29" s="22"/>
      <c r="VMG29" s="22"/>
      <c r="VMH29" s="22"/>
      <c r="VMI29" s="22"/>
      <c r="VMJ29" s="22"/>
      <c r="VMK29" s="22"/>
      <c r="VML29" s="22"/>
      <c r="VMM29" s="22"/>
      <c r="VMN29" s="22"/>
      <c r="VMO29" s="22"/>
      <c r="VMP29" s="22"/>
      <c r="VMQ29" s="22"/>
      <c r="VMR29" s="22"/>
      <c r="VMS29" s="22"/>
      <c r="VMT29" s="22"/>
      <c r="VMU29" s="22"/>
      <c r="VMV29" s="22"/>
      <c r="VMW29" s="22"/>
      <c r="VMX29" s="22"/>
      <c r="VMY29" s="22"/>
      <c r="VMZ29" s="22"/>
      <c r="VNA29" s="22"/>
      <c r="VNB29" s="22"/>
      <c r="VNC29" s="22"/>
      <c r="VND29" s="22"/>
      <c r="VNE29" s="22"/>
      <c r="VNF29" s="22"/>
      <c r="VNG29" s="22"/>
      <c r="VNH29" s="22"/>
      <c r="VNI29" s="22"/>
      <c r="VNJ29" s="22"/>
      <c r="VNK29" s="22"/>
      <c r="VNL29" s="22"/>
      <c r="VNM29" s="22"/>
      <c r="VNN29" s="22"/>
      <c r="VNO29" s="22"/>
      <c r="VNP29" s="22"/>
      <c r="VNQ29" s="22"/>
      <c r="VNR29" s="22"/>
      <c r="VNS29" s="22"/>
      <c r="VNT29" s="22"/>
      <c r="VNU29" s="22"/>
      <c r="VNV29" s="22"/>
      <c r="VNW29" s="22"/>
      <c r="VNX29" s="22"/>
      <c r="VNY29" s="22"/>
      <c r="VNZ29" s="22"/>
      <c r="VOA29" s="22"/>
      <c r="VOB29" s="22"/>
      <c r="VOC29" s="22"/>
      <c r="VOD29" s="22"/>
      <c r="VOE29" s="22"/>
      <c r="VOF29" s="22"/>
      <c r="VOG29" s="22"/>
      <c r="VOH29" s="22"/>
      <c r="VOI29" s="22"/>
      <c r="VOJ29" s="22"/>
      <c r="VOK29" s="22"/>
      <c r="VOL29" s="22"/>
      <c r="VOM29" s="22"/>
      <c r="VON29" s="22"/>
      <c r="VOO29" s="22"/>
      <c r="VOP29" s="22"/>
      <c r="VOQ29" s="22"/>
      <c r="VOR29" s="22"/>
      <c r="VOS29" s="22"/>
      <c r="VOT29" s="22"/>
      <c r="VOU29" s="22"/>
      <c r="VOV29" s="22"/>
      <c r="VOW29" s="22"/>
      <c r="VOX29" s="22"/>
      <c r="VOY29" s="22"/>
      <c r="VOZ29" s="22"/>
      <c r="VPA29" s="22"/>
      <c r="VPB29" s="22"/>
      <c r="VPC29" s="22"/>
      <c r="VPD29" s="22"/>
      <c r="VPE29" s="22"/>
      <c r="VPF29" s="22"/>
      <c r="VPG29" s="22"/>
      <c r="VPH29" s="22"/>
      <c r="VPI29" s="22"/>
      <c r="VPJ29" s="22"/>
      <c r="VPK29" s="22"/>
      <c r="VPL29" s="22"/>
      <c r="VPM29" s="22"/>
      <c r="VPN29" s="22"/>
      <c r="VPO29" s="22"/>
      <c r="VPP29" s="22"/>
      <c r="VPQ29" s="22"/>
      <c r="VPR29" s="22"/>
      <c r="VPS29" s="22"/>
      <c r="VPT29" s="22"/>
      <c r="VPU29" s="22"/>
      <c r="VPV29" s="22"/>
      <c r="VPW29" s="22"/>
      <c r="VPX29" s="22"/>
      <c r="VPY29" s="22"/>
      <c r="VPZ29" s="22"/>
      <c r="VQA29" s="22"/>
      <c r="VQB29" s="22"/>
      <c r="VQC29" s="22"/>
      <c r="VQD29" s="22"/>
      <c r="VQE29" s="22"/>
      <c r="VQF29" s="22"/>
      <c r="VQG29" s="22"/>
      <c r="VQH29" s="22"/>
      <c r="VQI29" s="22"/>
      <c r="VQJ29" s="22"/>
      <c r="VQK29" s="22"/>
      <c r="VQL29" s="22"/>
      <c r="VQM29" s="22"/>
      <c r="VQN29" s="22"/>
      <c r="VQO29" s="22"/>
      <c r="VQP29" s="22"/>
      <c r="VQQ29" s="22"/>
      <c r="VQR29" s="22"/>
      <c r="VQS29" s="22"/>
      <c r="VQT29" s="22"/>
      <c r="VQU29" s="22"/>
      <c r="VQV29" s="22"/>
      <c r="VQW29" s="22"/>
      <c r="VQX29" s="22"/>
      <c r="VQY29" s="22"/>
      <c r="VQZ29" s="22"/>
      <c r="VRA29" s="22"/>
      <c r="VRB29" s="22"/>
      <c r="VRC29" s="22"/>
      <c r="VRD29" s="22"/>
      <c r="VRE29" s="22"/>
      <c r="VRF29" s="22"/>
      <c r="VRG29" s="22"/>
      <c r="VRH29" s="22"/>
      <c r="VRI29" s="22"/>
      <c r="VRJ29" s="22"/>
      <c r="VRK29" s="22"/>
      <c r="VRL29" s="22"/>
      <c r="VRM29" s="22"/>
      <c r="VRN29" s="22"/>
      <c r="VRO29" s="22"/>
      <c r="VRP29" s="22"/>
      <c r="VRQ29" s="22"/>
      <c r="VRR29" s="22"/>
      <c r="VRS29" s="22"/>
      <c r="VRT29" s="22"/>
      <c r="VRU29" s="22"/>
      <c r="VRV29" s="22"/>
      <c r="VRW29" s="22"/>
      <c r="VRX29" s="22"/>
      <c r="VRY29" s="22"/>
      <c r="VRZ29" s="22"/>
      <c r="VSA29" s="22"/>
      <c r="VSB29" s="22"/>
      <c r="VSC29" s="22"/>
      <c r="VSD29" s="22"/>
      <c r="VSE29" s="22"/>
      <c r="VSF29" s="22"/>
      <c r="VSG29" s="22"/>
      <c r="VSH29" s="22"/>
      <c r="VSI29" s="22"/>
      <c r="VSJ29" s="22"/>
      <c r="VSK29" s="22"/>
      <c r="VSL29" s="22"/>
      <c r="VSM29" s="22"/>
      <c r="VSN29" s="22"/>
      <c r="VSO29" s="22"/>
      <c r="VSP29" s="22"/>
      <c r="VSQ29" s="22"/>
      <c r="VSR29" s="22"/>
      <c r="VSS29" s="22"/>
      <c r="VST29" s="22"/>
      <c r="VSU29" s="22"/>
      <c r="VSV29" s="22"/>
      <c r="VSW29" s="22"/>
      <c r="VSX29" s="22"/>
      <c r="VSY29" s="22"/>
      <c r="VSZ29" s="22"/>
      <c r="VTA29" s="22"/>
      <c r="VTB29" s="22"/>
      <c r="VTC29" s="22"/>
      <c r="VTD29" s="22"/>
      <c r="VTE29" s="22"/>
      <c r="VTF29" s="22"/>
      <c r="VTG29" s="22"/>
      <c r="VTH29" s="22"/>
      <c r="VTI29" s="22"/>
      <c r="VTJ29" s="22"/>
      <c r="VTK29" s="22"/>
      <c r="VTL29" s="22"/>
      <c r="VTM29" s="22"/>
      <c r="VTN29" s="22"/>
      <c r="VTO29" s="22"/>
      <c r="VTP29" s="22"/>
      <c r="VTQ29" s="22"/>
      <c r="VTR29" s="22"/>
      <c r="VTS29" s="22"/>
      <c r="VTT29" s="22"/>
      <c r="VTU29" s="22"/>
      <c r="VTV29" s="22"/>
      <c r="VTW29" s="22"/>
      <c r="VTX29" s="22"/>
      <c r="VTY29" s="22"/>
      <c r="VTZ29" s="22"/>
      <c r="VUA29" s="22"/>
      <c r="VUB29" s="22"/>
      <c r="VUC29" s="22"/>
      <c r="VUD29" s="22"/>
      <c r="VUE29" s="22"/>
      <c r="VUF29" s="22"/>
      <c r="VUG29" s="22"/>
      <c r="VUH29" s="22"/>
      <c r="VUI29" s="22"/>
      <c r="VUJ29" s="22"/>
      <c r="VUK29" s="22"/>
      <c r="VUL29" s="22"/>
      <c r="VUM29" s="22"/>
      <c r="VUN29" s="22"/>
      <c r="VUO29" s="22"/>
      <c r="VUP29" s="22"/>
      <c r="VUQ29" s="22"/>
      <c r="VUR29" s="22"/>
      <c r="VUS29" s="22"/>
      <c r="VUT29" s="22"/>
      <c r="VUU29" s="22"/>
      <c r="VUV29" s="22"/>
      <c r="VUW29" s="22"/>
      <c r="VUX29" s="22"/>
      <c r="VUY29" s="22"/>
      <c r="VUZ29" s="22"/>
      <c r="VVA29" s="22"/>
      <c r="VVB29" s="22"/>
      <c r="VVC29" s="22"/>
      <c r="VVD29" s="22"/>
      <c r="VVE29" s="22"/>
      <c r="VVF29" s="22"/>
      <c r="VVG29" s="22"/>
      <c r="VVH29" s="22"/>
      <c r="VVI29" s="22"/>
      <c r="VVJ29" s="22"/>
      <c r="VVK29" s="22"/>
      <c r="VVL29" s="22"/>
      <c r="VVM29" s="22"/>
      <c r="VVN29" s="22"/>
      <c r="VVO29" s="22"/>
      <c r="VVP29" s="22"/>
      <c r="VVQ29" s="22"/>
      <c r="VVR29" s="22"/>
      <c r="VVS29" s="22"/>
      <c r="VVT29" s="22"/>
      <c r="VVU29" s="22"/>
      <c r="VVV29" s="22"/>
      <c r="VVW29" s="22"/>
      <c r="VVX29" s="22"/>
      <c r="VVY29" s="22"/>
      <c r="VVZ29" s="22"/>
      <c r="VWA29" s="22"/>
      <c r="VWB29" s="22"/>
      <c r="VWC29" s="22"/>
      <c r="VWD29" s="22"/>
      <c r="VWE29" s="22"/>
      <c r="VWF29" s="22"/>
      <c r="VWG29" s="22"/>
      <c r="VWH29" s="22"/>
      <c r="VWI29" s="22"/>
      <c r="VWJ29" s="22"/>
      <c r="VWK29" s="22"/>
      <c r="VWL29" s="22"/>
      <c r="VWM29" s="22"/>
      <c r="VWN29" s="22"/>
      <c r="VWO29" s="22"/>
      <c r="VWP29" s="22"/>
      <c r="VWQ29" s="22"/>
      <c r="VWR29" s="22"/>
      <c r="VWS29" s="22"/>
      <c r="VWT29" s="22"/>
      <c r="VWU29" s="22"/>
      <c r="VWV29" s="22"/>
      <c r="VWW29" s="22"/>
      <c r="VWX29" s="22"/>
      <c r="VWY29" s="22"/>
      <c r="VWZ29" s="22"/>
      <c r="VXA29" s="22"/>
      <c r="VXB29" s="22"/>
      <c r="VXC29" s="22"/>
      <c r="VXD29" s="22"/>
      <c r="VXE29" s="22"/>
      <c r="VXF29" s="22"/>
      <c r="VXG29" s="22"/>
      <c r="VXH29" s="22"/>
      <c r="VXI29" s="22"/>
      <c r="VXJ29" s="22"/>
      <c r="VXK29" s="22"/>
      <c r="VXL29" s="22"/>
      <c r="VXM29" s="22"/>
      <c r="VXN29" s="22"/>
      <c r="VXO29" s="22"/>
      <c r="VXP29" s="22"/>
      <c r="VXQ29" s="22"/>
      <c r="VXR29" s="22"/>
      <c r="VXS29" s="22"/>
      <c r="VXT29" s="22"/>
      <c r="VXU29" s="22"/>
      <c r="VXV29" s="22"/>
      <c r="VXW29" s="22"/>
      <c r="VXX29" s="22"/>
      <c r="VXY29" s="22"/>
      <c r="VXZ29" s="22"/>
      <c r="VYA29" s="22"/>
      <c r="VYB29" s="22"/>
      <c r="VYC29" s="22"/>
      <c r="VYD29" s="22"/>
      <c r="VYE29" s="22"/>
      <c r="VYF29" s="22"/>
      <c r="VYG29" s="22"/>
      <c r="VYH29" s="22"/>
      <c r="VYI29" s="22"/>
      <c r="VYJ29" s="22"/>
      <c r="VYK29" s="22"/>
      <c r="VYL29" s="22"/>
      <c r="VYM29" s="22"/>
      <c r="VYN29" s="22"/>
      <c r="VYO29" s="22"/>
      <c r="VYP29" s="22"/>
      <c r="VYQ29" s="22"/>
      <c r="VYR29" s="22"/>
      <c r="VYS29" s="22"/>
      <c r="VYT29" s="22"/>
      <c r="VYU29" s="22"/>
      <c r="VYV29" s="22"/>
      <c r="VYW29" s="22"/>
      <c r="VYX29" s="22"/>
      <c r="VYY29" s="22"/>
      <c r="VYZ29" s="22"/>
      <c r="VZA29" s="22"/>
      <c r="VZB29" s="22"/>
      <c r="VZC29" s="22"/>
      <c r="VZD29" s="22"/>
      <c r="VZE29" s="22"/>
      <c r="VZF29" s="22"/>
      <c r="VZG29" s="22"/>
      <c r="VZH29" s="22"/>
      <c r="VZI29" s="22"/>
      <c r="VZJ29" s="22"/>
      <c r="VZK29" s="22"/>
      <c r="VZL29" s="22"/>
      <c r="VZM29" s="22"/>
      <c r="VZN29" s="22"/>
      <c r="VZO29" s="22"/>
      <c r="VZP29" s="22"/>
      <c r="VZQ29" s="22"/>
      <c r="VZR29" s="22"/>
      <c r="VZS29" s="22"/>
      <c r="VZT29" s="22"/>
      <c r="VZU29" s="22"/>
      <c r="VZV29" s="22"/>
      <c r="VZW29" s="22"/>
      <c r="VZX29" s="22"/>
      <c r="VZY29" s="22"/>
      <c r="VZZ29" s="22"/>
      <c r="WAA29" s="22"/>
      <c r="WAB29" s="22"/>
      <c r="WAC29" s="22"/>
      <c r="WAD29" s="22"/>
      <c r="WAE29" s="22"/>
      <c r="WAF29" s="22"/>
      <c r="WAG29" s="22"/>
      <c r="WAH29" s="22"/>
      <c r="WAI29" s="22"/>
      <c r="WAJ29" s="22"/>
      <c r="WAK29" s="22"/>
      <c r="WAL29" s="22"/>
      <c r="WAM29" s="22"/>
      <c r="WAN29" s="22"/>
      <c r="WAO29" s="22"/>
      <c r="WAP29" s="22"/>
      <c r="WAQ29" s="22"/>
      <c r="WAR29" s="22"/>
      <c r="WAS29" s="22"/>
      <c r="WAT29" s="22"/>
      <c r="WAU29" s="22"/>
      <c r="WAV29" s="22"/>
      <c r="WAW29" s="22"/>
      <c r="WAX29" s="22"/>
      <c r="WAY29" s="22"/>
      <c r="WAZ29" s="22"/>
      <c r="WBA29" s="22"/>
      <c r="WBB29" s="22"/>
      <c r="WBC29" s="22"/>
      <c r="WBD29" s="22"/>
      <c r="WBE29" s="22"/>
      <c r="WBF29" s="22"/>
      <c r="WBG29" s="22"/>
      <c r="WBH29" s="22"/>
      <c r="WBI29" s="22"/>
      <c r="WBJ29" s="22"/>
      <c r="WBK29" s="22"/>
      <c r="WBL29" s="22"/>
      <c r="WBM29" s="22"/>
      <c r="WBN29" s="22"/>
      <c r="WBO29" s="22"/>
      <c r="WBP29" s="22"/>
      <c r="WBQ29" s="22"/>
      <c r="WBR29" s="22"/>
      <c r="WBS29" s="22"/>
      <c r="WBT29" s="22"/>
      <c r="WBU29" s="22"/>
      <c r="WBV29" s="22"/>
      <c r="WBW29" s="22"/>
      <c r="WBX29" s="22"/>
      <c r="WBY29" s="22"/>
      <c r="WBZ29" s="22"/>
      <c r="WCA29" s="22"/>
      <c r="WCB29" s="22"/>
      <c r="WCC29" s="22"/>
      <c r="WCD29" s="22"/>
      <c r="WCE29" s="22"/>
      <c r="WCF29" s="22"/>
      <c r="WCG29" s="22"/>
      <c r="WCH29" s="22"/>
      <c r="WCI29" s="22"/>
      <c r="WCJ29" s="22"/>
      <c r="WCK29" s="22"/>
      <c r="WCL29" s="22"/>
      <c r="WCM29" s="22"/>
      <c r="WCN29" s="22"/>
      <c r="WCO29" s="22"/>
      <c r="WCP29" s="22"/>
      <c r="WCQ29" s="22"/>
      <c r="WCR29" s="22"/>
      <c r="WCS29" s="22"/>
      <c r="WCT29" s="22"/>
      <c r="WCU29" s="22"/>
      <c r="WCV29" s="22"/>
      <c r="WCW29" s="22"/>
      <c r="WCX29" s="22"/>
      <c r="WCY29" s="22"/>
      <c r="WCZ29" s="22"/>
      <c r="WDA29" s="22"/>
      <c r="WDB29" s="22"/>
      <c r="WDC29" s="22"/>
      <c r="WDD29" s="22"/>
      <c r="WDE29" s="22"/>
      <c r="WDF29" s="22"/>
      <c r="WDG29" s="22"/>
      <c r="WDH29" s="22"/>
      <c r="WDI29" s="22"/>
      <c r="WDJ29" s="22"/>
      <c r="WDK29" s="22"/>
      <c r="WDL29" s="22"/>
      <c r="WDM29" s="22"/>
      <c r="WDN29" s="22"/>
      <c r="WDO29" s="22"/>
      <c r="WDP29" s="22"/>
      <c r="WDQ29" s="22"/>
      <c r="WDR29" s="22"/>
      <c r="WDS29" s="22"/>
      <c r="WDT29" s="22"/>
      <c r="WDU29" s="22"/>
      <c r="WDV29" s="22"/>
      <c r="WDW29" s="22"/>
      <c r="WDX29" s="22"/>
      <c r="WDY29" s="22"/>
      <c r="WDZ29" s="22"/>
      <c r="WEA29" s="22"/>
      <c r="WEB29" s="22"/>
      <c r="WEC29" s="22"/>
      <c r="WED29" s="22"/>
      <c r="WEE29" s="22"/>
      <c r="WEF29" s="22"/>
      <c r="WEG29" s="22"/>
      <c r="WEH29" s="22"/>
      <c r="WEI29" s="22"/>
      <c r="WEJ29" s="22"/>
      <c r="WEK29" s="22"/>
      <c r="WEL29" s="22"/>
      <c r="WEM29" s="22"/>
      <c r="WEN29" s="22"/>
      <c r="WEO29" s="22"/>
      <c r="WEP29" s="22"/>
      <c r="WEQ29" s="22"/>
      <c r="WER29" s="22"/>
      <c r="WES29" s="22"/>
      <c r="WET29" s="22"/>
      <c r="WEU29" s="22"/>
      <c r="WEV29" s="22"/>
      <c r="WEW29" s="22"/>
      <c r="WEX29" s="22"/>
      <c r="WEY29" s="22"/>
      <c r="WEZ29" s="22"/>
      <c r="WFA29" s="22"/>
      <c r="WFB29" s="22"/>
      <c r="WFC29" s="22"/>
      <c r="WFD29" s="22"/>
      <c r="WFE29" s="22"/>
      <c r="WFF29" s="22"/>
      <c r="WFG29" s="22"/>
      <c r="WFH29" s="22"/>
      <c r="WFI29" s="22"/>
      <c r="WFJ29" s="22"/>
      <c r="WFK29" s="22"/>
      <c r="WFL29" s="22"/>
      <c r="WFM29" s="22"/>
      <c r="WFN29" s="22"/>
      <c r="WFO29" s="22"/>
      <c r="WFP29" s="22"/>
      <c r="WFQ29" s="22"/>
      <c r="WFR29" s="22"/>
      <c r="WFS29" s="22"/>
      <c r="WFT29" s="22"/>
      <c r="WFU29" s="22"/>
      <c r="WFV29" s="22"/>
      <c r="WFW29" s="22"/>
      <c r="WFX29" s="22"/>
      <c r="WFY29" s="22"/>
      <c r="WFZ29" s="22"/>
      <c r="WGA29" s="22"/>
      <c r="WGB29" s="22"/>
      <c r="WGC29" s="22"/>
      <c r="WGD29" s="22"/>
      <c r="WGE29" s="22"/>
      <c r="WGF29" s="22"/>
      <c r="WGG29" s="22"/>
      <c r="WGH29" s="22"/>
      <c r="WGI29" s="22"/>
      <c r="WGJ29" s="22"/>
      <c r="WGK29" s="22"/>
      <c r="WGL29" s="22"/>
      <c r="WGM29" s="22"/>
      <c r="WGN29" s="22"/>
      <c r="WGO29" s="22"/>
      <c r="WGP29" s="22"/>
      <c r="WGQ29" s="22"/>
      <c r="WGR29" s="22"/>
      <c r="WGS29" s="22"/>
      <c r="WGT29" s="22"/>
      <c r="WGU29" s="22"/>
      <c r="WGV29" s="22"/>
      <c r="WGW29" s="22"/>
      <c r="WGX29" s="22"/>
      <c r="WGY29" s="22"/>
      <c r="WGZ29" s="22"/>
      <c r="WHA29" s="22"/>
      <c r="WHB29" s="22"/>
      <c r="WHC29" s="22"/>
      <c r="WHD29" s="22"/>
      <c r="WHE29" s="22"/>
      <c r="WHF29" s="22"/>
      <c r="WHG29" s="22"/>
      <c r="WHH29" s="22"/>
      <c r="WHI29" s="22"/>
      <c r="WHJ29" s="22"/>
      <c r="WHK29" s="22"/>
      <c r="WHL29" s="22"/>
      <c r="WHM29" s="22"/>
      <c r="WHN29" s="22"/>
      <c r="WHO29" s="22"/>
      <c r="WHP29" s="22"/>
      <c r="WHQ29" s="22"/>
      <c r="WHR29" s="22"/>
      <c r="WHS29" s="22"/>
      <c r="WHT29" s="22"/>
      <c r="WHU29" s="22"/>
      <c r="WHV29" s="22"/>
      <c r="WHW29" s="22"/>
      <c r="WHX29" s="22"/>
      <c r="WHY29" s="22"/>
      <c r="WHZ29" s="22"/>
      <c r="WIA29" s="22"/>
      <c r="WIB29" s="22"/>
      <c r="WIC29" s="22"/>
      <c r="WID29" s="22"/>
      <c r="WIE29" s="22"/>
      <c r="WIF29" s="22"/>
      <c r="WIG29" s="22"/>
      <c r="WIH29" s="22"/>
      <c r="WII29" s="22"/>
      <c r="WIJ29" s="22"/>
      <c r="WIK29" s="22"/>
      <c r="WIL29" s="22"/>
      <c r="WIM29" s="22"/>
      <c r="WIN29" s="22"/>
      <c r="WIO29" s="22"/>
      <c r="WIP29" s="22"/>
      <c r="WIQ29" s="22"/>
      <c r="WIR29" s="22"/>
      <c r="WIS29" s="22"/>
      <c r="WIT29" s="22"/>
      <c r="WIU29" s="22"/>
      <c r="WIV29" s="22"/>
      <c r="WIW29" s="22"/>
      <c r="WIX29" s="22"/>
      <c r="WIY29" s="22"/>
      <c r="WIZ29" s="22"/>
      <c r="WJA29" s="22"/>
      <c r="WJB29" s="22"/>
      <c r="WJC29" s="22"/>
      <c r="WJD29" s="22"/>
      <c r="WJE29" s="22"/>
      <c r="WJF29" s="22"/>
      <c r="WJG29" s="22"/>
      <c r="WJH29" s="22"/>
      <c r="WJI29" s="22"/>
      <c r="WJJ29" s="22"/>
      <c r="WJK29" s="22"/>
      <c r="WJL29" s="22"/>
      <c r="WJM29" s="22"/>
      <c r="WJN29" s="22"/>
      <c r="WJO29" s="22"/>
      <c r="WJP29" s="22"/>
      <c r="WJQ29" s="22"/>
      <c r="WJR29" s="22"/>
      <c r="WJS29" s="22"/>
      <c r="WJT29" s="22"/>
      <c r="WJU29" s="22"/>
      <c r="WJV29" s="22"/>
      <c r="WJW29" s="22"/>
      <c r="WJX29" s="22"/>
      <c r="WJY29" s="22"/>
      <c r="WJZ29" s="22"/>
      <c r="WKA29" s="22"/>
      <c r="WKB29" s="22"/>
      <c r="WKC29" s="22"/>
      <c r="WKD29" s="22"/>
      <c r="WKE29" s="22"/>
      <c r="WKF29" s="22"/>
      <c r="WKG29" s="22"/>
      <c r="WKH29" s="22"/>
      <c r="WKI29" s="22"/>
      <c r="WKJ29" s="22"/>
      <c r="WKK29" s="22"/>
      <c r="WKL29" s="22"/>
      <c r="WKM29" s="22"/>
      <c r="WKN29" s="22"/>
      <c r="WKO29" s="22"/>
      <c r="WKP29" s="22"/>
      <c r="WKQ29" s="22"/>
      <c r="WKR29" s="22"/>
      <c r="WKS29" s="22"/>
      <c r="WKT29" s="22"/>
      <c r="WKU29" s="22"/>
      <c r="WKV29" s="22"/>
      <c r="WKW29" s="22"/>
      <c r="WKX29" s="22"/>
      <c r="WKY29" s="22"/>
      <c r="WKZ29" s="22"/>
      <c r="WLA29" s="22"/>
      <c r="WLB29" s="22"/>
      <c r="WLC29" s="22"/>
      <c r="WLD29" s="22"/>
      <c r="WLE29" s="22"/>
      <c r="WLF29" s="22"/>
      <c r="WLG29" s="22"/>
      <c r="WLH29" s="22"/>
      <c r="WLI29" s="22"/>
      <c r="WLJ29" s="22"/>
      <c r="WLK29" s="22"/>
      <c r="WLL29" s="22"/>
      <c r="WLM29" s="22"/>
      <c r="WLN29" s="22"/>
      <c r="WLO29" s="22"/>
      <c r="WLP29" s="22"/>
      <c r="WLQ29" s="22"/>
      <c r="WLR29" s="22"/>
      <c r="WLS29" s="22"/>
      <c r="WLT29" s="22"/>
      <c r="WLU29" s="22"/>
      <c r="WLV29" s="22"/>
      <c r="WLW29" s="22"/>
      <c r="WLX29" s="22"/>
      <c r="WLY29" s="22"/>
      <c r="WLZ29" s="22"/>
      <c r="WMA29" s="22"/>
      <c r="WMB29" s="22"/>
      <c r="WMC29" s="22"/>
      <c r="WMD29" s="22"/>
      <c r="WME29" s="22"/>
      <c r="WMF29" s="22"/>
      <c r="WMG29" s="22"/>
      <c r="WMH29" s="22"/>
      <c r="WMI29" s="22"/>
      <c r="WMJ29" s="22"/>
      <c r="WMK29" s="22"/>
      <c r="WML29" s="22"/>
      <c r="WMM29" s="22"/>
      <c r="WMN29" s="22"/>
      <c r="WMO29" s="22"/>
      <c r="WMP29" s="22"/>
      <c r="WMQ29" s="22"/>
      <c r="WMR29" s="22"/>
      <c r="WMS29" s="22"/>
      <c r="WMT29" s="22"/>
      <c r="WMU29" s="22"/>
      <c r="WMV29" s="22"/>
      <c r="WMW29" s="22"/>
      <c r="WMX29" s="22"/>
      <c r="WMY29" s="22"/>
      <c r="WMZ29" s="22"/>
      <c r="WNA29" s="22"/>
      <c r="WNB29" s="22"/>
      <c r="WNC29" s="22"/>
      <c r="WND29" s="22"/>
      <c r="WNE29" s="22"/>
      <c r="WNF29" s="22"/>
      <c r="WNG29" s="22"/>
      <c r="WNH29" s="22"/>
      <c r="WNI29" s="22"/>
      <c r="WNJ29" s="22"/>
      <c r="WNK29" s="22"/>
      <c r="WNL29" s="22"/>
      <c r="WNM29" s="22"/>
      <c r="WNN29" s="22"/>
      <c r="WNO29" s="22"/>
      <c r="WNP29" s="22"/>
      <c r="WNQ29" s="22"/>
      <c r="WNR29" s="22"/>
      <c r="WNS29" s="22"/>
      <c r="WNT29" s="22"/>
      <c r="WNU29" s="22"/>
      <c r="WNV29" s="22"/>
      <c r="WNW29" s="22"/>
      <c r="WNX29" s="22"/>
      <c r="WNY29" s="22"/>
      <c r="WNZ29" s="22"/>
      <c r="WOA29" s="22"/>
      <c r="WOB29" s="22"/>
      <c r="WOC29" s="22"/>
      <c r="WOD29" s="22"/>
      <c r="WOE29" s="22"/>
      <c r="WOF29" s="22"/>
      <c r="WOG29" s="22"/>
      <c r="WOH29" s="22"/>
      <c r="WOI29" s="22"/>
      <c r="WOJ29" s="22"/>
      <c r="WOK29" s="22"/>
      <c r="WOL29" s="22"/>
      <c r="WOM29" s="22"/>
      <c r="WON29" s="22"/>
      <c r="WOO29" s="22"/>
      <c r="WOP29" s="22"/>
      <c r="WOQ29" s="22"/>
      <c r="WOR29" s="22"/>
      <c r="WOS29" s="22"/>
      <c r="WOT29" s="22"/>
      <c r="WOU29" s="22"/>
      <c r="WOV29" s="22"/>
      <c r="WOW29" s="22"/>
      <c r="WOX29" s="22"/>
      <c r="WOY29" s="22"/>
      <c r="WOZ29" s="22"/>
      <c r="WPA29" s="22"/>
      <c r="WPB29" s="22"/>
      <c r="WPC29" s="22"/>
      <c r="WPD29" s="22"/>
      <c r="WPE29" s="22"/>
      <c r="WPF29" s="22"/>
      <c r="WPG29" s="22"/>
      <c r="WPH29" s="22"/>
      <c r="WPI29" s="22"/>
      <c r="WPJ29" s="22"/>
      <c r="WPK29" s="22"/>
      <c r="WPL29" s="22"/>
      <c r="WPM29" s="22"/>
      <c r="WPN29" s="22"/>
      <c r="WPO29" s="22"/>
      <c r="WPP29" s="22"/>
      <c r="WPQ29" s="22"/>
      <c r="WPR29" s="22"/>
      <c r="WPS29" s="22"/>
      <c r="WPT29" s="22"/>
      <c r="WPU29" s="22"/>
      <c r="WPV29" s="22"/>
      <c r="WPW29" s="22"/>
      <c r="WPX29" s="22"/>
      <c r="WPY29" s="22"/>
      <c r="WPZ29" s="22"/>
      <c r="WQA29" s="22"/>
      <c r="WQB29" s="22"/>
      <c r="WQC29" s="22"/>
      <c r="WQD29" s="22"/>
      <c r="WQE29" s="22"/>
      <c r="WQF29" s="22"/>
      <c r="WQG29" s="22"/>
      <c r="WQH29" s="22"/>
      <c r="WQI29" s="22"/>
      <c r="WQJ29" s="22"/>
      <c r="WQK29" s="22"/>
      <c r="WQL29" s="22"/>
      <c r="WQM29" s="22"/>
      <c r="WQN29" s="22"/>
      <c r="WQO29" s="22"/>
      <c r="WQP29" s="22"/>
      <c r="WQQ29" s="22"/>
      <c r="WQR29" s="22"/>
      <c r="WQS29" s="22"/>
      <c r="WQT29" s="22"/>
      <c r="WQU29" s="22"/>
      <c r="WQV29" s="22"/>
      <c r="WQW29" s="22"/>
      <c r="WQX29" s="22"/>
      <c r="WQY29" s="22"/>
      <c r="WQZ29" s="22"/>
      <c r="WRA29" s="22"/>
      <c r="WRB29" s="22"/>
      <c r="WRC29" s="22"/>
      <c r="WRD29" s="22"/>
      <c r="WRE29" s="22"/>
      <c r="WRF29" s="22"/>
      <c r="WRG29" s="22"/>
      <c r="WRH29" s="22"/>
      <c r="WRI29" s="22"/>
      <c r="WRJ29" s="22"/>
      <c r="WRK29" s="22"/>
      <c r="WRL29" s="22"/>
      <c r="WRM29" s="22"/>
      <c r="WRN29" s="22"/>
      <c r="WRO29" s="22"/>
      <c r="WRP29" s="22"/>
      <c r="WRQ29" s="22"/>
      <c r="WRR29" s="22"/>
      <c r="WRS29" s="22"/>
      <c r="WRT29" s="22"/>
      <c r="WRU29" s="22"/>
      <c r="WRV29" s="22"/>
      <c r="WRW29" s="22"/>
      <c r="WRX29" s="22"/>
      <c r="WRY29" s="22"/>
      <c r="WRZ29" s="22"/>
      <c r="WSA29" s="22"/>
      <c r="WSB29" s="22"/>
      <c r="WSC29" s="22"/>
      <c r="WSD29" s="22"/>
      <c r="WSE29" s="22"/>
      <c r="WSF29" s="22"/>
      <c r="WSG29" s="22"/>
      <c r="WSH29" s="22"/>
      <c r="WSI29" s="22"/>
      <c r="WSJ29" s="22"/>
      <c r="WSK29" s="22"/>
      <c r="WSL29" s="22"/>
      <c r="WSM29" s="22"/>
      <c r="WSN29" s="22"/>
      <c r="WSO29" s="22"/>
      <c r="WSP29" s="22"/>
      <c r="WSQ29" s="22"/>
      <c r="WSR29" s="22"/>
      <c r="WSS29" s="22"/>
      <c r="WST29" s="22"/>
      <c r="WSU29" s="22"/>
      <c r="WSV29" s="22"/>
      <c r="WSW29" s="22"/>
      <c r="WSX29" s="22"/>
      <c r="WSY29" s="22"/>
      <c r="WSZ29" s="22"/>
      <c r="WTA29" s="22"/>
      <c r="WTB29" s="22"/>
      <c r="WTC29" s="22"/>
      <c r="WTD29" s="22"/>
      <c r="WTE29" s="22"/>
      <c r="WTF29" s="22"/>
      <c r="WTG29" s="22"/>
      <c r="WTH29" s="22"/>
      <c r="WTI29" s="22"/>
      <c r="WTJ29" s="22"/>
      <c r="WTK29" s="22"/>
      <c r="WTL29" s="22"/>
      <c r="WTM29" s="22"/>
      <c r="WTN29" s="22"/>
      <c r="WTO29" s="22"/>
      <c r="WTP29" s="22"/>
      <c r="WTQ29" s="22"/>
      <c r="WTR29" s="22"/>
      <c r="WTS29" s="22"/>
      <c r="WTT29" s="22"/>
      <c r="WTU29" s="22"/>
      <c r="WTV29" s="22"/>
      <c r="WTW29" s="22"/>
      <c r="WTX29" s="22"/>
      <c r="WTY29" s="22"/>
      <c r="WTZ29" s="22"/>
      <c r="WUA29" s="22"/>
      <c r="WUB29" s="22"/>
      <c r="WUC29" s="22"/>
      <c r="WUD29" s="22"/>
      <c r="WUE29" s="22"/>
      <c r="WUF29" s="22"/>
      <c r="WUG29" s="22"/>
      <c r="WUH29" s="22"/>
      <c r="WUI29" s="22"/>
      <c r="WUJ29" s="22"/>
      <c r="WUK29" s="22"/>
      <c r="WUL29" s="22"/>
      <c r="WUM29" s="22"/>
      <c r="WUN29" s="22"/>
      <c r="WUO29" s="22"/>
      <c r="WUP29" s="22"/>
      <c r="WUQ29" s="22"/>
      <c r="WUR29" s="22"/>
      <c r="WUS29" s="22"/>
      <c r="WUT29" s="22"/>
      <c r="WUU29" s="22"/>
      <c r="WUV29" s="22"/>
      <c r="WUW29" s="22"/>
      <c r="WUX29" s="22"/>
      <c r="WUY29" s="22"/>
      <c r="WUZ29" s="22"/>
      <c r="WVA29" s="22"/>
      <c r="WVB29" s="22"/>
      <c r="WVC29" s="22"/>
      <c r="WVD29" s="22"/>
      <c r="WVE29" s="22"/>
      <c r="WVF29" s="22"/>
      <c r="WVG29" s="22"/>
      <c r="WVH29" s="22"/>
      <c r="WVI29" s="22"/>
      <c r="WVJ29" s="22"/>
      <c r="WVK29" s="22"/>
      <c r="WVL29" s="22"/>
      <c r="WVM29" s="22"/>
      <c r="WVN29" s="22"/>
      <c r="WVO29" s="22"/>
      <c r="WVP29" s="22"/>
      <c r="WVQ29" s="22"/>
      <c r="WVR29" s="22"/>
      <c r="WVS29" s="22"/>
      <c r="WVT29" s="22"/>
      <c r="WVU29" s="22"/>
      <c r="WVV29" s="22"/>
      <c r="WVW29" s="22"/>
      <c r="WVX29" s="22"/>
      <c r="WVY29" s="22"/>
      <c r="WVZ29" s="22"/>
      <c r="WWA29" s="22"/>
      <c r="WWB29" s="22"/>
      <c r="WWC29" s="22"/>
      <c r="WWD29" s="22"/>
      <c r="WWE29" s="22"/>
      <c r="WWF29" s="22"/>
      <c r="WWG29" s="22"/>
      <c r="WWH29" s="22"/>
      <c r="WWI29" s="22"/>
      <c r="WWJ29" s="22"/>
      <c r="WWK29" s="22"/>
      <c r="WWL29" s="22"/>
      <c r="WWM29" s="22"/>
      <c r="WWN29" s="22"/>
      <c r="WWO29" s="22"/>
      <c r="WWP29" s="22"/>
      <c r="WWQ29" s="22"/>
      <c r="WWR29" s="22"/>
      <c r="WWS29" s="22"/>
      <c r="WWT29" s="22"/>
      <c r="WWU29" s="22"/>
      <c r="WWV29" s="22"/>
      <c r="WWW29" s="22"/>
      <c r="WWX29" s="22"/>
      <c r="WWY29" s="22"/>
      <c r="WWZ29" s="22"/>
      <c r="WXA29" s="22"/>
      <c r="WXB29" s="22"/>
      <c r="WXC29" s="22"/>
      <c r="WXD29" s="22"/>
      <c r="WXE29" s="22"/>
      <c r="WXF29" s="22"/>
      <c r="WXG29" s="22"/>
      <c r="WXH29" s="22"/>
      <c r="WXI29" s="22"/>
      <c r="WXJ29" s="22"/>
      <c r="WXK29" s="22"/>
      <c r="WXL29" s="22"/>
      <c r="WXM29" s="22"/>
      <c r="WXN29" s="22"/>
      <c r="WXO29" s="22"/>
      <c r="WXP29" s="22"/>
      <c r="WXQ29" s="22"/>
      <c r="WXR29" s="22"/>
      <c r="WXS29" s="22"/>
      <c r="WXT29" s="22"/>
      <c r="WXU29" s="22"/>
      <c r="WXV29" s="22"/>
      <c r="WXW29" s="22"/>
      <c r="WXX29" s="22"/>
      <c r="WXY29" s="22"/>
      <c r="WXZ29" s="22"/>
      <c r="WYA29" s="22"/>
      <c r="WYB29" s="22"/>
      <c r="WYC29" s="22"/>
      <c r="WYD29" s="22"/>
      <c r="WYE29" s="22"/>
      <c r="WYF29" s="22"/>
      <c r="WYG29" s="22"/>
      <c r="WYH29" s="22"/>
      <c r="WYI29" s="22"/>
      <c r="WYJ29" s="22"/>
      <c r="WYK29" s="22"/>
      <c r="WYL29" s="22"/>
      <c r="WYM29" s="22"/>
      <c r="WYN29" s="22"/>
      <c r="WYO29" s="22"/>
      <c r="WYP29" s="22"/>
      <c r="WYQ29" s="22"/>
      <c r="WYR29" s="22"/>
      <c r="WYS29" s="22"/>
      <c r="WYT29" s="22"/>
      <c r="WYU29" s="22"/>
      <c r="WYV29" s="22"/>
      <c r="WYW29" s="22"/>
      <c r="WYX29" s="22"/>
      <c r="WYY29" s="22"/>
      <c r="WYZ29" s="22"/>
      <c r="WZA29" s="22"/>
      <c r="WZB29" s="22"/>
      <c r="WZC29" s="22"/>
      <c r="WZD29" s="22"/>
      <c r="WZE29" s="22"/>
      <c r="WZF29" s="22"/>
      <c r="WZG29" s="22"/>
      <c r="WZH29" s="22"/>
      <c r="WZI29" s="22"/>
      <c r="WZJ29" s="22"/>
      <c r="WZK29" s="22"/>
      <c r="WZL29" s="22"/>
      <c r="WZM29" s="22"/>
      <c r="WZN29" s="22"/>
      <c r="WZO29" s="22"/>
      <c r="WZP29" s="22"/>
      <c r="WZQ29" s="22"/>
      <c r="WZR29" s="22"/>
      <c r="WZS29" s="22"/>
      <c r="WZT29" s="22"/>
      <c r="WZU29" s="22"/>
      <c r="WZV29" s="22"/>
      <c r="WZW29" s="22"/>
      <c r="WZX29" s="22"/>
      <c r="WZY29" s="22"/>
      <c r="WZZ29" s="22"/>
      <c r="XAA29" s="22"/>
      <c r="XAB29" s="22"/>
      <c r="XAC29" s="22"/>
      <c r="XAD29" s="22"/>
      <c r="XAE29" s="22"/>
      <c r="XAF29" s="22"/>
      <c r="XAG29" s="22"/>
      <c r="XAH29" s="22"/>
      <c r="XAI29" s="22"/>
      <c r="XAJ29" s="22"/>
      <c r="XAK29" s="22"/>
      <c r="XAL29" s="22"/>
      <c r="XAM29" s="22"/>
      <c r="XAN29" s="22"/>
      <c r="XAO29" s="22"/>
      <c r="XAP29" s="22"/>
      <c r="XAQ29" s="22"/>
      <c r="XAR29" s="22"/>
      <c r="XAS29" s="22"/>
      <c r="XAT29" s="22"/>
      <c r="XAU29" s="22"/>
      <c r="XAV29" s="22"/>
      <c r="XAW29" s="22"/>
      <c r="XAX29" s="22"/>
      <c r="XAY29" s="22"/>
      <c r="XAZ29" s="22"/>
      <c r="XBA29" s="22"/>
      <c r="XBB29" s="22"/>
      <c r="XBC29" s="22"/>
      <c r="XBD29" s="22"/>
      <c r="XBE29" s="22"/>
      <c r="XBF29" s="22"/>
      <c r="XBG29" s="22"/>
      <c r="XBH29" s="22"/>
      <c r="XBI29" s="22"/>
      <c r="XBJ29" s="22"/>
      <c r="XBK29" s="22"/>
      <c r="XBL29" s="22"/>
      <c r="XBM29" s="22"/>
      <c r="XBN29" s="22"/>
      <c r="XBO29" s="22"/>
      <c r="XBP29" s="22"/>
      <c r="XBQ29" s="22"/>
      <c r="XBR29" s="22"/>
      <c r="XBS29" s="22"/>
      <c r="XBT29" s="22"/>
      <c r="XBU29" s="22"/>
      <c r="XBV29" s="22"/>
      <c r="XBW29" s="22"/>
      <c r="XBX29" s="22"/>
      <c r="XBY29" s="22"/>
      <c r="XBZ29" s="22"/>
      <c r="XCA29" s="22"/>
      <c r="XCB29" s="22"/>
      <c r="XCC29" s="22"/>
      <c r="XCD29" s="22"/>
      <c r="XCE29" s="22"/>
      <c r="XCF29" s="22"/>
      <c r="XCG29" s="22"/>
      <c r="XCH29" s="22"/>
      <c r="XCI29" s="22"/>
      <c r="XCJ29" s="22"/>
      <c r="XCK29" s="22"/>
      <c r="XCL29" s="22"/>
      <c r="XCM29" s="22"/>
      <c r="XCN29" s="22"/>
      <c r="XCO29" s="22"/>
      <c r="XCP29" s="22"/>
    </row>
    <row r="30" spans="1:16318" x14ac:dyDescent="0.25">
      <c r="A30" s="22"/>
      <c r="B30" s="22"/>
      <c r="C30" s="23"/>
      <c r="D30" s="23"/>
      <c r="E30" s="24"/>
      <c r="F30" s="24"/>
      <c r="G30" s="24"/>
      <c r="H30" s="24"/>
      <c r="I30" s="41"/>
      <c r="J30" s="22"/>
      <c r="K30" s="3"/>
      <c r="L30" s="3"/>
      <c r="M30" s="3"/>
      <c r="N30" s="3"/>
      <c r="O30" s="3"/>
      <c r="P30" s="3"/>
      <c r="Q30" s="3"/>
      <c r="R30" s="3"/>
      <c r="S30" s="3"/>
      <c r="T30" s="6"/>
      <c r="U30" s="3"/>
      <c r="V30" s="3"/>
      <c r="W30" s="3"/>
    </row>
    <row r="31" spans="1:16318" s="22" customFormat="1" x14ac:dyDescent="0.25">
      <c r="A31" s="2"/>
      <c r="B31" s="2"/>
      <c r="C31" s="2"/>
      <c r="D31" s="2"/>
      <c r="E31" s="4"/>
      <c r="F31" s="4"/>
      <c r="G31" s="4"/>
      <c r="H31" s="4"/>
      <c r="I31" s="2"/>
      <c r="J31" s="2"/>
      <c r="K31" s="3"/>
      <c r="L31" s="3"/>
      <c r="M31" s="3"/>
      <c r="N31" s="3"/>
      <c r="O31" s="3"/>
      <c r="P31" s="3"/>
      <c r="Q31" s="3"/>
      <c r="R31" s="3"/>
      <c r="S31" s="3"/>
      <c r="T31" s="6"/>
      <c r="U31" s="3"/>
      <c r="V31" s="3"/>
      <c r="W31" s="3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</row>
    <row r="32" spans="1:16318" x14ac:dyDescent="0.25">
      <c r="A32" s="22"/>
      <c r="B32" s="22"/>
      <c r="C32" s="23"/>
      <c r="D32" s="23"/>
      <c r="E32" s="24"/>
      <c r="F32" s="24"/>
      <c r="G32" s="24"/>
      <c r="H32" s="24"/>
      <c r="I32" s="41"/>
      <c r="J32" s="22"/>
      <c r="K32" s="23"/>
      <c r="L32" s="23"/>
      <c r="M32" s="23"/>
      <c r="N32" s="23"/>
      <c r="O32" s="23"/>
      <c r="P32" s="23"/>
      <c r="Q32" s="23"/>
      <c r="R32" s="23"/>
      <c r="S32" s="23"/>
      <c r="T32" s="25"/>
      <c r="U32" s="23"/>
      <c r="V32" s="23"/>
      <c r="W32" s="23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  <c r="AAG32" s="46"/>
      <c r="AAH32" s="46"/>
      <c r="AAI32" s="46"/>
      <c r="AAJ32" s="46"/>
      <c r="AAK32" s="46"/>
      <c r="AAL32" s="46"/>
      <c r="AAM32" s="46"/>
      <c r="AAN32" s="46"/>
      <c r="AAO32" s="46"/>
      <c r="AAP32" s="46"/>
      <c r="AAQ32" s="46"/>
      <c r="AAR32" s="46"/>
      <c r="AAS32" s="46"/>
      <c r="AAT32" s="46"/>
      <c r="AAU32" s="46"/>
      <c r="AAV32" s="46"/>
      <c r="AAW32" s="46"/>
      <c r="AAX32" s="46"/>
      <c r="AAY32" s="46"/>
      <c r="AAZ32" s="46"/>
      <c r="ABA32" s="46"/>
      <c r="ABB32" s="46"/>
      <c r="ABC32" s="46"/>
      <c r="ABD32" s="46"/>
      <c r="ABE32" s="46"/>
      <c r="ABF32" s="46"/>
      <c r="ABG32" s="46"/>
      <c r="ABH32" s="46"/>
      <c r="ABI32" s="46"/>
      <c r="ABJ32" s="46"/>
      <c r="ABK32" s="46"/>
      <c r="ABL32" s="46"/>
      <c r="ABM32" s="46"/>
      <c r="ABN32" s="46"/>
      <c r="ABO32" s="46"/>
      <c r="ABP32" s="46"/>
      <c r="ABQ32" s="46"/>
      <c r="ABR32" s="46"/>
      <c r="ABS32" s="46"/>
      <c r="ABT32" s="46"/>
      <c r="ABU32" s="46"/>
      <c r="ABV32" s="46"/>
      <c r="ABW32" s="46"/>
      <c r="ABX32" s="46"/>
      <c r="ABY32" s="46"/>
      <c r="ABZ32" s="46"/>
      <c r="ACA32" s="46"/>
      <c r="ACB32" s="46"/>
      <c r="ACC32" s="46"/>
      <c r="ACD32" s="46"/>
      <c r="ACE32" s="46"/>
      <c r="ACF32" s="46"/>
      <c r="ACG32" s="46"/>
      <c r="ACH32" s="46"/>
      <c r="ACI32" s="46"/>
      <c r="ACJ32" s="46"/>
      <c r="ACK32" s="46"/>
      <c r="ACL32" s="46"/>
      <c r="ACM32" s="46"/>
      <c r="ACN32" s="46"/>
      <c r="ACO32" s="46"/>
      <c r="ACP32" s="46"/>
      <c r="ACQ32" s="46"/>
      <c r="ACR32" s="46"/>
      <c r="ACS32" s="46"/>
      <c r="ACT32" s="46"/>
      <c r="ACU32" s="46"/>
      <c r="ACV32" s="46"/>
      <c r="ACW32" s="46"/>
      <c r="ACX32" s="46"/>
      <c r="ACY32" s="46"/>
      <c r="ACZ32" s="46"/>
      <c r="ADA32" s="46"/>
      <c r="ADB32" s="46"/>
      <c r="ADC32" s="46"/>
      <c r="ADD32" s="46"/>
      <c r="ADE32" s="46"/>
      <c r="ADF32" s="46"/>
      <c r="ADG32" s="46"/>
      <c r="ADH32" s="46"/>
      <c r="ADI32" s="46"/>
      <c r="ADJ32" s="46"/>
      <c r="ADK32" s="46"/>
      <c r="ADL32" s="46"/>
      <c r="ADM32" s="46"/>
      <c r="ADN32" s="46"/>
      <c r="ADO32" s="46"/>
      <c r="ADP32" s="46"/>
      <c r="ADQ32" s="46"/>
      <c r="ADR32" s="46"/>
      <c r="ADS32" s="46"/>
      <c r="ADT32" s="46"/>
      <c r="ADU32" s="46"/>
      <c r="ADV32" s="46"/>
      <c r="ADW32" s="46"/>
      <c r="ADX32" s="46"/>
      <c r="ADY32" s="46"/>
      <c r="ADZ32" s="46"/>
      <c r="AEA32" s="46"/>
      <c r="AEB32" s="46"/>
      <c r="AEC32" s="46"/>
      <c r="AED32" s="46"/>
      <c r="AEE32" s="46"/>
      <c r="AEF32" s="46"/>
      <c r="AEG32" s="46"/>
      <c r="AEH32" s="46"/>
      <c r="AEI32" s="46"/>
      <c r="AEJ32" s="46"/>
      <c r="AEK32" s="46"/>
      <c r="AEL32" s="46"/>
      <c r="AEM32" s="46"/>
      <c r="AEN32" s="46"/>
      <c r="AEO32" s="46"/>
      <c r="AEP32" s="46"/>
      <c r="AEQ32" s="46"/>
      <c r="AER32" s="46"/>
      <c r="AES32" s="46"/>
      <c r="AET32" s="46"/>
      <c r="AEU32" s="46"/>
      <c r="AEV32" s="46"/>
      <c r="AEW32" s="46"/>
      <c r="AEX32" s="46"/>
      <c r="AEY32" s="46"/>
      <c r="AEZ32" s="46"/>
      <c r="AFA32" s="46"/>
      <c r="AFB32" s="46"/>
      <c r="AFC32" s="46"/>
      <c r="AFD32" s="46"/>
      <c r="AFE32" s="46"/>
      <c r="AFF32" s="46"/>
      <c r="AFG32" s="46"/>
      <c r="AFH32" s="46"/>
      <c r="AFI32" s="46"/>
      <c r="AFJ32" s="46"/>
      <c r="AFK32" s="46"/>
      <c r="AFL32" s="46"/>
      <c r="AFM32" s="46"/>
      <c r="AFN32" s="46"/>
      <c r="AFO32" s="46"/>
      <c r="AFP32" s="46"/>
      <c r="AFQ32" s="46"/>
      <c r="AFR32" s="46"/>
      <c r="AFS32" s="46"/>
      <c r="AFT32" s="46"/>
      <c r="AFU32" s="46"/>
      <c r="AFV32" s="46"/>
      <c r="AFW32" s="46"/>
      <c r="AFX32" s="46"/>
      <c r="AFY32" s="46"/>
      <c r="AFZ32" s="46"/>
      <c r="AGA32" s="46"/>
      <c r="AGB32" s="46"/>
      <c r="AGC32" s="46"/>
      <c r="AGD32" s="46"/>
      <c r="AGE32" s="46"/>
      <c r="AGF32" s="46"/>
      <c r="AGG32" s="46"/>
      <c r="AGH32" s="46"/>
      <c r="AGI32" s="46"/>
      <c r="AGJ32" s="46"/>
      <c r="AGK32" s="46"/>
      <c r="AGL32" s="46"/>
      <c r="AGM32" s="46"/>
      <c r="AGN32" s="46"/>
      <c r="AGO32" s="46"/>
      <c r="AGP32" s="46"/>
      <c r="AGQ32" s="46"/>
      <c r="AGR32" s="46"/>
      <c r="AGS32" s="46"/>
      <c r="AGT32" s="46"/>
      <c r="AGU32" s="46"/>
      <c r="AGV32" s="46"/>
      <c r="AGW32" s="46"/>
      <c r="AGX32" s="46"/>
      <c r="AGY32" s="46"/>
      <c r="AGZ32" s="46"/>
      <c r="AHA32" s="46"/>
      <c r="AHB32" s="46"/>
      <c r="AHC32" s="46"/>
      <c r="AHD32" s="46"/>
      <c r="AHE32" s="46"/>
      <c r="AHF32" s="46"/>
      <c r="AHG32" s="46"/>
      <c r="AHH32" s="46"/>
      <c r="AHI32" s="46"/>
      <c r="AHJ32" s="46"/>
      <c r="AHK32" s="46"/>
      <c r="AHL32" s="46"/>
      <c r="AHM32" s="46"/>
      <c r="AHN32" s="46"/>
      <c r="AHO32" s="46"/>
      <c r="AHP32" s="46"/>
      <c r="AHQ32" s="46"/>
      <c r="AHR32" s="46"/>
      <c r="AHS32" s="46"/>
      <c r="AHT32" s="46"/>
      <c r="AHU32" s="46"/>
      <c r="AHV32" s="46"/>
      <c r="AHW32" s="46"/>
      <c r="AHX32" s="46"/>
      <c r="AHY32" s="46"/>
      <c r="AHZ32" s="46"/>
      <c r="AIA32" s="46"/>
      <c r="AIB32" s="46"/>
      <c r="AIC32" s="46"/>
      <c r="AID32" s="46"/>
      <c r="AIE32" s="46"/>
      <c r="AIF32" s="46"/>
      <c r="AIG32" s="46"/>
      <c r="AIH32" s="46"/>
      <c r="AII32" s="46"/>
      <c r="AIJ32" s="46"/>
      <c r="AIK32" s="46"/>
      <c r="AIL32" s="46"/>
      <c r="AIM32" s="46"/>
      <c r="AIN32" s="46"/>
      <c r="AIO32" s="46"/>
      <c r="AIP32" s="46"/>
      <c r="AIQ32" s="46"/>
      <c r="AIR32" s="46"/>
      <c r="AIS32" s="46"/>
      <c r="AIT32" s="46"/>
      <c r="AIU32" s="46"/>
      <c r="AIV32" s="46"/>
      <c r="AIW32" s="46"/>
      <c r="AIX32" s="46"/>
      <c r="AIY32" s="46"/>
      <c r="AIZ32" s="46"/>
      <c r="AJA32" s="46"/>
      <c r="AJB32" s="46"/>
      <c r="AJC32" s="46"/>
      <c r="AJD32" s="46"/>
      <c r="AJE32" s="46"/>
      <c r="AJF32" s="46"/>
      <c r="AJG32" s="46"/>
      <c r="AJH32" s="46"/>
      <c r="AJI32" s="46"/>
      <c r="AJJ32" s="46"/>
      <c r="AJK32" s="46"/>
      <c r="AJL32" s="46"/>
      <c r="AJM32" s="46"/>
      <c r="AJN32" s="46"/>
      <c r="AJO32" s="46"/>
      <c r="AJP32" s="46"/>
      <c r="AJQ32" s="46"/>
      <c r="AJR32" s="46"/>
      <c r="AJS32" s="46"/>
      <c r="AJT32" s="46"/>
      <c r="AJU32" s="46"/>
      <c r="AJV32" s="46"/>
      <c r="AJW32" s="46"/>
      <c r="AJX32" s="46"/>
      <c r="AJY32" s="46"/>
      <c r="AJZ32" s="46"/>
      <c r="AKA32" s="46"/>
      <c r="AKB32" s="46"/>
      <c r="AKC32" s="46"/>
      <c r="AKD32" s="46"/>
      <c r="AKE32" s="46"/>
      <c r="AKF32" s="46"/>
      <c r="AKG32" s="46"/>
      <c r="AKH32" s="46"/>
      <c r="AKI32" s="46"/>
      <c r="AKJ32" s="46"/>
      <c r="AKK32" s="46"/>
      <c r="AKL32" s="46"/>
      <c r="AKM32" s="46"/>
      <c r="AKN32" s="46"/>
      <c r="AKO32" s="46"/>
      <c r="AKP32" s="46"/>
      <c r="AKQ32" s="46"/>
      <c r="AKR32" s="46"/>
      <c r="AKS32" s="46"/>
      <c r="AKT32" s="46"/>
      <c r="AKU32" s="46"/>
      <c r="AKV32" s="46"/>
      <c r="AKW32" s="46"/>
      <c r="AKX32" s="46"/>
      <c r="AKY32" s="46"/>
      <c r="AKZ32" s="46"/>
      <c r="ALA32" s="46"/>
      <c r="ALB32" s="46"/>
      <c r="ALC32" s="46"/>
      <c r="ALD32" s="46"/>
      <c r="ALE32" s="46"/>
      <c r="ALF32" s="46"/>
      <c r="ALG32" s="46"/>
      <c r="ALH32" s="46"/>
      <c r="ALI32" s="46"/>
      <c r="ALJ32" s="46"/>
      <c r="ALK32" s="46"/>
      <c r="ALL32" s="46"/>
      <c r="ALM32" s="46"/>
      <c r="ALN32" s="46"/>
      <c r="ALO32" s="46"/>
      <c r="ALP32" s="46"/>
      <c r="ALQ32" s="46"/>
      <c r="ALR32" s="46"/>
      <c r="ALS32" s="46"/>
      <c r="ALT32" s="46"/>
      <c r="ALU32" s="46"/>
      <c r="ALV32" s="46"/>
      <c r="ALW32" s="46"/>
      <c r="ALX32" s="46"/>
      <c r="ALY32" s="46"/>
      <c r="ALZ32" s="46"/>
      <c r="AMA32" s="46"/>
      <c r="AMB32" s="46"/>
      <c r="AMC32" s="46"/>
      <c r="AMD32" s="46"/>
      <c r="AME32" s="46"/>
      <c r="AMF32" s="46"/>
      <c r="AMG32" s="46"/>
      <c r="AMH32" s="46"/>
      <c r="AMI32" s="46"/>
      <c r="AMJ32" s="46"/>
      <c r="AMK32" s="46"/>
      <c r="AML32" s="46"/>
      <c r="AMM32" s="46"/>
      <c r="AMN32" s="46"/>
      <c r="AMO32" s="46"/>
      <c r="AMP32" s="46"/>
      <c r="AMQ32" s="46"/>
      <c r="AMR32" s="46"/>
      <c r="AMS32" s="46"/>
      <c r="AMT32" s="46"/>
      <c r="AMU32" s="46"/>
      <c r="AMV32" s="46"/>
      <c r="AMW32" s="46"/>
      <c r="AMX32" s="46"/>
      <c r="AMY32" s="46"/>
      <c r="AMZ32" s="46"/>
      <c r="ANA32" s="46"/>
      <c r="ANB32" s="46"/>
      <c r="ANC32" s="46"/>
      <c r="AND32" s="46"/>
      <c r="ANE32" s="46"/>
      <c r="ANF32" s="46"/>
      <c r="ANG32" s="46"/>
      <c r="ANH32" s="46"/>
      <c r="ANI32" s="46"/>
      <c r="ANJ32" s="46"/>
      <c r="ANK32" s="46"/>
      <c r="ANL32" s="46"/>
      <c r="ANM32" s="46"/>
      <c r="ANN32" s="46"/>
      <c r="ANO32" s="46"/>
      <c r="ANP32" s="46"/>
      <c r="ANQ32" s="46"/>
      <c r="ANR32" s="46"/>
      <c r="ANS32" s="46"/>
      <c r="ANT32" s="46"/>
      <c r="ANU32" s="46"/>
      <c r="ANV32" s="46"/>
      <c r="ANW32" s="46"/>
      <c r="ANX32" s="46"/>
      <c r="ANY32" s="46"/>
      <c r="ANZ32" s="46"/>
      <c r="AOA32" s="46"/>
      <c r="AOB32" s="46"/>
      <c r="AOC32" s="46"/>
      <c r="AOD32" s="46"/>
      <c r="AOE32" s="46"/>
      <c r="AOF32" s="46"/>
      <c r="AOG32" s="46"/>
      <c r="AOH32" s="46"/>
      <c r="AOI32" s="46"/>
      <c r="AOJ32" s="46"/>
      <c r="AOK32" s="46"/>
      <c r="AOL32" s="46"/>
      <c r="AOM32" s="46"/>
      <c r="AON32" s="46"/>
      <c r="AOO32" s="46"/>
      <c r="AOP32" s="46"/>
      <c r="AOQ32" s="46"/>
      <c r="AOR32" s="46"/>
      <c r="AOS32" s="46"/>
      <c r="AOT32" s="46"/>
      <c r="AOU32" s="46"/>
      <c r="AOV32" s="46"/>
      <c r="AOW32" s="46"/>
      <c r="AOX32" s="46"/>
      <c r="AOY32" s="46"/>
      <c r="AOZ32" s="46"/>
      <c r="APA32" s="46"/>
      <c r="APB32" s="46"/>
      <c r="APC32" s="46"/>
      <c r="APD32" s="46"/>
      <c r="APE32" s="46"/>
      <c r="APF32" s="46"/>
      <c r="APG32" s="46"/>
      <c r="APH32" s="46"/>
      <c r="API32" s="46"/>
      <c r="APJ32" s="46"/>
      <c r="APK32" s="46"/>
      <c r="APL32" s="46"/>
      <c r="APM32" s="46"/>
      <c r="APN32" s="46"/>
      <c r="APO32" s="46"/>
      <c r="APP32" s="46"/>
      <c r="APQ32" s="46"/>
      <c r="APR32" s="46"/>
      <c r="APS32" s="46"/>
      <c r="APT32" s="46"/>
      <c r="APU32" s="46"/>
      <c r="APV32" s="46"/>
      <c r="APW32" s="46"/>
      <c r="APX32" s="46"/>
      <c r="APY32" s="46"/>
      <c r="APZ32" s="46"/>
      <c r="AQA32" s="46"/>
      <c r="AQB32" s="46"/>
      <c r="AQC32" s="46"/>
      <c r="AQD32" s="46"/>
      <c r="AQE32" s="46"/>
      <c r="AQF32" s="46"/>
      <c r="AQG32" s="46"/>
      <c r="AQH32" s="46"/>
      <c r="AQI32" s="46"/>
      <c r="AQJ32" s="46"/>
      <c r="AQK32" s="46"/>
      <c r="AQL32" s="46"/>
      <c r="AQM32" s="46"/>
      <c r="AQN32" s="46"/>
      <c r="AQO32" s="46"/>
      <c r="AQP32" s="46"/>
      <c r="AQQ32" s="46"/>
      <c r="AQR32" s="46"/>
      <c r="AQS32" s="46"/>
      <c r="AQT32" s="46"/>
      <c r="AQU32" s="46"/>
      <c r="AQV32" s="46"/>
      <c r="AQW32" s="46"/>
      <c r="AQX32" s="46"/>
      <c r="AQY32" s="46"/>
      <c r="AQZ32" s="46"/>
      <c r="ARA32" s="46"/>
      <c r="ARB32" s="46"/>
      <c r="ARC32" s="46"/>
      <c r="ARD32" s="46"/>
      <c r="ARE32" s="46"/>
      <c r="ARF32" s="46"/>
      <c r="ARG32" s="46"/>
      <c r="ARH32" s="46"/>
      <c r="ARI32" s="46"/>
      <c r="ARJ32" s="46"/>
      <c r="ARK32" s="46"/>
      <c r="ARL32" s="46"/>
      <c r="ARM32" s="46"/>
      <c r="ARN32" s="46"/>
      <c r="ARO32" s="46"/>
      <c r="ARP32" s="46"/>
      <c r="ARQ32" s="46"/>
      <c r="ARR32" s="46"/>
      <c r="ARS32" s="46"/>
      <c r="ART32" s="46"/>
      <c r="ARU32" s="46"/>
      <c r="ARV32" s="46"/>
      <c r="ARW32" s="46"/>
      <c r="ARX32" s="46"/>
      <c r="ARY32" s="46"/>
      <c r="ARZ32" s="46"/>
      <c r="ASA32" s="46"/>
      <c r="ASB32" s="46"/>
      <c r="ASC32" s="46"/>
      <c r="ASD32" s="46"/>
      <c r="ASE32" s="46"/>
      <c r="ASF32" s="46"/>
      <c r="ASG32" s="46"/>
      <c r="ASH32" s="46"/>
      <c r="ASI32" s="46"/>
      <c r="ASJ32" s="46"/>
      <c r="ASK32" s="46"/>
      <c r="ASL32" s="46"/>
      <c r="ASM32" s="46"/>
      <c r="ASN32" s="46"/>
      <c r="ASO32" s="46"/>
      <c r="ASP32" s="46"/>
      <c r="ASQ32" s="46"/>
      <c r="ASR32" s="46"/>
      <c r="ASS32" s="46"/>
      <c r="AST32" s="46"/>
      <c r="ASU32" s="46"/>
      <c r="ASV32" s="46"/>
      <c r="ASW32" s="46"/>
      <c r="ASX32" s="46"/>
      <c r="ASY32" s="46"/>
      <c r="ASZ32" s="46"/>
      <c r="ATA32" s="46"/>
      <c r="ATB32" s="46"/>
      <c r="ATC32" s="46"/>
      <c r="ATD32" s="46"/>
      <c r="ATE32" s="46"/>
      <c r="ATF32" s="46"/>
      <c r="ATG32" s="46"/>
      <c r="ATH32" s="46"/>
      <c r="ATI32" s="46"/>
      <c r="ATJ32" s="46"/>
      <c r="ATK32" s="46"/>
      <c r="ATL32" s="46"/>
      <c r="ATM32" s="46"/>
      <c r="ATN32" s="46"/>
      <c r="ATO32" s="46"/>
      <c r="ATP32" s="46"/>
      <c r="ATQ32" s="46"/>
      <c r="ATR32" s="46"/>
      <c r="ATS32" s="46"/>
      <c r="ATT32" s="46"/>
      <c r="ATU32" s="46"/>
      <c r="ATV32" s="46"/>
      <c r="ATW32" s="46"/>
      <c r="ATX32" s="46"/>
      <c r="ATY32" s="46"/>
      <c r="ATZ32" s="46"/>
      <c r="AUA32" s="46"/>
      <c r="AUB32" s="46"/>
      <c r="AUC32" s="46"/>
      <c r="AUD32" s="46"/>
      <c r="AUE32" s="46"/>
      <c r="AUF32" s="46"/>
      <c r="AUG32" s="46"/>
      <c r="AUH32" s="46"/>
      <c r="AUI32" s="46"/>
      <c r="AUJ32" s="46"/>
      <c r="AUK32" s="46"/>
      <c r="AUL32" s="46"/>
      <c r="AUM32" s="46"/>
      <c r="AUN32" s="46"/>
      <c r="AUO32" s="46"/>
      <c r="AUP32" s="46"/>
      <c r="AUQ32" s="46"/>
      <c r="AUR32" s="46"/>
      <c r="AUS32" s="46"/>
      <c r="AUT32" s="46"/>
      <c r="AUU32" s="46"/>
      <c r="AUV32" s="46"/>
      <c r="AUW32" s="46"/>
      <c r="AUX32" s="46"/>
      <c r="AUY32" s="46"/>
      <c r="AUZ32" s="46"/>
      <c r="AVA32" s="46"/>
      <c r="AVB32" s="46"/>
      <c r="AVC32" s="46"/>
      <c r="AVD32" s="46"/>
      <c r="AVE32" s="46"/>
      <c r="AVF32" s="46"/>
      <c r="AVG32" s="46"/>
      <c r="AVH32" s="46"/>
      <c r="AVI32" s="46"/>
      <c r="AVJ32" s="46"/>
      <c r="AVK32" s="46"/>
      <c r="AVL32" s="46"/>
      <c r="AVM32" s="46"/>
      <c r="AVN32" s="46"/>
      <c r="AVO32" s="46"/>
      <c r="AVP32" s="46"/>
      <c r="AVQ32" s="46"/>
      <c r="AVR32" s="46"/>
      <c r="AVS32" s="46"/>
      <c r="AVT32" s="46"/>
      <c r="AVU32" s="46"/>
      <c r="AVV32" s="46"/>
      <c r="AVW32" s="46"/>
      <c r="AVX32" s="46"/>
      <c r="AVY32" s="46"/>
      <c r="AVZ32" s="46"/>
      <c r="AWA32" s="46"/>
      <c r="AWB32" s="46"/>
      <c r="AWC32" s="46"/>
      <c r="AWD32" s="46"/>
      <c r="AWE32" s="46"/>
      <c r="AWF32" s="46"/>
      <c r="AWG32" s="46"/>
      <c r="AWH32" s="46"/>
      <c r="AWI32" s="46"/>
      <c r="AWJ32" s="46"/>
      <c r="AWK32" s="46"/>
      <c r="AWL32" s="46"/>
      <c r="AWM32" s="46"/>
      <c r="AWN32" s="46"/>
      <c r="AWO32" s="46"/>
      <c r="AWP32" s="46"/>
      <c r="AWQ32" s="46"/>
      <c r="AWR32" s="46"/>
      <c r="AWS32" s="46"/>
      <c r="AWT32" s="46"/>
      <c r="AWU32" s="46"/>
      <c r="AWV32" s="46"/>
      <c r="AWW32" s="46"/>
      <c r="AWX32" s="46"/>
      <c r="AWY32" s="46"/>
      <c r="AWZ32" s="46"/>
      <c r="AXA32" s="46"/>
      <c r="AXB32" s="46"/>
      <c r="AXC32" s="46"/>
      <c r="AXD32" s="46"/>
      <c r="AXE32" s="46"/>
      <c r="AXF32" s="46"/>
      <c r="AXG32" s="46"/>
      <c r="AXH32" s="46"/>
      <c r="AXI32" s="46"/>
      <c r="AXJ32" s="46"/>
      <c r="AXK32" s="46"/>
      <c r="AXL32" s="46"/>
      <c r="AXM32" s="46"/>
      <c r="AXN32" s="46"/>
      <c r="AXO32" s="46"/>
      <c r="AXP32" s="46"/>
      <c r="AXQ32" s="46"/>
      <c r="AXR32" s="46"/>
      <c r="AXS32" s="46"/>
      <c r="AXT32" s="46"/>
      <c r="AXU32" s="46"/>
      <c r="AXV32" s="46"/>
      <c r="AXW32" s="46"/>
      <c r="AXX32" s="46"/>
      <c r="AXY32" s="46"/>
      <c r="AXZ32" s="46"/>
      <c r="AYA32" s="46"/>
      <c r="AYB32" s="46"/>
      <c r="AYC32" s="46"/>
      <c r="AYD32" s="46"/>
      <c r="AYE32" s="46"/>
      <c r="AYF32" s="46"/>
      <c r="AYG32" s="46"/>
      <c r="AYH32" s="46"/>
      <c r="AYI32" s="46"/>
      <c r="AYJ32" s="46"/>
      <c r="AYK32" s="46"/>
      <c r="AYL32" s="46"/>
      <c r="AYM32" s="46"/>
      <c r="AYN32" s="46"/>
      <c r="AYO32" s="46"/>
      <c r="AYP32" s="46"/>
      <c r="AYQ32" s="46"/>
      <c r="AYR32" s="46"/>
      <c r="AYS32" s="46"/>
      <c r="AYT32" s="46"/>
      <c r="AYU32" s="46"/>
      <c r="AYV32" s="46"/>
      <c r="AYW32" s="46"/>
      <c r="AYX32" s="46"/>
      <c r="AYY32" s="46"/>
      <c r="AYZ32" s="46"/>
      <c r="AZA32" s="46"/>
      <c r="AZB32" s="46"/>
      <c r="AZC32" s="46"/>
      <c r="AZD32" s="46"/>
      <c r="AZE32" s="46"/>
      <c r="AZF32" s="46"/>
      <c r="AZG32" s="46"/>
      <c r="AZH32" s="46"/>
      <c r="AZI32" s="46"/>
      <c r="AZJ32" s="46"/>
      <c r="AZK32" s="46"/>
      <c r="AZL32" s="46"/>
      <c r="AZM32" s="46"/>
      <c r="AZN32" s="46"/>
      <c r="AZO32" s="46"/>
      <c r="AZP32" s="46"/>
      <c r="AZQ32" s="46"/>
      <c r="AZR32" s="46"/>
      <c r="AZS32" s="46"/>
      <c r="AZT32" s="46"/>
      <c r="AZU32" s="46"/>
      <c r="AZV32" s="46"/>
      <c r="AZW32" s="46"/>
      <c r="AZX32" s="46"/>
      <c r="AZY32" s="46"/>
      <c r="AZZ32" s="46"/>
      <c r="BAA32" s="46"/>
      <c r="BAB32" s="46"/>
      <c r="BAC32" s="46"/>
      <c r="BAD32" s="46"/>
      <c r="BAE32" s="46"/>
      <c r="BAF32" s="46"/>
      <c r="BAG32" s="46"/>
      <c r="BAH32" s="46"/>
      <c r="BAI32" s="46"/>
      <c r="BAJ32" s="46"/>
      <c r="BAK32" s="46"/>
      <c r="BAL32" s="46"/>
      <c r="BAM32" s="46"/>
      <c r="BAN32" s="46"/>
      <c r="BAO32" s="46"/>
      <c r="BAP32" s="46"/>
      <c r="BAQ32" s="46"/>
      <c r="BAR32" s="46"/>
      <c r="BAS32" s="46"/>
      <c r="BAT32" s="46"/>
      <c r="BAU32" s="46"/>
      <c r="BAV32" s="46"/>
      <c r="BAW32" s="46"/>
      <c r="BAX32" s="46"/>
      <c r="BAY32" s="46"/>
      <c r="BAZ32" s="46"/>
      <c r="BBA32" s="46"/>
      <c r="BBB32" s="46"/>
      <c r="BBC32" s="46"/>
      <c r="BBD32" s="46"/>
      <c r="BBE32" s="46"/>
      <c r="BBF32" s="46"/>
      <c r="BBG32" s="46"/>
      <c r="BBH32" s="46"/>
      <c r="BBI32" s="46"/>
      <c r="BBJ32" s="46"/>
      <c r="BBK32" s="46"/>
      <c r="BBL32" s="46"/>
      <c r="BBM32" s="46"/>
      <c r="BBN32" s="46"/>
      <c r="BBO32" s="46"/>
      <c r="BBP32" s="46"/>
      <c r="BBQ32" s="46"/>
      <c r="BBR32" s="46"/>
      <c r="BBS32" s="46"/>
      <c r="BBT32" s="46"/>
      <c r="BBU32" s="46"/>
      <c r="BBV32" s="46"/>
      <c r="BBW32" s="46"/>
      <c r="BBX32" s="46"/>
      <c r="BBY32" s="46"/>
      <c r="BBZ32" s="46"/>
      <c r="BCA32" s="46"/>
      <c r="BCB32" s="46"/>
      <c r="BCC32" s="46"/>
      <c r="BCD32" s="46"/>
      <c r="BCE32" s="46"/>
      <c r="BCF32" s="46"/>
      <c r="BCG32" s="46"/>
      <c r="BCH32" s="46"/>
      <c r="BCI32" s="46"/>
      <c r="BCJ32" s="46"/>
      <c r="BCK32" s="46"/>
      <c r="BCL32" s="46"/>
      <c r="BCM32" s="46"/>
      <c r="BCN32" s="46"/>
      <c r="BCO32" s="46"/>
      <c r="BCP32" s="46"/>
      <c r="BCQ32" s="46"/>
      <c r="BCR32" s="46"/>
      <c r="BCS32" s="46"/>
      <c r="BCT32" s="46"/>
      <c r="BCU32" s="46"/>
      <c r="BCV32" s="46"/>
      <c r="BCW32" s="46"/>
      <c r="BCX32" s="46"/>
      <c r="BCY32" s="46"/>
      <c r="BCZ32" s="46"/>
      <c r="BDA32" s="46"/>
      <c r="BDB32" s="46"/>
      <c r="BDC32" s="46"/>
      <c r="BDD32" s="46"/>
      <c r="BDE32" s="46"/>
      <c r="BDF32" s="46"/>
      <c r="BDG32" s="46"/>
      <c r="BDH32" s="46"/>
      <c r="BDI32" s="46"/>
      <c r="BDJ32" s="46"/>
      <c r="BDK32" s="46"/>
      <c r="BDL32" s="46"/>
      <c r="BDM32" s="46"/>
      <c r="BDN32" s="46"/>
      <c r="BDO32" s="46"/>
      <c r="BDP32" s="46"/>
      <c r="BDQ32" s="46"/>
      <c r="BDR32" s="46"/>
      <c r="BDS32" s="46"/>
      <c r="BDT32" s="46"/>
      <c r="BDU32" s="46"/>
      <c r="BDV32" s="46"/>
      <c r="BDW32" s="46"/>
      <c r="BDX32" s="46"/>
      <c r="BDY32" s="46"/>
      <c r="BDZ32" s="46"/>
      <c r="BEA32" s="46"/>
      <c r="BEB32" s="46"/>
      <c r="BEC32" s="46"/>
      <c r="BED32" s="46"/>
      <c r="BEE32" s="46"/>
      <c r="BEF32" s="46"/>
      <c r="BEG32" s="46"/>
      <c r="BEH32" s="46"/>
      <c r="BEI32" s="46"/>
      <c r="BEJ32" s="46"/>
      <c r="BEK32" s="46"/>
      <c r="BEL32" s="46"/>
      <c r="BEM32" s="46"/>
      <c r="BEN32" s="46"/>
      <c r="BEO32" s="46"/>
      <c r="BEP32" s="46"/>
      <c r="BEQ32" s="46"/>
      <c r="BER32" s="46"/>
      <c r="BES32" s="46"/>
      <c r="BET32" s="46"/>
      <c r="BEU32" s="46"/>
      <c r="BEV32" s="46"/>
      <c r="BEW32" s="46"/>
      <c r="BEX32" s="46"/>
      <c r="BEY32" s="46"/>
      <c r="BEZ32" s="46"/>
      <c r="BFA32" s="46"/>
      <c r="BFB32" s="46"/>
      <c r="BFC32" s="46"/>
      <c r="BFD32" s="46"/>
      <c r="BFE32" s="46"/>
      <c r="BFF32" s="46"/>
      <c r="BFG32" s="46"/>
      <c r="BFH32" s="46"/>
      <c r="BFI32" s="46"/>
      <c r="BFJ32" s="46"/>
      <c r="BFK32" s="46"/>
      <c r="BFL32" s="46"/>
      <c r="BFM32" s="46"/>
      <c r="BFN32" s="46"/>
      <c r="BFO32" s="46"/>
      <c r="BFP32" s="46"/>
      <c r="BFQ32" s="46"/>
      <c r="BFR32" s="46"/>
      <c r="BFS32" s="46"/>
      <c r="BFT32" s="46"/>
      <c r="BFU32" s="46"/>
      <c r="BFV32" s="46"/>
      <c r="BFW32" s="46"/>
      <c r="BFX32" s="46"/>
      <c r="BFY32" s="46"/>
      <c r="BFZ32" s="46"/>
      <c r="BGA32" s="46"/>
      <c r="BGB32" s="46"/>
      <c r="BGC32" s="46"/>
      <c r="BGD32" s="46"/>
      <c r="BGE32" s="46"/>
      <c r="BGF32" s="46"/>
      <c r="BGG32" s="46"/>
      <c r="BGH32" s="46"/>
      <c r="BGI32" s="46"/>
      <c r="BGJ32" s="46"/>
      <c r="BGK32" s="46"/>
      <c r="BGL32" s="46"/>
      <c r="BGM32" s="46"/>
      <c r="BGN32" s="46"/>
      <c r="BGO32" s="46"/>
      <c r="BGP32" s="46"/>
      <c r="BGQ32" s="46"/>
      <c r="BGR32" s="46"/>
      <c r="BGS32" s="46"/>
      <c r="BGT32" s="46"/>
      <c r="BGU32" s="46"/>
      <c r="BGV32" s="46"/>
      <c r="BGW32" s="46"/>
      <c r="BGX32" s="46"/>
      <c r="BGY32" s="46"/>
      <c r="BGZ32" s="46"/>
      <c r="BHA32" s="46"/>
      <c r="BHB32" s="46"/>
      <c r="BHC32" s="46"/>
      <c r="BHD32" s="46"/>
      <c r="BHE32" s="46"/>
      <c r="BHF32" s="46"/>
      <c r="BHG32" s="46"/>
      <c r="BHH32" s="46"/>
      <c r="BHI32" s="46"/>
      <c r="BHJ32" s="46"/>
      <c r="BHK32" s="46"/>
      <c r="BHL32" s="46"/>
      <c r="BHM32" s="46"/>
      <c r="BHN32" s="46"/>
      <c r="BHO32" s="46"/>
      <c r="BHP32" s="46"/>
      <c r="BHQ32" s="46"/>
      <c r="BHR32" s="46"/>
      <c r="BHS32" s="46"/>
      <c r="BHT32" s="46"/>
      <c r="BHU32" s="46"/>
      <c r="BHV32" s="46"/>
      <c r="BHW32" s="46"/>
      <c r="BHX32" s="46"/>
      <c r="BHY32" s="46"/>
      <c r="BHZ32" s="46"/>
      <c r="BIA32" s="46"/>
      <c r="BIB32" s="46"/>
      <c r="BIC32" s="46"/>
      <c r="BID32" s="46"/>
      <c r="BIE32" s="46"/>
      <c r="BIF32" s="46"/>
      <c r="BIG32" s="46"/>
      <c r="BIH32" s="46"/>
      <c r="BII32" s="46"/>
      <c r="BIJ32" s="46"/>
      <c r="BIK32" s="46"/>
      <c r="BIL32" s="46"/>
      <c r="BIM32" s="46"/>
      <c r="BIN32" s="46"/>
      <c r="BIO32" s="46"/>
      <c r="BIP32" s="46"/>
      <c r="BIQ32" s="46"/>
      <c r="BIR32" s="46"/>
      <c r="BIS32" s="46"/>
      <c r="BIT32" s="46"/>
      <c r="BIU32" s="46"/>
      <c r="BIV32" s="46"/>
      <c r="BIW32" s="46"/>
      <c r="BIX32" s="46"/>
      <c r="BIY32" s="46"/>
      <c r="BIZ32" s="46"/>
      <c r="BJA32" s="46"/>
      <c r="BJB32" s="46"/>
      <c r="BJC32" s="46"/>
      <c r="BJD32" s="46"/>
      <c r="BJE32" s="46"/>
      <c r="BJF32" s="46"/>
      <c r="BJG32" s="46"/>
      <c r="BJH32" s="46"/>
      <c r="BJI32" s="46"/>
      <c r="BJJ32" s="46"/>
      <c r="BJK32" s="46"/>
      <c r="BJL32" s="46"/>
      <c r="BJM32" s="46"/>
      <c r="BJN32" s="46"/>
      <c r="BJO32" s="46"/>
      <c r="BJP32" s="46"/>
      <c r="BJQ32" s="46"/>
      <c r="BJR32" s="46"/>
      <c r="BJS32" s="46"/>
      <c r="BJT32" s="46"/>
      <c r="BJU32" s="46"/>
      <c r="BJV32" s="46"/>
      <c r="BJW32" s="46"/>
      <c r="BJX32" s="46"/>
      <c r="BJY32" s="46"/>
      <c r="BJZ32" s="46"/>
      <c r="BKA32" s="46"/>
      <c r="BKB32" s="46"/>
      <c r="BKC32" s="46"/>
      <c r="BKD32" s="46"/>
      <c r="BKE32" s="46"/>
      <c r="BKF32" s="46"/>
      <c r="BKG32" s="46"/>
      <c r="BKH32" s="46"/>
      <c r="BKI32" s="46"/>
      <c r="BKJ32" s="46"/>
      <c r="BKK32" s="46"/>
      <c r="BKL32" s="46"/>
      <c r="BKM32" s="46"/>
      <c r="BKN32" s="46"/>
      <c r="BKO32" s="46"/>
      <c r="BKP32" s="46"/>
      <c r="BKQ32" s="46"/>
      <c r="BKR32" s="46"/>
      <c r="BKS32" s="46"/>
      <c r="BKT32" s="46"/>
      <c r="BKU32" s="46"/>
      <c r="BKV32" s="46"/>
      <c r="BKW32" s="46"/>
      <c r="BKX32" s="46"/>
      <c r="BKY32" s="46"/>
      <c r="BKZ32" s="46"/>
      <c r="BLA32" s="46"/>
      <c r="BLB32" s="46"/>
      <c r="BLC32" s="46"/>
      <c r="BLD32" s="46"/>
      <c r="BLE32" s="46"/>
      <c r="BLF32" s="46"/>
      <c r="BLG32" s="46"/>
      <c r="BLH32" s="46"/>
      <c r="BLI32" s="46"/>
      <c r="BLJ32" s="46"/>
      <c r="BLK32" s="46"/>
      <c r="BLL32" s="46"/>
      <c r="BLM32" s="46"/>
      <c r="BLN32" s="46"/>
      <c r="BLO32" s="46"/>
      <c r="BLP32" s="46"/>
      <c r="BLQ32" s="46"/>
      <c r="BLR32" s="46"/>
      <c r="BLS32" s="46"/>
      <c r="BLT32" s="46"/>
      <c r="BLU32" s="46"/>
      <c r="BLV32" s="46"/>
      <c r="BLW32" s="46"/>
      <c r="BLX32" s="46"/>
      <c r="BLY32" s="46"/>
      <c r="BLZ32" s="46"/>
      <c r="BMA32" s="46"/>
      <c r="BMB32" s="46"/>
      <c r="BMC32" s="46"/>
      <c r="BMD32" s="46"/>
      <c r="BME32" s="46"/>
      <c r="BMF32" s="46"/>
      <c r="BMG32" s="46"/>
      <c r="BMH32" s="46"/>
      <c r="BMI32" s="46"/>
      <c r="BMJ32" s="46"/>
      <c r="BMK32" s="46"/>
      <c r="BML32" s="46"/>
      <c r="BMM32" s="46"/>
      <c r="BMN32" s="46"/>
      <c r="BMO32" s="46"/>
      <c r="BMP32" s="46"/>
      <c r="BMQ32" s="46"/>
      <c r="BMR32" s="46"/>
      <c r="BMS32" s="46"/>
      <c r="BMT32" s="46"/>
      <c r="BMU32" s="46"/>
      <c r="BMV32" s="46"/>
      <c r="BMW32" s="46"/>
      <c r="BMX32" s="46"/>
      <c r="BMY32" s="46"/>
      <c r="BMZ32" s="46"/>
      <c r="BNA32" s="46"/>
      <c r="BNB32" s="46"/>
      <c r="BNC32" s="46"/>
      <c r="BND32" s="46"/>
      <c r="BNE32" s="46"/>
      <c r="BNF32" s="46"/>
      <c r="BNG32" s="46"/>
      <c r="BNH32" s="46"/>
      <c r="BNI32" s="46"/>
      <c r="BNJ32" s="46"/>
      <c r="BNK32" s="46"/>
      <c r="BNL32" s="46"/>
      <c r="BNM32" s="46"/>
      <c r="BNN32" s="46"/>
      <c r="BNO32" s="46"/>
      <c r="BNP32" s="46"/>
      <c r="BNQ32" s="46"/>
      <c r="BNR32" s="46"/>
      <c r="BNS32" s="46"/>
      <c r="BNT32" s="46"/>
      <c r="BNU32" s="46"/>
      <c r="BNV32" s="46"/>
      <c r="BNW32" s="46"/>
      <c r="BNX32" s="46"/>
      <c r="BNY32" s="46"/>
      <c r="BNZ32" s="46"/>
      <c r="BOA32" s="46"/>
      <c r="BOB32" s="46"/>
      <c r="BOC32" s="46"/>
      <c r="BOD32" s="46"/>
      <c r="BOE32" s="46"/>
      <c r="BOF32" s="46"/>
      <c r="BOG32" s="46"/>
      <c r="BOH32" s="46"/>
      <c r="BOI32" s="46"/>
      <c r="BOJ32" s="46"/>
      <c r="BOK32" s="46"/>
      <c r="BOL32" s="46"/>
      <c r="BOM32" s="46"/>
      <c r="BON32" s="46"/>
      <c r="BOO32" s="46"/>
      <c r="BOP32" s="46"/>
      <c r="BOQ32" s="46"/>
      <c r="BOR32" s="46"/>
      <c r="BOS32" s="46"/>
      <c r="BOT32" s="46"/>
      <c r="BOU32" s="46"/>
      <c r="BOV32" s="46"/>
      <c r="BOW32" s="46"/>
      <c r="BOX32" s="46"/>
      <c r="BOY32" s="46"/>
      <c r="BOZ32" s="46"/>
      <c r="BPA32" s="46"/>
      <c r="BPB32" s="46"/>
      <c r="BPC32" s="46"/>
      <c r="BPD32" s="46"/>
      <c r="BPE32" s="46"/>
      <c r="BPF32" s="46"/>
      <c r="BPG32" s="46"/>
      <c r="BPH32" s="46"/>
      <c r="BPI32" s="46"/>
      <c r="BPJ32" s="46"/>
      <c r="BPK32" s="46"/>
      <c r="BPL32" s="46"/>
      <c r="BPM32" s="46"/>
      <c r="BPN32" s="46"/>
      <c r="BPO32" s="46"/>
      <c r="BPP32" s="46"/>
      <c r="BPQ32" s="46"/>
      <c r="BPR32" s="46"/>
      <c r="BPS32" s="46"/>
      <c r="BPT32" s="46"/>
      <c r="BPU32" s="46"/>
      <c r="BPV32" s="46"/>
      <c r="BPW32" s="46"/>
      <c r="BPX32" s="46"/>
      <c r="BPY32" s="46"/>
      <c r="BPZ32" s="46"/>
      <c r="BQA32" s="46"/>
      <c r="BQB32" s="46"/>
      <c r="BQC32" s="46"/>
      <c r="BQD32" s="46"/>
      <c r="BQE32" s="46"/>
      <c r="BQF32" s="46"/>
      <c r="BQG32" s="46"/>
      <c r="BQH32" s="46"/>
      <c r="BQI32" s="46"/>
      <c r="BQJ32" s="46"/>
      <c r="BQK32" s="46"/>
      <c r="BQL32" s="46"/>
      <c r="BQM32" s="46"/>
      <c r="BQN32" s="46"/>
      <c r="BQO32" s="46"/>
      <c r="BQP32" s="46"/>
      <c r="BQQ32" s="46"/>
      <c r="BQR32" s="46"/>
      <c r="BQS32" s="46"/>
      <c r="BQT32" s="46"/>
      <c r="BQU32" s="46"/>
      <c r="BQV32" s="46"/>
      <c r="BQW32" s="46"/>
      <c r="BQX32" s="46"/>
      <c r="BQY32" s="46"/>
      <c r="BQZ32" s="46"/>
      <c r="BRA32" s="46"/>
      <c r="BRB32" s="46"/>
      <c r="BRC32" s="46"/>
      <c r="BRD32" s="46"/>
      <c r="BRE32" s="46"/>
      <c r="BRF32" s="46"/>
      <c r="BRG32" s="46"/>
      <c r="BRH32" s="46"/>
      <c r="BRI32" s="46"/>
      <c r="BRJ32" s="46"/>
      <c r="BRK32" s="46"/>
      <c r="BRL32" s="46"/>
      <c r="BRM32" s="46"/>
      <c r="BRN32" s="46"/>
      <c r="BRO32" s="46"/>
      <c r="BRP32" s="46"/>
      <c r="BRQ32" s="46"/>
      <c r="BRR32" s="46"/>
      <c r="BRS32" s="46"/>
      <c r="BRT32" s="46"/>
      <c r="BRU32" s="46"/>
      <c r="BRV32" s="46"/>
      <c r="BRW32" s="46"/>
      <c r="BRX32" s="46"/>
      <c r="BRY32" s="46"/>
      <c r="BRZ32" s="46"/>
      <c r="BSA32" s="46"/>
      <c r="BSB32" s="46"/>
      <c r="BSC32" s="46"/>
      <c r="BSD32" s="46"/>
      <c r="BSE32" s="46"/>
      <c r="BSF32" s="46"/>
      <c r="BSG32" s="46"/>
      <c r="BSH32" s="46"/>
      <c r="BSI32" s="46"/>
      <c r="BSJ32" s="46"/>
      <c r="BSK32" s="46"/>
      <c r="BSL32" s="46"/>
      <c r="BSM32" s="46"/>
      <c r="BSN32" s="46"/>
      <c r="BSO32" s="46"/>
      <c r="BSP32" s="46"/>
      <c r="BSQ32" s="46"/>
      <c r="BSR32" s="46"/>
      <c r="BSS32" s="46"/>
      <c r="BST32" s="46"/>
      <c r="BSU32" s="46"/>
      <c r="BSV32" s="46"/>
      <c r="BSW32" s="46"/>
      <c r="BSX32" s="46"/>
      <c r="BSY32" s="46"/>
      <c r="BSZ32" s="46"/>
      <c r="BTA32" s="46"/>
      <c r="BTB32" s="46"/>
      <c r="BTC32" s="46"/>
      <c r="BTD32" s="46"/>
      <c r="BTE32" s="46"/>
      <c r="BTF32" s="46"/>
      <c r="BTG32" s="46"/>
      <c r="BTH32" s="46"/>
      <c r="BTI32" s="46"/>
      <c r="BTJ32" s="46"/>
      <c r="BTK32" s="46"/>
      <c r="BTL32" s="46"/>
      <c r="BTM32" s="46"/>
      <c r="BTN32" s="46"/>
      <c r="BTO32" s="46"/>
      <c r="BTP32" s="46"/>
      <c r="BTQ32" s="46"/>
      <c r="BTR32" s="46"/>
      <c r="BTS32" s="46"/>
      <c r="BTT32" s="46"/>
      <c r="BTU32" s="46"/>
      <c r="BTV32" s="46"/>
      <c r="BTW32" s="46"/>
      <c r="BTX32" s="46"/>
      <c r="BTY32" s="46"/>
      <c r="BTZ32" s="46"/>
      <c r="BUA32" s="46"/>
      <c r="BUB32" s="46"/>
      <c r="BUC32" s="46"/>
      <c r="BUD32" s="46"/>
      <c r="BUE32" s="46"/>
      <c r="BUF32" s="46"/>
      <c r="BUG32" s="46"/>
      <c r="BUH32" s="46"/>
      <c r="BUI32" s="46"/>
      <c r="BUJ32" s="46"/>
      <c r="BUK32" s="46"/>
      <c r="BUL32" s="46"/>
      <c r="BUM32" s="46"/>
      <c r="BUN32" s="46"/>
      <c r="BUO32" s="46"/>
      <c r="BUP32" s="46"/>
      <c r="BUQ32" s="46"/>
      <c r="BUR32" s="46"/>
      <c r="BUS32" s="46"/>
      <c r="BUT32" s="46"/>
      <c r="BUU32" s="46"/>
      <c r="BUV32" s="46"/>
      <c r="BUW32" s="46"/>
      <c r="BUX32" s="46"/>
      <c r="BUY32" s="46"/>
      <c r="BUZ32" s="46"/>
      <c r="BVA32" s="46"/>
      <c r="BVB32" s="46"/>
      <c r="BVC32" s="46"/>
      <c r="BVD32" s="46"/>
      <c r="BVE32" s="46"/>
      <c r="BVF32" s="46"/>
      <c r="BVG32" s="46"/>
      <c r="BVH32" s="46"/>
      <c r="BVI32" s="46"/>
      <c r="BVJ32" s="46"/>
      <c r="BVK32" s="46"/>
      <c r="BVL32" s="46"/>
      <c r="BVM32" s="46"/>
      <c r="BVN32" s="46"/>
      <c r="BVO32" s="46"/>
      <c r="BVP32" s="46"/>
      <c r="BVQ32" s="46"/>
      <c r="BVR32" s="46"/>
      <c r="BVS32" s="46"/>
      <c r="BVT32" s="46"/>
      <c r="BVU32" s="46"/>
      <c r="BVV32" s="46"/>
      <c r="BVW32" s="46"/>
      <c r="BVX32" s="46"/>
      <c r="BVY32" s="46"/>
      <c r="BVZ32" s="46"/>
      <c r="BWA32" s="46"/>
      <c r="BWB32" s="46"/>
      <c r="BWC32" s="46"/>
      <c r="BWD32" s="46"/>
      <c r="BWE32" s="46"/>
      <c r="BWF32" s="46"/>
      <c r="BWG32" s="46"/>
      <c r="BWH32" s="46"/>
      <c r="BWI32" s="46"/>
      <c r="BWJ32" s="46"/>
      <c r="BWK32" s="46"/>
      <c r="BWL32" s="46"/>
      <c r="BWM32" s="46"/>
      <c r="BWN32" s="46"/>
      <c r="BWO32" s="46"/>
      <c r="BWP32" s="46"/>
      <c r="BWQ32" s="46"/>
      <c r="BWR32" s="46"/>
      <c r="BWS32" s="46"/>
      <c r="BWT32" s="46"/>
      <c r="BWU32" s="46"/>
      <c r="BWV32" s="46"/>
      <c r="BWW32" s="46"/>
      <c r="BWX32" s="46"/>
      <c r="BWY32" s="46"/>
      <c r="BWZ32" s="46"/>
      <c r="BXA32" s="46"/>
      <c r="BXB32" s="46"/>
      <c r="BXC32" s="46"/>
      <c r="BXD32" s="46"/>
      <c r="BXE32" s="46"/>
      <c r="BXF32" s="46"/>
      <c r="BXG32" s="46"/>
      <c r="BXH32" s="46"/>
      <c r="BXI32" s="46"/>
      <c r="BXJ32" s="46"/>
      <c r="BXK32" s="46"/>
      <c r="BXL32" s="46"/>
      <c r="BXM32" s="46"/>
      <c r="BXN32" s="46"/>
      <c r="BXO32" s="46"/>
      <c r="BXP32" s="46"/>
      <c r="BXQ32" s="46"/>
      <c r="BXR32" s="46"/>
      <c r="BXS32" s="46"/>
      <c r="BXT32" s="46"/>
      <c r="BXU32" s="46"/>
      <c r="BXV32" s="46"/>
      <c r="BXW32" s="46"/>
      <c r="BXX32" s="46"/>
      <c r="BXY32" s="46"/>
      <c r="BXZ32" s="46"/>
      <c r="BYA32" s="46"/>
      <c r="BYB32" s="46"/>
      <c r="BYC32" s="46"/>
      <c r="BYD32" s="46"/>
      <c r="BYE32" s="46"/>
      <c r="BYF32" s="46"/>
      <c r="BYG32" s="46"/>
      <c r="BYH32" s="46"/>
      <c r="BYI32" s="46"/>
      <c r="BYJ32" s="46"/>
      <c r="BYK32" s="46"/>
      <c r="BYL32" s="46"/>
      <c r="BYM32" s="46"/>
      <c r="BYN32" s="46"/>
      <c r="BYO32" s="46"/>
      <c r="BYP32" s="46"/>
      <c r="BYQ32" s="46"/>
      <c r="BYR32" s="46"/>
      <c r="BYS32" s="46"/>
      <c r="BYT32" s="46"/>
      <c r="BYU32" s="46"/>
      <c r="BYV32" s="46"/>
      <c r="BYW32" s="46"/>
      <c r="BYX32" s="46"/>
      <c r="BYY32" s="46"/>
      <c r="BYZ32" s="46"/>
      <c r="BZA32" s="46"/>
      <c r="BZB32" s="46"/>
      <c r="BZC32" s="46"/>
      <c r="BZD32" s="46"/>
      <c r="BZE32" s="46"/>
      <c r="BZF32" s="46"/>
      <c r="BZG32" s="46"/>
      <c r="BZH32" s="46"/>
      <c r="BZI32" s="46"/>
      <c r="BZJ32" s="46"/>
      <c r="BZK32" s="46"/>
      <c r="BZL32" s="46"/>
      <c r="BZM32" s="46"/>
      <c r="BZN32" s="46"/>
      <c r="BZO32" s="46"/>
      <c r="BZP32" s="46"/>
      <c r="BZQ32" s="46"/>
      <c r="BZR32" s="46"/>
      <c r="BZS32" s="46"/>
      <c r="BZT32" s="46"/>
      <c r="BZU32" s="46"/>
      <c r="BZV32" s="46"/>
      <c r="BZW32" s="46"/>
      <c r="BZX32" s="46"/>
      <c r="BZY32" s="46"/>
      <c r="BZZ32" s="46"/>
      <c r="CAA32" s="46"/>
      <c r="CAB32" s="46"/>
      <c r="CAC32" s="46"/>
      <c r="CAD32" s="46"/>
      <c r="CAE32" s="46"/>
      <c r="CAF32" s="46"/>
      <c r="CAG32" s="46"/>
      <c r="CAH32" s="46"/>
      <c r="CAI32" s="46"/>
      <c r="CAJ32" s="46"/>
      <c r="CAK32" s="46"/>
      <c r="CAL32" s="46"/>
      <c r="CAM32" s="46"/>
      <c r="CAN32" s="46"/>
      <c r="CAO32" s="46"/>
      <c r="CAP32" s="46"/>
      <c r="CAQ32" s="46"/>
      <c r="CAR32" s="46"/>
      <c r="CAS32" s="46"/>
      <c r="CAT32" s="46"/>
      <c r="CAU32" s="46"/>
      <c r="CAV32" s="46"/>
      <c r="CAW32" s="46"/>
      <c r="CAX32" s="46"/>
      <c r="CAY32" s="46"/>
      <c r="CAZ32" s="46"/>
      <c r="CBA32" s="46"/>
      <c r="CBB32" s="46"/>
      <c r="CBC32" s="46"/>
      <c r="CBD32" s="46"/>
      <c r="CBE32" s="46"/>
      <c r="CBF32" s="46"/>
      <c r="CBG32" s="46"/>
      <c r="CBH32" s="46"/>
      <c r="CBI32" s="46"/>
      <c r="CBJ32" s="46"/>
      <c r="CBK32" s="46"/>
      <c r="CBL32" s="46"/>
      <c r="CBM32" s="46"/>
      <c r="CBN32" s="46"/>
      <c r="CBO32" s="46"/>
      <c r="CBP32" s="46"/>
      <c r="CBQ32" s="46"/>
      <c r="CBR32" s="46"/>
      <c r="CBS32" s="46"/>
      <c r="CBT32" s="46"/>
      <c r="CBU32" s="46"/>
      <c r="CBV32" s="46"/>
      <c r="CBW32" s="46"/>
      <c r="CBX32" s="46"/>
      <c r="CBY32" s="46"/>
      <c r="CBZ32" s="46"/>
      <c r="CCA32" s="46"/>
      <c r="CCB32" s="46"/>
      <c r="CCC32" s="46"/>
      <c r="CCD32" s="46"/>
      <c r="CCE32" s="46"/>
      <c r="CCF32" s="46"/>
      <c r="CCG32" s="46"/>
      <c r="CCH32" s="46"/>
      <c r="CCI32" s="46"/>
      <c r="CCJ32" s="46"/>
      <c r="CCK32" s="46"/>
      <c r="CCL32" s="46"/>
      <c r="CCM32" s="46"/>
      <c r="CCN32" s="46"/>
      <c r="CCO32" s="46"/>
      <c r="CCP32" s="46"/>
      <c r="CCQ32" s="46"/>
      <c r="CCR32" s="46"/>
      <c r="CCS32" s="46"/>
      <c r="CCT32" s="46"/>
      <c r="CCU32" s="46"/>
      <c r="CCV32" s="46"/>
      <c r="CCW32" s="46"/>
      <c r="CCX32" s="46"/>
      <c r="CCY32" s="46"/>
      <c r="CCZ32" s="46"/>
      <c r="CDA32" s="46"/>
      <c r="CDB32" s="46"/>
      <c r="CDC32" s="46"/>
      <c r="CDD32" s="46"/>
      <c r="CDE32" s="46"/>
      <c r="CDF32" s="46"/>
      <c r="CDG32" s="46"/>
      <c r="CDH32" s="46"/>
      <c r="CDI32" s="46"/>
      <c r="CDJ32" s="46"/>
      <c r="CDK32" s="46"/>
      <c r="CDL32" s="46"/>
      <c r="CDM32" s="46"/>
      <c r="CDN32" s="46"/>
      <c r="CDO32" s="46"/>
      <c r="CDP32" s="46"/>
      <c r="CDQ32" s="46"/>
      <c r="CDR32" s="46"/>
      <c r="CDS32" s="46"/>
      <c r="CDT32" s="46"/>
      <c r="CDU32" s="46"/>
      <c r="CDV32" s="46"/>
      <c r="CDW32" s="46"/>
      <c r="CDX32" s="46"/>
      <c r="CDY32" s="46"/>
      <c r="CDZ32" s="46"/>
      <c r="CEA32" s="46"/>
      <c r="CEB32" s="46"/>
      <c r="CEC32" s="46"/>
      <c r="CED32" s="46"/>
      <c r="CEE32" s="46"/>
      <c r="CEF32" s="46"/>
      <c r="CEG32" s="46"/>
      <c r="CEH32" s="46"/>
      <c r="CEI32" s="46"/>
      <c r="CEJ32" s="46"/>
      <c r="CEK32" s="46"/>
      <c r="CEL32" s="46"/>
      <c r="CEM32" s="46"/>
      <c r="CEN32" s="46"/>
      <c r="CEO32" s="46"/>
      <c r="CEP32" s="46"/>
      <c r="CEQ32" s="46"/>
      <c r="CER32" s="46"/>
      <c r="CES32" s="46"/>
      <c r="CET32" s="46"/>
      <c r="CEU32" s="46"/>
      <c r="CEV32" s="46"/>
      <c r="CEW32" s="46"/>
      <c r="CEX32" s="46"/>
      <c r="CEY32" s="46"/>
      <c r="CEZ32" s="46"/>
      <c r="CFA32" s="46"/>
      <c r="CFB32" s="46"/>
      <c r="CFC32" s="46"/>
      <c r="CFD32" s="46"/>
      <c r="CFE32" s="46"/>
      <c r="CFF32" s="46"/>
      <c r="CFG32" s="46"/>
      <c r="CFH32" s="46"/>
      <c r="CFI32" s="46"/>
      <c r="CFJ32" s="46"/>
      <c r="CFK32" s="46"/>
      <c r="CFL32" s="46"/>
      <c r="CFM32" s="46"/>
      <c r="CFN32" s="46"/>
      <c r="CFO32" s="46"/>
      <c r="CFP32" s="46"/>
      <c r="CFQ32" s="46"/>
      <c r="CFR32" s="46"/>
      <c r="CFS32" s="46"/>
      <c r="CFT32" s="46"/>
      <c r="CFU32" s="46"/>
      <c r="CFV32" s="46"/>
      <c r="CFW32" s="46"/>
      <c r="CFX32" s="46"/>
      <c r="CFY32" s="46"/>
      <c r="CFZ32" s="46"/>
      <c r="CGA32" s="46"/>
      <c r="CGB32" s="46"/>
      <c r="CGC32" s="46"/>
      <c r="CGD32" s="46"/>
      <c r="CGE32" s="46"/>
      <c r="CGF32" s="46"/>
      <c r="CGG32" s="46"/>
      <c r="CGH32" s="46"/>
      <c r="CGI32" s="46"/>
      <c r="CGJ32" s="46"/>
      <c r="CGK32" s="46"/>
      <c r="CGL32" s="46"/>
      <c r="CGM32" s="46"/>
      <c r="CGN32" s="46"/>
      <c r="CGO32" s="46"/>
      <c r="CGP32" s="46"/>
      <c r="CGQ32" s="46"/>
      <c r="CGR32" s="46"/>
      <c r="CGS32" s="46"/>
      <c r="CGT32" s="46"/>
      <c r="CGU32" s="46"/>
      <c r="CGV32" s="46"/>
      <c r="CGW32" s="46"/>
      <c r="CGX32" s="46"/>
      <c r="CGY32" s="46"/>
      <c r="CGZ32" s="46"/>
      <c r="CHA32" s="46"/>
      <c r="CHB32" s="46"/>
      <c r="CHC32" s="46"/>
      <c r="CHD32" s="46"/>
      <c r="CHE32" s="46"/>
      <c r="CHF32" s="46"/>
      <c r="CHG32" s="46"/>
      <c r="CHH32" s="46"/>
      <c r="CHI32" s="46"/>
      <c r="CHJ32" s="46"/>
      <c r="CHK32" s="46"/>
      <c r="CHL32" s="46"/>
      <c r="CHM32" s="46"/>
      <c r="CHN32" s="46"/>
      <c r="CHO32" s="46"/>
      <c r="CHP32" s="46"/>
      <c r="CHQ32" s="46"/>
      <c r="CHR32" s="46"/>
      <c r="CHS32" s="46"/>
      <c r="CHT32" s="46"/>
      <c r="CHU32" s="46"/>
      <c r="CHV32" s="46"/>
      <c r="CHW32" s="46"/>
      <c r="CHX32" s="46"/>
      <c r="CHY32" s="46"/>
      <c r="CHZ32" s="46"/>
      <c r="CIA32" s="46"/>
      <c r="CIB32" s="46"/>
      <c r="CIC32" s="46"/>
      <c r="CID32" s="46"/>
      <c r="CIE32" s="46"/>
      <c r="CIF32" s="46"/>
      <c r="CIG32" s="46"/>
      <c r="CIH32" s="46"/>
      <c r="CII32" s="46"/>
      <c r="CIJ32" s="46"/>
      <c r="CIK32" s="46"/>
      <c r="CIL32" s="46"/>
      <c r="CIM32" s="46"/>
      <c r="CIN32" s="46"/>
      <c r="CIO32" s="46"/>
      <c r="CIP32" s="46"/>
      <c r="CIQ32" s="46"/>
      <c r="CIR32" s="46"/>
      <c r="CIS32" s="46"/>
      <c r="CIT32" s="46"/>
      <c r="CIU32" s="46"/>
      <c r="CIV32" s="46"/>
      <c r="CIW32" s="46"/>
      <c r="CIX32" s="46"/>
      <c r="CIY32" s="46"/>
      <c r="CIZ32" s="46"/>
      <c r="CJA32" s="46"/>
      <c r="CJB32" s="46"/>
      <c r="CJC32" s="46"/>
      <c r="CJD32" s="46"/>
      <c r="CJE32" s="46"/>
      <c r="CJF32" s="46"/>
      <c r="CJG32" s="46"/>
      <c r="CJH32" s="46"/>
      <c r="CJI32" s="46"/>
      <c r="CJJ32" s="46"/>
      <c r="CJK32" s="46"/>
      <c r="CJL32" s="46"/>
      <c r="CJM32" s="46"/>
      <c r="CJN32" s="46"/>
      <c r="CJO32" s="46"/>
      <c r="CJP32" s="46"/>
      <c r="CJQ32" s="46"/>
      <c r="CJR32" s="46"/>
      <c r="CJS32" s="46"/>
      <c r="CJT32" s="46"/>
      <c r="CJU32" s="46"/>
      <c r="CJV32" s="46"/>
      <c r="CJW32" s="46"/>
      <c r="CJX32" s="46"/>
      <c r="CJY32" s="46"/>
      <c r="CJZ32" s="46"/>
      <c r="CKA32" s="46"/>
      <c r="CKB32" s="46"/>
      <c r="CKC32" s="46"/>
      <c r="CKD32" s="46"/>
      <c r="CKE32" s="46"/>
      <c r="CKF32" s="46"/>
      <c r="CKG32" s="46"/>
      <c r="CKH32" s="46"/>
      <c r="CKI32" s="46"/>
      <c r="CKJ32" s="46"/>
      <c r="CKK32" s="46"/>
      <c r="CKL32" s="46"/>
      <c r="CKM32" s="46"/>
      <c r="CKN32" s="46"/>
      <c r="CKO32" s="46"/>
      <c r="CKP32" s="46"/>
      <c r="CKQ32" s="46"/>
      <c r="CKR32" s="46"/>
      <c r="CKS32" s="46"/>
      <c r="CKT32" s="46"/>
      <c r="CKU32" s="46"/>
      <c r="CKV32" s="46"/>
      <c r="CKW32" s="46"/>
      <c r="CKX32" s="46"/>
      <c r="CKY32" s="46"/>
      <c r="CKZ32" s="46"/>
      <c r="CLA32" s="46"/>
      <c r="CLB32" s="46"/>
      <c r="CLC32" s="46"/>
      <c r="CLD32" s="46"/>
      <c r="CLE32" s="46"/>
      <c r="CLF32" s="46"/>
      <c r="CLG32" s="46"/>
      <c r="CLH32" s="46"/>
      <c r="CLI32" s="46"/>
      <c r="CLJ32" s="46"/>
      <c r="CLK32" s="46"/>
      <c r="CLL32" s="46"/>
      <c r="CLM32" s="46"/>
      <c r="CLN32" s="46"/>
      <c r="CLO32" s="46"/>
      <c r="CLP32" s="46"/>
      <c r="CLQ32" s="46"/>
      <c r="CLR32" s="46"/>
      <c r="CLS32" s="46"/>
      <c r="CLT32" s="46"/>
      <c r="CLU32" s="46"/>
      <c r="CLV32" s="46"/>
      <c r="CLW32" s="46"/>
      <c r="CLX32" s="46"/>
      <c r="CLY32" s="46"/>
      <c r="CLZ32" s="46"/>
      <c r="CMA32" s="46"/>
      <c r="CMB32" s="46"/>
      <c r="CMC32" s="46"/>
      <c r="CMD32" s="46"/>
      <c r="CME32" s="46"/>
      <c r="CMF32" s="46"/>
      <c r="CMG32" s="46"/>
      <c r="CMH32" s="46"/>
      <c r="CMI32" s="46"/>
      <c r="CMJ32" s="46"/>
      <c r="CMK32" s="46"/>
      <c r="CML32" s="46"/>
      <c r="CMM32" s="46"/>
      <c r="CMN32" s="46"/>
      <c r="CMO32" s="46"/>
      <c r="CMP32" s="46"/>
      <c r="CMQ32" s="46"/>
      <c r="CMR32" s="46"/>
      <c r="CMS32" s="46"/>
      <c r="CMT32" s="46"/>
      <c r="CMU32" s="46"/>
      <c r="CMV32" s="46"/>
      <c r="CMW32" s="46"/>
      <c r="CMX32" s="46"/>
      <c r="CMY32" s="46"/>
      <c r="CMZ32" s="46"/>
      <c r="CNA32" s="46"/>
      <c r="CNB32" s="46"/>
      <c r="CNC32" s="46"/>
      <c r="CND32" s="46"/>
      <c r="CNE32" s="46"/>
      <c r="CNF32" s="46"/>
      <c r="CNG32" s="46"/>
      <c r="CNH32" s="46"/>
      <c r="CNI32" s="46"/>
      <c r="CNJ32" s="46"/>
      <c r="CNK32" s="46"/>
      <c r="CNL32" s="46"/>
      <c r="CNM32" s="46"/>
      <c r="CNN32" s="46"/>
      <c r="CNO32" s="46"/>
      <c r="CNP32" s="46"/>
      <c r="CNQ32" s="46"/>
      <c r="CNR32" s="46"/>
      <c r="CNS32" s="46"/>
      <c r="CNT32" s="46"/>
      <c r="CNU32" s="46"/>
      <c r="CNV32" s="46"/>
      <c r="CNW32" s="46"/>
      <c r="CNX32" s="46"/>
      <c r="CNY32" s="46"/>
      <c r="CNZ32" s="46"/>
      <c r="COA32" s="46"/>
      <c r="COB32" s="46"/>
      <c r="COC32" s="46"/>
      <c r="COD32" s="46"/>
      <c r="COE32" s="46"/>
      <c r="COF32" s="46"/>
      <c r="COG32" s="46"/>
      <c r="COH32" s="46"/>
      <c r="COI32" s="46"/>
      <c r="COJ32" s="46"/>
      <c r="COK32" s="46"/>
      <c r="COL32" s="46"/>
      <c r="COM32" s="46"/>
      <c r="CON32" s="46"/>
      <c r="COO32" s="46"/>
      <c r="COP32" s="46"/>
      <c r="COQ32" s="46"/>
      <c r="COR32" s="46"/>
      <c r="COS32" s="46"/>
      <c r="COT32" s="46"/>
      <c r="COU32" s="46"/>
      <c r="COV32" s="46"/>
      <c r="COW32" s="46"/>
      <c r="COX32" s="46"/>
      <c r="COY32" s="46"/>
      <c r="COZ32" s="46"/>
      <c r="CPA32" s="46"/>
      <c r="CPB32" s="46"/>
      <c r="CPC32" s="46"/>
      <c r="CPD32" s="46"/>
      <c r="CPE32" s="46"/>
      <c r="CPF32" s="46"/>
      <c r="CPG32" s="46"/>
      <c r="CPH32" s="46"/>
      <c r="CPI32" s="46"/>
      <c r="CPJ32" s="46"/>
      <c r="CPK32" s="46"/>
      <c r="CPL32" s="46"/>
      <c r="CPM32" s="46"/>
      <c r="CPN32" s="46"/>
      <c r="CPO32" s="46"/>
      <c r="CPP32" s="46"/>
      <c r="CPQ32" s="46"/>
      <c r="CPR32" s="46"/>
      <c r="CPS32" s="46"/>
      <c r="CPT32" s="46"/>
      <c r="CPU32" s="46"/>
      <c r="CPV32" s="46"/>
      <c r="CPW32" s="46"/>
      <c r="CPX32" s="46"/>
      <c r="CPY32" s="46"/>
      <c r="CPZ32" s="46"/>
      <c r="CQA32" s="46"/>
      <c r="CQB32" s="46"/>
      <c r="CQC32" s="46"/>
      <c r="CQD32" s="46"/>
      <c r="CQE32" s="46"/>
      <c r="CQF32" s="46"/>
      <c r="CQG32" s="46"/>
      <c r="CQH32" s="46"/>
      <c r="CQI32" s="46"/>
      <c r="CQJ32" s="46"/>
      <c r="CQK32" s="46"/>
      <c r="CQL32" s="46"/>
      <c r="CQM32" s="46"/>
      <c r="CQN32" s="46"/>
      <c r="CQO32" s="46"/>
      <c r="CQP32" s="46"/>
      <c r="CQQ32" s="46"/>
      <c r="CQR32" s="46"/>
      <c r="CQS32" s="46"/>
      <c r="CQT32" s="46"/>
      <c r="CQU32" s="46"/>
      <c r="CQV32" s="46"/>
      <c r="CQW32" s="46"/>
      <c r="CQX32" s="46"/>
      <c r="CQY32" s="46"/>
      <c r="CQZ32" s="46"/>
      <c r="CRA32" s="46"/>
      <c r="CRB32" s="46"/>
      <c r="CRC32" s="46"/>
      <c r="CRD32" s="46"/>
      <c r="CRE32" s="46"/>
      <c r="CRF32" s="46"/>
      <c r="CRG32" s="46"/>
      <c r="CRH32" s="46"/>
      <c r="CRI32" s="46"/>
      <c r="CRJ32" s="46"/>
      <c r="CRK32" s="46"/>
      <c r="CRL32" s="46"/>
      <c r="CRM32" s="46"/>
      <c r="CRN32" s="46"/>
      <c r="CRO32" s="46"/>
      <c r="CRP32" s="46"/>
      <c r="CRQ32" s="46"/>
      <c r="CRR32" s="46"/>
      <c r="CRS32" s="46"/>
      <c r="CRT32" s="46"/>
      <c r="CRU32" s="46"/>
      <c r="CRV32" s="46"/>
      <c r="CRW32" s="46"/>
      <c r="CRX32" s="46"/>
      <c r="CRY32" s="46"/>
      <c r="CRZ32" s="46"/>
      <c r="CSA32" s="46"/>
      <c r="CSB32" s="46"/>
      <c r="CSC32" s="46"/>
      <c r="CSD32" s="46"/>
      <c r="CSE32" s="46"/>
      <c r="CSF32" s="46"/>
      <c r="CSG32" s="46"/>
      <c r="CSH32" s="46"/>
      <c r="CSI32" s="46"/>
      <c r="CSJ32" s="46"/>
      <c r="CSK32" s="46"/>
      <c r="CSL32" s="46"/>
      <c r="CSM32" s="46"/>
      <c r="CSN32" s="46"/>
      <c r="CSO32" s="46"/>
      <c r="CSP32" s="46"/>
      <c r="CSQ32" s="46"/>
      <c r="CSR32" s="46"/>
      <c r="CSS32" s="46"/>
      <c r="CST32" s="46"/>
      <c r="CSU32" s="46"/>
      <c r="CSV32" s="46"/>
      <c r="CSW32" s="46"/>
      <c r="CSX32" s="46"/>
      <c r="CSY32" s="46"/>
      <c r="CSZ32" s="46"/>
      <c r="CTA32" s="46"/>
      <c r="CTB32" s="46"/>
      <c r="CTC32" s="46"/>
      <c r="CTD32" s="46"/>
      <c r="CTE32" s="46"/>
      <c r="CTF32" s="46"/>
      <c r="CTG32" s="46"/>
      <c r="CTH32" s="46"/>
      <c r="CTI32" s="46"/>
      <c r="CTJ32" s="46"/>
      <c r="CTK32" s="46"/>
      <c r="CTL32" s="46"/>
      <c r="CTM32" s="46"/>
      <c r="CTN32" s="46"/>
      <c r="CTO32" s="46"/>
      <c r="CTP32" s="46"/>
      <c r="CTQ32" s="46"/>
      <c r="CTR32" s="46"/>
      <c r="CTS32" s="46"/>
      <c r="CTT32" s="46"/>
      <c r="CTU32" s="46"/>
      <c r="CTV32" s="46"/>
      <c r="CTW32" s="46"/>
      <c r="CTX32" s="46"/>
      <c r="CTY32" s="46"/>
      <c r="CTZ32" s="46"/>
      <c r="CUA32" s="46"/>
      <c r="CUB32" s="46"/>
      <c r="CUC32" s="46"/>
      <c r="CUD32" s="46"/>
      <c r="CUE32" s="46"/>
      <c r="CUF32" s="46"/>
      <c r="CUG32" s="46"/>
      <c r="CUH32" s="46"/>
      <c r="CUI32" s="46"/>
      <c r="CUJ32" s="46"/>
      <c r="CUK32" s="46"/>
      <c r="CUL32" s="46"/>
      <c r="CUM32" s="46"/>
      <c r="CUN32" s="46"/>
      <c r="CUO32" s="46"/>
      <c r="CUP32" s="46"/>
      <c r="CUQ32" s="46"/>
      <c r="CUR32" s="46"/>
      <c r="CUS32" s="46"/>
      <c r="CUT32" s="46"/>
      <c r="CUU32" s="46"/>
      <c r="CUV32" s="46"/>
      <c r="CUW32" s="46"/>
      <c r="CUX32" s="46"/>
      <c r="CUY32" s="46"/>
      <c r="CUZ32" s="46"/>
      <c r="CVA32" s="46"/>
      <c r="CVB32" s="46"/>
      <c r="CVC32" s="46"/>
      <c r="CVD32" s="46"/>
      <c r="CVE32" s="46"/>
      <c r="CVF32" s="46"/>
      <c r="CVG32" s="46"/>
      <c r="CVH32" s="46"/>
      <c r="CVI32" s="46"/>
      <c r="CVJ32" s="46"/>
      <c r="CVK32" s="46"/>
      <c r="CVL32" s="46"/>
      <c r="CVM32" s="46"/>
      <c r="CVN32" s="46"/>
      <c r="CVO32" s="46"/>
      <c r="CVP32" s="46"/>
      <c r="CVQ32" s="46"/>
      <c r="CVR32" s="46"/>
      <c r="CVS32" s="46"/>
      <c r="CVT32" s="46"/>
      <c r="CVU32" s="46"/>
      <c r="CVV32" s="46"/>
      <c r="CVW32" s="46"/>
      <c r="CVX32" s="46"/>
      <c r="CVY32" s="46"/>
      <c r="CVZ32" s="46"/>
      <c r="CWA32" s="46"/>
      <c r="CWB32" s="46"/>
      <c r="CWC32" s="46"/>
      <c r="CWD32" s="46"/>
      <c r="CWE32" s="46"/>
      <c r="CWF32" s="46"/>
      <c r="CWG32" s="46"/>
      <c r="CWH32" s="46"/>
      <c r="CWI32" s="46"/>
      <c r="CWJ32" s="46"/>
      <c r="CWK32" s="46"/>
      <c r="CWL32" s="46"/>
      <c r="CWM32" s="46"/>
      <c r="CWN32" s="46"/>
      <c r="CWO32" s="46"/>
      <c r="CWP32" s="46"/>
      <c r="CWQ32" s="46"/>
      <c r="CWR32" s="46"/>
      <c r="CWS32" s="46"/>
      <c r="CWT32" s="46"/>
      <c r="CWU32" s="46"/>
      <c r="CWV32" s="46"/>
      <c r="CWW32" s="46"/>
      <c r="CWX32" s="46"/>
      <c r="CWY32" s="46"/>
      <c r="CWZ32" s="46"/>
      <c r="CXA32" s="46"/>
      <c r="CXB32" s="46"/>
      <c r="CXC32" s="46"/>
      <c r="CXD32" s="46"/>
      <c r="CXE32" s="46"/>
      <c r="CXF32" s="46"/>
      <c r="CXG32" s="46"/>
      <c r="CXH32" s="46"/>
      <c r="CXI32" s="46"/>
      <c r="CXJ32" s="46"/>
      <c r="CXK32" s="46"/>
      <c r="CXL32" s="46"/>
      <c r="CXM32" s="46"/>
      <c r="CXN32" s="46"/>
      <c r="CXO32" s="46"/>
      <c r="CXP32" s="46"/>
      <c r="CXQ32" s="46"/>
      <c r="CXR32" s="46"/>
      <c r="CXS32" s="46"/>
      <c r="CXT32" s="46"/>
      <c r="CXU32" s="46"/>
      <c r="CXV32" s="46"/>
      <c r="CXW32" s="46"/>
      <c r="CXX32" s="46"/>
      <c r="CXY32" s="46"/>
      <c r="CXZ32" s="46"/>
      <c r="CYA32" s="46"/>
      <c r="CYB32" s="46"/>
      <c r="CYC32" s="46"/>
      <c r="CYD32" s="46"/>
      <c r="CYE32" s="46"/>
      <c r="CYF32" s="46"/>
      <c r="CYG32" s="46"/>
      <c r="CYH32" s="46"/>
      <c r="CYI32" s="46"/>
      <c r="CYJ32" s="46"/>
      <c r="CYK32" s="46"/>
      <c r="CYL32" s="46"/>
      <c r="CYM32" s="46"/>
      <c r="CYN32" s="46"/>
      <c r="CYO32" s="46"/>
      <c r="CYP32" s="46"/>
      <c r="CYQ32" s="46"/>
      <c r="CYR32" s="46"/>
      <c r="CYS32" s="46"/>
      <c r="CYT32" s="46"/>
      <c r="CYU32" s="46"/>
      <c r="CYV32" s="46"/>
      <c r="CYW32" s="46"/>
      <c r="CYX32" s="46"/>
      <c r="CYY32" s="46"/>
      <c r="CYZ32" s="46"/>
      <c r="CZA32" s="46"/>
      <c r="CZB32" s="46"/>
      <c r="CZC32" s="46"/>
      <c r="CZD32" s="46"/>
      <c r="CZE32" s="46"/>
      <c r="CZF32" s="46"/>
      <c r="CZG32" s="46"/>
      <c r="CZH32" s="46"/>
      <c r="CZI32" s="46"/>
      <c r="CZJ32" s="46"/>
      <c r="CZK32" s="46"/>
      <c r="CZL32" s="46"/>
      <c r="CZM32" s="46"/>
      <c r="CZN32" s="46"/>
      <c r="CZO32" s="46"/>
      <c r="CZP32" s="46"/>
      <c r="CZQ32" s="46"/>
      <c r="CZR32" s="46"/>
      <c r="CZS32" s="46"/>
      <c r="CZT32" s="46"/>
      <c r="CZU32" s="46"/>
      <c r="CZV32" s="46"/>
      <c r="CZW32" s="46"/>
      <c r="CZX32" s="46"/>
      <c r="CZY32" s="46"/>
      <c r="CZZ32" s="46"/>
      <c r="DAA32" s="46"/>
      <c r="DAB32" s="46"/>
      <c r="DAC32" s="46"/>
      <c r="DAD32" s="46"/>
      <c r="DAE32" s="46"/>
      <c r="DAF32" s="46"/>
      <c r="DAG32" s="46"/>
      <c r="DAH32" s="46"/>
      <c r="DAI32" s="46"/>
      <c r="DAJ32" s="46"/>
      <c r="DAK32" s="46"/>
      <c r="DAL32" s="46"/>
      <c r="DAM32" s="46"/>
      <c r="DAN32" s="46"/>
      <c r="DAO32" s="46"/>
      <c r="DAP32" s="46"/>
      <c r="DAQ32" s="46"/>
      <c r="DAR32" s="46"/>
      <c r="DAS32" s="46"/>
      <c r="DAT32" s="46"/>
      <c r="DAU32" s="46"/>
      <c r="DAV32" s="46"/>
      <c r="DAW32" s="46"/>
      <c r="DAX32" s="46"/>
      <c r="DAY32" s="46"/>
      <c r="DAZ32" s="46"/>
      <c r="DBA32" s="46"/>
      <c r="DBB32" s="46"/>
      <c r="DBC32" s="46"/>
      <c r="DBD32" s="46"/>
      <c r="DBE32" s="46"/>
      <c r="DBF32" s="46"/>
      <c r="DBG32" s="46"/>
      <c r="DBH32" s="46"/>
      <c r="DBI32" s="46"/>
      <c r="DBJ32" s="46"/>
      <c r="DBK32" s="46"/>
      <c r="DBL32" s="46"/>
      <c r="DBM32" s="46"/>
      <c r="DBN32" s="46"/>
      <c r="DBO32" s="46"/>
      <c r="DBP32" s="46"/>
      <c r="DBQ32" s="46"/>
      <c r="DBR32" s="46"/>
      <c r="DBS32" s="46"/>
      <c r="DBT32" s="46"/>
      <c r="DBU32" s="46"/>
      <c r="DBV32" s="46"/>
      <c r="DBW32" s="46"/>
      <c r="DBX32" s="46"/>
      <c r="DBY32" s="46"/>
      <c r="DBZ32" s="46"/>
      <c r="DCA32" s="46"/>
      <c r="DCB32" s="46"/>
      <c r="DCC32" s="46"/>
      <c r="DCD32" s="46"/>
      <c r="DCE32" s="46"/>
      <c r="DCF32" s="46"/>
      <c r="DCG32" s="46"/>
      <c r="DCH32" s="46"/>
      <c r="DCI32" s="46"/>
      <c r="DCJ32" s="46"/>
      <c r="DCK32" s="46"/>
      <c r="DCL32" s="46"/>
      <c r="DCM32" s="46"/>
      <c r="DCN32" s="46"/>
      <c r="DCO32" s="46"/>
      <c r="DCP32" s="46"/>
      <c r="DCQ32" s="46"/>
      <c r="DCR32" s="46"/>
      <c r="DCS32" s="46"/>
      <c r="DCT32" s="46"/>
      <c r="DCU32" s="46"/>
      <c r="DCV32" s="46"/>
      <c r="DCW32" s="46"/>
      <c r="DCX32" s="46"/>
      <c r="DCY32" s="46"/>
      <c r="DCZ32" s="46"/>
      <c r="DDA32" s="46"/>
      <c r="DDB32" s="46"/>
      <c r="DDC32" s="46"/>
      <c r="DDD32" s="46"/>
      <c r="DDE32" s="46"/>
      <c r="DDF32" s="46"/>
      <c r="DDG32" s="46"/>
      <c r="DDH32" s="46"/>
      <c r="DDI32" s="46"/>
      <c r="DDJ32" s="46"/>
      <c r="DDK32" s="46"/>
      <c r="DDL32" s="46"/>
      <c r="DDM32" s="46"/>
      <c r="DDN32" s="46"/>
      <c r="DDO32" s="46"/>
      <c r="DDP32" s="46"/>
      <c r="DDQ32" s="46"/>
      <c r="DDR32" s="46"/>
      <c r="DDS32" s="46"/>
      <c r="DDT32" s="46"/>
      <c r="DDU32" s="46"/>
      <c r="DDV32" s="46"/>
      <c r="DDW32" s="46"/>
      <c r="DDX32" s="46"/>
      <c r="DDY32" s="46"/>
      <c r="DDZ32" s="46"/>
      <c r="DEA32" s="46"/>
      <c r="DEB32" s="46"/>
      <c r="DEC32" s="46"/>
      <c r="DED32" s="46"/>
      <c r="DEE32" s="46"/>
      <c r="DEF32" s="46"/>
      <c r="DEG32" s="46"/>
      <c r="DEH32" s="46"/>
      <c r="DEI32" s="46"/>
      <c r="DEJ32" s="46"/>
      <c r="DEK32" s="46"/>
      <c r="DEL32" s="46"/>
      <c r="DEM32" s="46"/>
      <c r="DEN32" s="46"/>
      <c r="DEO32" s="46"/>
      <c r="DEP32" s="46"/>
      <c r="DEQ32" s="46"/>
      <c r="DER32" s="46"/>
      <c r="DES32" s="46"/>
      <c r="DET32" s="46"/>
      <c r="DEU32" s="46"/>
      <c r="DEV32" s="46"/>
      <c r="DEW32" s="46"/>
      <c r="DEX32" s="46"/>
      <c r="DEY32" s="46"/>
      <c r="DEZ32" s="46"/>
      <c r="DFA32" s="46"/>
      <c r="DFB32" s="46"/>
      <c r="DFC32" s="46"/>
      <c r="DFD32" s="46"/>
      <c r="DFE32" s="46"/>
      <c r="DFF32" s="46"/>
      <c r="DFG32" s="46"/>
      <c r="DFH32" s="46"/>
      <c r="DFI32" s="46"/>
      <c r="DFJ32" s="46"/>
      <c r="DFK32" s="46"/>
      <c r="DFL32" s="46"/>
      <c r="DFM32" s="46"/>
      <c r="DFN32" s="46"/>
      <c r="DFO32" s="46"/>
      <c r="DFP32" s="46"/>
      <c r="DFQ32" s="46"/>
      <c r="DFR32" s="46"/>
      <c r="DFS32" s="46"/>
      <c r="DFT32" s="46"/>
      <c r="DFU32" s="46"/>
      <c r="DFV32" s="46"/>
      <c r="DFW32" s="46"/>
      <c r="DFX32" s="46"/>
      <c r="DFY32" s="46"/>
      <c r="DFZ32" s="46"/>
      <c r="DGA32" s="46"/>
      <c r="DGB32" s="46"/>
      <c r="DGC32" s="46"/>
      <c r="DGD32" s="46"/>
      <c r="DGE32" s="46"/>
      <c r="DGF32" s="46"/>
      <c r="DGG32" s="46"/>
      <c r="DGH32" s="46"/>
      <c r="DGI32" s="46"/>
      <c r="DGJ32" s="46"/>
      <c r="DGK32" s="46"/>
      <c r="DGL32" s="46"/>
      <c r="DGM32" s="46"/>
      <c r="DGN32" s="46"/>
      <c r="DGO32" s="46"/>
      <c r="DGP32" s="46"/>
      <c r="DGQ32" s="46"/>
      <c r="DGR32" s="46"/>
      <c r="DGS32" s="46"/>
      <c r="DGT32" s="46"/>
      <c r="DGU32" s="46"/>
      <c r="DGV32" s="46"/>
      <c r="DGW32" s="46"/>
      <c r="DGX32" s="46"/>
      <c r="DGY32" s="46"/>
      <c r="DGZ32" s="46"/>
      <c r="DHA32" s="46"/>
      <c r="DHB32" s="46"/>
      <c r="DHC32" s="46"/>
      <c r="DHD32" s="46"/>
      <c r="DHE32" s="46"/>
      <c r="DHF32" s="46"/>
      <c r="DHG32" s="46"/>
      <c r="DHH32" s="46"/>
      <c r="DHI32" s="46"/>
      <c r="DHJ32" s="46"/>
      <c r="DHK32" s="46"/>
      <c r="DHL32" s="46"/>
      <c r="DHM32" s="46"/>
      <c r="DHN32" s="46"/>
      <c r="DHO32" s="46"/>
      <c r="DHP32" s="46"/>
      <c r="DHQ32" s="46"/>
      <c r="DHR32" s="46"/>
      <c r="DHS32" s="46"/>
      <c r="DHT32" s="46"/>
      <c r="DHU32" s="46"/>
      <c r="DHV32" s="46"/>
      <c r="DHW32" s="46"/>
      <c r="DHX32" s="46"/>
      <c r="DHY32" s="46"/>
      <c r="DHZ32" s="46"/>
      <c r="DIA32" s="46"/>
      <c r="DIB32" s="46"/>
      <c r="DIC32" s="46"/>
      <c r="DID32" s="46"/>
      <c r="DIE32" s="46"/>
      <c r="DIF32" s="46"/>
      <c r="DIG32" s="46"/>
      <c r="DIH32" s="46"/>
      <c r="DII32" s="46"/>
      <c r="DIJ32" s="46"/>
      <c r="DIK32" s="46"/>
      <c r="DIL32" s="46"/>
      <c r="DIM32" s="46"/>
      <c r="DIN32" s="46"/>
      <c r="DIO32" s="46"/>
      <c r="DIP32" s="46"/>
      <c r="DIQ32" s="46"/>
      <c r="DIR32" s="46"/>
      <c r="DIS32" s="46"/>
      <c r="DIT32" s="46"/>
      <c r="DIU32" s="46"/>
      <c r="DIV32" s="46"/>
      <c r="DIW32" s="46"/>
      <c r="DIX32" s="46"/>
      <c r="DIY32" s="46"/>
      <c r="DIZ32" s="46"/>
      <c r="DJA32" s="46"/>
      <c r="DJB32" s="46"/>
      <c r="DJC32" s="46"/>
      <c r="DJD32" s="46"/>
      <c r="DJE32" s="46"/>
      <c r="DJF32" s="46"/>
      <c r="DJG32" s="46"/>
      <c r="DJH32" s="46"/>
      <c r="DJI32" s="46"/>
      <c r="DJJ32" s="46"/>
      <c r="DJK32" s="46"/>
      <c r="DJL32" s="46"/>
      <c r="DJM32" s="46"/>
      <c r="DJN32" s="46"/>
      <c r="DJO32" s="46"/>
      <c r="DJP32" s="46"/>
      <c r="DJQ32" s="46"/>
      <c r="DJR32" s="46"/>
      <c r="DJS32" s="46"/>
      <c r="DJT32" s="46"/>
      <c r="DJU32" s="46"/>
      <c r="DJV32" s="46"/>
      <c r="DJW32" s="46"/>
      <c r="DJX32" s="46"/>
      <c r="DJY32" s="46"/>
      <c r="DJZ32" s="46"/>
      <c r="DKA32" s="46"/>
      <c r="DKB32" s="46"/>
      <c r="DKC32" s="46"/>
      <c r="DKD32" s="46"/>
      <c r="DKE32" s="46"/>
      <c r="DKF32" s="46"/>
      <c r="DKG32" s="46"/>
      <c r="DKH32" s="46"/>
      <c r="DKI32" s="46"/>
      <c r="DKJ32" s="46"/>
      <c r="DKK32" s="46"/>
      <c r="DKL32" s="46"/>
      <c r="DKM32" s="46"/>
      <c r="DKN32" s="46"/>
      <c r="DKO32" s="46"/>
      <c r="DKP32" s="46"/>
      <c r="DKQ32" s="46"/>
      <c r="DKR32" s="46"/>
      <c r="DKS32" s="46"/>
      <c r="DKT32" s="46"/>
      <c r="DKU32" s="46"/>
      <c r="DKV32" s="46"/>
      <c r="DKW32" s="46"/>
      <c r="DKX32" s="46"/>
      <c r="DKY32" s="46"/>
      <c r="DKZ32" s="46"/>
      <c r="DLA32" s="46"/>
      <c r="DLB32" s="46"/>
      <c r="DLC32" s="46"/>
      <c r="DLD32" s="46"/>
      <c r="DLE32" s="46"/>
      <c r="DLF32" s="46"/>
      <c r="DLG32" s="46"/>
      <c r="DLH32" s="46"/>
      <c r="DLI32" s="46"/>
      <c r="DLJ32" s="46"/>
      <c r="DLK32" s="46"/>
      <c r="DLL32" s="46"/>
      <c r="DLM32" s="46"/>
      <c r="DLN32" s="46"/>
      <c r="DLO32" s="46"/>
      <c r="DLP32" s="46"/>
      <c r="DLQ32" s="46"/>
      <c r="DLR32" s="46"/>
      <c r="DLS32" s="46"/>
      <c r="DLT32" s="46"/>
      <c r="DLU32" s="46"/>
      <c r="DLV32" s="46"/>
      <c r="DLW32" s="46"/>
      <c r="DLX32" s="46"/>
      <c r="DLY32" s="46"/>
      <c r="DLZ32" s="46"/>
      <c r="DMA32" s="46"/>
      <c r="DMB32" s="46"/>
      <c r="DMC32" s="46"/>
      <c r="DMD32" s="46"/>
      <c r="DME32" s="46"/>
      <c r="DMF32" s="46"/>
      <c r="DMG32" s="46"/>
      <c r="DMH32" s="46"/>
      <c r="DMI32" s="46"/>
      <c r="DMJ32" s="46"/>
      <c r="DMK32" s="46"/>
      <c r="DML32" s="46"/>
      <c r="DMM32" s="46"/>
      <c r="DMN32" s="46"/>
      <c r="DMO32" s="46"/>
      <c r="DMP32" s="46"/>
      <c r="DMQ32" s="46"/>
      <c r="DMR32" s="46"/>
      <c r="DMS32" s="46"/>
      <c r="DMT32" s="46"/>
      <c r="DMU32" s="46"/>
      <c r="DMV32" s="46"/>
      <c r="DMW32" s="46"/>
      <c r="DMX32" s="46"/>
      <c r="DMY32" s="46"/>
      <c r="DMZ32" s="46"/>
      <c r="DNA32" s="46"/>
      <c r="DNB32" s="46"/>
      <c r="DNC32" s="46"/>
      <c r="DND32" s="46"/>
      <c r="DNE32" s="46"/>
      <c r="DNF32" s="46"/>
      <c r="DNG32" s="46"/>
      <c r="DNH32" s="46"/>
      <c r="DNI32" s="46"/>
      <c r="DNJ32" s="46"/>
      <c r="DNK32" s="46"/>
      <c r="DNL32" s="46"/>
      <c r="DNM32" s="46"/>
      <c r="DNN32" s="46"/>
      <c r="DNO32" s="46"/>
      <c r="DNP32" s="46"/>
      <c r="DNQ32" s="46"/>
      <c r="DNR32" s="46"/>
      <c r="DNS32" s="46"/>
      <c r="DNT32" s="46"/>
      <c r="DNU32" s="46"/>
      <c r="DNV32" s="46"/>
      <c r="DNW32" s="46"/>
      <c r="DNX32" s="46"/>
      <c r="DNY32" s="46"/>
      <c r="DNZ32" s="46"/>
      <c r="DOA32" s="46"/>
      <c r="DOB32" s="46"/>
      <c r="DOC32" s="46"/>
      <c r="DOD32" s="46"/>
      <c r="DOE32" s="46"/>
      <c r="DOF32" s="46"/>
      <c r="DOG32" s="46"/>
      <c r="DOH32" s="46"/>
      <c r="DOI32" s="46"/>
      <c r="DOJ32" s="46"/>
      <c r="DOK32" s="46"/>
      <c r="DOL32" s="46"/>
      <c r="DOM32" s="46"/>
      <c r="DON32" s="46"/>
      <c r="DOO32" s="46"/>
      <c r="DOP32" s="46"/>
      <c r="DOQ32" s="46"/>
      <c r="DOR32" s="46"/>
      <c r="DOS32" s="46"/>
      <c r="DOT32" s="46"/>
      <c r="DOU32" s="46"/>
      <c r="DOV32" s="46"/>
      <c r="DOW32" s="46"/>
      <c r="DOX32" s="46"/>
      <c r="DOY32" s="46"/>
      <c r="DOZ32" s="46"/>
      <c r="DPA32" s="46"/>
      <c r="DPB32" s="46"/>
      <c r="DPC32" s="46"/>
      <c r="DPD32" s="46"/>
      <c r="DPE32" s="46"/>
      <c r="DPF32" s="46"/>
      <c r="DPG32" s="46"/>
      <c r="DPH32" s="46"/>
      <c r="DPI32" s="46"/>
      <c r="DPJ32" s="46"/>
      <c r="DPK32" s="46"/>
      <c r="DPL32" s="46"/>
      <c r="DPM32" s="46"/>
      <c r="DPN32" s="46"/>
      <c r="DPO32" s="46"/>
      <c r="DPP32" s="46"/>
      <c r="DPQ32" s="46"/>
      <c r="DPR32" s="46"/>
      <c r="DPS32" s="46"/>
      <c r="DPT32" s="46"/>
      <c r="DPU32" s="46"/>
      <c r="DPV32" s="46"/>
      <c r="DPW32" s="46"/>
      <c r="DPX32" s="46"/>
      <c r="DPY32" s="46"/>
      <c r="DPZ32" s="46"/>
      <c r="DQA32" s="46"/>
      <c r="DQB32" s="46"/>
      <c r="DQC32" s="46"/>
      <c r="DQD32" s="46"/>
      <c r="DQE32" s="46"/>
      <c r="DQF32" s="46"/>
      <c r="DQG32" s="46"/>
      <c r="DQH32" s="46"/>
      <c r="DQI32" s="46"/>
      <c r="DQJ32" s="46"/>
      <c r="DQK32" s="46"/>
      <c r="DQL32" s="46"/>
      <c r="DQM32" s="46"/>
      <c r="DQN32" s="46"/>
      <c r="DQO32" s="46"/>
      <c r="DQP32" s="46"/>
      <c r="DQQ32" s="46"/>
      <c r="DQR32" s="46"/>
      <c r="DQS32" s="46"/>
      <c r="DQT32" s="46"/>
      <c r="DQU32" s="46"/>
      <c r="DQV32" s="46"/>
      <c r="DQW32" s="46"/>
      <c r="DQX32" s="46"/>
      <c r="DQY32" s="46"/>
      <c r="DQZ32" s="46"/>
      <c r="DRA32" s="46"/>
      <c r="DRB32" s="46"/>
      <c r="DRC32" s="46"/>
      <c r="DRD32" s="46"/>
      <c r="DRE32" s="46"/>
      <c r="DRF32" s="46"/>
      <c r="DRG32" s="46"/>
      <c r="DRH32" s="46"/>
      <c r="DRI32" s="46"/>
      <c r="DRJ32" s="46"/>
      <c r="DRK32" s="46"/>
      <c r="DRL32" s="46"/>
      <c r="DRM32" s="46"/>
      <c r="DRN32" s="46"/>
      <c r="DRO32" s="46"/>
      <c r="DRP32" s="46"/>
      <c r="DRQ32" s="46"/>
      <c r="DRR32" s="46"/>
      <c r="DRS32" s="46"/>
      <c r="DRT32" s="46"/>
      <c r="DRU32" s="46"/>
      <c r="DRV32" s="46"/>
      <c r="DRW32" s="46"/>
      <c r="DRX32" s="46"/>
      <c r="DRY32" s="46"/>
      <c r="DRZ32" s="46"/>
      <c r="DSA32" s="46"/>
      <c r="DSB32" s="46"/>
      <c r="DSC32" s="46"/>
      <c r="DSD32" s="46"/>
      <c r="DSE32" s="46"/>
      <c r="DSF32" s="46"/>
      <c r="DSG32" s="46"/>
      <c r="DSH32" s="46"/>
      <c r="DSI32" s="46"/>
      <c r="DSJ32" s="46"/>
      <c r="DSK32" s="46"/>
      <c r="DSL32" s="46"/>
      <c r="DSM32" s="46"/>
      <c r="DSN32" s="46"/>
      <c r="DSO32" s="46"/>
      <c r="DSP32" s="46"/>
      <c r="DSQ32" s="46"/>
      <c r="DSR32" s="46"/>
      <c r="DSS32" s="46"/>
      <c r="DST32" s="46"/>
      <c r="DSU32" s="46"/>
      <c r="DSV32" s="46"/>
      <c r="DSW32" s="46"/>
      <c r="DSX32" s="46"/>
      <c r="DSY32" s="46"/>
      <c r="DSZ32" s="46"/>
      <c r="DTA32" s="46"/>
      <c r="DTB32" s="46"/>
      <c r="DTC32" s="46"/>
      <c r="DTD32" s="46"/>
      <c r="DTE32" s="46"/>
      <c r="DTF32" s="46"/>
      <c r="DTG32" s="46"/>
      <c r="DTH32" s="46"/>
      <c r="DTI32" s="46"/>
      <c r="DTJ32" s="46"/>
      <c r="DTK32" s="46"/>
      <c r="DTL32" s="46"/>
      <c r="DTM32" s="46"/>
      <c r="DTN32" s="46"/>
      <c r="DTO32" s="46"/>
      <c r="DTP32" s="46"/>
      <c r="DTQ32" s="46"/>
      <c r="DTR32" s="46"/>
      <c r="DTS32" s="46"/>
      <c r="DTT32" s="46"/>
      <c r="DTU32" s="46"/>
      <c r="DTV32" s="46"/>
      <c r="DTW32" s="46"/>
      <c r="DTX32" s="46"/>
      <c r="DTY32" s="46"/>
      <c r="DTZ32" s="46"/>
      <c r="DUA32" s="46"/>
      <c r="DUB32" s="46"/>
      <c r="DUC32" s="46"/>
      <c r="DUD32" s="46"/>
      <c r="DUE32" s="46"/>
      <c r="DUF32" s="46"/>
      <c r="DUG32" s="46"/>
      <c r="DUH32" s="46"/>
      <c r="DUI32" s="46"/>
      <c r="DUJ32" s="46"/>
      <c r="DUK32" s="46"/>
      <c r="DUL32" s="46"/>
      <c r="DUM32" s="46"/>
      <c r="DUN32" s="46"/>
      <c r="DUO32" s="46"/>
      <c r="DUP32" s="46"/>
      <c r="DUQ32" s="46"/>
      <c r="DUR32" s="46"/>
      <c r="DUS32" s="46"/>
      <c r="DUT32" s="46"/>
      <c r="DUU32" s="46"/>
      <c r="DUV32" s="46"/>
      <c r="DUW32" s="46"/>
      <c r="DUX32" s="46"/>
      <c r="DUY32" s="46"/>
      <c r="DUZ32" s="46"/>
      <c r="DVA32" s="46"/>
      <c r="DVB32" s="46"/>
      <c r="DVC32" s="46"/>
      <c r="DVD32" s="46"/>
      <c r="DVE32" s="46"/>
      <c r="DVF32" s="46"/>
      <c r="DVG32" s="46"/>
      <c r="DVH32" s="46"/>
      <c r="DVI32" s="46"/>
      <c r="DVJ32" s="46"/>
      <c r="DVK32" s="46"/>
      <c r="DVL32" s="46"/>
      <c r="DVM32" s="46"/>
      <c r="DVN32" s="46"/>
      <c r="DVO32" s="46"/>
      <c r="DVP32" s="46"/>
      <c r="DVQ32" s="46"/>
      <c r="DVR32" s="46"/>
      <c r="DVS32" s="46"/>
      <c r="DVT32" s="46"/>
      <c r="DVU32" s="46"/>
      <c r="DVV32" s="46"/>
      <c r="DVW32" s="46"/>
      <c r="DVX32" s="46"/>
      <c r="DVY32" s="46"/>
      <c r="DVZ32" s="46"/>
      <c r="DWA32" s="46"/>
      <c r="DWB32" s="46"/>
      <c r="DWC32" s="46"/>
      <c r="DWD32" s="46"/>
      <c r="DWE32" s="46"/>
      <c r="DWF32" s="46"/>
      <c r="DWG32" s="46"/>
      <c r="DWH32" s="46"/>
      <c r="DWI32" s="46"/>
      <c r="DWJ32" s="46"/>
      <c r="DWK32" s="46"/>
      <c r="DWL32" s="46"/>
      <c r="DWM32" s="46"/>
      <c r="DWN32" s="46"/>
      <c r="DWO32" s="46"/>
      <c r="DWP32" s="46"/>
      <c r="DWQ32" s="46"/>
      <c r="DWR32" s="46"/>
      <c r="DWS32" s="46"/>
      <c r="DWT32" s="46"/>
      <c r="DWU32" s="46"/>
      <c r="DWV32" s="46"/>
      <c r="DWW32" s="46"/>
      <c r="DWX32" s="46"/>
      <c r="DWY32" s="46"/>
      <c r="DWZ32" s="46"/>
      <c r="DXA32" s="46"/>
      <c r="DXB32" s="46"/>
      <c r="DXC32" s="46"/>
      <c r="DXD32" s="46"/>
      <c r="DXE32" s="46"/>
      <c r="DXF32" s="46"/>
      <c r="DXG32" s="46"/>
      <c r="DXH32" s="46"/>
      <c r="DXI32" s="46"/>
      <c r="DXJ32" s="46"/>
      <c r="DXK32" s="46"/>
      <c r="DXL32" s="46"/>
      <c r="DXM32" s="46"/>
      <c r="DXN32" s="46"/>
      <c r="DXO32" s="46"/>
      <c r="DXP32" s="46"/>
      <c r="DXQ32" s="46"/>
      <c r="DXR32" s="46"/>
      <c r="DXS32" s="46"/>
      <c r="DXT32" s="46"/>
      <c r="DXU32" s="46"/>
      <c r="DXV32" s="46"/>
      <c r="DXW32" s="46"/>
      <c r="DXX32" s="46"/>
      <c r="DXY32" s="46"/>
      <c r="DXZ32" s="46"/>
      <c r="DYA32" s="46"/>
      <c r="DYB32" s="46"/>
      <c r="DYC32" s="46"/>
      <c r="DYD32" s="46"/>
      <c r="DYE32" s="46"/>
      <c r="DYF32" s="46"/>
      <c r="DYG32" s="46"/>
      <c r="DYH32" s="46"/>
      <c r="DYI32" s="46"/>
      <c r="DYJ32" s="46"/>
      <c r="DYK32" s="46"/>
      <c r="DYL32" s="46"/>
      <c r="DYM32" s="46"/>
      <c r="DYN32" s="46"/>
      <c r="DYO32" s="46"/>
      <c r="DYP32" s="46"/>
      <c r="DYQ32" s="46"/>
      <c r="DYR32" s="46"/>
      <c r="DYS32" s="46"/>
      <c r="DYT32" s="46"/>
      <c r="DYU32" s="46"/>
      <c r="DYV32" s="46"/>
      <c r="DYW32" s="46"/>
      <c r="DYX32" s="46"/>
      <c r="DYY32" s="46"/>
      <c r="DYZ32" s="46"/>
      <c r="DZA32" s="46"/>
      <c r="DZB32" s="46"/>
      <c r="DZC32" s="46"/>
      <c r="DZD32" s="46"/>
      <c r="DZE32" s="46"/>
      <c r="DZF32" s="46"/>
      <c r="DZG32" s="46"/>
      <c r="DZH32" s="46"/>
      <c r="DZI32" s="46"/>
      <c r="DZJ32" s="46"/>
      <c r="DZK32" s="46"/>
      <c r="DZL32" s="46"/>
      <c r="DZM32" s="46"/>
      <c r="DZN32" s="46"/>
      <c r="DZO32" s="46"/>
      <c r="DZP32" s="46"/>
      <c r="DZQ32" s="46"/>
      <c r="DZR32" s="46"/>
      <c r="DZS32" s="46"/>
      <c r="DZT32" s="46"/>
      <c r="DZU32" s="46"/>
      <c r="DZV32" s="46"/>
      <c r="DZW32" s="46"/>
      <c r="DZX32" s="46"/>
      <c r="DZY32" s="46"/>
      <c r="DZZ32" s="46"/>
      <c r="EAA32" s="46"/>
      <c r="EAB32" s="46"/>
      <c r="EAC32" s="46"/>
      <c r="EAD32" s="46"/>
      <c r="EAE32" s="46"/>
      <c r="EAF32" s="46"/>
      <c r="EAG32" s="46"/>
      <c r="EAH32" s="46"/>
      <c r="EAI32" s="46"/>
      <c r="EAJ32" s="46"/>
      <c r="EAK32" s="46"/>
      <c r="EAL32" s="46"/>
      <c r="EAM32" s="46"/>
      <c r="EAN32" s="46"/>
      <c r="EAO32" s="46"/>
      <c r="EAP32" s="46"/>
      <c r="EAQ32" s="46"/>
      <c r="EAR32" s="46"/>
      <c r="EAS32" s="46"/>
      <c r="EAT32" s="46"/>
      <c r="EAU32" s="46"/>
      <c r="EAV32" s="46"/>
      <c r="EAW32" s="46"/>
      <c r="EAX32" s="46"/>
      <c r="EAY32" s="46"/>
      <c r="EAZ32" s="46"/>
      <c r="EBA32" s="46"/>
      <c r="EBB32" s="46"/>
      <c r="EBC32" s="46"/>
      <c r="EBD32" s="46"/>
      <c r="EBE32" s="46"/>
      <c r="EBF32" s="46"/>
      <c r="EBG32" s="46"/>
      <c r="EBH32" s="46"/>
      <c r="EBI32" s="46"/>
      <c r="EBJ32" s="46"/>
      <c r="EBK32" s="46"/>
      <c r="EBL32" s="46"/>
      <c r="EBM32" s="46"/>
      <c r="EBN32" s="46"/>
      <c r="EBO32" s="46"/>
      <c r="EBP32" s="46"/>
      <c r="EBQ32" s="46"/>
      <c r="EBR32" s="46"/>
      <c r="EBS32" s="46"/>
      <c r="EBT32" s="46"/>
      <c r="EBU32" s="46"/>
      <c r="EBV32" s="46"/>
      <c r="EBW32" s="46"/>
      <c r="EBX32" s="46"/>
      <c r="EBY32" s="46"/>
      <c r="EBZ32" s="46"/>
      <c r="ECA32" s="46"/>
      <c r="ECB32" s="46"/>
      <c r="ECC32" s="46"/>
      <c r="ECD32" s="46"/>
      <c r="ECE32" s="46"/>
      <c r="ECF32" s="46"/>
      <c r="ECG32" s="46"/>
      <c r="ECH32" s="46"/>
      <c r="ECI32" s="46"/>
      <c r="ECJ32" s="46"/>
      <c r="ECK32" s="46"/>
      <c r="ECL32" s="46"/>
      <c r="ECM32" s="46"/>
      <c r="ECN32" s="46"/>
      <c r="ECO32" s="46"/>
      <c r="ECP32" s="46"/>
      <c r="ECQ32" s="46"/>
      <c r="ECR32" s="46"/>
      <c r="ECS32" s="46"/>
      <c r="ECT32" s="46"/>
      <c r="ECU32" s="46"/>
      <c r="ECV32" s="46"/>
      <c r="ECW32" s="46"/>
      <c r="ECX32" s="46"/>
      <c r="ECY32" s="46"/>
      <c r="ECZ32" s="46"/>
      <c r="EDA32" s="46"/>
      <c r="EDB32" s="46"/>
      <c r="EDC32" s="46"/>
      <c r="EDD32" s="46"/>
      <c r="EDE32" s="46"/>
      <c r="EDF32" s="46"/>
      <c r="EDG32" s="46"/>
      <c r="EDH32" s="46"/>
      <c r="EDI32" s="46"/>
      <c r="EDJ32" s="46"/>
      <c r="EDK32" s="46"/>
      <c r="EDL32" s="46"/>
      <c r="EDM32" s="46"/>
      <c r="EDN32" s="46"/>
      <c r="EDO32" s="46"/>
      <c r="EDP32" s="46"/>
      <c r="EDQ32" s="46"/>
      <c r="EDR32" s="46"/>
      <c r="EDS32" s="46"/>
      <c r="EDT32" s="46"/>
      <c r="EDU32" s="46"/>
      <c r="EDV32" s="46"/>
      <c r="EDW32" s="46"/>
      <c r="EDX32" s="46"/>
      <c r="EDY32" s="46"/>
      <c r="EDZ32" s="46"/>
      <c r="EEA32" s="46"/>
      <c r="EEB32" s="46"/>
      <c r="EEC32" s="46"/>
      <c r="EED32" s="46"/>
      <c r="EEE32" s="46"/>
      <c r="EEF32" s="46"/>
      <c r="EEG32" s="46"/>
      <c r="EEH32" s="46"/>
      <c r="EEI32" s="46"/>
      <c r="EEJ32" s="46"/>
      <c r="EEK32" s="46"/>
      <c r="EEL32" s="46"/>
      <c r="EEM32" s="46"/>
      <c r="EEN32" s="46"/>
      <c r="EEO32" s="46"/>
      <c r="EEP32" s="46"/>
      <c r="EEQ32" s="46"/>
      <c r="EER32" s="46"/>
      <c r="EES32" s="46"/>
      <c r="EET32" s="46"/>
      <c r="EEU32" s="46"/>
      <c r="EEV32" s="46"/>
      <c r="EEW32" s="46"/>
      <c r="EEX32" s="46"/>
      <c r="EEY32" s="46"/>
      <c r="EEZ32" s="46"/>
      <c r="EFA32" s="46"/>
      <c r="EFB32" s="46"/>
      <c r="EFC32" s="46"/>
      <c r="EFD32" s="46"/>
      <c r="EFE32" s="46"/>
      <c r="EFF32" s="46"/>
      <c r="EFG32" s="46"/>
      <c r="EFH32" s="46"/>
      <c r="EFI32" s="46"/>
      <c r="EFJ32" s="46"/>
      <c r="EFK32" s="46"/>
      <c r="EFL32" s="46"/>
      <c r="EFM32" s="46"/>
      <c r="EFN32" s="46"/>
      <c r="EFO32" s="46"/>
      <c r="EFP32" s="46"/>
      <c r="EFQ32" s="46"/>
      <c r="EFR32" s="46"/>
      <c r="EFS32" s="46"/>
      <c r="EFT32" s="46"/>
      <c r="EFU32" s="46"/>
      <c r="EFV32" s="46"/>
      <c r="EFW32" s="46"/>
      <c r="EFX32" s="46"/>
      <c r="EFY32" s="46"/>
      <c r="EFZ32" s="46"/>
      <c r="EGA32" s="46"/>
      <c r="EGB32" s="46"/>
      <c r="EGC32" s="46"/>
      <c r="EGD32" s="46"/>
      <c r="EGE32" s="46"/>
      <c r="EGF32" s="46"/>
      <c r="EGG32" s="46"/>
      <c r="EGH32" s="46"/>
      <c r="EGI32" s="46"/>
      <c r="EGJ32" s="46"/>
      <c r="EGK32" s="46"/>
      <c r="EGL32" s="46"/>
      <c r="EGM32" s="46"/>
      <c r="EGN32" s="46"/>
      <c r="EGO32" s="46"/>
      <c r="EGP32" s="46"/>
      <c r="EGQ32" s="46"/>
      <c r="EGR32" s="46"/>
      <c r="EGS32" s="46"/>
      <c r="EGT32" s="46"/>
      <c r="EGU32" s="46"/>
      <c r="EGV32" s="46"/>
      <c r="EGW32" s="46"/>
      <c r="EGX32" s="46"/>
      <c r="EGY32" s="46"/>
      <c r="EGZ32" s="46"/>
      <c r="EHA32" s="46"/>
      <c r="EHB32" s="46"/>
      <c r="EHC32" s="46"/>
      <c r="EHD32" s="46"/>
      <c r="EHE32" s="46"/>
      <c r="EHF32" s="46"/>
      <c r="EHG32" s="46"/>
      <c r="EHH32" s="46"/>
      <c r="EHI32" s="46"/>
      <c r="EHJ32" s="46"/>
      <c r="EHK32" s="46"/>
      <c r="EHL32" s="46"/>
      <c r="EHM32" s="46"/>
      <c r="EHN32" s="46"/>
      <c r="EHO32" s="46"/>
      <c r="EHP32" s="46"/>
      <c r="EHQ32" s="46"/>
      <c r="EHR32" s="46"/>
      <c r="EHS32" s="46"/>
      <c r="EHT32" s="46"/>
      <c r="EHU32" s="46"/>
      <c r="EHV32" s="46"/>
      <c r="EHW32" s="46"/>
      <c r="EHX32" s="46"/>
      <c r="EHY32" s="46"/>
      <c r="EHZ32" s="46"/>
      <c r="EIA32" s="46"/>
      <c r="EIB32" s="46"/>
      <c r="EIC32" s="46"/>
      <c r="EID32" s="46"/>
      <c r="EIE32" s="46"/>
      <c r="EIF32" s="46"/>
      <c r="EIG32" s="46"/>
      <c r="EIH32" s="46"/>
      <c r="EII32" s="46"/>
      <c r="EIJ32" s="46"/>
      <c r="EIK32" s="46"/>
      <c r="EIL32" s="46"/>
      <c r="EIM32" s="46"/>
      <c r="EIN32" s="46"/>
      <c r="EIO32" s="46"/>
      <c r="EIP32" s="46"/>
      <c r="EIQ32" s="46"/>
      <c r="EIR32" s="46"/>
      <c r="EIS32" s="46"/>
      <c r="EIT32" s="46"/>
      <c r="EIU32" s="46"/>
      <c r="EIV32" s="46"/>
      <c r="EIW32" s="46"/>
      <c r="EIX32" s="46"/>
      <c r="EIY32" s="46"/>
      <c r="EIZ32" s="46"/>
      <c r="EJA32" s="46"/>
      <c r="EJB32" s="46"/>
      <c r="EJC32" s="46"/>
      <c r="EJD32" s="46"/>
      <c r="EJE32" s="46"/>
      <c r="EJF32" s="46"/>
      <c r="EJG32" s="46"/>
      <c r="EJH32" s="46"/>
      <c r="EJI32" s="46"/>
      <c r="EJJ32" s="46"/>
      <c r="EJK32" s="46"/>
      <c r="EJL32" s="46"/>
      <c r="EJM32" s="46"/>
      <c r="EJN32" s="46"/>
      <c r="EJO32" s="46"/>
      <c r="EJP32" s="46"/>
      <c r="EJQ32" s="46"/>
      <c r="EJR32" s="46"/>
      <c r="EJS32" s="46"/>
      <c r="EJT32" s="46"/>
      <c r="EJU32" s="46"/>
      <c r="EJV32" s="46"/>
      <c r="EJW32" s="46"/>
      <c r="EJX32" s="46"/>
      <c r="EJY32" s="46"/>
      <c r="EJZ32" s="46"/>
      <c r="EKA32" s="46"/>
      <c r="EKB32" s="46"/>
      <c r="EKC32" s="46"/>
      <c r="EKD32" s="46"/>
      <c r="EKE32" s="46"/>
      <c r="EKF32" s="46"/>
      <c r="EKG32" s="46"/>
      <c r="EKH32" s="46"/>
      <c r="EKI32" s="46"/>
      <c r="EKJ32" s="46"/>
      <c r="EKK32" s="46"/>
      <c r="EKL32" s="46"/>
      <c r="EKM32" s="46"/>
      <c r="EKN32" s="46"/>
      <c r="EKO32" s="46"/>
      <c r="EKP32" s="46"/>
      <c r="EKQ32" s="46"/>
      <c r="EKR32" s="46"/>
      <c r="EKS32" s="46"/>
      <c r="EKT32" s="46"/>
      <c r="EKU32" s="46"/>
      <c r="EKV32" s="46"/>
      <c r="EKW32" s="46"/>
      <c r="EKX32" s="46"/>
      <c r="EKY32" s="46"/>
      <c r="EKZ32" s="46"/>
      <c r="ELA32" s="46"/>
      <c r="ELB32" s="46"/>
      <c r="ELC32" s="46"/>
      <c r="ELD32" s="46"/>
      <c r="ELE32" s="46"/>
      <c r="ELF32" s="46"/>
      <c r="ELG32" s="46"/>
      <c r="ELH32" s="46"/>
      <c r="ELI32" s="46"/>
      <c r="ELJ32" s="46"/>
      <c r="ELK32" s="46"/>
      <c r="ELL32" s="46"/>
      <c r="ELM32" s="46"/>
      <c r="ELN32" s="46"/>
      <c r="ELO32" s="46"/>
      <c r="ELP32" s="46"/>
      <c r="ELQ32" s="46"/>
      <c r="ELR32" s="46"/>
      <c r="ELS32" s="46"/>
      <c r="ELT32" s="46"/>
      <c r="ELU32" s="46"/>
      <c r="ELV32" s="46"/>
      <c r="ELW32" s="46"/>
      <c r="ELX32" s="46"/>
      <c r="ELY32" s="46"/>
      <c r="ELZ32" s="46"/>
      <c r="EMA32" s="46"/>
      <c r="EMB32" s="46"/>
      <c r="EMC32" s="46"/>
      <c r="EMD32" s="46"/>
      <c r="EME32" s="46"/>
      <c r="EMF32" s="46"/>
      <c r="EMG32" s="46"/>
      <c r="EMH32" s="46"/>
      <c r="EMI32" s="46"/>
      <c r="EMJ32" s="46"/>
      <c r="EMK32" s="46"/>
      <c r="EML32" s="46"/>
      <c r="EMM32" s="46"/>
      <c r="EMN32" s="46"/>
      <c r="EMO32" s="46"/>
      <c r="EMP32" s="46"/>
      <c r="EMQ32" s="46"/>
      <c r="EMR32" s="46"/>
      <c r="EMS32" s="46"/>
      <c r="EMT32" s="46"/>
      <c r="EMU32" s="46"/>
      <c r="EMV32" s="46"/>
      <c r="EMW32" s="46"/>
      <c r="EMX32" s="46"/>
      <c r="EMY32" s="46"/>
      <c r="EMZ32" s="46"/>
      <c r="ENA32" s="46"/>
      <c r="ENB32" s="46"/>
      <c r="ENC32" s="46"/>
      <c r="END32" s="46"/>
      <c r="ENE32" s="46"/>
      <c r="ENF32" s="46"/>
      <c r="ENG32" s="46"/>
      <c r="ENH32" s="46"/>
      <c r="ENI32" s="46"/>
      <c r="ENJ32" s="46"/>
      <c r="ENK32" s="46"/>
      <c r="ENL32" s="46"/>
      <c r="ENM32" s="46"/>
      <c r="ENN32" s="46"/>
      <c r="ENO32" s="46"/>
      <c r="ENP32" s="46"/>
      <c r="ENQ32" s="46"/>
      <c r="ENR32" s="46"/>
      <c r="ENS32" s="46"/>
      <c r="ENT32" s="46"/>
      <c r="ENU32" s="46"/>
      <c r="ENV32" s="46"/>
      <c r="ENW32" s="46"/>
      <c r="ENX32" s="46"/>
      <c r="ENY32" s="46"/>
      <c r="ENZ32" s="46"/>
      <c r="EOA32" s="46"/>
      <c r="EOB32" s="46"/>
      <c r="EOC32" s="46"/>
      <c r="EOD32" s="46"/>
      <c r="EOE32" s="46"/>
      <c r="EOF32" s="46"/>
      <c r="EOG32" s="46"/>
      <c r="EOH32" s="46"/>
      <c r="EOI32" s="46"/>
      <c r="EOJ32" s="46"/>
      <c r="EOK32" s="46"/>
      <c r="EOL32" s="46"/>
      <c r="EOM32" s="46"/>
      <c r="EON32" s="46"/>
      <c r="EOO32" s="46"/>
      <c r="EOP32" s="46"/>
      <c r="EOQ32" s="46"/>
      <c r="EOR32" s="46"/>
      <c r="EOS32" s="46"/>
      <c r="EOT32" s="46"/>
      <c r="EOU32" s="46"/>
      <c r="EOV32" s="46"/>
      <c r="EOW32" s="46"/>
      <c r="EOX32" s="46"/>
      <c r="EOY32" s="46"/>
      <c r="EOZ32" s="46"/>
      <c r="EPA32" s="46"/>
      <c r="EPB32" s="46"/>
      <c r="EPC32" s="46"/>
      <c r="EPD32" s="46"/>
      <c r="EPE32" s="46"/>
      <c r="EPF32" s="46"/>
      <c r="EPG32" s="46"/>
      <c r="EPH32" s="46"/>
      <c r="EPI32" s="46"/>
      <c r="EPJ32" s="46"/>
      <c r="EPK32" s="46"/>
      <c r="EPL32" s="46"/>
      <c r="EPM32" s="46"/>
      <c r="EPN32" s="46"/>
      <c r="EPO32" s="46"/>
      <c r="EPP32" s="46"/>
      <c r="EPQ32" s="46"/>
      <c r="EPR32" s="46"/>
      <c r="EPS32" s="46"/>
      <c r="EPT32" s="46"/>
      <c r="EPU32" s="46"/>
      <c r="EPV32" s="46"/>
      <c r="EPW32" s="46"/>
      <c r="EPX32" s="46"/>
      <c r="EPY32" s="46"/>
      <c r="EPZ32" s="46"/>
      <c r="EQA32" s="46"/>
      <c r="EQB32" s="46"/>
      <c r="EQC32" s="46"/>
      <c r="EQD32" s="46"/>
      <c r="EQE32" s="46"/>
      <c r="EQF32" s="46"/>
      <c r="EQG32" s="46"/>
      <c r="EQH32" s="46"/>
      <c r="EQI32" s="46"/>
      <c r="EQJ32" s="46"/>
      <c r="EQK32" s="46"/>
      <c r="EQL32" s="46"/>
      <c r="EQM32" s="46"/>
      <c r="EQN32" s="46"/>
      <c r="EQO32" s="46"/>
      <c r="EQP32" s="46"/>
      <c r="EQQ32" s="46"/>
      <c r="EQR32" s="46"/>
      <c r="EQS32" s="46"/>
      <c r="EQT32" s="46"/>
      <c r="EQU32" s="46"/>
      <c r="EQV32" s="46"/>
      <c r="EQW32" s="46"/>
      <c r="EQX32" s="46"/>
      <c r="EQY32" s="46"/>
      <c r="EQZ32" s="46"/>
      <c r="ERA32" s="46"/>
      <c r="ERB32" s="46"/>
      <c r="ERC32" s="46"/>
      <c r="ERD32" s="46"/>
      <c r="ERE32" s="46"/>
      <c r="ERF32" s="46"/>
      <c r="ERG32" s="46"/>
      <c r="ERH32" s="46"/>
      <c r="ERI32" s="46"/>
      <c r="ERJ32" s="46"/>
      <c r="ERK32" s="46"/>
      <c r="ERL32" s="46"/>
      <c r="ERM32" s="46"/>
      <c r="ERN32" s="46"/>
      <c r="ERO32" s="46"/>
      <c r="ERP32" s="46"/>
      <c r="ERQ32" s="46"/>
      <c r="ERR32" s="46"/>
      <c r="ERS32" s="46"/>
      <c r="ERT32" s="46"/>
      <c r="ERU32" s="46"/>
      <c r="ERV32" s="46"/>
      <c r="ERW32" s="46"/>
      <c r="ERX32" s="46"/>
      <c r="ERY32" s="46"/>
      <c r="ERZ32" s="46"/>
      <c r="ESA32" s="46"/>
      <c r="ESB32" s="46"/>
      <c r="ESC32" s="46"/>
      <c r="ESD32" s="46"/>
      <c r="ESE32" s="46"/>
      <c r="ESF32" s="46"/>
      <c r="ESG32" s="46"/>
      <c r="ESH32" s="46"/>
      <c r="ESI32" s="46"/>
      <c r="ESJ32" s="46"/>
      <c r="ESK32" s="46"/>
      <c r="ESL32" s="46"/>
      <c r="ESM32" s="46"/>
      <c r="ESN32" s="46"/>
      <c r="ESO32" s="46"/>
      <c r="ESP32" s="46"/>
      <c r="ESQ32" s="46"/>
      <c r="ESR32" s="46"/>
      <c r="ESS32" s="46"/>
      <c r="EST32" s="46"/>
      <c r="ESU32" s="46"/>
      <c r="ESV32" s="46"/>
      <c r="ESW32" s="46"/>
      <c r="ESX32" s="46"/>
      <c r="ESY32" s="46"/>
      <c r="ESZ32" s="46"/>
      <c r="ETA32" s="46"/>
      <c r="ETB32" s="46"/>
      <c r="ETC32" s="46"/>
      <c r="ETD32" s="46"/>
      <c r="ETE32" s="46"/>
      <c r="ETF32" s="46"/>
      <c r="ETG32" s="46"/>
      <c r="ETH32" s="46"/>
      <c r="ETI32" s="46"/>
      <c r="ETJ32" s="46"/>
      <c r="ETK32" s="46"/>
      <c r="ETL32" s="46"/>
      <c r="ETM32" s="46"/>
      <c r="ETN32" s="46"/>
      <c r="ETO32" s="46"/>
      <c r="ETP32" s="46"/>
      <c r="ETQ32" s="46"/>
      <c r="ETR32" s="46"/>
      <c r="ETS32" s="46"/>
      <c r="ETT32" s="46"/>
      <c r="ETU32" s="46"/>
      <c r="ETV32" s="46"/>
      <c r="ETW32" s="46"/>
      <c r="ETX32" s="46"/>
      <c r="ETY32" s="46"/>
      <c r="ETZ32" s="46"/>
      <c r="EUA32" s="46"/>
      <c r="EUB32" s="46"/>
      <c r="EUC32" s="46"/>
      <c r="EUD32" s="46"/>
      <c r="EUE32" s="46"/>
      <c r="EUF32" s="46"/>
      <c r="EUG32" s="46"/>
      <c r="EUH32" s="46"/>
      <c r="EUI32" s="46"/>
      <c r="EUJ32" s="46"/>
      <c r="EUK32" s="46"/>
      <c r="EUL32" s="46"/>
      <c r="EUM32" s="46"/>
      <c r="EUN32" s="46"/>
      <c r="EUO32" s="46"/>
      <c r="EUP32" s="46"/>
      <c r="EUQ32" s="46"/>
      <c r="EUR32" s="46"/>
      <c r="EUS32" s="46"/>
      <c r="EUT32" s="46"/>
      <c r="EUU32" s="46"/>
      <c r="EUV32" s="46"/>
      <c r="EUW32" s="46"/>
      <c r="EUX32" s="46"/>
      <c r="EUY32" s="46"/>
      <c r="EUZ32" s="46"/>
      <c r="EVA32" s="46"/>
      <c r="EVB32" s="46"/>
      <c r="EVC32" s="46"/>
      <c r="EVD32" s="46"/>
      <c r="EVE32" s="46"/>
      <c r="EVF32" s="46"/>
      <c r="EVG32" s="46"/>
      <c r="EVH32" s="46"/>
      <c r="EVI32" s="46"/>
      <c r="EVJ32" s="46"/>
      <c r="EVK32" s="46"/>
      <c r="EVL32" s="46"/>
      <c r="EVM32" s="46"/>
      <c r="EVN32" s="46"/>
      <c r="EVO32" s="46"/>
      <c r="EVP32" s="46"/>
      <c r="EVQ32" s="46"/>
      <c r="EVR32" s="46"/>
      <c r="EVS32" s="46"/>
      <c r="EVT32" s="46"/>
      <c r="EVU32" s="46"/>
      <c r="EVV32" s="46"/>
      <c r="EVW32" s="46"/>
      <c r="EVX32" s="46"/>
      <c r="EVY32" s="46"/>
      <c r="EVZ32" s="46"/>
      <c r="EWA32" s="46"/>
      <c r="EWB32" s="46"/>
      <c r="EWC32" s="46"/>
      <c r="EWD32" s="46"/>
      <c r="EWE32" s="46"/>
      <c r="EWF32" s="46"/>
      <c r="EWG32" s="46"/>
      <c r="EWH32" s="46"/>
      <c r="EWI32" s="46"/>
      <c r="EWJ32" s="46"/>
      <c r="EWK32" s="46"/>
      <c r="EWL32" s="46"/>
      <c r="EWM32" s="46"/>
      <c r="EWN32" s="46"/>
      <c r="EWO32" s="46"/>
      <c r="EWP32" s="46"/>
      <c r="EWQ32" s="46"/>
      <c r="EWR32" s="46"/>
      <c r="EWS32" s="46"/>
      <c r="EWT32" s="46"/>
      <c r="EWU32" s="46"/>
      <c r="EWV32" s="46"/>
      <c r="EWW32" s="46"/>
      <c r="EWX32" s="46"/>
      <c r="EWY32" s="46"/>
      <c r="EWZ32" s="46"/>
      <c r="EXA32" s="46"/>
      <c r="EXB32" s="46"/>
      <c r="EXC32" s="46"/>
      <c r="EXD32" s="46"/>
      <c r="EXE32" s="46"/>
      <c r="EXF32" s="46"/>
      <c r="EXG32" s="46"/>
      <c r="EXH32" s="46"/>
      <c r="EXI32" s="46"/>
      <c r="EXJ32" s="46"/>
      <c r="EXK32" s="46"/>
      <c r="EXL32" s="46"/>
      <c r="EXM32" s="46"/>
      <c r="EXN32" s="46"/>
      <c r="EXO32" s="46"/>
      <c r="EXP32" s="46"/>
      <c r="EXQ32" s="46"/>
      <c r="EXR32" s="46"/>
      <c r="EXS32" s="46"/>
      <c r="EXT32" s="46"/>
      <c r="EXU32" s="46"/>
      <c r="EXV32" s="46"/>
      <c r="EXW32" s="46"/>
      <c r="EXX32" s="46"/>
      <c r="EXY32" s="46"/>
      <c r="EXZ32" s="46"/>
      <c r="EYA32" s="46"/>
      <c r="EYB32" s="46"/>
      <c r="EYC32" s="46"/>
      <c r="EYD32" s="46"/>
      <c r="EYE32" s="46"/>
      <c r="EYF32" s="46"/>
      <c r="EYG32" s="46"/>
      <c r="EYH32" s="46"/>
      <c r="EYI32" s="46"/>
      <c r="EYJ32" s="46"/>
      <c r="EYK32" s="46"/>
      <c r="EYL32" s="46"/>
      <c r="EYM32" s="46"/>
      <c r="EYN32" s="46"/>
      <c r="EYO32" s="46"/>
      <c r="EYP32" s="46"/>
      <c r="EYQ32" s="46"/>
      <c r="EYR32" s="46"/>
      <c r="EYS32" s="46"/>
      <c r="EYT32" s="46"/>
      <c r="EYU32" s="46"/>
      <c r="EYV32" s="46"/>
      <c r="EYW32" s="46"/>
      <c r="EYX32" s="46"/>
      <c r="EYY32" s="46"/>
      <c r="EYZ32" s="46"/>
      <c r="EZA32" s="46"/>
      <c r="EZB32" s="46"/>
      <c r="EZC32" s="46"/>
      <c r="EZD32" s="46"/>
      <c r="EZE32" s="46"/>
      <c r="EZF32" s="46"/>
      <c r="EZG32" s="46"/>
      <c r="EZH32" s="46"/>
      <c r="EZI32" s="46"/>
      <c r="EZJ32" s="46"/>
      <c r="EZK32" s="46"/>
      <c r="EZL32" s="46"/>
      <c r="EZM32" s="46"/>
      <c r="EZN32" s="46"/>
      <c r="EZO32" s="46"/>
      <c r="EZP32" s="46"/>
      <c r="EZQ32" s="46"/>
      <c r="EZR32" s="46"/>
      <c r="EZS32" s="46"/>
      <c r="EZT32" s="46"/>
      <c r="EZU32" s="46"/>
      <c r="EZV32" s="46"/>
      <c r="EZW32" s="46"/>
      <c r="EZX32" s="46"/>
      <c r="EZY32" s="46"/>
      <c r="EZZ32" s="46"/>
      <c r="FAA32" s="46"/>
      <c r="FAB32" s="46"/>
      <c r="FAC32" s="46"/>
      <c r="FAD32" s="46"/>
      <c r="FAE32" s="46"/>
      <c r="FAF32" s="46"/>
      <c r="FAG32" s="46"/>
      <c r="FAH32" s="46"/>
      <c r="FAI32" s="46"/>
      <c r="FAJ32" s="46"/>
      <c r="FAK32" s="46"/>
      <c r="FAL32" s="46"/>
      <c r="FAM32" s="46"/>
      <c r="FAN32" s="46"/>
      <c r="FAO32" s="46"/>
      <c r="FAP32" s="46"/>
      <c r="FAQ32" s="46"/>
      <c r="FAR32" s="46"/>
      <c r="FAS32" s="46"/>
      <c r="FAT32" s="46"/>
      <c r="FAU32" s="46"/>
      <c r="FAV32" s="46"/>
      <c r="FAW32" s="46"/>
      <c r="FAX32" s="46"/>
      <c r="FAY32" s="46"/>
      <c r="FAZ32" s="46"/>
      <c r="FBA32" s="46"/>
      <c r="FBB32" s="46"/>
      <c r="FBC32" s="46"/>
      <c r="FBD32" s="46"/>
      <c r="FBE32" s="46"/>
      <c r="FBF32" s="46"/>
      <c r="FBG32" s="46"/>
      <c r="FBH32" s="46"/>
      <c r="FBI32" s="46"/>
      <c r="FBJ32" s="46"/>
      <c r="FBK32" s="46"/>
      <c r="FBL32" s="46"/>
      <c r="FBM32" s="46"/>
      <c r="FBN32" s="46"/>
      <c r="FBO32" s="46"/>
      <c r="FBP32" s="46"/>
      <c r="FBQ32" s="46"/>
      <c r="FBR32" s="46"/>
      <c r="FBS32" s="46"/>
      <c r="FBT32" s="46"/>
      <c r="FBU32" s="46"/>
      <c r="FBV32" s="46"/>
      <c r="FBW32" s="46"/>
      <c r="FBX32" s="46"/>
      <c r="FBY32" s="46"/>
      <c r="FBZ32" s="46"/>
      <c r="FCA32" s="46"/>
      <c r="FCB32" s="46"/>
      <c r="FCC32" s="46"/>
      <c r="FCD32" s="46"/>
      <c r="FCE32" s="46"/>
      <c r="FCF32" s="46"/>
      <c r="FCG32" s="46"/>
      <c r="FCH32" s="46"/>
      <c r="FCI32" s="46"/>
      <c r="FCJ32" s="46"/>
      <c r="FCK32" s="46"/>
      <c r="FCL32" s="46"/>
      <c r="FCM32" s="46"/>
      <c r="FCN32" s="46"/>
      <c r="FCO32" s="46"/>
      <c r="FCP32" s="46"/>
      <c r="FCQ32" s="46"/>
      <c r="FCR32" s="46"/>
      <c r="FCS32" s="46"/>
      <c r="FCT32" s="46"/>
      <c r="FCU32" s="46"/>
      <c r="FCV32" s="46"/>
      <c r="FCW32" s="46"/>
      <c r="FCX32" s="46"/>
      <c r="FCY32" s="46"/>
      <c r="FCZ32" s="46"/>
      <c r="FDA32" s="46"/>
      <c r="FDB32" s="46"/>
      <c r="FDC32" s="46"/>
      <c r="FDD32" s="46"/>
      <c r="FDE32" s="46"/>
      <c r="FDF32" s="46"/>
      <c r="FDG32" s="46"/>
      <c r="FDH32" s="46"/>
      <c r="FDI32" s="46"/>
      <c r="FDJ32" s="46"/>
      <c r="FDK32" s="46"/>
      <c r="FDL32" s="46"/>
      <c r="FDM32" s="46"/>
      <c r="FDN32" s="46"/>
      <c r="FDO32" s="46"/>
      <c r="FDP32" s="46"/>
      <c r="FDQ32" s="46"/>
      <c r="FDR32" s="46"/>
      <c r="FDS32" s="46"/>
      <c r="FDT32" s="46"/>
      <c r="FDU32" s="46"/>
      <c r="FDV32" s="46"/>
      <c r="FDW32" s="46"/>
      <c r="FDX32" s="46"/>
      <c r="FDY32" s="46"/>
      <c r="FDZ32" s="46"/>
      <c r="FEA32" s="46"/>
      <c r="FEB32" s="46"/>
      <c r="FEC32" s="46"/>
      <c r="FED32" s="46"/>
      <c r="FEE32" s="46"/>
      <c r="FEF32" s="46"/>
      <c r="FEG32" s="46"/>
      <c r="FEH32" s="46"/>
      <c r="FEI32" s="46"/>
      <c r="FEJ32" s="46"/>
      <c r="FEK32" s="46"/>
      <c r="FEL32" s="46"/>
      <c r="FEM32" s="46"/>
      <c r="FEN32" s="46"/>
      <c r="FEO32" s="46"/>
      <c r="FEP32" s="46"/>
      <c r="FEQ32" s="46"/>
      <c r="FER32" s="46"/>
      <c r="FES32" s="46"/>
      <c r="FET32" s="46"/>
      <c r="FEU32" s="46"/>
      <c r="FEV32" s="46"/>
      <c r="FEW32" s="46"/>
      <c r="FEX32" s="46"/>
      <c r="FEY32" s="46"/>
      <c r="FEZ32" s="46"/>
      <c r="FFA32" s="46"/>
      <c r="FFB32" s="46"/>
      <c r="FFC32" s="46"/>
      <c r="FFD32" s="46"/>
      <c r="FFE32" s="46"/>
      <c r="FFF32" s="46"/>
      <c r="FFG32" s="46"/>
      <c r="FFH32" s="46"/>
      <c r="FFI32" s="46"/>
      <c r="FFJ32" s="46"/>
      <c r="FFK32" s="46"/>
      <c r="FFL32" s="46"/>
      <c r="FFM32" s="46"/>
      <c r="FFN32" s="46"/>
      <c r="FFO32" s="46"/>
      <c r="FFP32" s="46"/>
      <c r="FFQ32" s="46"/>
      <c r="FFR32" s="46"/>
      <c r="FFS32" s="46"/>
      <c r="FFT32" s="46"/>
      <c r="FFU32" s="46"/>
      <c r="FFV32" s="46"/>
      <c r="FFW32" s="46"/>
      <c r="FFX32" s="46"/>
      <c r="FFY32" s="46"/>
      <c r="FFZ32" s="46"/>
      <c r="FGA32" s="46"/>
      <c r="FGB32" s="46"/>
      <c r="FGC32" s="46"/>
      <c r="FGD32" s="46"/>
      <c r="FGE32" s="46"/>
      <c r="FGF32" s="46"/>
      <c r="FGG32" s="46"/>
      <c r="FGH32" s="46"/>
      <c r="FGI32" s="46"/>
      <c r="FGJ32" s="46"/>
      <c r="FGK32" s="46"/>
      <c r="FGL32" s="46"/>
      <c r="FGM32" s="46"/>
      <c r="FGN32" s="46"/>
      <c r="FGO32" s="46"/>
      <c r="FGP32" s="46"/>
      <c r="FGQ32" s="46"/>
      <c r="FGR32" s="46"/>
      <c r="FGS32" s="46"/>
      <c r="FGT32" s="46"/>
      <c r="FGU32" s="46"/>
      <c r="FGV32" s="46"/>
      <c r="FGW32" s="46"/>
      <c r="FGX32" s="46"/>
      <c r="FGY32" s="46"/>
      <c r="FGZ32" s="46"/>
      <c r="FHA32" s="46"/>
      <c r="FHB32" s="46"/>
      <c r="FHC32" s="46"/>
      <c r="FHD32" s="46"/>
      <c r="FHE32" s="46"/>
      <c r="FHF32" s="46"/>
      <c r="FHG32" s="46"/>
      <c r="FHH32" s="46"/>
      <c r="FHI32" s="46"/>
      <c r="FHJ32" s="46"/>
      <c r="FHK32" s="46"/>
      <c r="FHL32" s="46"/>
      <c r="FHM32" s="46"/>
      <c r="FHN32" s="46"/>
      <c r="FHO32" s="46"/>
      <c r="FHP32" s="46"/>
      <c r="FHQ32" s="46"/>
      <c r="FHR32" s="46"/>
      <c r="FHS32" s="46"/>
      <c r="FHT32" s="46"/>
      <c r="FHU32" s="46"/>
      <c r="FHV32" s="46"/>
      <c r="FHW32" s="46"/>
      <c r="FHX32" s="46"/>
      <c r="FHY32" s="46"/>
      <c r="FHZ32" s="46"/>
      <c r="FIA32" s="46"/>
      <c r="FIB32" s="46"/>
      <c r="FIC32" s="46"/>
      <c r="FID32" s="46"/>
      <c r="FIE32" s="46"/>
      <c r="FIF32" s="46"/>
      <c r="FIG32" s="46"/>
      <c r="FIH32" s="46"/>
      <c r="FII32" s="46"/>
      <c r="FIJ32" s="46"/>
      <c r="FIK32" s="46"/>
      <c r="FIL32" s="46"/>
      <c r="FIM32" s="46"/>
      <c r="FIN32" s="46"/>
      <c r="FIO32" s="46"/>
      <c r="FIP32" s="46"/>
      <c r="FIQ32" s="46"/>
      <c r="FIR32" s="46"/>
      <c r="FIS32" s="46"/>
      <c r="FIT32" s="46"/>
      <c r="FIU32" s="46"/>
      <c r="FIV32" s="46"/>
      <c r="FIW32" s="46"/>
      <c r="FIX32" s="46"/>
      <c r="FIY32" s="46"/>
      <c r="FIZ32" s="46"/>
      <c r="FJA32" s="46"/>
      <c r="FJB32" s="46"/>
      <c r="FJC32" s="46"/>
      <c r="FJD32" s="46"/>
      <c r="FJE32" s="46"/>
      <c r="FJF32" s="46"/>
      <c r="FJG32" s="46"/>
      <c r="FJH32" s="46"/>
      <c r="FJI32" s="46"/>
      <c r="FJJ32" s="46"/>
      <c r="FJK32" s="46"/>
      <c r="FJL32" s="46"/>
      <c r="FJM32" s="46"/>
      <c r="FJN32" s="46"/>
      <c r="FJO32" s="46"/>
      <c r="FJP32" s="46"/>
      <c r="FJQ32" s="46"/>
      <c r="FJR32" s="46"/>
      <c r="FJS32" s="46"/>
      <c r="FJT32" s="46"/>
      <c r="FJU32" s="46"/>
      <c r="FJV32" s="46"/>
      <c r="FJW32" s="46"/>
      <c r="FJX32" s="46"/>
      <c r="FJY32" s="46"/>
      <c r="FJZ32" s="46"/>
      <c r="FKA32" s="46"/>
      <c r="FKB32" s="46"/>
      <c r="FKC32" s="46"/>
      <c r="FKD32" s="46"/>
      <c r="FKE32" s="46"/>
      <c r="FKF32" s="46"/>
      <c r="FKG32" s="46"/>
      <c r="FKH32" s="46"/>
      <c r="FKI32" s="46"/>
      <c r="FKJ32" s="46"/>
      <c r="FKK32" s="46"/>
      <c r="FKL32" s="46"/>
      <c r="FKM32" s="46"/>
      <c r="FKN32" s="46"/>
      <c r="FKO32" s="46"/>
      <c r="FKP32" s="46"/>
      <c r="FKQ32" s="46"/>
      <c r="FKR32" s="46"/>
      <c r="FKS32" s="46"/>
      <c r="FKT32" s="46"/>
      <c r="FKU32" s="46"/>
      <c r="FKV32" s="46"/>
      <c r="FKW32" s="46"/>
      <c r="FKX32" s="46"/>
      <c r="FKY32" s="46"/>
      <c r="FKZ32" s="46"/>
      <c r="FLA32" s="46"/>
      <c r="FLB32" s="46"/>
      <c r="FLC32" s="46"/>
      <c r="FLD32" s="46"/>
      <c r="FLE32" s="46"/>
      <c r="FLF32" s="46"/>
      <c r="FLG32" s="46"/>
      <c r="FLH32" s="46"/>
      <c r="FLI32" s="46"/>
      <c r="FLJ32" s="46"/>
      <c r="FLK32" s="46"/>
      <c r="FLL32" s="46"/>
      <c r="FLM32" s="46"/>
      <c r="FLN32" s="46"/>
      <c r="FLO32" s="46"/>
      <c r="FLP32" s="46"/>
      <c r="FLQ32" s="46"/>
      <c r="FLR32" s="46"/>
      <c r="FLS32" s="46"/>
      <c r="FLT32" s="46"/>
      <c r="FLU32" s="46"/>
      <c r="FLV32" s="46"/>
      <c r="FLW32" s="46"/>
      <c r="FLX32" s="46"/>
      <c r="FLY32" s="46"/>
      <c r="FLZ32" s="46"/>
      <c r="FMA32" s="46"/>
      <c r="FMB32" s="46"/>
      <c r="FMC32" s="46"/>
      <c r="FMD32" s="46"/>
      <c r="FME32" s="46"/>
      <c r="FMF32" s="46"/>
      <c r="FMG32" s="46"/>
      <c r="FMH32" s="46"/>
      <c r="FMI32" s="46"/>
      <c r="FMJ32" s="46"/>
      <c r="FMK32" s="46"/>
      <c r="FML32" s="46"/>
      <c r="FMM32" s="46"/>
      <c r="FMN32" s="46"/>
      <c r="FMO32" s="46"/>
      <c r="FMP32" s="46"/>
      <c r="FMQ32" s="46"/>
      <c r="FMR32" s="46"/>
      <c r="FMS32" s="46"/>
      <c r="FMT32" s="46"/>
      <c r="FMU32" s="46"/>
      <c r="FMV32" s="46"/>
      <c r="FMW32" s="46"/>
      <c r="FMX32" s="46"/>
      <c r="FMY32" s="46"/>
      <c r="FMZ32" s="46"/>
      <c r="FNA32" s="46"/>
      <c r="FNB32" s="46"/>
      <c r="FNC32" s="46"/>
      <c r="FND32" s="46"/>
      <c r="FNE32" s="46"/>
      <c r="FNF32" s="46"/>
      <c r="FNG32" s="46"/>
      <c r="FNH32" s="46"/>
      <c r="FNI32" s="46"/>
      <c r="FNJ32" s="46"/>
      <c r="FNK32" s="46"/>
      <c r="FNL32" s="46"/>
      <c r="FNM32" s="46"/>
      <c r="FNN32" s="46"/>
      <c r="FNO32" s="46"/>
      <c r="FNP32" s="46"/>
      <c r="FNQ32" s="46"/>
      <c r="FNR32" s="46"/>
      <c r="FNS32" s="46"/>
      <c r="FNT32" s="46"/>
      <c r="FNU32" s="46"/>
      <c r="FNV32" s="46"/>
      <c r="FNW32" s="46"/>
      <c r="FNX32" s="46"/>
      <c r="FNY32" s="46"/>
      <c r="FNZ32" s="46"/>
      <c r="FOA32" s="46"/>
      <c r="FOB32" s="46"/>
      <c r="FOC32" s="46"/>
      <c r="FOD32" s="46"/>
      <c r="FOE32" s="46"/>
      <c r="FOF32" s="46"/>
      <c r="FOG32" s="46"/>
      <c r="FOH32" s="46"/>
      <c r="FOI32" s="46"/>
      <c r="FOJ32" s="46"/>
      <c r="FOK32" s="46"/>
      <c r="FOL32" s="46"/>
      <c r="FOM32" s="46"/>
      <c r="FON32" s="46"/>
      <c r="FOO32" s="46"/>
      <c r="FOP32" s="46"/>
      <c r="FOQ32" s="46"/>
      <c r="FOR32" s="46"/>
      <c r="FOS32" s="46"/>
      <c r="FOT32" s="46"/>
      <c r="FOU32" s="46"/>
      <c r="FOV32" s="46"/>
      <c r="FOW32" s="46"/>
      <c r="FOX32" s="46"/>
      <c r="FOY32" s="46"/>
      <c r="FOZ32" s="46"/>
      <c r="FPA32" s="46"/>
      <c r="FPB32" s="46"/>
      <c r="FPC32" s="46"/>
      <c r="FPD32" s="46"/>
      <c r="FPE32" s="46"/>
      <c r="FPF32" s="46"/>
      <c r="FPG32" s="46"/>
      <c r="FPH32" s="46"/>
      <c r="FPI32" s="46"/>
      <c r="FPJ32" s="46"/>
      <c r="FPK32" s="46"/>
      <c r="FPL32" s="46"/>
      <c r="FPM32" s="46"/>
      <c r="FPN32" s="46"/>
      <c r="FPO32" s="46"/>
      <c r="FPP32" s="46"/>
      <c r="FPQ32" s="46"/>
      <c r="FPR32" s="46"/>
      <c r="FPS32" s="46"/>
      <c r="FPT32" s="46"/>
      <c r="FPU32" s="46"/>
      <c r="FPV32" s="46"/>
      <c r="FPW32" s="46"/>
      <c r="FPX32" s="46"/>
      <c r="FPY32" s="46"/>
      <c r="FPZ32" s="46"/>
      <c r="FQA32" s="46"/>
      <c r="FQB32" s="46"/>
      <c r="FQC32" s="46"/>
      <c r="FQD32" s="46"/>
      <c r="FQE32" s="46"/>
      <c r="FQF32" s="46"/>
      <c r="FQG32" s="46"/>
      <c r="FQH32" s="46"/>
      <c r="FQI32" s="46"/>
      <c r="FQJ32" s="46"/>
      <c r="FQK32" s="46"/>
      <c r="FQL32" s="46"/>
      <c r="FQM32" s="46"/>
      <c r="FQN32" s="46"/>
      <c r="FQO32" s="46"/>
      <c r="FQP32" s="46"/>
      <c r="FQQ32" s="46"/>
      <c r="FQR32" s="46"/>
      <c r="FQS32" s="46"/>
      <c r="FQT32" s="46"/>
      <c r="FQU32" s="46"/>
      <c r="FQV32" s="46"/>
      <c r="FQW32" s="46"/>
      <c r="FQX32" s="46"/>
      <c r="FQY32" s="46"/>
      <c r="FQZ32" s="46"/>
      <c r="FRA32" s="46"/>
      <c r="FRB32" s="46"/>
      <c r="FRC32" s="46"/>
      <c r="FRD32" s="46"/>
      <c r="FRE32" s="46"/>
      <c r="FRF32" s="46"/>
      <c r="FRG32" s="46"/>
      <c r="FRH32" s="46"/>
      <c r="FRI32" s="46"/>
      <c r="FRJ32" s="46"/>
      <c r="FRK32" s="46"/>
      <c r="FRL32" s="46"/>
      <c r="FRM32" s="46"/>
      <c r="FRN32" s="46"/>
      <c r="FRO32" s="46"/>
      <c r="FRP32" s="46"/>
      <c r="FRQ32" s="46"/>
      <c r="FRR32" s="46"/>
      <c r="FRS32" s="46"/>
      <c r="FRT32" s="46"/>
      <c r="FRU32" s="46"/>
      <c r="FRV32" s="46"/>
      <c r="FRW32" s="46"/>
      <c r="FRX32" s="46"/>
      <c r="FRY32" s="46"/>
      <c r="FRZ32" s="46"/>
      <c r="FSA32" s="46"/>
      <c r="FSB32" s="46"/>
      <c r="FSC32" s="46"/>
      <c r="FSD32" s="46"/>
      <c r="FSE32" s="46"/>
      <c r="FSF32" s="46"/>
      <c r="FSG32" s="46"/>
      <c r="FSH32" s="46"/>
      <c r="FSI32" s="46"/>
      <c r="FSJ32" s="46"/>
      <c r="FSK32" s="46"/>
      <c r="FSL32" s="46"/>
      <c r="FSM32" s="46"/>
      <c r="FSN32" s="46"/>
      <c r="FSO32" s="46"/>
      <c r="FSP32" s="46"/>
      <c r="FSQ32" s="46"/>
      <c r="FSR32" s="46"/>
      <c r="FSS32" s="46"/>
      <c r="FST32" s="46"/>
      <c r="FSU32" s="46"/>
      <c r="FSV32" s="46"/>
      <c r="FSW32" s="46"/>
      <c r="FSX32" s="46"/>
      <c r="FSY32" s="46"/>
      <c r="FSZ32" s="46"/>
      <c r="FTA32" s="46"/>
      <c r="FTB32" s="46"/>
      <c r="FTC32" s="46"/>
      <c r="FTD32" s="46"/>
      <c r="FTE32" s="46"/>
      <c r="FTF32" s="46"/>
      <c r="FTG32" s="46"/>
      <c r="FTH32" s="46"/>
      <c r="FTI32" s="46"/>
      <c r="FTJ32" s="46"/>
      <c r="FTK32" s="46"/>
      <c r="FTL32" s="46"/>
      <c r="FTM32" s="46"/>
      <c r="FTN32" s="46"/>
      <c r="FTO32" s="46"/>
      <c r="FTP32" s="46"/>
      <c r="FTQ32" s="46"/>
      <c r="FTR32" s="46"/>
      <c r="FTS32" s="46"/>
      <c r="FTT32" s="46"/>
      <c r="FTU32" s="46"/>
      <c r="FTV32" s="46"/>
      <c r="FTW32" s="46"/>
      <c r="FTX32" s="46"/>
      <c r="FTY32" s="46"/>
      <c r="FTZ32" s="46"/>
      <c r="FUA32" s="46"/>
      <c r="FUB32" s="46"/>
      <c r="FUC32" s="46"/>
      <c r="FUD32" s="46"/>
      <c r="FUE32" s="46"/>
      <c r="FUF32" s="46"/>
      <c r="FUG32" s="46"/>
      <c r="FUH32" s="46"/>
      <c r="FUI32" s="46"/>
      <c r="FUJ32" s="46"/>
      <c r="FUK32" s="46"/>
      <c r="FUL32" s="46"/>
      <c r="FUM32" s="46"/>
      <c r="FUN32" s="46"/>
      <c r="FUO32" s="46"/>
      <c r="FUP32" s="46"/>
      <c r="FUQ32" s="46"/>
      <c r="FUR32" s="46"/>
      <c r="FUS32" s="46"/>
      <c r="FUT32" s="46"/>
      <c r="FUU32" s="46"/>
      <c r="FUV32" s="46"/>
      <c r="FUW32" s="46"/>
      <c r="FUX32" s="46"/>
      <c r="FUY32" s="46"/>
      <c r="FUZ32" s="46"/>
      <c r="FVA32" s="46"/>
      <c r="FVB32" s="46"/>
      <c r="FVC32" s="46"/>
      <c r="FVD32" s="46"/>
      <c r="FVE32" s="46"/>
      <c r="FVF32" s="46"/>
      <c r="FVG32" s="46"/>
      <c r="FVH32" s="46"/>
      <c r="FVI32" s="46"/>
      <c r="FVJ32" s="46"/>
      <c r="FVK32" s="46"/>
      <c r="FVL32" s="46"/>
      <c r="FVM32" s="46"/>
      <c r="FVN32" s="46"/>
      <c r="FVO32" s="46"/>
      <c r="FVP32" s="46"/>
      <c r="FVQ32" s="46"/>
      <c r="FVR32" s="46"/>
      <c r="FVS32" s="46"/>
      <c r="FVT32" s="46"/>
      <c r="FVU32" s="46"/>
      <c r="FVV32" s="46"/>
      <c r="FVW32" s="46"/>
      <c r="FVX32" s="46"/>
      <c r="FVY32" s="46"/>
      <c r="FVZ32" s="46"/>
      <c r="FWA32" s="46"/>
      <c r="FWB32" s="46"/>
      <c r="FWC32" s="46"/>
      <c r="FWD32" s="46"/>
      <c r="FWE32" s="46"/>
      <c r="FWF32" s="46"/>
      <c r="FWG32" s="46"/>
      <c r="FWH32" s="46"/>
      <c r="FWI32" s="46"/>
      <c r="FWJ32" s="46"/>
      <c r="FWK32" s="46"/>
      <c r="FWL32" s="46"/>
      <c r="FWM32" s="46"/>
      <c r="FWN32" s="46"/>
      <c r="FWO32" s="46"/>
      <c r="FWP32" s="46"/>
      <c r="FWQ32" s="46"/>
      <c r="FWR32" s="46"/>
      <c r="FWS32" s="46"/>
      <c r="FWT32" s="46"/>
      <c r="FWU32" s="46"/>
      <c r="FWV32" s="46"/>
      <c r="FWW32" s="46"/>
      <c r="FWX32" s="46"/>
      <c r="FWY32" s="46"/>
      <c r="FWZ32" s="46"/>
      <c r="FXA32" s="46"/>
      <c r="FXB32" s="46"/>
      <c r="FXC32" s="46"/>
      <c r="FXD32" s="46"/>
      <c r="FXE32" s="46"/>
      <c r="FXF32" s="46"/>
      <c r="FXG32" s="46"/>
      <c r="FXH32" s="46"/>
      <c r="FXI32" s="46"/>
      <c r="FXJ32" s="46"/>
      <c r="FXK32" s="46"/>
      <c r="FXL32" s="46"/>
      <c r="FXM32" s="46"/>
      <c r="FXN32" s="46"/>
      <c r="FXO32" s="46"/>
      <c r="FXP32" s="46"/>
      <c r="FXQ32" s="46"/>
      <c r="FXR32" s="46"/>
      <c r="FXS32" s="46"/>
      <c r="FXT32" s="46"/>
      <c r="FXU32" s="46"/>
      <c r="FXV32" s="46"/>
      <c r="FXW32" s="46"/>
      <c r="FXX32" s="46"/>
      <c r="FXY32" s="46"/>
      <c r="FXZ32" s="46"/>
      <c r="FYA32" s="46"/>
      <c r="FYB32" s="46"/>
      <c r="FYC32" s="46"/>
      <c r="FYD32" s="46"/>
      <c r="FYE32" s="46"/>
      <c r="FYF32" s="46"/>
      <c r="FYG32" s="46"/>
      <c r="FYH32" s="46"/>
      <c r="FYI32" s="46"/>
      <c r="FYJ32" s="46"/>
      <c r="FYK32" s="46"/>
      <c r="FYL32" s="46"/>
      <c r="FYM32" s="46"/>
      <c r="FYN32" s="46"/>
      <c r="FYO32" s="46"/>
      <c r="FYP32" s="46"/>
      <c r="FYQ32" s="46"/>
      <c r="FYR32" s="46"/>
      <c r="FYS32" s="46"/>
      <c r="FYT32" s="46"/>
      <c r="FYU32" s="46"/>
      <c r="FYV32" s="46"/>
      <c r="FYW32" s="46"/>
      <c r="FYX32" s="46"/>
      <c r="FYY32" s="46"/>
      <c r="FYZ32" s="46"/>
      <c r="FZA32" s="46"/>
      <c r="FZB32" s="46"/>
      <c r="FZC32" s="46"/>
      <c r="FZD32" s="46"/>
      <c r="FZE32" s="46"/>
      <c r="FZF32" s="46"/>
      <c r="FZG32" s="46"/>
      <c r="FZH32" s="46"/>
      <c r="FZI32" s="46"/>
      <c r="FZJ32" s="46"/>
      <c r="FZK32" s="46"/>
      <c r="FZL32" s="46"/>
      <c r="FZM32" s="46"/>
      <c r="FZN32" s="46"/>
      <c r="FZO32" s="46"/>
      <c r="FZP32" s="46"/>
      <c r="FZQ32" s="46"/>
      <c r="FZR32" s="46"/>
      <c r="FZS32" s="46"/>
      <c r="FZT32" s="46"/>
      <c r="FZU32" s="46"/>
      <c r="FZV32" s="46"/>
      <c r="FZW32" s="46"/>
      <c r="FZX32" s="46"/>
      <c r="FZY32" s="46"/>
      <c r="FZZ32" s="46"/>
      <c r="GAA32" s="46"/>
      <c r="GAB32" s="46"/>
      <c r="GAC32" s="46"/>
      <c r="GAD32" s="46"/>
      <c r="GAE32" s="46"/>
      <c r="GAF32" s="46"/>
      <c r="GAG32" s="46"/>
      <c r="GAH32" s="46"/>
      <c r="GAI32" s="46"/>
      <c r="GAJ32" s="46"/>
      <c r="GAK32" s="46"/>
      <c r="GAL32" s="46"/>
      <c r="GAM32" s="46"/>
      <c r="GAN32" s="46"/>
      <c r="GAO32" s="46"/>
      <c r="GAP32" s="46"/>
      <c r="GAQ32" s="46"/>
      <c r="GAR32" s="46"/>
      <c r="GAS32" s="46"/>
      <c r="GAT32" s="46"/>
      <c r="GAU32" s="46"/>
      <c r="GAV32" s="46"/>
      <c r="GAW32" s="46"/>
      <c r="GAX32" s="46"/>
      <c r="GAY32" s="46"/>
      <c r="GAZ32" s="46"/>
      <c r="GBA32" s="46"/>
      <c r="GBB32" s="46"/>
      <c r="GBC32" s="46"/>
      <c r="GBD32" s="46"/>
      <c r="GBE32" s="46"/>
      <c r="GBF32" s="46"/>
      <c r="GBG32" s="46"/>
      <c r="GBH32" s="46"/>
      <c r="GBI32" s="46"/>
      <c r="GBJ32" s="46"/>
      <c r="GBK32" s="46"/>
      <c r="GBL32" s="46"/>
      <c r="GBM32" s="46"/>
      <c r="GBN32" s="46"/>
      <c r="GBO32" s="46"/>
      <c r="GBP32" s="46"/>
      <c r="GBQ32" s="46"/>
      <c r="GBR32" s="46"/>
      <c r="GBS32" s="46"/>
      <c r="GBT32" s="46"/>
      <c r="GBU32" s="46"/>
      <c r="GBV32" s="46"/>
      <c r="GBW32" s="46"/>
      <c r="GBX32" s="46"/>
      <c r="GBY32" s="46"/>
      <c r="GBZ32" s="46"/>
      <c r="GCA32" s="46"/>
      <c r="GCB32" s="46"/>
      <c r="GCC32" s="46"/>
      <c r="GCD32" s="46"/>
      <c r="GCE32" s="46"/>
      <c r="GCF32" s="46"/>
      <c r="GCG32" s="46"/>
      <c r="GCH32" s="46"/>
      <c r="GCI32" s="46"/>
      <c r="GCJ32" s="46"/>
      <c r="GCK32" s="46"/>
      <c r="GCL32" s="46"/>
      <c r="GCM32" s="46"/>
      <c r="GCN32" s="46"/>
      <c r="GCO32" s="46"/>
      <c r="GCP32" s="46"/>
      <c r="GCQ32" s="46"/>
      <c r="GCR32" s="46"/>
      <c r="GCS32" s="46"/>
      <c r="GCT32" s="46"/>
      <c r="GCU32" s="46"/>
      <c r="GCV32" s="46"/>
      <c r="GCW32" s="46"/>
      <c r="GCX32" s="46"/>
      <c r="GCY32" s="46"/>
      <c r="GCZ32" s="46"/>
      <c r="GDA32" s="46"/>
      <c r="GDB32" s="46"/>
      <c r="GDC32" s="46"/>
      <c r="GDD32" s="46"/>
      <c r="GDE32" s="46"/>
      <c r="GDF32" s="46"/>
      <c r="GDG32" s="46"/>
      <c r="GDH32" s="46"/>
      <c r="GDI32" s="46"/>
      <c r="GDJ32" s="46"/>
      <c r="GDK32" s="46"/>
      <c r="GDL32" s="46"/>
      <c r="GDM32" s="46"/>
      <c r="GDN32" s="46"/>
      <c r="GDO32" s="46"/>
      <c r="GDP32" s="46"/>
      <c r="GDQ32" s="46"/>
      <c r="GDR32" s="46"/>
      <c r="GDS32" s="46"/>
      <c r="GDT32" s="46"/>
      <c r="GDU32" s="46"/>
      <c r="GDV32" s="46"/>
      <c r="GDW32" s="46"/>
      <c r="GDX32" s="46"/>
      <c r="GDY32" s="46"/>
      <c r="GDZ32" s="46"/>
      <c r="GEA32" s="46"/>
      <c r="GEB32" s="46"/>
      <c r="GEC32" s="46"/>
      <c r="GED32" s="46"/>
      <c r="GEE32" s="46"/>
      <c r="GEF32" s="46"/>
      <c r="GEG32" s="46"/>
      <c r="GEH32" s="46"/>
      <c r="GEI32" s="46"/>
      <c r="GEJ32" s="46"/>
      <c r="GEK32" s="46"/>
      <c r="GEL32" s="46"/>
      <c r="GEM32" s="46"/>
      <c r="GEN32" s="46"/>
      <c r="GEO32" s="46"/>
      <c r="GEP32" s="46"/>
      <c r="GEQ32" s="46"/>
      <c r="GER32" s="46"/>
      <c r="GES32" s="46"/>
      <c r="GET32" s="46"/>
      <c r="GEU32" s="46"/>
      <c r="GEV32" s="46"/>
      <c r="GEW32" s="46"/>
      <c r="GEX32" s="46"/>
      <c r="GEY32" s="46"/>
      <c r="GEZ32" s="46"/>
      <c r="GFA32" s="46"/>
      <c r="GFB32" s="46"/>
      <c r="GFC32" s="46"/>
      <c r="GFD32" s="46"/>
      <c r="GFE32" s="46"/>
      <c r="GFF32" s="46"/>
      <c r="GFG32" s="46"/>
      <c r="GFH32" s="46"/>
      <c r="GFI32" s="46"/>
      <c r="GFJ32" s="46"/>
      <c r="GFK32" s="46"/>
      <c r="GFL32" s="46"/>
      <c r="GFM32" s="46"/>
      <c r="GFN32" s="46"/>
      <c r="GFO32" s="46"/>
      <c r="GFP32" s="46"/>
      <c r="GFQ32" s="46"/>
      <c r="GFR32" s="46"/>
      <c r="GFS32" s="46"/>
      <c r="GFT32" s="46"/>
      <c r="GFU32" s="46"/>
      <c r="GFV32" s="46"/>
      <c r="GFW32" s="46"/>
      <c r="GFX32" s="46"/>
      <c r="GFY32" s="46"/>
      <c r="GFZ32" s="46"/>
      <c r="GGA32" s="46"/>
      <c r="GGB32" s="46"/>
      <c r="GGC32" s="46"/>
      <c r="GGD32" s="46"/>
      <c r="GGE32" s="46"/>
      <c r="GGF32" s="46"/>
      <c r="GGG32" s="46"/>
      <c r="GGH32" s="46"/>
      <c r="GGI32" s="46"/>
      <c r="GGJ32" s="46"/>
      <c r="GGK32" s="46"/>
      <c r="GGL32" s="46"/>
      <c r="GGM32" s="46"/>
      <c r="GGN32" s="46"/>
      <c r="GGO32" s="46"/>
      <c r="GGP32" s="46"/>
      <c r="GGQ32" s="46"/>
      <c r="GGR32" s="46"/>
      <c r="GGS32" s="46"/>
      <c r="GGT32" s="46"/>
      <c r="GGU32" s="46"/>
      <c r="GGV32" s="46"/>
      <c r="GGW32" s="46"/>
      <c r="GGX32" s="46"/>
      <c r="GGY32" s="46"/>
      <c r="GGZ32" s="46"/>
      <c r="GHA32" s="46"/>
      <c r="GHB32" s="46"/>
      <c r="GHC32" s="46"/>
      <c r="GHD32" s="46"/>
      <c r="GHE32" s="46"/>
      <c r="GHF32" s="46"/>
      <c r="GHG32" s="46"/>
      <c r="GHH32" s="46"/>
      <c r="GHI32" s="46"/>
      <c r="GHJ32" s="46"/>
      <c r="GHK32" s="46"/>
      <c r="GHL32" s="46"/>
      <c r="GHM32" s="46"/>
      <c r="GHN32" s="46"/>
      <c r="GHO32" s="46"/>
      <c r="GHP32" s="46"/>
      <c r="GHQ32" s="46"/>
      <c r="GHR32" s="46"/>
      <c r="GHS32" s="46"/>
      <c r="GHT32" s="46"/>
      <c r="GHU32" s="46"/>
      <c r="GHV32" s="46"/>
      <c r="GHW32" s="46"/>
      <c r="GHX32" s="46"/>
      <c r="GHY32" s="46"/>
      <c r="GHZ32" s="46"/>
      <c r="GIA32" s="46"/>
      <c r="GIB32" s="46"/>
      <c r="GIC32" s="46"/>
      <c r="GID32" s="46"/>
      <c r="GIE32" s="46"/>
      <c r="GIF32" s="46"/>
      <c r="GIG32" s="46"/>
      <c r="GIH32" s="46"/>
      <c r="GII32" s="46"/>
      <c r="GIJ32" s="46"/>
      <c r="GIK32" s="46"/>
      <c r="GIL32" s="46"/>
      <c r="GIM32" s="46"/>
      <c r="GIN32" s="46"/>
      <c r="GIO32" s="46"/>
      <c r="GIP32" s="46"/>
      <c r="GIQ32" s="46"/>
      <c r="GIR32" s="46"/>
      <c r="GIS32" s="46"/>
      <c r="GIT32" s="46"/>
      <c r="GIU32" s="46"/>
      <c r="GIV32" s="46"/>
      <c r="GIW32" s="46"/>
      <c r="GIX32" s="46"/>
      <c r="GIY32" s="46"/>
      <c r="GIZ32" s="46"/>
      <c r="GJA32" s="46"/>
      <c r="GJB32" s="46"/>
      <c r="GJC32" s="46"/>
      <c r="GJD32" s="46"/>
      <c r="GJE32" s="46"/>
      <c r="GJF32" s="46"/>
      <c r="GJG32" s="46"/>
      <c r="GJH32" s="46"/>
      <c r="GJI32" s="46"/>
      <c r="GJJ32" s="46"/>
      <c r="GJK32" s="46"/>
      <c r="GJL32" s="46"/>
      <c r="GJM32" s="46"/>
      <c r="GJN32" s="46"/>
      <c r="GJO32" s="46"/>
      <c r="GJP32" s="46"/>
      <c r="GJQ32" s="46"/>
      <c r="GJR32" s="46"/>
      <c r="GJS32" s="46"/>
      <c r="GJT32" s="46"/>
      <c r="GJU32" s="46"/>
      <c r="GJV32" s="46"/>
      <c r="GJW32" s="46"/>
      <c r="GJX32" s="46"/>
      <c r="GJY32" s="46"/>
      <c r="GJZ32" s="46"/>
      <c r="GKA32" s="46"/>
      <c r="GKB32" s="46"/>
      <c r="GKC32" s="46"/>
      <c r="GKD32" s="46"/>
      <c r="GKE32" s="46"/>
      <c r="GKF32" s="46"/>
      <c r="GKG32" s="46"/>
      <c r="GKH32" s="46"/>
      <c r="GKI32" s="46"/>
      <c r="GKJ32" s="46"/>
      <c r="GKK32" s="46"/>
      <c r="GKL32" s="46"/>
      <c r="GKM32" s="46"/>
      <c r="GKN32" s="46"/>
      <c r="GKO32" s="46"/>
      <c r="GKP32" s="46"/>
      <c r="GKQ32" s="46"/>
      <c r="GKR32" s="46"/>
      <c r="GKS32" s="46"/>
      <c r="GKT32" s="46"/>
      <c r="GKU32" s="46"/>
      <c r="GKV32" s="46"/>
      <c r="GKW32" s="46"/>
      <c r="GKX32" s="46"/>
      <c r="GKY32" s="46"/>
      <c r="GKZ32" s="46"/>
      <c r="GLA32" s="46"/>
      <c r="GLB32" s="46"/>
      <c r="GLC32" s="46"/>
      <c r="GLD32" s="46"/>
      <c r="GLE32" s="46"/>
      <c r="GLF32" s="46"/>
      <c r="GLG32" s="46"/>
      <c r="GLH32" s="46"/>
      <c r="GLI32" s="46"/>
      <c r="GLJ32" s="46"/>
      <c r="GLK32" s="46"/>
      <c r="GLL32" s="46"/>
      <c r="GLM32" s="46"/>
      <c r="GLN32" s="46"/>
      <c r="GLO32" s="46"/>
      <c r="GLP32" s="46"/>
      <c r="GLQ32" s="46"/>
      <c r="GLR32" s="46"/>
      <c r="GLS32" s="46"/>
      <c r="GLT32" s="46"/>
      <c r="GLU32" s="46"/>
      <c r="GLV32" s="46"/>
      <c r="GLW32" s="46"/>
      <c r="GLX32" s="46"/>
      <c r="GLY32" s="46"/>
      <c r="GLZ32" s="46"/>
      <c r="GMA32" s="46"/>
      <c r="GMB32" s="46"/>
      <c r="GMC32" s="46"/>
      <c r="GMD32" s="46"/>
      <c r="GME32" s="46"/>
      <c r="GMF32" s="46"/>
      <c r="GMG32" s="46"/>
      <c r="GMH32" s="46"/>
      <c r="GMI32" s="46"/>
      <c r="GMJ32" s="46"/>
      <c r="GMK32" s="46"/>
      <c r="GML32" s="46"/>
      <c r="GMM32" s="46"/>
      <c r="GMN32" s="46"/>
      <c r="GMO32" s="46"/>
      <c r="GMP32" s="46"/>
      <c r="GMQ32" s="46"/>
      <c r="GMR32" s="46"/>
      <c r="GMS32" s="46"/>
      <c r="GMT32" s="46"/>
      <c r="GMU32" s="46"/>
      <c r="GMV32" s="46"/>
      <c r="GMW32" s="46"/>
      <c r="GMX32" s="46"/>
      <c r="GMY32" s="46"/>
      <c r="GMZ32" s="46"/>
      <c r="GNA32" s="46"/>
      <c r="GNB32" s="46"/>
      <c r="GNC32" s="46"/>
      <c r="GND32" s="46"/>
      <c r="GNE32" s="46"/>
      <c r="GNF32" s="46"/>
      <c r="GNG32" s="46"/>
      <c r="GNH32" s="46"/>
      <c r="GNI32" s="46"/>
      <c r="GNJ32" s="46"/>
      <c r="GNK32" s="46"/>
      <c r="GNL32" s="46"/>
      <c r="GNM32" s="46"/>
      <c r="GNN32" s="46"/>
      <c r="GNO32" s="46"/>
      <c r="GNP32" s="46"/>
      <c r="GNQ32" s="46"/>
      <c r="GNR32" s="46"/>
      <c r="GNS32" s="46"/>
      <c r="GNT32" s="46"/>
      <c r="GNU32" s="46"/>
      <c r="GNV32" s="46"/>
      <c r="GNW32" s="46"/>
      <c r="GNX32" s="46"/>
      <c r="GNY32" s="46"/>
      <c r="GNZ32" s="46"/>
      <c r="GOA32" s="46"/>
      <c r="GOB32" s="46"/>
      <c r="GOC32" s="46"/>
      <c r="GOD32" s="46"/>
      <c r="GOE32" s="46"/>
      <c r="GOF32" s="46"/>
      <c r="GOG32" s="46"/>
      <c r="GOH32" s="46"/>
      <c r="GOI32" s="46"/>
      <c r="GOJ32" s="46"/>
      <c r="GOK32" s="46"/>
      <c r="GOL32" s="46"/>
      <c r="GOM32" s="46"/>
      <c r="GON32" s="46"/>
      <c r="GOO32" s="46"/>
      <c r="GOP32" s="46"/>
      <c r="GOQ32" s="46"/>
      <c r="GOR32" s="46"/>
      <c r="GOS32" s="46"/>
      <c r="GOT32" s="46"/>
      <c r="GOU32" s="46"/>
      <c r="GOV32" s="46"/>
      <c r="GOW32" s="46"/>
      <c r="GOX32" s="46"/>
      <c r="GOY32" s="46"/>
      <c r="GOZ32" s="46"/>
      <c r="GPA32" s="46"/>
      <c r="GPB32" s="46"/>
      <c r="GPC32" s="46"/>
      <c r="GPD32" s="46"/>
      <c r="GPE32" s="46"/>
      <c r="GPF32" s="46"/>
      <c r="GPG32" s="46"/>
      <c r="GPH32" s="46"/>
      <c r="GPI32" s="46"/>
      <c r="GPJ32" s="46"/>
      <c r="GPK32" s="46"/>
      <c r="GPL32" s="46"/>
      <c r="GPM32" s="46"/>
      <c r="GPN32" s="46"/>
      <c r="GPO32" s="46"/>
      <c r="GPP32" s="46"/>
      <c r="GPQ32" s="46"/>
      <c r="GPR32" s="46"/>
      <c r="GPS32" s="46"/>
      <c r="GPT32" s="46"/>
      <c r="GPU32" s="46"/>
      <c r="GPV32" s="46"/>
      <c r="GPW32" s="46"/>
      <c r="GPX32" s="46"/>
      <c r="GPY32" s="46"/>
      <c r="GPZ32" s="46"/>
      <c r="GQA32" s="46"/>
      <c r="GQB32" s="46"/>
      <c r="GQC32" s="46"/>
      <c r="GQD32" s="46"/>
      <c r="GQE32" s="46"/>
      <c r="GQF32" s="46"/>
      <c r="GQG32" s="46"/>
      <c r="GQH32" s="46"/>
      <c r="GQI32" s="46"/>
      <c r="GQJ32" s="46"/>
      <c r="GQK32" s="46"/>
      <c r="GQL32" s="46"/>
      <c r="GQM32" s="46"/>
      <c r="GQN32" s="46"/>
      <c r="GQO32" s="46"/>
      <c r="GQP32" s="46"/>
      <c r="GQQ32" s="46"/>
      <c r="GQR32" s="46"/>
      <c r="GQS32" s="46"/>
      <c r="GQT32" s="46"/>
      <c r="GQU32" s="46"/>
      <c r="GQV32" s="46"/>
      <c r="GQW32" s="46"/>
      <c r="GQX32" s="46"/>
      <c r="GQY32" s="46"/>
      <c r="GQZ32" s="46"/>
      <c r="GRA32" s="46"/>
      <c r="GRB32" s="46"/>
      <c r="GRC32" s="46"/>
      <c r="GRD32" s="46"/>
      <c r="GRE32" s="46"/>
      <c r="GRF32" s="46"/>
      <c r="GRG32" s="46"/>
      <c r="GRH32" s="46"/>
      <c r="GRI32" s="46"/>
      <c r="GRJ32" s="46"/>
      <c r="GRK32" s="46"/>
      <c r="GRL32" s="46"/>
      <c r="GRM32" s="46"/>
      <c r="GRN32" s="46"/>
      <c r="GRO32" s="46"/>
      <c r="GRP32" s="46"/>
      <c r="GRQ32" s="46"/>
      <c r="GRR32" s="46"/>
      <c r="GRS32" s="46"/>
      <c r="GRT32" s="46"/>
      <c r="GRU32" s="46"/>
      <c r="GRV32" s="46"/>
      <c r="GRW32" s="46"/>
      <c r="GRX32" s="46"/>
      <c r="GRY32" s="46"/>
      <c r="GRZ32" s="46"/>
      <c r="GSA32" s="46"/>
      <c r="GSB32" s="46"/>
      <c r="GSC32" s="46"/>
      <c r="GSD32" s="46"/>
      <c r="GSE32" s="46"/>
      <c r="GSF32" s="46"/>
      <c r="GSG32" s="46"/>
      <c r="GSH32" s="46"/>
      <c r="GSI32" s="46"/>
      <c r="GSJ32" s="46"/>
      <c r="GSK32" s="46"/>
      <c r="GSL32" s="46"/>
      <c r="GSM32" s="46"/>
      <c r="GSN32" s="46"/>
      <c r="GSO32" s="46"/>
      <c r="GSP32" s="46"/>
      <c r="GSQ32" s="46"/>
      <c r="GSR32" s="46"/>
      <c r="GSS32" s="46"/>
      <c r="GST32" s="46"/>
      <c r="GSU32" s="46"/>
      <c r="GSV32" s="46"/>
      <c r="GSW32" s="46"/>
      <c r="GSX32" s="46"/>
      <c r="GSY32" s="46"/>
      <c r="GSZ32" s="46"/>
      <c r="GTA32" s="46"/>
      <c r="GTB32" s="46"/>
      <c r="GTC32" s="46"/>
      <c r="GTD32" s="46"/>
      <c r="GTE32" s="46"/>
      <c r="GTF32" s="46"/>
      <c r="GTG32" s="46"/>
      <c r="GTH32" s="46"/>
      <c r="GTI32" s="46"/>
      <c r="GTJ32" s="46"/>
      <c r="GTK32" s="46"/>
      <c r="GTL32" s="46"/>
      <c r="GTM32" s="46"/>
      <c r="GTN32" s="46"/>
      <c r="GTO32" s="46"/>
      <c r="GTP32" s="46"/>
      <c r="GTQ32" s="46"/>
      <c r="GTR32" s="46"/>
      <c r="GTS32" s="46"/>
      <c r="GTT32" s="46"/>
      <c r="GTU32" s="46"/>
      <c r="GTV32" s="46"/>
      <c r="GTW32" s="46"/>
      <c r="GTX32" s="46"/>
      <c r="GTY32" s="46"/>
      <c r="GTZ32" s="46"/>
      <c r="GUA32" s="46"/>
      <c r="GUB32" s="46"/>
      <c r="GUC32" s="46"/>
      <c r="GUD32" s="46"/>
      <c r="GUE32" s="46"/>
      <c r="GUF32" s="46"/>
      <c r="GUG32" s="46"/>
      <c r="GUH32" s="46"/>
      <c r="GUI32" s="46"/>
      <c r="GUJ32" s="46"/>
      <c r="GUK32" s="46"/>
      <c r="GUL32" s="46"/>
      <c r="GUM32" s="46"/>
      <c r="GUN32" s="46"/>
      <c r="GUO32" s="46"/>
      <c r="GUP32" s="46"/>
      <c r="GUQ32" s="46"/>
      <c r="GUR32" s="46"/>
      <c r="GUS32" s="46"/>
      <c r="GUT32" s="46"/>
      <c r="GUU32" s="46"/>
      <c r="GUV32" s="46"/>
      <c r="GUW32" s="46"/>
      <c r="GUX32" s="46"/>
      <c r="GUY32" s="46"/>
      <c r="GUZ32" s="46"/>
      <c r="GVA32" s="46"/>
      <c r="GVB32" s="46"/>
      <c r="GVC32" s="46"/>
      <c r="GVD32" s="46"/>
      <c r="GVE32" s="46"/>
      <c r="GVF32" s="46"/>
      <c r="GVG32" s="46"/>
      <c r="GVH32" s="46"/>
      <c r="GVI32" s="46"/>
      <c r="GVJ32" s="46"/>
      <c r="GVK32" s="46"/>
      <c r="GVL32" s="46"/>
      <c r="GVM32" s="46"/>
      <c r="GVN32" s="46"/>
      <c r="GVO32" s="46"/>
      <c r="GVP32" s="46"/>
      <c r="GVQ32" s="46"/>
      <c r="GVR32" s="46"/>
      <c r="GVS32" s="46"/>
      <c r="GVT32" s="46"/>
      <c r="GVU32" s="46"/>
      <c r="GVV32" s="46"/>
      <c r="GVW32" s="46"/>
      <c r="GVX32" s="46"/>
      <c r="GVY32" s="46"/>
      <c r="GVZ32" s="46"/>
      <c r="GWA32" s="46"/>
      <c r="GWB32" s="46"/>
      <c r="GWC32" s="46"/>
      <c r="GWD32" s="46"/>
      <c r="GWE32" s="46"/>
      <c r="GWF32" s="46"/>
      <c r="GWG32" s="46"/>
      <c r="GWH32" s="46"/>
      <c r="GWI32" s="46"/>
      <c r="GWJ32" s="46"/>
      <c r="GWK32" s="46"/>
      <c r="GWL32" s="46"/>
      <c r="GWM32" s="46"/>
      <c r="GWN32" s="46"/>
      <c r="GWO32" s="46"/>
      <c r="GWP32" s="46"/>
      <c r="GWQ32" s="46"/>
      <c r="GWR32" s="46"/>
      <c r="GWS32" s="46"/>
      <c r="GWT32" s="46"/>
      <c r="GWU32" s="46"/>
      <c r="GWV32" s="46"/>
      <c r="GWW32" s="46"/>
      <c r="GWX32" s="46"/>
      <c r="GWY32" s="46"/>
      <c r="GWZ32" s="46"/>
      <c r="GXA32" s="46"/>
      <c r="GXB32" s="46"/>
      <c r="GXC32" s="46"/>
      <c r="GXD32" s="46"/>
      <c r="GXE32" s="46"/>
      <c r="GXF32" s="46"/>
      <c r="GXG32" s="46"/>
      <c r="GXH32" s="46"/>
      <c r="GXI32" s="46"/>
      <c r="GXJ32" s="46"/>
      <c r="GXK32" s="46"/>
      <c r="GXL32" s="46"/>
      <c r="GXM32" s="46"/>
      <c r="GXN32" s="46"/>
      <c r="GXO32" s="46"/>
      <c r="GXP32" s="46"/>
      <c r="GXQ32" s="46"/>
      <c r="GXR32" s="46"/>
      <c r="GXS32" s="46"/>
      <c r="GXT32" s="46"/>
      <c r="GXU32" s="46"/>
      <c r="GXV32" s="46"/>
      <c r="GXW32" s="46"/>
      <c r="GXX32" s="46"/>
      <c r="GXY32" s="46"/>
      <c r="GXZ32" s="46"/>
      <c r="GYA32" s="46"/>
      <c r="GYB32" s="46"/>
      <c r="GYC32" s="46"/>
      <c r="GYD32" s="46"/>
      <c r="GYE32" s="46"/>
      <c r="GYF32" s="46"/>
      <c r="GYG32" s="46"/>
      <c r="GYH32" s="46"/>
      <c r="GYI32" s="46"/>
      <c r="GYJ32" s="46"/>
      <c r="GYK32" s="46"/>
      <c r="GYL32" s="46"/>
      <c r="GYM32" s="46"/>
      <c r="GYN32" s="46"/>
      <c r="GYO32" s="46"/>
      <c r="GYP32" s="46"/>
      <c r="GYQ32" s="46"/>
      <c r="GYR32" s="46"/>
      <c r="GYS32" s="46"/>
      <c r="GYT32" s="46"/>
      <c r="GYU32" s="46"/>
      <c r="GYV32" s="46"/>
      <c r="GYW32" s="46"/>
      <c r="GYX32" s="46"/>
      <c r="GYY32" s="46"/>
      <c r="GYZ32" s="46"/>
      <c r="GZA32" s="46"/>
      <c r="GZB32" s="46"/>
      <c r="GZC32" s="46"/>
      <c r="GZD32" s="46"/>
      <c r="GZE32" s="46"/>
      <c r="GZF32" s="46"/>
      <c r="GZG32" s="46"/>
      <c r="GZH32" s="46"/>
      <c r="GZI32" s="46"/>
      <c r="GZJ32" s="46"/>
      <c r="GZK32" s="46"/>
      <c r="GZL32" s="46"/>
      <c r="GZM32" s="46"/>
      <c r="GZN32" s="46"/>
      <c r="GZO32" s="46"/>
      <c r="GZP32" s="46"/>
      <c r="GZQ32" s="46"/>
      <c r="GZR32" s="46"/>
      <c r="GZS32" s="46"/>
      <c r="GZT32" s="46"/>
      <c r="GZU32" s="46"/>
      <c r="GZV32" s="46"/>
      <c r="GZW32" s="46"/>
      <c r="GZX32" s="46"/>
      <c r="GZY32" s="46"/>
      <c r="GZZ32" s="46"/>
      <c r="HAA32" s="46"/>
      <c r="HAB32" s="46"/>
      <c r="HAC32" s="46"/>
      <c r="HAD32" s="46"/>
      <c r="HAE32" s="46"/>
      <c r="HAF32" s="46"/>
      <c r="HAG32" s="46"/>
      <c r="HAH32" s="46"/>
      <c r="HAI32" s="46"/>
      <c r="HAJ32" s="46"/>
      <c r="HAK32" s="46"/>
      <c r="HAL32" s="46"/>
      <c r="HAM32" s="46"/>
      <c r="HAN32" s="46"/>
      <c r="HAO32" s="46"/>
      <c r="HAP32" s="46"/>
      <c r="HAQ32" s="46"/>
      <c r="HAR32" s="46"/>
      <c r="HAS32" s="46"/>
      <c r="HAT32" s="46"/>
      <c r="HAU32" s="46"/>
      <c r="HAV32" s="46"/>
      <c r="HAW32" s="46"/>
      <c r="HAX32" s="46"/>
      <c r="HAY32" s="46"/>
      <c r="HAZ32" s="46"/>
      <c r="HBA32" s="46"/>
      <c r="HBB32" s="46"/>
      <c r="HBC32" s="46"/>
      <c r="HBD32" s="46"/>
      <c r="HBE32" s="46"/>
      <c r="HBF32" s="46"/>
      <c r="HBG32" s="46"/>
      <c r="HBH32" s="46"/>
      <c r="HBI32" s="46"/>
      <c r="HBJ32" s="46"/>
      <c r="HBK32" s="46"/>
      <c r="HBL32" s="46"/>
      <c r="HBM32" s="46"/>
      <c r="HBN32" s="46"/>
      <c r="HBO32" s="46"/>
      <c r="HBP32" s="46"/>
      <c r="HBQ32" s="46"/>
      <c r="HBR32" s="46"/>
      <c r="HBS32" s="46"/>
      <c r="HBT32" s="46"/>
      <c r="HBU32" s="46"/>
      <c r="HBV32" s="46"/>
      <c r="HBW32" s="46"/>
      <c r="HBX32" s="46"/>
      <c r="HBY32" s="46"/>
      <c r="HBZ32" s="46"/>
      <c r="HCA32" s="46"/>
      <c r="HCB32" s="46"/>
      <c r="HCC32" s="46"/>
      <c r="HCD32" s="46"/>
      <c r="HCE32" s="46"/>
      <c r="HCF32" s="46"/>
      <c r="HCG32" s="46"/>
      <c r="HCH32" s="46"/>
      <c r="HCI32" s="46"/>
      <c r="HCJ32" s="46"/>
      <c r="HCK32" s="46"/>
      <c r="HCL32" s="46"/>
      <c r="HCM32" s="46"/>
      <c r="HCN32" s="46"/>
      <c r="HCO32" s="46"/>
      <c r="HCP32" s="46"/>
      <c r="HCQ32" s="46"/>
      <c r="HCR32" s="46"/>
      <c r="HCS32" s="46"/>
      <c r="HCT32" s="46"/>
      <c r="HCU32" s="46"/>
      <c r="HCV32" s="46"/>
      <c r="HCW32" s="46"/>
      <c r="HCX32" s="46"/>
      <c r="HCY32" s="46"/>
      <c r="HCZ32" s="46"/>
      <c r="HDA32" s="46"/>
      <c r="HDB32" s="46"/>
      <c r="HDC32" s="46"/>
      <c r="HDD32" s="46"/>
      <c r="HDE32" s="46"/>
      <c r="HDF32" s="46"/>
      <c r="HDG32" s="46"/>
      <c r="HDH32" s="46"/>
      <c r="HDI32" s="46"/>
      <c r="HDJ32" s="46"/>
      <c r="HDK32" s="46"/>
      <c r="HDL32" s="46"/>
      <c r="HDM32" s="46"/>
      <c r="HDN32" s="46"/>
      <c r="HDO32" s="46"/>
      <c r="HDP32" s="46"/>
      <c r="HDQ32" s="46"/>
      <c r="HDR32" s="46"/>
      <c r="HDS32" s="46"/>
      <c r="HDT32" s="46"/>
      <c r="HDU32" s="46"/>
      <c r="HDV32" s="46"/>
      <c r="HDW32" s="46"/>
      <c r="HDX32" s="46"/>
      <c r="HDY32" s="46"/>
      <c r="HDZ32" s="46"/>
      <c r="HEA32" s="46"/>
      <c r="HEB32" s="46"/>
      <c r="HEC32" s="46"/>
      <c r="HED32" s="46"/>
      <c r="HEE32" s="46"/>
      <c r="HEF32" s="46"/>
      <c r="HEG32" s="46"/>
      <c r="HEH32" s="46"/>
      <c r="HEI32" s="46"/>
      <c r="HEJ32" s="46"/>
      <c r="HEK32" s="46"/>
      <c r="HEL32" s="46"/>
      <c r="HEM32" s="46"/>
      <c r="HEN32" s="46"/>
      <c r="HEO32" s="46"/>
      <c r="HEP32" s="46"/>
      <c r="HEQ32" s="46"/>
      <c r="HER32" s="46"/>
      <c r="HES32" s="46"/>
      <c r="HET32" s="46"/>
      <c r="HEU32" s="46"/>
      <c r="HEV32" s="46"/>
      <c r="HEW32" s="46"/>
      <c r="HEX32" s="46"/>
      <c r="HEY32" s="46"/>
      <c r="HEZ32" s="46"/>
      <c r="HFA32" s="46"/>
      <c r="HFB32" s="46"/>
      <c r="HFC32" s="46"/>
      <c r="HFD32" s="46"/>
      <c r="HFE32" s="46"/>
      <c r="HFF32" s="46"/>
      <c r="HFG32" s="46"/>
      <c r="HFH32" s="46"/>
      <c r="HFI32" s="46"/>
      <c r="HFJ32" s="46"/>
      <c r="HFK32" s="46"/>
      <c r="HFL32" s="46"/>
      <c r="HFM32" s="46"/>
      <c r="HFN32" s="46"/>
      <c r="HFO32" s="46"/>
      <c r="HFP32" s="46"/>
      <c r="HFQ32" s="46"/>
      <c r="HFR32" s="46"/>
      <c r="HFS32" s="46"/>
      <c r="HFT32" s="46"/>
      <c r="HFU32" s="46"/>
      <c r="HFV32" s="46"/>
      <c r="HFW32" s="46"/>
      <c r="HFX32" s="46"/>
      <c r="HFY32" s="46"/>
      <c r="HFZ32" s="46"/>
      <c r="HGA32" s="46"/>
      <c r="HGB32" s="46"/>
      <c r="HGC32" s="46"/>
      <c r="HGD32" s="46"/>
      <c r="HGE32" s="46"/>
      <c r="HGF32" s="46"/>
      <c r="HGG32" s="46"/>
      <c r="HGH32" s="46"/>
      <c r="HGI32" s="46"/>
      <c r="HGJ32" s="46"/>
      <c r="HGK32" s="46"/>
      <c r="HGL32" s="46"/>
      <c r="HGM32" s="46"/>
      <c r="HGN32" s="46"/>
      <c r="HGO32" s="46"/>
      <c r="HGP32" s="46"/>
      <c r="HGQ32" s="46"/>
      <c r="HGR32" s="46"/>
      <c r="HGS32" s="46"/>
      <c r="HGT32" s="46"/>
      <c r="HGU32" s="46"/>
      <c r="HGV32" s="46"/>
      <c r="HGW32" s="46"/>
      <c r="HGX32" s="46"/>
      <c r="HGY32" s="46"/>
      <c r="HGZ32" s="46"/>
      <c r="HHA32" s="46"/>
      <c r="HHB32" s="46"/>
      <c r="HHC32" s="46"/>
      <c r="HHD32" s="46"/>
      <c r="HHE32" s="46"/>
      <c r="HHF32" s="46"/>
      <c r="HHG32" s="46"/>
      <c r="HHH32" s="46"/>
      <c r="HHI32" s="46"/>
      <c r="HHJ32" s="46"/>
      <c r="HHK32" s="46"/>
      <c r="HHL32" s="46"/>
      <c r="HHM32" s="46"/>
      <c r="HHN32" s="46"/>
      <c r="HHO32" s="46"/>
      <c r="HHP32" s="46"/>
      <c r="HHQ32" s="46"/>
      <c r="HHR32" s="46"/>
      <c r="HHS32" s="46"/>
      <c r="HHT32" s="46"/>
      <c r="HHU32" s="46"/>
      <c r="HHV32" s="46"/>
      <c r="HHW32" s="46"/>
      <c r="HHX32" s="46"/>
      <c r="HHY32" s="46"/>
      <c r="HHZ32" s="46"/>
      <c r="HIA32" s="46"/>
      <c r="HIB32" s="46"/>
      <c r="HIC32" s="46"/>
      <c r="HID32" s="46"/>
      <c r="HIE32" s="46"/>
      <c r="HIF32" s="46"/>
      <c r="HIG32" s="46"/>
      <c r="HIH32" s="46"/>
      <c r="HII32" s="46"/>
      <c r="HIJ32" s="46"/>
      <c r="HIK32" s="46"/>
      <c r="HIL32" s="46"/>
      <c r="HIM32" s="46"/>
      <c r="HIN32" s="46"/>
      <c r="HIO32" s="46"/>
      <c r="HIP32" s="46"/>
      <c r="HIQ32" s="46"/>
      <c r="HIR32" s="46"/>
      <c r="HIS32" s="46"/>
      <c r="HIT32" s="46"/>
      <c r="HIU32" s="46"/>
      <c r="HIV32" s="46"/>
      <c r="HIW32" s="46"/>
      <c r="HIX32" s="46"/>
      <c r="HIY32" s="46"/>
      <c r="HIZ32" s="46"/>
      <c r="HJA32" s="46"/>
      <c r="HJB32" s="46"/>
      <c r="HJC32" s="46"/>
      <c r="HJD32" s="46"/>
      <c r="HJE32" s="46"/>
      <c r="HJF32" s="46"/>
      <c r="HJG32" s="46"/>
      <c r="HJH32" s="46"/>
      <c r="HJI32" s="46"/>
      <c r="HJJ32" s="46"/>
      <c r="HJK32" s="46"/>
      <c r="HJL32" s="46"/>
      <c r="HJM32" s="46"/>
      <c r="HJN32" s="46"/>
      <c r="HJO32" s="46"/>
      <c r="HJP32" s="46"/>
      <c r="HJQ32" s="46"/>
      <c r="HJR32" s="46"/>
      <c r="HJS32" s="46"/>
      <c r="HJT32" s="46"/>
      <c r="HJU32" s="46"/>
      <c r="HJV32" s="46"/>
      <c r="HJW32" s="46"/>
      <c r="HJX32" s="46"/>
      <c r="HJY32" s="46"/>
      <c r="HJZ32" s="46"/>
      <c r="HKA32" s="46"/>
      <c r="HKB32" s="46"/>
      <c r="HKC32" s="46"/>
      <c r="HKD32" s="46"/>
      <c r="HKE32" s="46"/>
      <c r="HKF32" s="46"/>
      <c r="HKG32" s="46"/>
      <c r="HKH32" s="46"/>
      <c r="HKI32" s="46"/>
      <c r="HKJ32" s="46"/>
      <c r="HKK32" s="46"/>
      <c r="HKL32" s="46"/>
      <c r="HKM32" s="46"/>
      <c r="HKN32" s="46"/>
      <c r="HKO32" s="46"/>
      <c r="HKP32" s="46"/>
      <c r="HKQ32" s="46"/>
      <c r="HKR32" s="46"/>
      <c r="HKS32" s="46"/>
      <c r="HKT32" s="46"/>
      <c r="HKU32" s="46"/>
      <c r="HKV32" s="46"/>
      <c r="HKW32" s="46"/>
      <c r="HKX32" s="46"/>
      <c r="HKY32" s="46"/>
      <c r="HKZ32" s="46"/>
      <c r="HLA32" s="46"/>
      <c r="HLB32" s="46"/>
      <c r="HLC32" s="46"/>
      <c r="HLD32" s="46"/>
      <c r="HLE32" s="46"/>
      <c r="HLF32" s="46"/>
      <c r="HLG32" s="46"/>
      <c r="HLH32" s="46"/>
      <c r="HLI32" s="46"/>
      <c r="HLJ32" s="46"/>
      <c r="HLK32" s="46"/>
      <c r="HLL32" s="46"/>
      <c r="HLM32" s="46"/>
      <c r="HLN32" s="46"/>
      <c r="HLO32" s="46"/>
      <c r="HLP32" s="46"/>
      <c r="HLQ32" s="46"/>
      <c r="HLR32" s="46"/>
      <c r="HLS32" s="46"/>
      <c r="HLT32" s="46"/>
      <c r="HLU32" s="46"/>
      <c r="HLV32" s="46"/>
      <c r="HLW32" s="46"/>
      <c r="HLX32" s="46"/>
      <c r="HLY32" s="46"/>
      <c r="HLZ32" s="46"/>
      <c r="HMA32" s="46"/>
      <c r="HMB32" s="46"/>
      <c r="HMC32" s="46"/>
      <c r="HMD32" s="46"/>
      <c r="HME32" s="46"/>
      <c r="HMF32" s="46"/>
      <c r="HMG32" s="46"/>
      <c r="HMH32" s="46"/>
      <c r="HMI32" s="46"/>
      <c r="HMJ32" s="46"/>
      <c r="HMK32" s="46"/>
      <c r="HML32" s="46"/>
      <c r="HMM32" s="46"/>
      <c r="HMN32" s="46"/>
      <c r="HMO32" s="46"/>
      <c r="HMP32" s="46"/>
      <c r="HMQ32" s="46"/>
      <c r="HMR32" s="46"/>
      <c r="HMS32" s="46"/>
      <c r="HMT32" s="46"/>
      <c r="HMU32" s="46"/>
      <c r="HMV32" s="46"/>
      <c r="HMW32" s="46"/>
      <c r="HMX32" s="46"/>
      <c r="HMY32" s="46"/>
      <c r="HMZ32" s="46"/>
      <c r="HNA32" s="46"/>
      <c r="HNB32" s="46"/>
      <c r="HNC32" s="46"/>
      <c r="HND32" s="46"/>
      <c r="HNE32" s="46"/>
      <c r="HNF32" s="46"/>
      <c r="HNG32" s="46"/>
      <c r="HNH32" s="46"/>
      <c r="HNI32" s="46"/>
      <c r="HNJ32" s="46"/>
      <c r="HNK32" s="46"/>
      <c r="HNL32" s="46"/>
      <c r="HNM32" s="46"/>
      <c r="HNN32" s="46"/>
      <c r="HNO32" s="46"/>
      <c r="HNP32" s="46"/>
      <c r="HNQ32" s="46"/>
      <c r="HNR32" s="46"/>
      <c r="HNS32" s="46"/>
      <c r="HNT32" s="46"/>
      <c r="HNU32" s="46"/>
      <c r="HNV32" s="46"/>
      <c r="HNW32" s="46"/>
      <c r="HNX32" s="46"/>
      <c r="HNY32" s="46"/>
      <c r="HNZ32" s="46"/>
      <c r="HOA32" s="46"/>
      <c r="HOB32" s="46"/>
      <c r="HOC32" s="46"/>
      <c r="HOD32" s="46"/>
      <c r="HOE32" s="46"/>
      <c r="HOF32" s="46"/>
      <c r="HOG32" s="46"/>
      <c r="HOH32" s="46"/>
      <c r="HOI32" s="46"/>
      <c r="HOJ32" s="46"/>
      <c r="HOK32" s="46"/>
      <c r="HOL32" s="46"/>
      <c r="HOM32" s="46"/>
      <c r="HON32" s="46"/>
      <c r="HOO32" s="46"/>
      <c r="HOP32" s="46"/>
      <c r="HOQ32" s="46"/>
      <c r="HOR32" s="46"/>
      <c r="HOS32" s="46"/>
      <c r="HOT32" s="46"/>
      <c r="HOU32" s="46"/>
      <c r="HOV32" s="46"/>
      <c r="HOW32" s="46"/>
      <c r="HOX32" s="46"/>
      <c r="HOY32" s="46"/>
      <c r="HOZ32" s="46"/>
      <c r="HPA32" s="46"/>
      <c r="HPB32" s="46"/>
      <c r="HPC32" s="46"/>
      <c r="HPD32" s="46"/>
      <c r="HPE32" s="46"/>
      <c r="HPF32" s="46"/>
      <c r="HPG32" s="46"/>
      <c r="HPH32" s="46"/>
      <c r="HPI32" s="46"/>
      <c r="HPJ32" s="46"/>
      <c r="HPK32" s="46"/>
      <c r="HPL32" s="46"/>
      <c r="HPM32" s="46"/>
      <c r="HPN32" s="46"/>
      <c r="HPO32" s="46"/>
      <c r="HPP32" s="46"/>
      <c r="HPQ32" s="46"/>
      <c r="HPR32" s="46"/>
      <c r="HPS32" s="46"/>
      <c r="HPT32" s="46"/>
      <c r="HPU32" s="46"/>
      <c r="HPV32" s="46"/>
      <c r="HPW32" s="46"/>
      <c r="HPX32" s="46"/>
      <c r="HPY32" s="46"/>
      <c r="HPZ32" s="46"/>
      <c r="HQA32" s="46"/>
      <c r="HQB32" s="46"/>
      <c r="HQC32" s="46"/>
      <c r="HQD32" s="46"/>
      <c r="HQE32" s="46"/>
      <c r="HQF32" s="46"/>
      <c r="HQG32" s="46"/>
      <c r="HQH32" s="46"/>
      <c r="HQI32" s="46"/>
      <c r="HQJ32" s="46"/>
      <c r="HQK32" s="46"/>
      <c r="HQL32" s="46"/>
      <c r="HQM32" s="46"/>
      <c r="HQN32" s="46"/>
      <c r="HQO32" s="46"/>
      <c r="HQP32" s="46"/>
      <c r="HQQ32" s="46"/>
      <c r="HQR32" s="46"/>
      <c r="HQS32" s="46"/>
      <c r="HQT32" s="46"/>
      <c r="HQU32" s="46"/>
      <c r="HQV32" s="46"/>
      <c r="HQW32" s="46"/>
      <c r="HQX32" s="46"/>
      <c r="HQY32" s="46"/>
      <c r="HQZ32" s="46"/>
      <c r="HRA32" s="46"/>
      <c r="HRB32" s="46"/>
      <c r="HRC32" s="46"/>
      <c r="HRD32" s="46"/>
      <c r="HRE32" s="46"/>
      <c r="HRF32" s="46"/>
      <c r="HRG32" s="46"/>
      <c r="HRH32" s="46"/>
      <c r="HRI32" s="46"/>
      <c r="HRJ32" s="46"/>
      <c r="HRK32" s="46"/>
      <c r="HRL32" s="46"/>
      <c r="HRM32" s="46"/>
      <c r="HRN32" s="46"/>
      <c r="HRO32" s="46"/>
      <c r="HRP32" s="46"/>
      <c r="HRQ32" s="46"/>
      <c r="HRR32" s="46"/>
      <c r="HRS32" s="46"/>
      <c r="HRT32" s="46"/>
      <c r="HRU32" s="46"/>
      <c r="HRV32" s="46"/>
      <c r="HRW32" s="46"/>
      <c r="HRX32" s="46"/>
      <c r="HRY32" s="46"/>
      <c r="HRZ32" s="46"/>
      <c r="HSA32" s="46"/>
      <c r="HSB32" s="46"/>
      <c r="HSC32" s="46"/>
      <c r="HSD32" s="46"/>
      <c r="HSE32" s="46"/>
      <c r="HSF32" s="46"/>
      <c r="HSG32" s="46"/>
      <c r="HSH32" s="46"/>
      <c r="HSI32" s="46"/>
      <c r="HSJ32" s="46"/>
      <c r="HSK32" s="46"/>
      <c r="HSL32" s="46"/>
      <c r="HSM32" s="46"/>
      <c r="HSN32" s="46"/>
      <c r="HSO32" s="46"/>
      <c r="HSP32" s="46"/>
      <c r="HSQ32" s="46"/>
      <c r="HSR32" s="46"/>
      <c r="HSS32" s="46"/>
      <c r="HST32" s="46"/>
      <c r="HSU32" s="46"/>
      <c r="HSV32" s="46"/>
      <c r="HSW32" s="46"/>
      <c r="HSX32" s="46"/>
      <c r="HSY32" s="46"/>
      <c r="HSZ32" s="46"/>
      <c r="HTA32" s="46"/>
      <c r="HTB32" s="46"/>
      <c r="HTC32" s="46"/>
      <c r="HTD32" s="46"/>
      <c r="HTE32" s="46"/>
      <c r="HTF32" s="46"/>
      <c r="HTG32" s="46"/>
      <c r="HTH32" s="46"/>
      <c r="HTI32" s="46"/>
      <c r="HTJ32" s="46"/>
      <c r="HTK32" s="46"/>
      <c r="HTL32" s="46"/>
      <c r="HTM32" s="46"/>
      <c r="HTN32" s="46"/>
      <c r="HTO32" s="46"/>
      <c r="HTP32" s="46"/>
      <c r="HTQ32" s="46"/>
      <c r="HTR32" s="46"/>
      <c r="HTS32" s="46"/>
      <c r="HTT32" s="46"/>
      <c r="HTU32" s="46"/>
      <c r="HTV32" s="46"/>
      <c r="HTW32" s="46"/>
      <c r="HTX32" s="46"/>
      <c r="HTY32" s="46"/>
      <c r="HTZ32" s="46"/>
      <c r="HUA32" s="46"/>
      <c r="HUB32" s="46"/>
      <c r="HUC32" s="46"/>
      <c r="HUD32" s="46"/>
      <c r="HUE32" s="46"/>
      <c r="HUF32" s="46"/>
      <c r="HUG32" s="46"/>
      <c r="HUH32" s="46"/>
      <c r="HUI32" s="46"/>
      <c r="HUJ32" s="46"/>
      <c r="HUK32" s="46"/>
      <c r="HUL32" s="46"/>
      <c r="HUM32" s="46"/>
      <c r="HUN32" s="46"/>
      <c r="HUO32" s="46"/>
      <c r="HUP32" s="46"/>
      <c r="HUQ32" s="46"/>
      <c r="HUR32" s="46"/>
      <c r="HUS32" s="46"/>
      <c r="HUT32" s="46"/>
      <c r="HUU32" s="46"/>
      <c r="HUV32" s="46"/>
      <c r="HUW32" s="46"/>
      <c r="HUX32" s="46"/>
      <c r="HUY32" s="46"/>
      <c r="HUZ32" s="46"/>
      <c r="HVA32" s="46"/>
      <c r="HVB32" s="46"/>
      <c r="HVC32" s="46"/>
      <c r="HVD32" s="46"/>
      <c r="HVE32" s="46"/>
      <c r="HVF32" s="46"/>
      <c r="HVG32" s="46"/>
      <c r="HVH32" s="46"/>
      <c r="HVI32" s="46"/>
      <c r="HVJ32" s="46"/>
      <c r="HVK32" s="46"/>
      <c r="HVL32" s="46"/>
      <c r="HVM32" s="46"/>
      <c r="HVN32" s="46"/>
      <c r="HVO32" s="46"/>
      <c r="HVP32" s="46"/>
      <c r="HVQ32" s="46"/>
      <c r="HVR32" s="46"/>
      <c r="HVS32" s="46"/>
      <c r="HVT32" s="46"/>
      <c r="HVU32" s="46"/>
      <c r="HVV32" s="46"/>
      <c r="HVW32" s="46"/>
      <c r="HVX32" s="46"/>
      <c r="HVY32" s="46"/>
      <c r="HVZ32" s="46"/>
      <c r="HWA32" s="46"/>
      <c r="HWB32" s="46"/>
      <c r="HWC32" s="46"/>
      <c r="HWD32" s="46"/>
      <c r="HWE32" s="46"/>
      <c r="HWF32" s="46"/>
      <c r="HWG32" s="46"/>
      <c r="HWH32" s="46"/>
      <c r="HWI32" s="46"/>
      <c r="HWJ32" s="46"/>
      <c r="HWK32" s="46"/>
      <c r="HWL32" s="46"/>
      <c r="HWM32" s="46"/>
      <c r="HWN32" s="46"/>
      <c r="HWO32" s="46"/>
      <c r="HWP32" s="46"/>
      <c r="HWQ32" s="46"/>
      <c r="HWR32" s="46"/>
      <c r="HWS32" s="46"/>
      <c r="HWT32" s="46"/>
      <c r="HWU32" s="46"/>
      <c r="HWV32" s="46"/>
      <c r="HWW32" s="46"/>
      <c r="HWX32" s="46"/>
      <c r="HWY32" s="46"/>
      <c r="HWZ32" s="46"/>
      <c r="HXA32" s="46"/>
      <c r="HXB32" s="46"/>
      <c r="HXC32" s="46"/>
      <c r="HXD32" s="46"/>
      <c r="HXE32" s="46"/>
      <c r="HXF32" s="46"/>
      <c r="HXG32" s="46"/>
      <c r="HXH32" s="46"/>
      <c r="HXI32" s="46"/>
      <c r="HXJ32" s="46"/>
      <c r="HXK32" s="46"/>
      <c r="HXL32" s="46"/>
      <c r="HXM32" s="46"/>
      <c r="HXN32" s="46"/>
      <c r="HXO32" s="46"/>
      <c r="HXP32" s="46"/>
      <c r="HXQ32" s="46"/>
      <c r="HXR32" s="46"/>
      <c r="HXS32" s="46"/>
      <c r="HXT32" s="46"/>
      <c r="HXU32" s="46"/>
      <c r="HXV32" s="46"/>
      <c r="HXW32" s="46"/>
      <c r="HXX32" s="46"/>
      <c r="HXY32" s="46"/>
      <c r="HXZ32" s="46"/>
      <c r="HYA32" s="46"/>
      <c r="HYB32" s="46"/>
      <c r="HYC32" s="46"/>
      <c r="HYD32" s="46"/>
      <c r="HYE32" s="46"/>
      <c r="HYF32" s="46"/>
      <c r="HYG32" s="46"/>
      <c r="HYH32" s="46"/>
      <c r="HYI32" s="46"/>
      <c r="HYJ32" s="46"/>
      <c r="HYK32" s="46"/>
      <c r="HYL32" s="46"/>
      <c r="HYM32" s="46"/>
      <c r="HYN32" s="46"/>
      <c r="HYO32" s="46"/>
      <c r="HYP32" s="46"/>
      <c r="HYQ32" s="46"/>
      <c r="HYR32" s="46"/>
      <c r="HYS32" s="46"/>
      <c r="HYT32" s="46"/>
      <c r="HYU32" s="46"/>
      <c r="HYV32" s="46"/>
      <c r="HYW32" s="46"/>
      <c r="HYX32" s="46"/>
      <c r="HYY32" s="46"/>
      <c r="HYZ32" s="46"/>
      <c r="HZA32" s="46"/>
      <c r="HZB32" s="46"/>
      <c r="HZC32" s="46"/>
      <c r="HZD32" s="46"/>
      <c r="HZE32" s="46"/>
      <c r="HZF32" s="46"/>
      <c r="HZG32" s="46"/>
      <c r="HZH32" s="46"/>
      <c r="HZI32" s="46"/>
      <c r="HZJ32" s="46"/>
      <c r="HZK32" s="46"/>
      <c r="HZL32" s="46"/>
      <c r="HZM32" s="46"/>
      <c r="HZN32" s="46"/>
      <c r="HZO32" s="46"/>
      <c r="HZP32" s="46"/>
      <c r="HZQ32" s="46"/>
      <c r="HZR32" s="46"/>
      <c r="HZS32" s="46"/>
      <c r="HZT32" s="46"/>
      <c r="HZU32" s="46"/>
      <c r="HZV32" s="46"/>
      <c r="HZW32" s="46"/>
      <c r="HZX32" s="46"/>
      <c r="HZY32" s="46"/>
      <c r="HZZ32" s="46"/>
      <c r="IAA32" s="46"/>
      <c r="IAB32" s="46"/>
      <c r="IAC32" s="46"/>
      <c r="IAD32" s="46"/>
      <c r="IAE32" s="46"/>
      <c r="IAF32" s="46"/>
      <c r="IAG32" s="46"/>
      <c r="IAH32" s="46"/>
      <c r="IAI32" s="46"/>
      <c r="IAJ32" s="46"/>
      <c r="IAK32" s="46"/>
      <c r="IAL32" s="46"/>
      <c r="IAM32" s="46"/>
      <c r="IAN32" s="46"/>
      <c r="IAO32" s="46"/>
      <c r="IAP32" s="46"/>
      <c r="IAQ32" s="46"/>
      <c r="IAR32" s="46"/>
      <c r="IAS32" s="46"/>
      <c r="IAT32" s="46"/>
      <c r="IAU32" s="46"/>
      <c r="IAV32" s="46"/>
      <c r="IAW32" s="46"/>
      <c r="IAX32" s="46"/>
      <c r="IAY32" s="46"/>
      <c r="IAZ32" s="46"/>
      <c r="IBA32" s="46"/>
      <c r="IBB32" s="46"/>
      <c r="IBC32" s="46"/>
      <c r="IBD32" s="46"/>
      <c r="IBE32" s="46"/>
      <c r="IBF32" s="46"/>
      <c r="IBG32" s="46"/>
      <c r="IBH32" s="46"/>
      <c r="IBI32" s="46"/>
      <c r="IBJ32" s="46"/>
      <c r="IBK32" s="46"/>
      <c r="IBL32" s="46"/>
      <c r="IBM32" s="46"/>
      <c r="IBN32" s="46"/>
      <c r="IBO32" s="46"/>
      <c r="IBP32" s="46"/>
      <c r="IBQ32" s="46"/>
      <c r="IBR32" s="46"/>
      <c r="IBS32" s="46"/>
      <c r="IBT32" s="46"/>
      <c r="IBU32" s="46"/>
      <c r="IBV32" s="46"/>
      <c r="IBW32" s="46"/>
      <c r="IBX32" s="46"/>
      <c r="IBY32" s="46"/>
      <c r="IBZ32" s="46"/>
      <c r="ICA32" s="46"/>
      <c r="ICB32" s="46"/>
      <c r="ICC32" s="46"/>
      <c r="ICD32" s="46"/>
      <c r="ICE32" s="46"/>
      <c r="ICF32" s="46"/>
      <c r="ICG32" s="46"/>
      <c r="ICH32" s="46"/>
      <c r="ICI32" s="46"/>
      <c r="ICJ32" s="46"/>
      <c r="ICK32" s="46"/>
      <c r="ICL32" s="46"/>
      <c r="ICM32" s="46"/>
      <c r="ICN32" s="46"/>
      <c r="ICO32" s="46"/>
      <c r="ICP32" s="46"/>
      <c r="ICQ32" s="46"/>
      <c r="ICR32" s="46"/>
      <c r="ICS32" s="46"/>
      <c r="ICT32" s="46"/>
      <c r="ICU32" s="46"/>
      <c r="ICV32" s="46"/>
      <c r="ICW32" s="46"/>
      <c r="ICX32" s="46"/>
      <c r="ICY32" s="46"/>
      <c r="ICZ32" s="46"/>
      <c r="IDA32" s="46"/>
      <c r="IDB32" s="46"/>
      <c r="IDC32" s="46"/>
      <c r="IDD32" s="46"/>
      <c r="IDE32" s="46"/>
      <c r="IDF32" s="46"/>
      <c r="IDG32" s="46"/>
      <c r="IDH32" s="46"/>
      <c r="IDI32" s="46"/>
      <c r="IDJ32" s="46"/>
      <c r="IDK32" s="46"/>
      <c r="IDL32" s="46"/>
      <c r="IDM32" s="46"/>
      <c r="IDN32" s="46"/>
      <c r="IDO32" s="46"/>
      <c r="IDP32" s="46"/>
      <c r="IDQ32" s="46"/>
      <c r="IDR32" s="46"/>
      <c r="IDS32" s="46"/>
      <c r="IDT32" s="46"/>
      <c r="IDU32" s="46"/>
      <c r="IDV32" s="46"/>
      <c r="IDW32" s="46"/>
      <c r="IDX32" s="46"/>
      <c r="IDY32" s="46"/>
      <c r="IDZ32" s="46"/>
      <c r="IEA32" s="46"/>
      <c r="IEB32" s="46"/>
      <c r="IEC32" s="46"/>
      <c r="IED32" s="46"/>
      <c r="IEE32" s="46"/>
      <c r="IEF32" s="46"/>
      <c r="IEG32" s="46"/>
      <c r="IEH32" s="46"/>
      <c r="IEI32" s="46"/>
      <c r="IEJ32" s="46"/>
      <c r="IEK32" s="46"/>
      <c r="IEL32" s="46"/>
      <c r="IEM32" s="46"/>
      <c r="IEN32" s="46"/>
      <c r="IEO32" s="46"/>
      <c r="IEP32" s="46"/>
      <c r="IEQ32" s="46"/>
      <c r="IER32" s="46"/>
      <c r="IES32" s="46"/>
      <c r="IET32" s="46"/>
      <c r="IEU32" s="46"/>
      <c r="IEV32" s="46"/>
      <c r="IEW32" s="46"/>
      <c r="IEX32" s="46"/>
      <c r="IEY32" s="46"/>
      <c r="IEZ32" s="46"/>
      <c r="IFA32" s="46"/>
      <c r="IFB32" s="46"/>
      <c r="IFC32" s="46"/>
      <c r="IFD32" s="46"/>
      <c r="IFE32" s="46"/>
      <c r="IFF32" s="46"/>
      <c r="IFG32" s="46"/>
      <c r="IFH32" s="46"/>
      <c r="IFI32" s="46"/>
      <c r="IFJ32" s="46"/>
      <c r="IFK32" s="46"/>
      <c r="IFL32" s="46"/>
      <c r="IFM32" s="46"/>
      <c r="IFN32" s="46"/>
      <c r="IFO32" s="46"/>
      <c r="IFP32" s="46"/>
      <c r="IFQ32" s="46"/>
      <c r="IFR32" s="46"/>
      <c r="IFS32" s="46"/>
      <c r="IFT32" s="46"/>
      <c r="IFU32" s="46"/>
      <c r="IFV32" s="46"/>
      <c r="IFW32" s="46"/>
      <c r="IFX32" s="46"/>
      <c r="IFY32" s="46"/>
      <c r="IFZ32" s="46"/>
      <c r="IGA32" s="46"/>
      <c r="IGB32" s="46"/>
      <c r="IGC32" s="46"/>
      <c r="IGD32" s="46"/>
      <c r="IGE32" s="46"/>
      <c r="IGF32" s="46"/>
      <c r="IGG32" s="46"/>
      <c r="IGH32" s="46"/>
      <c r="IGI32" s="46"/>
      <c r="IGJ32" s="46"/>
      <c r="IGK32" s="46"/>
      <c r="IGL32" s="46"/>
      <c r="IGM32" s="46"/>
      <c r="IGN32" s="46"/>
      <c r="IGO32" s="46"/>
      <c r="IGP32" s="46"/>
      <c r="IGQ32" s="46"/>
      <c r="IGR32" s="46"/>
      <c r="IGS32" s="46"/>
      <c r="IGT32" s="46"/>
      <c r="IGU32" s="46"/>
      <c r="IGV32" s="46"/>
      <c r="IGW32" s="46"/>
      <c r="IGX32" s="46"/>
      <c r="IGY32" s="46"/>
      <c r="IGZ32" s="46"/>
      <c r="IHA32" s="46"/>
      <c r="IHB32" s="46"/>
      <c r="IHC32" s="46"/>
      <c r="IHD32" s="46"/>
      <c r="IHE32" s="46"/>
      <c r="IHF32" s="46"/>
      <c r="IHG32" s="46"/>
      <c r="IHH32" s="46"/>
      <c r="IHI32" s="46"/>
      <c r="IHJ32" s="46"/>
      <c r="IHK32" s="46"/>
      <c r="IHL32" s="46"/>
      <c r="IHM32" s="46"/>
      <c r="IHN32" s="46"/>
      <c r="IHO32" s="46"/>
      <c r="IHP32" s="46"/>
      <c r="IHQ32" s="46"/>
      <c r="IHR32" s="46"/>
      <c r="IHS32" s="46"/>
      <c r="IHT32" s="46"/>
      <c r="IHU32" s="46"/>
      <c r="IHV32" s="46"/>
      <c r="IHW32" s="46"/>
      <c r="IHX32" s="46"/>
      <c r="IHY32" s="46"/>
      <c r="IHZ32" s="46"/>
      <c r="IIA32" s="46"/>
      <c r="IIB32" s="46"/>
      <c r="IIC32" s="46"/>
      <c r="IID32" s="46"/>
      <c r="IIE32" s="46"/>
      <c r="IIF32" s="46"/>
      <c r="IIG32" s="46"/>
      <c r="IIH32" s="46"/>
      <c r="III32" s="46"/>
      <c r="IIJ32" s="46"/>
      <c r="IIK32" s="46"/>
      <c r="IIL32" s="46"/>
      <c r="IIM32" s="46"/>
      <c r="IIN32" s="46"/>
      <c r="IIO32" s="46"/>
      <c r="IIP32" s="46"/>
      <c r="IIQ32" s="46"/>
      <c r="IIR32" s="46"/>
      <c r="IIS32" s="46"/>
      <c r="IIT32" s="46"/>
      <c r="IIU32" s="46"/>
      <c r="IIV32" s="46"/>
      <c r="IIW32" s="46"/>
      <c r="IIX32" s="46"/>
      <c r="IIY32" s="46"/>
      <c r="IIZ32" s="46"/>
      <c r="IJA32" s="46"/>
      <c r="IJB32" s="46"/>
      <c r="IJC32" s="46"/>
      <c r="IJD32" s="46"/>
      <c r="IJE32" s="46"/>
      <c r="IJF32" s="46"/>
      <c r="IJG32" s="46"/>
      <c r="IJH32" s="46"/>
      <c r="IJI32" s="46"/>
      <c r="IJJ32" s="46"/>
      <c r="IJK32" s="46"/>
      <c r="IJL32" s="46"/>
      <c r="IJM32" s="46"/>
      <c r="IJN32" s="46"/>
      <c r="IJO32" s="46"/>
      <c r="IJP32" s="46"/>
      <c r="IJQ32" s="46"/>
      <c r="IJR32" s="46"/>
      <c r="IJS32" s="46"/>
      <c r="IJT32" s="46"/>
      <c r="IJU32" s="46"/>
      <c r="IJV32" s="46"/>
      <c r="IJW32" s="46"/>
      <c r="IJX32" s="46"/>
      <c r="IJY32" s="46"/>
      <c r="IJZ32" s="46"/>
      <c r="IKA32" s="46"/>
      <c r="IKB32" s="46"/>
      <c r="IKC32" s="46"/>
      <c r="IKD32" s="46"/>
      <c r="IKE32" s="46"/>
      <c r="IKF32" s="46"/>
      <c r="IKG32" s="46"/>
      <c r="IKH32" s="46"/>
      <c r="IKI32" s="46"/>
      <c r="IKJ32" s="46"/>
      <c r="IKK32" s="46"/>
      <c r="IKL32" s="46"/>
      <c r="IKM32" s="46"/>
      <c r="IKN32" s="46"/>
      <c r="IKO32" s="46"/>
      <c r="IKP32" s="46"/>
      <c r="IKQ32" s="46"/>
      <c r="IKR32" s="46"/>
      <c r="IKS32" s="46"/>
      <c r="IKT32" s="46"/>
      <c r="IKU32" s="46"/>
      <c r="IKV32" s="46"/>
      <c r="IKW32" s="46"/>
      <c r="IKX32" s="46"/>
      <c r="IKY32" s="46"/>
      <c r="IKZ32" s="46"/>
      <c r="ILA32" s="46"/>
      <c r="ILB32" s="46"/>
      <c r="ILC32" s="46"/>
      <c r="ILD32" s="46"/>
      <c r="ILE32" s="46"/>
      <c r="ILF32" s="46"/>
      <c r="ILG32" s="46"/>
      <c r="ILH32" s="46"/>
      <c r="ILI32" s="46"/>
      <c r="ILJ32" s="46"/>
      <c r="ILK32" s="46"/>
      <c r="ILL32" s="46"/>
      <c r="ILM32" s="46"/>
      <c r="ILN32" s="46"/>
      <c r="ILO32" s="46"/>
      <c r="ILP32" s="46"/>
      <c r="ILQ32" s="46"/>
      <c r="ILR32" s="46"/>
      <c r="ILS32" s="46"/>
      <c r="ILT32" s="46"/>
      <c r="ILU32" s="46"/>
      <c r="ILV32" s="46"/>
      <c r="ILW32" s="46"/>
      <c r="ILX32" s="46"/>
      <c r="ILY32" s="46"/>
      <c r="ILZ32" s="46"/>
      <c r="IMA32" s="46"/>
      <c r="IMB32" s="46"/>
      <c r="IMC32" s="46"/>
      <c r="IMD32" s="46"/>
      <c r="IME32" s="46"/>
      <c r="IMF32" s="46"/>
      <c r="IMG32" s="46"/>
      <c r="IMH32" s="46"/>
      <c r="IMI32" s="46"/>
      <c r="IMJ32" s="46"/>
      <c r="IMK32" s="46"/>
      <c r="IML32" s="46"/>
      <c r="IMM32" s="46"/>
      <c r="IMN32" s="46"/>
      <c r="IMO32" s="46"/>
      <c r="IMP32" s="46"/>
      <c r="IMQ32" s="46"/>
      <c r="IMR32" s="46"/>
      <c r="IMS32" s="46"/>
      <c r="IMT32" s="46"/>
      <c r="IMU32" s="46"/>
      <c r="IMV32" s="46"/>
      <c r="IMW32" s="46"/>
      <c r="IMX32" s="46"/>
      <c r="IMY32" s="46"/>
      <c r="IMZ32" s="46"/>
      <c r="INA32" s="46"/>
      <c r="INB32" s="46"/>
      <c r="INC32" s="46"/>
      <c r="IND32" s="46"/>
      <c r="INE32" s="46"/>
      <c r="INF32" s="46"/>
      <c r="ING32" s="46"/>
      <c r="INH32" s="46"/>
      <c r="INI32" s="46"/>
      <c r="INJ32" s="46"/>
      <c r="INK32" s="46"/>
      <c r="INL32" s="46"/>
      <c r="INM32" s="46"/>
      <c r="INN32" s="46"/>
      <c r="INO32" s="46"/>
      <c r="INP32" s="46"/>
      <c r="INQ32" s="46"/>
      <c r="INR32" s="46"/>
      <c r="INS32" s="46"/>
      <c r="INT32" s="46"/>
      <c r="INU32" s="46"/>
      <c r="INV32" s="46"/>
      <c r="INW32" s="46"/>
      <c r="INX32" s="46"/>
      <c r="INY32" s="46"/>
      <c r="INZ32" s="46"/>
      <c r="IOA32" s="46"/>
      <c r="IOB32" s="46"/>
      <c r="IOC32" s="46"/>
      <c r="IOD32" s="46"/>
      <c r="IOE32" s="46"/>
      <c r="IOF32" s="46"/>
      <c r="IOG32" s="46"/>
      <c r="IOH32" s="46"/>
      <c r="IOI32" s="46"/>
      <c r="IOJ32" s="46"/>
      <c r="IOK32" s="46"/>
      <c r="IOL32" s="46"/>
      <c r="IOM32" s="46"/>
      <c r="ION32" s="46"/>
      <c r="IOO32" s="46"/>
      <c r="IOP32" s="46"/>
      <c r="IOQ32" s="46"/>
      <c r="IOR32" s="46"/>
      <c r="IOS32" s="46"/>
      <c r="IOT32" s="46"/>
      <c r="IOU32" s="46"/>
      <c r="IOV32" s="46"/>
      <c r="IOW32" s="46"/>
      <c r="IOX32" s="46"/>
      <c r="IOY32" s="46"/>
      <c r="IOZ32" s="46"/>
      <c r="IPA32" s="46"/>
      <c r="IPB32" s="46"/>
      <c r="IPC32" s="46"/>
      <c r="IPD32" s="46"/>
      <c r="IPE32" s="46"/>
      <c r="IPF32" s="46"/>
      <c r="IPG32" s="46"/>
      <c r="IPH32" s="46"/>
      <c r="IPI32" s="46"/>
      <c r="IPJ32" s="46"/>
      <c r="IPK32" s="46"/>
      <c r="IPL32" s="46"/>
      <c r="IPM32" s="46"/>
      <c r="IPN32" s="46"/>
      <c r="IPO32" s="46"/>
      <c r="IPP32" s="46"/>
      <c r="IPQ32" s="46"/>
      <c r="IPR32" s="46"/>
      <c r="IPS32" s="46"/>
      <c r="IPT32" s="46"/>
      <c r="IPU32" s="46"/>
      <c r="IPV32" s="46"/>
      <c r="IPW32" s="46"/>
      <c r="IPX32" s="46"/>
      <c r="IPY32" s="46"/>
      <c r="IPZ32" s="46"/>
      <c r="IQA32" s="46"/>
      <c r="IQB32" s="46"/>
      <c r="IQC32" s="46"/>
      <c r="IQD32" s="46"/>
      <c r="IQE32" s="46"/>
      <c r="IQF32" s="46"/>
      <c r="IQG32" s="46"/>
      <c r="IQH32" s="46"/>
      <c r="IQI32" s="46"/>
      <c r="IQJ32" s="46"/>
      <c r="IQK32" s="46"/>
      <c r="IQL32" s="46"/>
      <c r="IQM32" s="46"/>
      <c r="IQN32" s="46"/>
      <c r="IQO32" s="46"/>
      <c r="IQP32" s="46"/>
      <c r="IQQ32" s="46"/>
      <c r="IQR32" s="46"/>
      <c r="IQS32" s="46"/>
      <c r="IQT32" s="46"/>
      <c r="IQU32" s="46"/>
      <c r="IQV32" s="46"/>
      <c r="IQW32" s="46"/>
      <c r="IQX32" s="46"/>
      <c r="IQY32" s="46"/>
      <c r="IQZ32" s="46"/>
      <c r="IRA32" s="46"/>
      <c r="IRB32" s="46"/>
      <c r="IRC32" s="46"/>
      <c r="IRD32" s="46"/>
      <c r="IRE32" s="46"/>
      <c r="IRF32" s="46"/>
      <c r="IRG32" s="46"/>
      <c r="IRH32" s="46"/>
      <c r="IRI32" s="46"/>
      <c r="IRJ32" s="46"/>
      <c r="IRK32" s="46"/>
      <c r="IRL32" s="46"/>
      <c r="IRM32" s="46"/>
      <c r="IRN32" s="46"/>
      <c r="IRO32" s="46"/>
      <c r="IRP32" s="46"/>
      <c r="IRQ32" s="46"/>
      <c r="IRR32" s="46"/>
      <c r="IRS32" s="46"/>
      <c r="IRT32" s="46"/>
      <c r="IRU32" s="46"/>
      <c r="IRV32" s="46"/>
      <c r="IRW32" s="46"/>
      <c r="IRX32" s="46"/>
      <c r="IRY32" s="46"/>
      <c r="IRZ32" s="46"/>
      <c r="ISA32" s="46"/>
      <c r="ISB32" s="46"/>
      <c r="ISC32" s="46"/>
      <c r="ISD32" s="46"/>
      <c r="ISE32" s="46"/>
      <c r="ISF32" s="46"/>
      <c r="ISG32" s="46"/>
      <c r="ISH32" s="46"/>
      <c r="ISI32" s="46"/>
      <c r="ISJ32" s="46"/>
      <c r="ISK32" s="46"/>
      <c r="ISL32" s="46"/>
      <c r="ISM32" s="46"/>
      <c r="ISN32" s="46"/>
      <c r="ISO32" s="46"/>
      <c r="ISP32" s="46"/>
      <c r="ISQ32" s="46"/>
      <c r="ISR32" s="46"/>
      <c r="ISS32" s="46"/>
      <c r="IST32" s="46"/>
      <c r="ISU32" s="46"/>
      <c r="ISV32" s="46"/>
      <c r="ISW32" s="46"/>
      <c r="ISX32" s="46"/>
      <c r="ISY32" s="46"/>
      <c r="ISZ32" s="46"/>
      <c r="ITA32" s="46"/>
      <c r="ITB32" s="46"/>
      <c r="ITC32" s="46"/>
      <c r="ITD32" s="46"/>
      <c r="ITE32" s="46"/>
      <c r="ITF32" s="46"/>
      <c r="ITG32" s="46"/>
      <c r="ITH32" s="46"/>
      <c r="ITI32" s="46"/>
      <c r="ITJ32" s="46"/>
      <c r="ITK32" s="46"/>
      <c r="ITL32" s="46"/>
      <c r="ITM32" s="46"/>
      <c r="ITN32" s="46"/>
      <c r="ITO32" s="46"/>
      <c r="ITP32" s="46"/>
      <c r="ITQ32" s="46"/>
      <c r="ITR32" s="46"/>
      <c r="ITS32" s="46"/>
      <c r="ITT32" s="46"/>
      <c r="ITU32" s="46"/>
      <c r="ITV32" s="46"/>
      <c r="ITW32" s="46"/>
      <c r="ITX32" s="46"/>
      <c r="ITY32" s="46"/>
      <c r="ITZ32" s="46"/>
      <c r="IUA32" s="46"/>
      <c r="IUB32" s="46"/>
      <c r="IUC32" s="46"/>
      <c r="IUD32" s="46"/>
      <c r="IUE32" s="46"/>
      <c r="IUF32" s="46"/>
      <c r="IUG32" s="46"/>
      <c r="IUH32" s="46"/>
      <c r="IUI32" s="46"/>
      <c r="IUJ32" s="46"/>
      <c r="IUK32" s="46"/>
      <c r="IUL32" s="46"/>
      <c r="IUM32" s="46"/>
      <c r="IUN32" s="46"/>
      <c r="IUO32" s="46"/>
      <c r="IUP32" s="46"/>
      <c r="IUQ32" s="46"/>
      <c r="IUR32" s="46"/>
      <c r="IUS32" s="46"/>
      <c r="IUT32" s="46"/>
      <c r="IUU32" s="46"/>
      <c r="IUV32" s="46"/>
      <c r="IUW32" s="46"/>
      <c r="IUX32" s="46"/>
      <c r="IUY32" s="46"/>
      <c r="IUZ32" s="46"/>
      <c r="IVA32" s="46"/>
      <c r="IVB32" s="46"/>
      <c r="IVC32" s="46"/>
      <c r="IVD32" s="46"/>
      <c r="IVE32" s="46"/>
      <c r="IVF32" s="46"/>
      <c r="IVG32" s="46"/>
      <c r="IVH32" s="46"/>
      <c r="IVI32" s="46"/>
      <c r="IVJ32" s="46"/>
      <c r="IVK32" s="46"/>
      <c r="IVL32" s="46"/>
      <c r="IVM32" s="46"/>
      <c r="IVN32" s="46"/>
      <c r="IVO32" s="46"/>
      <c r="IVP32" s="46"/>
      <c r="IVQ32" s="46"/>
      <c r="IVR32" s="46"/>
      <c r="IVS32" s="46"/>
      <c r="IVT32" s="46"/>
      <c r="IVU32" s="46"/>
      <c r="IVV32" s="46"/>
      <c r="IVW32" s="46"/>
      <c r="IVX32" s="46"/>
      <c r="IVY32" s="46"/>
      <c r="IVZ32" s="46"/>
      <c r="IWA32" s="46"/>
      <c r="IWB32" s="46"/>
      <c r="IWC32" s="46"/>
      <c r="IWD32" s="46"/>
      <c r="IWE32" s="46"/>
      <c r="IWF32" s="46"/>
      <c r="IWG32" s="46"/>
      <c r="IWH32" s="46"/>
      <c r="IWI32" s="46"/>
      <c r="IWJ32" s="46"/>
      <c r="IWK32" s="46"/>
      <c r="IWL32" s="46"/>
      <c r="IWM32" s="46"/>
      <c r="IWN32" s="46"/>
      <c r="IWO32" s="46"/>
      <c r="IWP32" s="46"/>
      <c r="IWQ32" s="46"/>
      <c r="IWR32" s="46"/>
      <c r="IWS32" s="46"/>
      <c r="IWT32" s="46"/>
      <c r="IWU32" s="46"/>
      <c r="IWV32" s="46"/>
      <c r="IWW32" s="46"/>
      <c r="IWX32" s="46"/>
      <c r="IWY32" s="46"/>
      <c r="IWZ32" s="46"/>
      <c r="IXA32" s="46"/>
      <c r="IXB32" s="46"/>
      <c r="IXC32" s="46"/>
      <c r="IXD32" s="46"/>
      <c r="IXE32" s="46"/>
      <c r="IXF32" s="46"/>
      <c r="IXG32" s="46"/>
      <c r="IXH32" s="46"/>
      <c r="IXI32" s="46"/>
      <c r="IXJ32" s="46"/>
      <c r="IXK32" s="46"/>
      <c r="IXL32" s="46"/>
      <c r="IXM32" s="46"/>
      <c r="IXN32" s="46"/>
      <c r="IXO32" s="46"/>
      <c r="IXP32" s="46"/>
      <c r="IXQ32" s="46"/>
      <c r="IXR32" s="46"/>
      <c r="IXS32" s="46"/>
      <c r="IXT32" s="46"/>
      <c r="IXU32" s="46"/>
      <c r="IXV32" s="46"/>
      <c r="IXW32" s="46"/>
      <c r="IXX32" s="46"/>
      <c r="IXY32" s="46"/>
      <c r="IXZ32" s="46"/>
      <c r="IYA32" s="46"/>
      <c r="IYB32" s="46"/>
      <c r="IYC32" s="46"/>
      <c r="IYD32" s="46"/>
      <c r="IYE32" s="46"/>
      <c r="IYF32" s="46"/>
      <c r="IYG32" s="46"/>
      <c r="IYH32" s="46"/>
      <c r="IYI32" s="46"/>
      <c r="IYJ32" s="46"/>
      <c r="IYK32" s="46"/>
      <c r="IYL32" s="46"/>
      <c r="IYM32" s="46"/>
      <c r="IYN32" s="46"/>
      <c r="IYO32" s="46"/>
      <c r="IYP32" s="46"/>
      <c r="IYQ32" s="46"/>
      <c r="IYR32" s="46"/>
      <c r="IYS32" s="46"/>
      <c r="IYT32" s="46"/>
      <c r="IYU32" s="46"/>
      <c r="IYV32" s="46"/>
      <c r="IYW32" s="46"/>
      <c r="IYX32" s="46"/>
      <c r="IYY32" s="46"/>
      <c r="IYZ32" s="46"/>
      <c r="IZA32" s="46"/>
      <c r="IZB32" s="46"/>
      <c r="IZC32" s="46"/>
      <c r="IZD32" s="46"/>
      <c r="IZE32" s="46"/>
      <c r="IZF32" s="46"/>
      <c r="IZG32" s="46"/>
      <c r="IZH32" s="46"/>
      <c r="IZI32" s="46"/>
      <c r="IZJ32" s="46"/>
      <c r="IZK32" s="46"/>
      <c r="IZL32" s="46"/>
      <c r="IZM32" s="46"/>
      <c r="IZN32" s="46"/>
      <c r="IZO32" s="46"/>
      <c r="IZP32" s="46"/>
      <c r="IZQ32" s="46"/>
      <c r="IZR32" s="46"/>
      <c r="IZS32" s="46"/>
      <c r="IZT32" s="46"/>
      <c r="IZU32" s="46"/>
      <c r="IZV32" s="46"/>
      <c r="IZW32" s="46"/>
      <c r="IZX32" s="46"/>
      <c r="IZY32" s="46"/>
      <c r="IZZ32" s="46"/>
      <c r="JAA32" s="46"/>
      <c r="JAB32" s="46"/>
      <c r="JAC32" s="46"/>
      <c r="JAD32" s="46"/>
      <c r="JAE32" s="46"/>
      <c r="JAF32" s="46"/>
      <c r="JAG32" s="46"/>
      <c r="JAH32" s="46"/>
      <c r="JAI32" s="46"/>
      <c r="JAJ32" s="46"/>
      <c r="JAK32" s="46"/>
      <c r="JAL32" s="46"/>
      <c r="JAM32" s="46"/>
      <c r="JAN32" s="46"/>
      <c r="JAO32" s="46"/>
      <c r="JAP32" s="46"/>
      <c r="JAQ32" s="46"/>
      <c r="JAR32" s="46"/>
      <c r="JAS32" s="46"/>
      <c r="JAT32" s="46"/>
      <c r="JAU32" s="46"/>
      <c r="JAV32" s="46"/>
      <c r="JAW32" s="46"/>
      <c r="JAX32" s="46"/>
      <c r="JAY32" s="46"/>
      <c r="JAZ32" s="46"/>
      <c r="JBA32" s="46"/>
      <c r="JBB32" s="46"/>
      <c r="JBC32" s="46"/>
      <c r="JBD32" s="46"/>
      <c r="JBE32" s="46"/>
      <c r="JBF32" s="46"/>
      <c r="JBG32" s="46"/>
      <c r="JBH32" s="46"/>
      <c r="JBI32" s="46"/>
      <c r="JBJ32" s="46"/>
      <c r="JBK32" s="46"/>
      <c r="JBL32" s="46"/>
      <c r="JBM32" s="46"/>
      <c r="JBN32" s="46"/>
      <c r="JBO32" s="46"/>
      <c r="JBP32" s="46"/>
      <c r="JBQ32" s="46"/>
      <c r="JBR32" s="46"/>
      <c r="JBS32" s="46"/>
      <c r="JBT32" s="46"/>
      <c r="JBU32" s="46"/>
      <c r="JBV32" s="46"/>
      <c r="JBW32" s="46"/>
      <c r="JBX32" s="46"/>
      <c r="JBY32" s="46"/>
      <c r="JBZ32" s="46"/>
      <c r="JCA32" s="46"/>
      <c r="JCB32" s="46"/>
      <c r="JCC32" s="46"/>
      <c r="JCD32" s="46"/>
      <c r="JCE32" s="46"/>
      <c r="JCF32" s="46"/>
      <c r="JCG32" s="46"/>
      <c r="JCH32" s="46"/>
      <c r="JCI32" s="46"/>
      <c r="JCJ32" s="46"/>
      <c r="JCK32" s="46"/>
      <c r="JCL32" s="46"/>
      <c r="JCM32" s="46"/>
      <c r="JCN32" s="46"/>
      <c r="JCO32" s="46"/>
      <c r="JCP32" s="46"/>
      <c r="JCQ32" s="46"/>
      <c r="JCR32" s="46"/>
      <c r="JCS32" s="46"/>
      <c r="JCT32" s="46"/>
      <c r="JCU32" s="46"/>
      <c r="JCV32" s="46"/>
      <c r="JCW32" s="46"/>
      <c r="JCX32" s="46"/>
      <c r="JCY32" s="46"/>
      <c r="JCZ32" s="46"/>
      <c r="JDA32" s="46"/>
      <c r="JDB32" s="46"/>
      <c r="JDC32" s="46"/>
      <c r="JDD32" s="46"/>
      <c r="JDE32" s="46"/>
      <c r="JDF32" s="46"/>
      <c r="JDG32" s="46"/>
      <c r="JDH32" s="46"/>
      <c r="JDI32" s="46"/>
      <c r="JDJ32" s="46"/>
      <c r="JDK32" s="46"/>
      <c r="JDL32" s="46"/>
      <c r="JDM32" s="46"/>
      <c r="JDN32" s="46"/>
      <c r="JDO32" s="46"/>
      <c r="JDP32" s="46"/>
      <c r="JDQ32" s="46"/>
      <c r="JDR32" s="46"/>
      <c r="JDS32" s="46"/>
      <c r="JDT32" s="46"/>
      <c r="JDU32" s="46"/>
      <c r="JDV32" s="46"/>
      <c r="JDW32" s="46"/>
      <c r="JDX32" s="46"/>
      <c r="JDY32" s="46"/>
      <c r="JDZ32" s="46"/>
      <c r="JEA32" s="46"/>
      <c r="JEB32" s="46"/>
      <c r="JEC32" s="46"/>
      <c r="JED32" s="46"/>
      <c r="JEE32" s="46"/>
      <c r="JEF32" s="46"/>
      <c r="JEG32" s="46"/>
      <c r="JEH32" s="46"/>
      <c r="JEI32" s="46"/>
      <c r="JEJ32" s="46"/>
      <c r="JEK32" s="46"/>
      <c r="JEL32" s="46"/>
      <c r="JEM32" s="46"/>
      <c r="JEN32" s="46"/>
      <c r="JEO32" s="46"/>
      <c r="JEP32" s="46"/>
      <c r="JEQ32" s="46"/>
      <c r="JER32" s="46"/>
      <c r="JES32" s="46"/>
      <c r="JET32" s="46"/>
      <c r="JEU32" s="46"/>
      <c r="JEV32" s="46"/>
      <c r="JEW32" s="46"/>
      <c r="JEX32" s="46"/>
      <c r="JEY32" s="46"/>
      <c r="JEZ32" s="46"/>
      <c r="JFA32" s="46"/>
      <c r="JFB32" s="46"/>
      <c r="JFC32" s="46"/>
      <c r="JFD32" s="46"/>
      <c r="JFE32" s="46"/>
      <c r="JFF32" s="46"/>
      <c r="JFG32" s="46"/>
      <c r="JFH32" s="46"/>
      <c r="JFI32" s="46"/>
      <c r="JFJ32" s="46"/>
      <c r="JFK32" s="46"/>
      <c r="JFL32" s="46"/>
      <c r="JFM32" s="46"/>
      <c r="JFN32" s="46"/>
      <c r="JFO32" s="46"/>
      <c r="JFP32" s="46"/>
      <c r="JFQ32" s="46"/>
      <c r="JFR32" s="46"/>
      <c r="JFS32" s="46"/>
      <c r="JFT32" s="46"/>
      <c r="JFU32" s="46"/>
      <c r="JFV32" s="46"/>
      <c r="JFW32" s="46"/>
      <c r="JFX32" s="46"/>
      <c r="JFY32" s="46"/>
      <c r="JFZ32" s="46"/>
      <c r="JGA32" s="46"/>
      <c r="JGB32" s="46"/>
      <c r="JGC32" s="46"/>
      <c r="JGD32" s="46"/>
      <c r="JGE32" s="46"/>
      <c r="JGF32" s="46"/>
      <c r="JGG32" s="46"/>
      <c r="JGH32" s="46"/>
      <c r="JGI32" s="46"/>
      <c r="JGJ32" s="46"/>
      <c r="JGK32" s="46"/>
      <c r="JGL32" s="46"/>
      <c r="JGM32" s="46"/>
      <c r="JGN32" s="46"/>
      <c r="JGO32" s="46"/>
      <c r="JGP32" s="46"/>
      <c r="JGQ32" s="46"/>
      <c r="JGR32" s="46"/>
      <c r="JGS32" s="46"/>
      <c r="JGT32" s="46"/>
      <c r="JGU32" s="46"/>
      <c r="JGV32" s="46"/>
      <c r="JGW32" s="46"/>
      <c r="JGX32" s="46"/>
      <c r="JGY32" s="46"/>
      <c r="JGZ32" s="46"/>
      <c r="JHA32" s="46"/>
      <c r="JHB32" s="46"/>
      <c r="JHC32" s="46"/>
      <c r="JHD32" s="46"/>
      <c r="JHE32" s="46"/>
      <c r="JHF32" s="46"/>
      <c r="JHG32" s="46"/>
      <c r="JHH32" s="46"/>
      <c r="JHI32" s="46"/>
      <c r="JHJ32" s="46"/>
      <c r="JHK32" s="46"/>
      <c r="JHL32" s="46"/>
      <c r="JHM32" s="46"/>
      <c r="JHN32" s="46"/>
      <c r="JHO32" s="46"/>
      <c r="JHP32" s="46"/>
      <c r="JHQ32" s="46"/>
      <c r="JHR32" s="46"/>
      <c r="JHS32" s="46"/>
      <c r="JHT32" s="46"/>
      <c r="JHU32" s="46"/>
      <c r="JHV32" s="46"/>
      <c r="JHW32" s="46"/>
      <c r="JHX32" s="46"/>
      <c r="JHY32" s="46"/>
      <c r="JHZ32" s="46"/>
      <c r="JIA32" s="46"/>
      <c r="JIB32" s="46"/>
      <c r="JIC32" s="46"/>
      <c r="JID32" s="46"/>
      <c r="JIE32" s="46"/>
      <c r="JIF32" s="46"/>
      <c r="JIG32" s="46"/>
      <c r="JIH32" s="46"/>
      <c r="JII32" s="46"/>
      <c r="JIJ32" s="46"/>
      <c r="JIK32" s="46"/>
      <c r="JIL32" s="46"/>
      <c r="JIM32" s="46"/>
      <c r="JIN32" s="46"/>
      <c r="JIO32" s="46"/>
      <c r="JIP32" s="46"/>
      <c r="JIQ32" s="46"/>
      <c r="JIR32" s="46"/>
      <c r="JIS32" s="46"/>
      <c r="JIT32" s="46"/>
      <c r="JIU32" s="46"/>
      <c r="JIV32" s="46"/>
      <c r="JIW32" s="46"/>
      <c r="JIX32" s="46"/>
      <c r="JIY32" s="46"/>
      <c r="JIZ32" s="46"/>
      <c r="JJA32" s="46"/>
      <c r="JJB32" s="46"/>
      <c r="JJC32" s="46"/>
      <c r="JJD32" s="46"/>
      <c r="JJE32" s="46"/>
      <c r="JJF32" s="46"/>
      <c r="JJG32" s="46"/>
      <c r="JJH32" s="46"/>
      <c r="JJI32" s="46"/>
      <c r="JJJ32" s="46"/>
      <c r="JJK32" s="46"/>
      <c r="JJL32" s="46"/>
      <c r="JJM32" s="46"/>
      <c r="JJN32" s="46"/>
      <c r="JJO32" s="46"/>
      <c r="JJP32" s="46"/>
      <c r="JJQ32" s="46"/>
      <c r="JJR32" s="46"/>
      <c r="JJS32" s="46"/>
      <c r="JJT32" s="46"/>
      <c r="JJU32" s="46"/>
      <c r="JJV32" s="46"/>
      <c r="JJW32" s="46"/>
      <c r="JJX32" s="46"/>
      <c r="JJY32" s="46"/>
      <c r="JJZ32" s="46"/>
      <c r="JKA32" s="46"/>
      <c r="JKB32" s="46"/>
      <c r="JKC32" s="46"/>
      <c r="JKD32" s="46"/>
      <c r="JKE32" s="46"/>
      <c r="JKF32" s="46"/>
      <c r="JKG32" s="46"/>
      <c r="JKH32" s="46"/>
      <c r="JKI32" s="46"/>
      <c r="JKJ32" s="46"/>
      <c r="JKK32" s="46"/>
      <c r="JKL32" s="46"/>
      <c r="JKM32" s="46"/>
      <c r="JKN32" s="46"/>
      <c r="JKO32" s="46"/>
      <c r="JKP32" s="46"/>
      <c r="JKQ32" s="46"/>
      <c r="JKR32" s="46"/>
      <c r="JKS32" s="46"/>
      <c r="JKT32" s="46"/>
      <c r="JKU32" s="46"/>
      <c r="JKV32" s="46"/>
      <c r="JKW32" s="46"/>
      <c r="JKX32" s="46"/>
      <c r="JKY32" s="46"/>
      <c r="JKZ32" s="46"/>
      <c r="JLA32" s="46"/>
      <c r="JLB32" s="46"/>
      <c r="JLC32" s="46"/>
      <c r="JLD32" s="46"/>
      <c r="JLE32" s="46"/>
      <c r="JLF32" s="46"/>
      <c r="JLG32" s="46"/>
      <c r="JLH32" s="46"/>
      <c r="JLI32" s="46"/>
      <c r="JLJ32" s="46"/>
      <c r="JLK32" s="46"/>
      <c r="JLL32" s="46"/>
      <c r="JLM32" s="46"/>
      <c r="JLN32" s="46"/>
      <c r="JLO32" s="46"/>
      <c r="JLP32" s="46"/>
      <c r="JLQ32" s="46"/>
      <c r="JLR32" s="46"/>
      <c r="JLS32" s="46"/>
      <c r="JLT32" s="46"/>
      <c r="JLU32" s="46"/>
      <c r="JLV32" s="46"/>
      <c r="JLW32" s="46"/>
      <c r="JLX32" s="46"/>
      <c r="JLY32" s="46"/>
      <c r="JLZ32" s="46"/>
      <c r="JMA32" s="46"/>
      <c r="JMB32" s="46"/>
      <c r="JMC32" s="46"/>
      <c r="JMD32" s="46"/>
      <c r="JME32" s="46"/>
      <c r="JMF32" s="46"/>
      <c r="JMG32" s="46"/>
      <c r="JMH32" s="46"/>
      <c r="JMI32" s="46"/>
      <c r="JMJ32" s="46"/>
      <c r="JMK32" s="46"/>
      <c r="JML32" s="46"/>
      <c r="JMM32" s="46"/>
      <c r="JMN32" s="46"/>
      <c r="JMO32" s="46"/>
      <c r="JMP32" s="46"/>
      <c r="JMQ32" s="46"/>
      <c r="JMR32" s="46"/>
      <c r="JMS32" s="46"/>
      <c r="JMT32" s="46"/>
      <c r="JMU32" s="46"/>
      <c r="JMV32" s="46"/>
      <c r="JMW32" s="46"/>
      <c r="JMX32" s="46"/>
      <c r="JMY32" s="46"/>
      <c r="JMZ32" s="46"/>
      <c r="JNA32" s="46"/>
      <c r="JNB32" s="46"/>
      <c r="JNC32" s="46"/>
      <c r="JND32" s="46"/>
      <c r="JNE32" s="46"/>
      <c r="JNF32" s="46"/>
      <c r="JNG32" s="46"/>
      <c r="JNH32" s="46"/>
      <c r="JNI32" s="46"/>
      <c r="JNJ32" s="46"/>
      <c r="JNK32" s="46"/>
      <c r="JNL32" s="46"/>
      <c r="JNM32" s="46"/>
      <c r="JNN32" s="46"/>
      <c r="JNO32" s="46"/>
      <c r="JNP32" s="46"/>
      <c r="JNQ32" s="46"/>
      <c r="JNR32" s="46"/>
      <c r="JNS32" s="46"/>
      <c r="JNT32" s="46"/>
      <c r="JNU32" s="46"/>
      <c r="JNV32" s="46"/>
      <c r="JNW32" s="46"/>
      <c r="JNX32" s="46"/>
      <c r="JNY32" s="46"/>
      <c r="JNZ32" s="46"/>
      <c r="JOA32" s="46"/>
      <c r="JOB32" s="46"/>
      <c r="JOC32" s="46"/>
      <c r="JOD32" s="46"/>
      <c r="JOE32" s="46"/>
      <c r="JOF32" s="46"/>
      <c r="JOG32" s="46"/>
      <c r="JOH32" s="46"/>
      <c r="JOI32" s="46"/>
      <c r="JOJ32" s="46"/>
      <c r="JOK32" s="46"/>
      <c r="JOL32" s="46"/>
      <c r="JOM32" s="46"/>
      <c r="JON32" s="46"/>
      <c r="JOO32" s="46"/>
      <c r="JOP32" s="46"/>
      <c r="JOQ32" s="46"/>
      <c r="JOR32" s="46"/>
      <c r="JOS32" s="46"/>
      <c r="JOT32" s="46"/>
      <c r="JOU32" s="46"/>
      <c r="JOV32" s="46"/>
      <c r="JOW32" s="46"/>
      <c r="JOX32" s="46"/>
      <c r="JOY32" s="46"/>
      <c r="JOZ32" s="46"/>
      <c r="JPA32" s="46"/>
      <c r="JPB32" s="46"/>
      <c r="JPC32" s="46"/>
      <c r="JPD32" s="46"/>
      <c r="JPE32" s="46"/>
      <c r="JPF32" s="46"/>
      <c r="JPG32" s="46"/>
      <c r="JPH32" s="46"/>
      <c r="JPI32" s="46"/>
      <c r="JPJ32" s="46"/>
      <c r="JPK32" s="46"/>
      <c r="JPL32" s="46"/>
      <c r="JPM32" s="46"/>
      <c r="JPN32" s="46"/>
      <c r="JPO32" s="46"/>
      <c r="JPP32" s="46"/>
      <c r="JPQ32" s="46"/>
      <c r="JPR32" s="46"/>
      <c r="JPS32" s="46"/>
      <c r="JPT32" s="46"/>
      <c r="JPU32" s="46"/>
      <c r="JPV32" s="46"/>
      <c r="JPW32" s="46"/>
      <c r="JPX32" s="46"/>
      <c r="JPY32" s="46"/>
      <c r="JPZ32" s="46"/>
      <c r="JQA32" s="46"/>
      <c r="JQB32" s="46"/>
      <c r="JQC32" s="46"/>
      <c r="JQD32" s="46"/>
      <c r="JQE32" s="46"/>
      <c r="JQF32" s="46"/>
      <c r="JQG32" s="46"/>
      <c r="JQH32" s="46"/>
      <c r="JQI32" s="46"/>
      <c r="JQJ32" s="46"/>
      <c r="JQK32" s="46"/>
      <c r="JQL32" s="46"/>
      <c r="JQM32" s="46"/>
      <c r="JQN32" s="46"/>
      <c r="JQO32" s="46"/>
      <c r="JQP32" s="46"/>
      <c r="JQQ32" s="46"/>
      <c r="JQR32" s="46"/>
      <c r="JQS32" s="46"/>
      <c r="JQT32" s="46"/>
      <c r="JQU32" s="46"/>
      <c r="JQV32" s="46"/>
      <c r="JQW32" s="46"/>
      <c r="JQX32" s="46"/>
      <c r="JQY32" s="46"/>
      <c r="JQZ32" s="46"/>
      <c r="JRA32" s="46"/>
      <c r="JRB32" s="46"/>
      <c r="JRC32" s="46"/>
      <c r="JRD32" s="46"/>
      <c r="JRE32" s="46"/>
      <c r="JRF32" s="46"/>
      <c r="JRG32" s="46"/>
      <c r="JRH32" s="46"/>
      <c r="JRI32" s="46"/>
      <c r="JRJ32" s="46"/>
      <c r="JRK32" s="46"/>
      <c r="JRL32" s="46"/>
      <c r="JRM32" s="46"/>
      <c r="JRN32" s="46"/>
      <c r="JRO32" s="46"/>
      <c r="JRP32" s="46"/>
      <c r="JRQ32" s="46"/>
      <c r="JRR32" s="46"/>
      <c r="JRS32" s="46"/>
      <c r="JRT32" s="46"/>
      <c r="JRU32" s="46"/>
      <c r="JRV32" s="46"/>
      <c r="JRW32" s="46"/>
      <c r="JRX32" s="46"/>
      <c r="JRY32" s="46"/>
      <c r="JRZ32" s="46"/>
      <c r="JSA32" s="46"/>
      <c r="JSB32" s="46"/>
      <c r="JSC32" s="46"/>
      <c r="JSD32" s="46"/>
      <c r="JSE32" s="46"/>
      <c r="JSF32" s="46"/>
      <c r="JSG32" s="46"/>
      <c r="JSH32" s="46"/>
      <c r="JSI32" s="46"/>
      <c r="JSJ32" s="46"/>
      <c r="JSK32" s="46"/>
      <c r="JSL32" s="46"/>
      <c r="JSM32" s="46"/>
      <c r="JSN32" s="46"/>
      <c r="JSO32" s="46"/>
      <c r="JSP32" s="46"/>
      <c r="JSQ32" s="46"/>
      <c r="JSR32" s="46"/>
      <c r="JSS32" s="46"/>
      <c r="JST32" s="46"/>
      <c r="JSU32" s="46"/>
      <c r="JSV32" s="46"/>
      <c r="JSW32" s="46"/>
      <c r="JSX32" s="46"/>
      <c r="JSY32" s="46"/>
      <c r="JSZ32" s="46"/>
      <c r="JTA32" s="46"/>
      <c r="JTB32" s="46"/>
      <c r="JTC32" s="46"/>
      <c r="JTD32" s="46"/>
      <c r="JTE32" s="46"/>
      <c r="JTF32" s="46"/>
      <c r="JTG32" s="46"/>
      <c r="JTH32" s="46"/>
      <c r="JTI32" s="46"/>
      <c r="JTJ32" s="46"/>
      <c r="JTK32" s="46"/>
      <c r="JTL32" s="46"/>
      <c r="JTM32" s="46"/>
      <c r="JTN32" s="46"/>
      <c r="JTO32" s="46"/>
      <c r="JTP32" s="46"/>
      <c r="JTQ32" s="46"/>
      <c r="JTR32" s="46"/>
      <c r="JTS32" s="46"/>
      <c r="JTT32" s="46"/>
      <c r="JTU32" s="46"/>
      <c r="JTV32" s="46"/>
      <c r="JTW32" s="46"/>
      <c r="JTX32" s="46"/>
      <c r="JTY32" s="46"/>
      <c r="JTZ32" s="46"/>
      <c r="JUA32" s="46"/>
      <c r="JUB32" s="46"/>
      <c r="JUC32" s="46"/>
      <c r="JUD32" s="46"/>
      <c r="JUE32" s="46"/>
      <c r="JUF32" s="46"/>
      <c r="JUG32" s="46"/>
      <c r="JUH32" s="46"/>
      <c r="JUI32" s="46"/>
      <c r="JUJ32" s="46"/>
      <c r="JUK32" s="46"/>
      <c r="JUL32" s="46"/>
      <c r="JUM32" s="46"/>
      <c r="JUN32" s="46"/>
      <c r="JUO32" s="46"/>
      <c r="JUP32" s="46"/>
      <c r="JUQ32" s="46"/>
      <c r="JUR32" s="46"/>
      <c r="JUS32" s="46"/>
      <c r="JUT32" s="46"/>
      <c r="JUU32" s="46"/>
      <c r="JUV32" s="46"/>
      <c r="JUW32" s="46"/>
      <c r="JUX32" s="46"/>
      <c r="JUY32" s="46"/>
      <c r="JUZ32" s="46"/>
      <c r="JVA32" s="46"/>
      <c r="JVB32" s="46"/>
      <c r="JVC32" s="46"/>
      <c r="JVD32" s="46"/>
      <c r="JVE32" s="46"/>
      <c r="JVF32" s="46"/>
      <c r="JVG32" s="46"/>
      <c r="JVH32" s="46"/>
      <c r="JVI32" s="46"/>
      <c r="JVJ32" s="46"/>
      <c r="JVK32" s="46"/>
      <c r="JVL32" s="46"/>
      <c r="JVM32" s="46"/>
      <c r="JVN32" s="46"/>
      <c r="JVO32" s="46"/>
      <c r="JVP32" s="46"/>
      <c r="JVQ32" s="46"/>
      <c r="JVR32" s="46"/>
      <c r="JVS32" s="46"/>
      <c r="JVT32" s="46"/>
      <c r="JVU32" s="46"/>
      <c r="JVV32" s="46"/>
      <c r="JVW32" s="46"/>
      <c r="JVX32" s="46"/>
      <c r="JVY32" s="46"/>
      <c r="JVZ32" s="46"/>
      <c r="JWA32" s="46"/>
      <c r="JWB32" s="46"/>
      <c r="JWC32" s="46"/>
      <c r="JWD32" s="46"/>
      <c r="JWE32" s="46"/>
      <c r="JWF32" s="46"/>
      <c r="JWG32" s="46"/>
      <c r="JWH32" s="46"/>
      <c r="JWI32" s="46"/>
      <c r="JWJ32" s="46"/>
      <c r="JWK32" s="46"/>
      <c r="JWL32" s="46"/>
      <c r="JWM32" s="46"/>
      <c r="JWN32" s="46"/>
      <c r="JWO32" s="46"/>
      <c r="JWP32" s="46"/>
      <c r="JWQ32" s="46"/>
      <c r="JWR32" s="46"/>
      <c r="JWS32" s="46"/>
      <c r="JWT32" s="46"/>
      <c r="JWU32" s="46"/>
      <c r="JWV32" s="46"/>
      <c r="JWW32" s="46"/>
      <c r="JWX32" s="46"/>
      <c r="JWY32" s="46"/>
      <c r="JWZ32" s="46"/>
      <c r="JXA32" s="46"/>
      <c r="JXB32" s="46"/>
      <c r="JXC32" s="46"/>
      <c r="JXD32" s="46"/>
      <c r="JXE32" s="46"/>
      <c r="JXF32" s="46"/>
      <c r="JXG32" s="46"/>
      <c r="JXH32" s="46"/>
      <c r="JXI32" s="46"/>
      <c r="JXJ32" s="46"/>
      <c r="JXK32" s="46"/>
      <c r="JXL32" s="46"/>
      <c r="JXM32" s="46"/>
      <c r="JXN32" s="46"/>
      <c r="JXO32" s="46"/>
      <c r="JXP32" s="46"/>
      <c r="JXQ32" s="46"/>
      <c r="JXR32" s="46"/>
      <c r="JXS32" s="46"/>
      <c r="JXT32" s="46"/>
      <c r="JXU32" s="46"/>
      <c r="JXV32" s="46"/>
      <c r="JXW32" s="46"/>
      <c r="JXX32" s="46"/>
      <c r="JXY32" s="46"/>
      <c r="JXZ32" s="46"/>
      <c r="JYA32" s="46"/>
      <c r="JYB32" s="46"/>
      <c r="JYC32" s="46"/>
      <c r="JYD32" s="46"/>
      <c r="JYE32" s="46"/>
      <c r="JYF32" s="46"/>
      <c r="JYG32" s="46"/>
      <c r="JYH32" s="46"/>
      <c r="JYI32" s="46"/>
      <c r="JYJ32" s="46"/>
      <c r="JYK32" s="46"/>
      <c r="JYL32" s="46"/>
      <c r="JYM32" s="46"/>
      <c r="JYN32" s="46"/>
      <c r="JYO32" s="46"/>
      <c r="JYP32" s="46"/>
      <c r="JYQ32" s="46"/>
      <c r="JYR32" s="46"/>
      <c r="JYS32" s="46"/>
      <c r="JYT32" s="46"/>
      <c r="JYU32" s="46"/>
      <c r="JYV32" s="46"/>
      <c r="JYW32" s="46"/>
      <c r="JYX32" s="46"/>
      <c r="JYY32" s="46"/>
      <c r="JYZ32" s="46"/>
      <c r="JZA32" s="46"/>
      <c r="JZB32" s="46"/>
      <c r="JZC32" s="46"/>
      <c r="JZD32" s="46"/>
      <c r="JZE32" s="46"/>
      <c r="JZF32" s="46"/>
      <c r="JZG32" s="46"/>
      <c r="JZH32" s="46"/>
      <c r="JZI32" s="46"/>
      <c r="JZJ32" s="46"/>
      <c r="JZK32" s="46"/>
      <c r="JZL32" s="46"/>
      <c r="JZM32" s="46"/>
      <c r="JZN32" s="46"/>
      <c r="JZO32" s="46"/>
      <c r="JZP32" s="46"/>
      <c r="JZQ32" s="46"/>
      <c r="JZR32" s="46"/>
      <c r="JZS32" s="46"/>
      <c r="JZT32" s="46"/>
      <c r="JZU32" s="46"/>
      <c r="JZV32" s="46"/>
      <c r="JZW32" s="46"/>
      <c r="JZX32" s="46"/>
      <c r="JZY32" s="46"/>
      <c r="JZZ32" s="46"/>
      <c r="KAA32" s="46"/>
      <c r="KAB32" s="46"/>
      <c r="KAC32" s="46"/>
      <c r="KAD32" s="46"/>
      <c r="KAE32" s="46"/>
      <c r="KAF32" s="46"/>
      <c r="KAG32" s="46"/>
      <c r="KAH32" s="46"/>
      <c r="KAI32" s="46"/>
      <c r="KAJ32" s="46"/>
      <c r="KAK32" s="46"/>
      <c r="KAL32" s="46"/>
      <c r="KAM32" s="46"/>
      <c r="KAN32" s="46"/>
      <c r="KAO32" s="46"/>
      <c r="KAP32" s="46"/>
      <c r="KAQ32" s="46"/>
      <c r="KAR32" s="46"/>
      <c r="KAS32" s="46"/>
      <c r="KAT32" s="46"/>
      <c r="KAU32" s="46"/>
      <c r="KAV32" s="46"/>
      <c r="KAW32" s="46"/>
      <c r="KAX32" s="46"/>
      <c r="KAY32" s="46"/>
      <c r="KAZ32" s="46"/>
      <c r="KBA32" s="46"/>
      <c r="KBB32" s="46"/>
      <c r="KBC32" s="46"/>
      <c r="KBD32" s="46"/>
      <c r="KBE32" s="46"/>
      <c r="KBF32" s="46"/>
      <c r="KBG32" s="46"/>
      <c r="KBH32" s="46"/>
      <c r="KBI32" s="46"/>
      <c r="KBJ32" s="46"/>
      <c r="KBK32" s="46"/>
      <c r="KBL32" s="46"/>
      <c r="KBM32" s="46"/>
      <c r="KBN32" s="46"/>
      <c r="KBO32" s="46"/>
      <c r="KBP32" s="46"/>
      <c r="KBQ32" s="46"/>
      <c r="KBR32" s="46"/>
      <c r="KBS32" s="46"/>
      <c r="KBT32" s="46"/>
      <c r="KBU32" s="46"/>
      <c r="KBV32" s="46"/>
      <c r="KBW32" s="46"/>
      <c r="KBX32" s="46"/>
      <c r="KBY32" s="46"/>
      <c r="KBZ32" s="46"/>
      <c r="KCA32" s="46"/>
      <c r="KCB32" s="46"/>
      <c r="KCC32" s="46"/>
      <c r="KCD32" s="46"/>
      <c r="KCE32" s="46"/>
      <c r="KCF32" s="46"/>
      <c r="KCG32" s="46"/>
      <c r="KCH32" s="46"/>
      <c r="KCI32" s="46"/>
      <c r="KCJ32" s="46"/>
      <c r="KCK32" s="46"/>
      <c r="KCL32" s="46"/>
      <c r="KCM32" s="46"/>
      <c r="KCN32" s="46"/>
      <c r="KCO32" s="46"/>
      <c r="KCP32" s="46"/>
      <c r="KCQ32" s="46"/>
      <c r="KCR32" s="46"/>
      <c r="KCS32" s="46"/>
      <c r="KCT32" s="46"/>
      <c r="KCU32" s="46"/>
      <c r="KCV32" s="46"/>
      <c r="KCW32" s="46"/>
      <c r="KCX32" s="46"/>
      <c r="KCY32" s="46"/>
      <c r="KCZ32" s="46"/>
      <c r="KDA32" s="46"/>
      <c r="KDB32" s="46"/>
      <c r="KDC32" s="46"/>
      <c r="KDD32" s="46"/>
      <c r="KDE32" s="46"/>
      <c r="KDF32" s="46"/>
      <c r="KDG32" s="46"/>
      <c r="KDH32" s="46"/>
      <c r="KDI32" s="46"/>
      <c r="KDJ32" s="46"/>
      <c r="KDK32" s="46"/>
      <c r="KDL32" s="46"/>
      <c r="KDM32" s="46"/>
      <c r="KDN32" s="46"/>
      <c r="KDO32" s="46"/>
      <c r="KDP32" s="46"/>
      <c r="KDQ32" s="46"/>
      <c r="KDR32" s="46"/>
      <c r="KDS32" s="46"/>
      <c r="KDT32" s="46"/>
      <c r="KDU32" s="46"/>
      <c r="KDV32" s="46"/>
      <c r="KDW32" s="46"/>
      <c r="KDX32" s="46"/>
      <c r="KDY32" s="46"/>
      <c r="KDZ32" s="46"/>
      <c r="KEA32" s="46"/>
      <c r="KEB32" s="46"/>
      <c r="KEC32" s="46"/>
      <c r="KED32" s="46"/>
      <c r="KEE32" s="46"/>
      <c r="KEF32" s="46"/>
      <c r="KEG32" s="46"/>
      <c r="KEH32" s="46"/>
      <c r="KEI32" s="46"/>
      <c r="KEJ32" s="46"/>
      <c r="KEK32" s="46"/>
      <c r="KEL32" s="46"/>
      <c r="KEM32" s="46"/>
      <c r="KEN32" s="46"/>
      <c r="KEO32" s="46"/>
      <c r="KEP32" s="46"/>
      <c r="KEQ32" s="46"/>
      <c r="KER32" s="46"/>
      <c r="KES32" s="46"/>
      <c r="KET32" s="46"/>
      <c r="KEU32" s="46"/>
      <c r="KEV32" s="46"/>
      <c r="KEW32" s="46"/>
      <c r="KEX32" s="46"/>
      <c r="KEY32" s="46"/>
      <c r="KEZ32" s="46"/>
      <c r="KFA32" s="46"/>
      <c r="KFB32" s="46"/>
      <c r="KFC32" s="46"/>
      <c r="KFD32" s="46"/>
      <c r="KFE32" s="46"/>
      <c r="KFF32" s="46"/>
      <c r="KFG32" s="46"/>
      <c r="KFH32" s="46"/>
      <c r="KFI32" s="46"/>
      <c r="KFJ32" s="46"/>
      <c r="KFK32" s="46"/>
      <c r="KFL32" s="46"/>
      <c r="KFM32" s="46"/>
      <c r="KFN32" s="46"/>
      <c r="KFO32" s="46"/>
      <c r="KFP32" s="46"/>
      <c r="KFQ32" s="46"/>
      <c r="KFR32" s="46"/>
      <c r="KFS32" s="46"/>
      <c r="KFT32" s="46"/>
      <c r="KFU32" s="46"/>
      <c r="KFV32" s="46"/>
      <c r="KFW32" s="46"/>
      <c r="KFX32" s="46"/>
      <c r="KFY32" s="46"/>
      <c r="KFZ32" s="46"/>
      <c r="KGA32" s="46"/>
      <c r="KGB32" s="46"/>
      <c r="KGC32" s="46"/>
      <c r="KGD32" s="46"/>
      <c r="KGE32" s="46"/>
      <c r="KGF32" s="46"/>
      <c r="KGG32" s="46"/>
      <c r="KGH32" s="46"/>
      <c r="KGI32" s="46"/>
      <c r="KGJ32" s="46"/>
      <c r="KGK32" s="46"/>
      <c r="KGL32" s="46"/>
      <c r="KGM32" s="46"/>
      <c r="KGN32" s="46"/>
      <c r="KGO32" s="46"/>
      <c r="KGP32" s="46"/>
      <c r="KGQ32" s="46"/>
      <c r="KGR32" s="46"/>
      <c r="KGS32" s="46"/>
      <c r="KGT32" s="46"/>
      <c r="KGU32" s="46"/>
      <c r="KGV32" s="46"/>
      <c r="KGW32" s="46"/>
      <c r="KGX32" s="46"/>
      <c r="KGY32" s="46"/>
      <c r="KGZ32" s="46"/>
      <c r="KHA32" s="46"/>
      <c r="KHB32" s="46"/>
      <c r="KHC32" s="46"/>
      <c r="KHD32" s="46"/>
      <c r="KHE32" s="46"/>
      <c r="KHF32" s="46"/>
      <c r="KHG32" s="46"/>
      <c r="KHH32" s="46"/>
      <c r="KHI32" s="46"/>
      <c r="KHJ32" s="46"/>
      <c r="KHK32" s="46"/>
      <c r="KHL32" s="46"/>
      <c r="KHM32" s="46"/>
      <c r="KHN32" s="46"/>
      <c r="KHO32" s="46"/>
      <c r="KHP32" s="46"/>
      <c r="KHQ32" s="46"/>
      <c r="KHR32" s="46"/>
      <c r="KHS32" s="46"/>
      <c r="KHT32" s="46"/>
      <c r="KHU32" s="46"/>
      <c r="KHV32" s="46"/>
      <c r="KHW32" s="46"/>
      <c r="KHX32" s="46"/>
      <c r="KHY32" s="46"/>
      <c r="KHZ32" s="46"/>
      <c r="KIA32" s="46"/>
      <c r="KIB32" s="46"/>
      <c r="KIC32" s="46"/>
      <c r="KID32" s="46"/>
      <c r="KIE32" s="46"/>
      <c r="KIF32" s="46"/>
      <c r="KIG32" s="46"/>
      <c r="KIH32" s="46"/>
      <c r="KII32" s="46"/>
      <c r="KIJ32" s="46"/>
      <c r="KIK32" s="46"/>
      <c r="KIL32" s="46"/>
      <c r="KIM32" s="46"/>
      <c r="KIN32" s="46"/>
      <c r="KIO32" s="46"/>
      <c r="KIP32" s="46"/>
      <c r="KIQ32" s="46"/>
      <c r="KIR32" s="46"/>
      <c r="KIS32" s="46"/>
      <c r="KIT32" s="46"/>
      <c r="KIU32" s="46"/>
      <c r="KIV32" s="46"/>
      <c r="KIW32" s="46"/>
      <c r="KIX32" s="46"/>
      <c r="KIY32" s="46"/>
      <c r="KIZ32" s="46"/>
      <c r="KJA32" s="46"/>
      <c r="KJB32" s="46"/>
      <c r="KJC32" s="46"/>
      <c r="KJD32" s="46"/>
      <c r="KJE32" s="46"/>
      <c r="KJF32" s="46"/>
      <c r="KJG32" s="46"/>
      <c r="KJH32" s="46"/>
      <c r="KJI32" s="46"/>
      <c r="KJJ32" s="46"/>
      <c r="KJK32" s="46"/>
      <c r="KJL32" s="46"/>
      <c r="KJM32" s="46"/>
      <c r="KJN32" s="46"/>
      <c r="KJO32" s="46"/>
      <c r="KJP32" s="46"/>
      <c r="KJQ32" s="46"/>
      <c r="KJR32" s="46"/>
      <c r="KJS32" s="46"/>
      <c r="KJT32" s="46"/>
      <c r="KJU32" s="46"/>
      <c r="KJV32" s="46"/>
      <c r="KJW32" s="46"/>
      <c r="KJX32" s="46"/>
      <c r="KJY32" s="46"/>
      <c r="KJZ32" s="46"/>
      <c r="KKA32" s="46"/>
      <c r="KKB32" s="46"/>
      <c r="KKC32" s="46"/>
      <c r="KKD32" s="46"/>
      <c r="KKE32" s="46"/>
      <c r="KKF32" s="46"/>
      <c r="KKG32" s="46"/>
      <c r="KKH32" s="46"/>
      <c r="KKI32" s="46"/>
      <c r="KKJ32" s="46"/>
      <c r="KKK32" s="46"/>
      <c r="KKL32" s="46"/>
      <c r="KKM32" s="46"/>
      <c r="KKN32" s="46"/>
      <c r="KKO32" s="46"/>
      <c r="KKP32" s="46"/>
      <c r="KKQ32" s="46"/>
      <c r="KKR32" s="46"/>
      <c r="KKS32" s="46"/>
      <c r="KKT32" s="46"/>
      <c r="KKU32" s="46"/>
      <c r="KKV32" s="46"/>
      <c r="KKW32" s="46"/>
      <c r="KKX32" s="46"/>
      <c r="KKY32" s="46"/>
      <c r="KKZ32" s="46"/>
      <c r="KLA32" s="46"/>
      <c r="KLB32" s="46"/>
      <c r="KLC32" s="46"/>
      <c r="KLD32" s="46"/>
      <c r="KLE32" s="46"/>
      <c r="KLF32" s="46"/>
      <c r="KLG32" s="46"/>
      <c r="KLH32" s="46"/>
      <c r="KLI32" s="46"/>
      <c r="KLJ32" s="46"/>
      <c r="KLK32" s="46"/>
      <c r="KLL32" s="46"/>
      <c r="KLM32" s="46"/>
      <c r="KLN32" s="46"/>
      <c r="KLO32" s="46"/>
      <c r="KLP32" s="46"/>
      <c r="KLQ32" s="46"/>
      <c r="KLR32" s="46"/>
      <c r="KLS32" s="46"/>
      <c r="KLT32" s="46"/>
      <c r="KLU32" s="46"/>
      <c r="KLV32" s="46"/>
      <c r="KLW32" s="46"/>
      <c r="KLX32" s="46"/>
      <c r="KLY32" s="46"/>
      <c r="KLZ32" s="46"/>
      <c r="KMA32" s="46"/>
      <c r="KMB32" s="46"/>
      <c r="KMC32" s="46"/>
      <c r="KMD32" s="46"/>
      <c r="KME32" s="46"/>
      <c r="KMF32" s="46"/>
      <c r="KMG32" s="46"/>
      <c r="KMH32" s="46"/>
      <c r="KMI32" s="46"/>
      <c r="KMJ32" s="46"/>
      <c r="KMK32" s="46"/>
      <c r="KML32" s="46"/>
      <c r="KMM32" s="46"/>
      <c r="KMN32" s="46"/>
      <c r="KMO32" s="46"/>
      <c r="KMP32" s="46"/>
      <c r="KMQ32" s="46"/>
      <c r="KMR32" s="46"/>
      <c r="KMS32" s="46"/>
      <c r="KMT32" s="46"/>
      <c r="KMU32" s="46"/>
      <c r="KMV32" s="46"/>
      <c r="KMW32" s="46"/>
      <c r="KMX32" s="46"/>
      <c r="KMY32" s="46"/>
      <c r="KMZ32" s="46"/>
      <c r="KNA32" s="46"/>
      <c r="KNB32" s="46"/>
      <c r="KNC32" s="46"/>
      <c r="KND32" s="46"/>
      <c r="KNE32" s="46"/>
      <c r="KNF32" s="46"/>
      <c r="KNG32" s="46"/>
      <c r="KNH32" s="46"/>
      <c r="KNI32" s="46"/>
      <c r="KNJ32" s="46"/>
      <c r="KNK32" s="46"/>
      <c r="KNL32" s="46"/>
      <c r="KNM32" s="46"/>
      <c r="KNN32" s="46"/>
      <c r="KNO32" s="46"/>
      <c r="KNP32" s="46"/>
      <c r="KNQ32" s="46"/>
      <c r="KNR32" s="46"/>
      <c r="KNS32" s="46"/>
      <c r="KNT32" s="46"/>
      <c r="KNU32" s="46"/>
      <c r="KNV32" s="46"/>
      <c r="KNW32" s="46"/>
      <c r="KNX32" s="46"/>
      <c r="KNY32" s="46"/>
      <c r="KNZ32" s="46"/>
      <c r="KOA32" s="46"/>
      <c r="KOB32" s="46"/>
      <c r="KOC32" s="46"/>
      <c r="KOD32" s="46"/>
      <c r="KOE32" s="46"/>
      <c r="KOF32" s="46"/>
      <c r="KOG32" s="46"/>
      <c r="KOH32" s="46"/>
      <c r="KOI32" s="46"/>
      <c r="KOJ32" s="46"/>
      <c r="KOK32" s="46"/>
      <c r="KOL32" s="46"/>
      <c r="KOM32" s="46"/>
      <c r="KON32" s="46"/>
      <c r="KOO32" s="46"/>
      <c r="KOP32" s="46"/>
      <c r="KOQ32" s="46"/>
      <c r="KOR32" s="46"/>
      <c r="KOS32" s="46"/>
      <c r="KOT32" s="46"/>
      <c r="KOU32" s="46"/>
      <c r="KOV32" s="46"/>
      <c r="KOW32" s="46"/>
      <c r="KOX32" s="46"/>
      <c r="KOY32" s="46"/>
      <c r="KOZ32" s="46"/>
      <c r="KPA32" s="46"/>
      <c r="KPB32" s="46"/>
      <c r="KPC32" s="46"/>
      <c r="KPD32" s="46"/>
      <c r="KPE32" s="46"/>
      <c r="KPF32" s="46"/>
      <c r="KPG32" s="46"/>
      <c r="KPH32" s="46"/>
      <c r="KPI32" s="46"/>
      <c r="KPJ32" s="46"/>
      <c r="KPK32" s="46"/>
      <c r="KPL32" s="46"/>
      <c r="KPM32" s="46"/>
      <c r="KPN32" s="46"/>
      <c r="KPO32" s="46"/>
      <c r="KPP32" s="46"/>
      <c r="KPQ32" s="46"/>
      <c r="KPR32" s="46"/>
      <c r="KPS32" s="46"/>
      <c r="KPT32" s="46"/>
      <c r="KPU32" s="46"/>
      <c r="KPV32" s="46"/>
      <c r="KPW32" s="46"/>
      <c r="KPX32" s="46"/>
      <c r="KPY32" s="46"/>
      <c r="KPZ32" s="46"/>
      <c r="KQA32" s="46"/>
      <c r="KQB32" s="46"/>
      <c r="KQC32" s="46"/>
      <c r="KQD32" s="46"/>
      <c r="KQE32" s="46"/>
      <c r="KQF32" s="46"/>
      <c r="KQG32" s="46"/>
      <c r="KQH32" s="46"/>
      <c r="KQI32" s="46"/>
      <c r="KQJ32" s="46"/>
      <c r="KQK32" s="46"/>
      <c r="KQL32" s="46"/>
      <c r="KQM32" s="46"/>
      <c r="KQN32" s="46"/>
      <c r="KQO32" s="46"/>
      <c r="KQP32" s="46"/>
      <c r="KQQ32" s="46"/>
      <c r="KQR32" s="46"/>
      <c r="KQS32" s="46"/>
      <c r="KQT32" s="46"/>
      <c r="KQU32" s="46"/>
      <c r="KQV32" s="46"/>
      <c r="KQW32" s="46"/>
      <c r="KQX32" s="46"/>
      <c r="KQY32" s="46"/>
      <c r="KQZ32" s="46"/>
      <c r="KRA32" s="46"/>
      <c r="KRB32" s="46"/>
      <c r="KRC32" s="46"/>
      <c r="KRD32" s="46"/>
      <c r="KRE32" s="46"/>
      <c r="KRF32" s="46"/>
      <c r="KRG32" s="46"/>
      <c r="KRH32" s="46"/>
      <c r="KRI32" s="46"/>
      <c r="KRJ32" s="46"/>
      <c r="KRK32" s="46"/>
      <c r="KRL32" s="46"/>
      <c r="KRM32" s="46"/>
      <c r="KRN32" s="46"/>
      <c r="KRO32" s="46"/>
      <c r="KRP32" s="46"/>
      <c r="KRQ32" s="46"/>
      <c r="KRR32" s="46"/>
      <c r="KRS32" s="46"/>
      <c r="KRT32" s="46"/>
      <c r="KRU32" s="46"/>
      <c r="KRV32" s="46"/>
      <c r="KRW32" s="46"/>
      <c r="KRX32" s="46"/>
      <c r="KRY32" s="46"/>
      <c r="KRZ32" s="46"/>
      <c r="KSA32" s="46"/>
      <c r="KSB32" s="46"/>
      <c r="KSC32" s="46"/>
      <c r="KSD32" s="46"/>
      <c r="KSE32" s="46"/>
      <c r="KSF32" s="46"/>
      <c r="KSG32" s="46"/>
      <c r="KSH32" s="46"/>
      <c r="KSI32" s="46"/>
      <c r="KSJ32" s="46"/>
      <c r="KSK32" s="46"/>
      <c r="KSL32" s="46"/>
      <c r="KSM32" s="46"/>
      <c r="KSN32" s="46"/>
      <c r="KSO32" s="46"/>
      <c r="KSP32" s="46"/>
      <c r="KSQ32" s="46"/>
      <c r="KSR32" s="46"/>
      <c r="KSS32" s="46"/>
      <c r="KST32" s="46"/>
      <c r="KSU32" s="46"/>
      <c r="KSV32" s="46"/>
      <c r="KSW32" s="46"/>
      <c r="KSX32" s="46"/>
      <c r="KSY32" s="46"/>
      <c r="KSZ32" s="46"/>
      <c r="KTA32" s="46"/>
      <c r="KTB32" s="46"/>
      <c r="KTC32" s="46"/>
      <c r="KTD32" s="46"/>
      <c r="KTE32" s="46"/>
      <c r="KTF32" s="46"/>
      <c r="KTG32" s="46"/>
      <c r="KTH32" s="46"/>
      <c r="KTI32" s="46"/>
      <c r="KTJ32" s="46"/>
      <c r="KTK32" s="46"/>
      <c r="KTL32" s="46"/>
      <c r="KTM32" s="46"/>
      <c r="KTN32" s="46"/>
      <c r="KTO32" s="46"/>
      <c r="KTP32" s="46"/>
      <c r="KTQ32" s="46"/>
      <c r="KTR32" s="46"/>
      <c r="KTS32" s="46"/>
      <c r="KTT32" s="46"/>
      <c r="KTU32" s="46"/>
      <c r="KTV32" s="46"/>
      <c r="KTW32" s="46"/>
      <c r="KTX32" s="46"/>
      <c r="KTY32" s="46"/>
      <c r="KTZ32" s="46"/>
      <c r="KUA32" s="46"/>
      <c r="KUB32" s="46"/>
      <c r="KUC32" s="46"/>
      <c r="KUD32" s="46"/>
      <c r="KUE32" s="46"/>
      <c r="KUF32" s="46"/>
      <c r="KUG32" s="46"/>
      <c r="KUH32" s="46"/>
      <c r="KUI32" s="46"/>
      <c r="KUJ32" s="46"/>
      <c r="KUK32" s="46"/>
      <c r="KUL32" s="46"/>
      <c r="KUM32" s="46"/>
      <c r="KUN32" s="46"/>
      <c r="KUO32" s="46"/>
      <c r="KUP32" s="46"/>
      <c r="KUQ32" s="46"/>
      <c r="KUR32" s="46"/>
      <c r="KUS32" s="46"/>
      <c r="KUT32" s="46"/>
      <c r="KUU32" s="46"/>
      <c r="KUV32" s="46"/>
      <c r="KUW32" s="46"/>
      <c r="KUX32" s="46"/>
      <c r="KUY32" s="46"/>
      <c r="KUZ32" s="46"/>
      <c r="KVA32" s="46"/>
      <c r="KVB32" s="46"/>
      <c r="KVC32" s="46"/>
      <c r="KVD32" s="46"/>
      <c r="KVE32" s="46"/>
      <c r="KVF32" s="46"/>
      <c r="KVG32" s="46"/>
      <c r="KVH32" s="46"/>
      <c r="KVI32" s="46"/>
      <c r="KVJ32" s="46"/>
      <c r="KVK32" s="46"/>
      <c r="KVL32" s="46"/>
      <c r="KVM32" s="46"/>
      <c r="KVN32" s="46"/>
      <c r="KVO32" s="46"/>
      <c r="KVP32" s="46"/>
      <c r="KVQ32" s="46"/>
      <c r="KVR32" s="46"/>
      <c r="KVS32" s="46"/>
      <c r="KVT32" s="46"/>
      <c r="KVU32" s="46"/>
      <c r="KVV32" s="46"/>
      <c r="KVW32" s="46"/>
      <c r="KVX32" s="46"/>
      <c r="KVY32" s="46"/>
      <c r="KVZ32" s="46"/>
      <c r="KWA32" s="46"/>
      <c r="KWB32" s="46"/>
      <c r="KWC32" s="46"/>
      <c r="KWD32" s="46"/>
      <c r="KWE32" s="46"/>
      <c r="KWF32" s="46"/>
      <c r="KWG32" s="46"/>
      <c r="KWH32" s="46"/>
      <c r="KWI32" s="46"/>
      <c r="KWJ32" s="46"/>
      <c r="KWK32" s="46"/>
      <c r="KWL32" s="46"/>
      <c r="KWM32" s="46"/>
      <c r="KWN32" s="46"/>
      <c r="KWO32" s="46"/>
      <c r="KWP32" s="46"/>
      <c r="KWQ32" s="46"/>
      <c r="KWR32" s="46"/>
      <c r="KWS32" s="46"/>
      <c r="KWT32" s="46"/>
      <c r="KWU32" s="46"/>
      <c r="KWV32" s="46"/>
      <c r="KWW32" s="46"/>
      <c r="KWX32" s="46"/>
      <c r="KWY32" s="46"/>
      <c r="KWZ32" s="46"/>
      <c r="KXA32" s="46"/>
      <c r="KXB32" s="46"/>
      <c r="KXC32" s="46"/>
      <c r="KXD32" s="46"/>
      <c r="KXE32" s="46"/>
      <c r="KXF32" s="46"/>
      <c r="KXG32" s="46"/>
      <c r="KXH32" s="46"/>
      <c r="KXI32" s="46"/>
      <c r="KXJ32" s="46"/>
      <c r="KXK32" s="46"/>
      <c r="KXL32" s="46"/>
      <c r="KXM32" s="46"/>
      <c r="KXN32" s="46"/>
      <c r="KXO32" s="46"/>
      <c r="KXP32" s="46"/>
      <c r="KXQ32" s="46"/>
      <c r="KXR32" s="46"/>
      <c r="KXS32" s="46"/>
      <c r="KXT32" s="46"/>
      <c r="KXU32" s="46"/>
      <c r="KXV32" s="46"/>
      <c r="KXW32" s="46"/>
      <c r="KXX32" s="46"/>
      <c r="KXY32" s="46"/>
      <c r="KXZ32" s="46"/>
      <c r="KYA32" s="46"/>
      <c r="KYB32" s="46"/>
      <c r="KYC32" s="46"/>
      <c r="KYD32" s="46"/>
      <c r="KYE32" s="46"/>
      <c r="KYF32" s="46"/>
      <c r="KYG32" s="46"/>
      <c r="KYH32" s="46"/>
      <c r="KYI32" s="46"/>
      <c r="KYJ32" s="46"/>
      <c r="KYK32" s="46"/>
      <c r="KYL32" s="46"/>
      <c r="KYM32" s="46"/>
      <c r="KYN32" s="46"/>
      <c r="KYO32" s="46"/>
      <c r="KYP32" s="46"/>
      <c r="KYQ32" s="46"/>
      <c r="KYR32" s="46"/>
      <c r="KYS32" s="46"/>
      <c r="KYT32" s="46"/>
      <c r="KYU32" s="46"/>
      <c r="KYV32" s="46"/>
      <c r="KYW32" s="46"/>
      <c r="KYX32" s="46"/>
      <c r="KYY32" s="46"/>
      <c r="KYZ32" s="46"/>
      <c r="KZA32" s="46"/>
      <c r="KZB32" s="46"/>
      <c r="KZC32" s="46"/>
      <c r="KZD32" s="46"/>
      <c r="KZE32" s="46"/>
      <c r="KZF32" s="46"/>
      <c r="KZG32" s="46"/>
      <c r="KZH32" s="46"/>
      <c r="KZI32" s="46"/>
      <c r="KZJ32" s="46"/>
      <c r="KZK32" s="46"/>
      <c r="KZL32" s="46"/>
      <c r="KZM32" s="46"/>
      <c r="KZN32" s="46"/>
      <c r="KZO32" s="46"/>
      <c r="KZP32" s="46"/>
      <c r="KZQ32" s="46"/>
      <c r="KZR32" s="46"/>
      <c r="KZS32" s="46"/>
      <c r="KZT32" s="46"/>
      <c r="KZU32" s="46"/>
      <c r="KZV32" s="46"/>
      <c r="KZW32" s="46"/>
      <c r="KZX32" s="46"/>
      <c r="KZY32" s="46"/>
      <c r="KZZ32" s="46"/>
      <c r="LAA32" s="46"/>
      <c r="LAB32" s="46"/>
      <c r="LAC32" s="46"/>
      <c r="LAD32" s="46"/>
      <c r="LAE32" s="46"/>
      <c r="LAF32" s="46"/>
      <c r="LAG32" s="46"/>
      <c r="LAH32" s="46"/>
      <c r="LAI32" s="46"/>
      <c r="LAJ32" s="46"/>
      <c r="LAK32" s="46"/>
      <c r="LAL32" s="46"/>
      <c r="LAM32" s="46"/>
      <c r="LAN32" s="46"/>
      <c r="LAO32" s="46"/>
      <c r="LAP32" s="46"/>
      <c r="LAQ32" s="46"/>
      <c r="LAR32" s="46"/>
      <c r="LAS32" s="46"/>
      <c r="LAT32" s="46"/>
      <c r="LAU32" s="46"/>
      <c r="LAV32" s="46"/>
      <c r="LAW32" s="46"/>
      <c r="LAX32" s="46"/>
      <c r="LAY32" s="46"/>
      <c r="LAZ32" s="46"/>
      <c r="LBA32" s="46"/>
      <c r="LBB32" s="46"/>
      <c r="LBC32" s="46"/>
      <c r="LBD32" s="46"/>
      <c r="LBE32" s="46"/>
      <c r="LBF32" s="46"/>
      <c r="LBG32" s="46"/>
      <c r="LBH32" s="46"/>
      <c r="LBI32" s="46"/>
      <c r="LBJ32" s="46"/>
      <c r="LBK32" s="46"/>
      <c r="LBL32" s="46"/>
      <c r="LBM32" s="46"/>
      <c r="LBN32" s="46"/>
      <c r="LBO32" s="46"/>
      <c r="LBP32" s="46"/>
      <c r="LBQ32" s="46"/>
      <c r="LBR32" s="46"/>
      <c r="LBS32" s="46"/>
      <c r="LBT32" s="46"/>
      <c r="LBU32" s="46"/>
      <c r="LBV32" s="46"/>
      <c r="LBW32" s="46"/>
      <c r="LBX32" s="46"/>
      <c r="LBY32" s="46"/>
      <c r="LBZ32" s="46"/>
      <c r="LCA32" s="46"/>
      <c r="LCB32" s="46"/>
      <c r="LCC32" s="46"/>
      <c r="LCD32" s="46"/>
      <c r="LCE32" s="46"/>
      <c r="LCF32" s="46"/>
      <c r="LCG32" s="46"/>
      <c r="LCH32" s="46"/>
      <c r="LCI32" s="46"/>
      <c r="LCJ32" s="46"/>
      <c r="LCK32" s="46"/>
      <c r="LCL32" s="46"/>
      <c r="LCM32" s="46"/>
      <c r="LCN32" s="46"/>
      <c r="LCO32" s="46"/>
      <c r="LCP32" s="46"/>
      <c r="LCQ32" s="46"/>
      <c r="LCR32" s="46"/>
      <c r="LCS32" s="46"/>
      <c r="LCT32" s="46"/>
      <c r="LCU32" s="46"/>
      <c r="LCV32" s="46"/>
      <c r="LCW32" s="46"/>
      <c r="LCX32" s="46"/>
      <c r="LCY32" s="46"/>
      <c r="LCZ32" s="46"/>
      <c r="LDA32" s="46"/>
      <c r="LDB32" s="46"/>
      <c r="LDC32" s="46"/>
      <c r="LDD32" s="46"/>
      <c r="LDE32" s="46"/>
      <c r="LDF32" s="46"/>
      <c r="LDG32" s="46"/>
      <c r="LDH32" s="46"/>
      <c r="LDI32" s="46"/>
      <c r="LDJ32" s="46"/>
      <c r="LDK32" s="46"/>
      <c r="LDL32" s="46"/>
      <c r="LDM32" s="46"/>
      <c r="LDN32" s="46"/>
      <c r="LDO32" s="46"/>
      <c r="LDP32" s="46"/>
      <c r="LDQ32" s="46"/>
      <c r="LDR32" s="46"/>
      <c r="LDS32" s="46"/>
      <c r="LDT32" s="46"/>
      <c r="LDU32" s="46"/>
      <c r="LDV32" s="46"/>
      <c r="LDW32" s="46"/>
      <c r="LDX32" s="46"/>
      <c r="LDY32" s="46"/>
      <c r="LDZ32" s="46"/>
      <c r="LEA32" s="46"/>
      <c r="LEB32" s="46"/>
      <c r="LEC32" s="46"/>
      <c r="LED32" s="46"/>
      <c r="LEE32" s="46"/>
      <c r="LEF32" s="46"/>
      <c r="LEG32" s="46"/>
      <c r="LEH32" s="46"/>
      <c r="LEI32" s="46"/>
      <c r="LEJ32" s="46"/>
      <c r="LEK32" s="46"/>
      <c r="LEL32" s="46"/>
      <c r="LEM32" s="46"/>
      <c r="LEN32" s="46"/>
      <c r="LEO32" s="46"/>
      <c r="LEP32" s="46"/>
      <c r="LEQ32" s="46"/>
      <c r="LER32" s="46"/>
      <c r="LES32" s="46"/>
      <c r="LET32" s="46"/>
      <c r="LEU32" s="46"/>
      <c r="LEV32" s="46"/>
      <c r="LEW32" s="46"/>
      <c r="LEX32" s="46"/>
      <c r="LEY32" s="46"/>
      <c r="LEZ32" s="46"/>
      <c r="LFA32" s="46"/>
      <c r="LFB32" s="46"/>
      <c r="LFC32" s="46"/>
      <c r="LFD32" s="46"/>
      <c r="LFE32" s="46"/>
      <c r="LFF32" s="46"/>
      <c r="LFG32" s="46"/>
      <c r="LFH32" s="46"/>
      <c r="LFI32" s="46"/>
      <c r="LFJ32" s="46"/>
      <c r="LFK32" s="46"/>
      <c r="LFL32" s="46"/>
      <c r="LFM32" s="46"/>
      <c r="LFN32" s="46"/>
      <c r="LFO32" s="46"/>
      <c r="LFP32" s="46"/>
      <c r="LFQ32" s="46"/>
      <c r="LFR32" s="46"/>
      <c r="LFS32" s="46"/>
      <c r="LFT32" s="46"/>
      <c r="LFU32" s="46"/>
      <c r="LFV32" s="46"/>
      <c r="LFW32" s="46"/>
      <c r="LFX32" s="46"/>
      <c r="LFY32" s="46"/>
      <c r="LFZ32" s="46"/>
      <c r="LGA32" s="46"/>
      <c r="LGB32" s="46"/>
      <c r="LGC32" s="46"/>
      <c r="LGD32" s="46"/>
      <c r="LGE32" s="46"/>
      <c r="LGF32" s="46"/>
      <c r="LGG32" s="46"/>
      <c r="LGH32" s="46"/>
      <c r="LGI32" s="46"/>
      <c r="LGJ32" s="46"/>
      <c r="LGK32" s="46"/>
      <c r="LGL32" s="46"/>
      <c r="LGM32" s="46"/>
      <c r="LGN32" s="46"/>
      <c r="LGO32" s="46"/>
      <c r="LGP32" s="46"/>
      <c r="LGQ32" s="46"/>
      <c r="LGR32" s="46"/>
      <c r="LGS32" s="46"/>
      <c r="LGT32" s="46"/>
      <c r="LGU32" s="46"/>
      <c r="LGV32" s="46"/>
      <c r="LGW32" s="46"/>
      <c r="LGX32" s="46"/>
      <c r="LGY32" s="46"/>
      <c r="LGZ32" s="46"/>
      <c r="LHA32" s="46"/>
      <c r="LHB32" s="46"/>
      <c r="LHC32" s="46"/>
      <c r="LHD32" s="46"/>
      <c r="LHE32" s="46"/>
      <c r="LHF32" s="46"/>
      <c r="LHG32" s="46"/>
      <c r="LHH32" s="46"/>
      <c r="LHI32" s="46"/>
      <c r="LHJ32" s="46"/>
      <c r="LHK32" s="46"/>
      <c r="LHL32" s="46"/>
      <c r="LHM32" s="46"/>
      <c r="LHN32" s="46"/>
      <c r="LHO32" s="46"/>
      <c r="LHP32" s="46"/>
      <c r="LHQ32" s="46"/>
      <c r="LHR32" s="46"/>
      <c r="LHS32" s="46"/>
      <c r="LHT32" s="46"/>
      <c r="LHU32" s="46"/>
      <c r="LHV32" s="46"/>
      <c r="LHW32" s="46"/>
      <c r="LHX32" s="46"/>
      <c r="LHY32" s="46"/>
      <c r="LHZ32" s="46"/>
      <c r="LIA32" s="46"/>
      <c r="LIB32" s="46"/>
      <c r="LIC32" s="46"/>
      <c r="LID32" s="46"/>
      <c r="LIE32" s="46"/>
      <c r="LIF32" s="46"/>
      <c r="LIG32" s="46"/>
      <c r="LIH32" s="46"/>
      <c r="LII32" s="46"/>
      <c r="LIJ32" s="46"/>
      <c r="LIK32" s="46"/>
      <c r="LIL32" s="46"/>
      <c r="LIM32" s="46"/>
      <c r="LIN32" s="46"/>
      <c r="LIO32" s="46"/>
      <c r="LIP32" s="46"/>
      <c r="LIQ32" s="46"/>
      <c r="LIR32" s="46"/>
      <c r="LIS32" s="46"/>
      <c r="LIT32" s="46"/>
      <c r="LIU32" s="46"/>
      <c r="LIV32" s="46"/>
      <c r="LIW32" s="46"/>
      <c r="LIX32" s="46"/>
      <c r="LIY32" s="46"/>
      <c r="LIZ32" s="46"/>
      <c r="LJA32" s="46"/>
      <c r="LJB32" s="46"/>
      <c r="LJC32" s="46"/>
      <c r="LJD32" s="46"/>
      <c r="LJE32" s="46"/>
      <c r="LJF32" s="46"/>
      <c r="LJG32" s="46"/>
      <c r="LJH32" s="46"/>
      <c r="LJI32" s="46"/>
      <c r="LJJ32" s="46"/>
      <c r="LJK32" s="46"/>
      <c r="LJL32" s="46"/>
      <c r="LJM32" s="46"/>
      <c r="LJN32" s="46"/>
      <c r="LJO32" s="46"/>
      <c r="LJP32" s="46"/>
      <c r="LJQ32" s="46"/>
      <c r="LJR32" s="46"/>
      <c r="LJS32" s="46"/>
      <c r="LJT32" s="46"/>
      <c r="LJU32" s="46"/>
      <c r="LJV32" s="46"/>
      <c r="LJW32" s="46"/>
      <c r="LJX32" s="46"/>
      <c r="LJY32" s="46"/>
      <c r="LJZ32" s="46"/>
      <c r="LKA32" s="46"/>
      <c r="LKB32" s="46"/>
      <c r="LKC32" s="46"/>
      <c r="LKD32" s="46"/>
      <c r="LKE32" s="46"/>
      <c r="LKF32" s="46"/>
      <c r="LKG32" s="46"/>
      <c r="LKH32" s="46"/>
      <c r="LKI32" s="46"/>
      <c r="LKJ32" s="46"/>
      <c r="LKK32" s="46"/>
      <c r="LKL32" s="46"/>
      <c r="LKM32" s="46"/>
      <c r="LKN32" s="46"/>
      <c r="LKO32" s="46"/>
      <c r="LKP32" s="46"/>
      <c r="LKQ32" s="46"/>
      <c r="LKR32" s="46"/>
      <c r="LKS32" s="46"/>
      <c r="LKT32" s="46"/>
      <c r="LKU32" s="46"/>
      <c r="LKV32" s="46"/>
      <c r="LKW32" s="46"/>
      <c r="LKX32" s="46"/>
      <c r="LKY32" s="46"/>
      <c r="LKZ32" s="46"/>
      <c r="LLA32" s="46"/>
      <c r="LLB32" s="46"/>
      <c r="LLC32" s="46"/>
      <c r="LLD32" s="46"/>
      <c r="LLE32" s="46"/>
      <c r="LLF32" s="46"/>
      <c r="LLG32" s="46"/>
      <c r="LLH32" s="46"/>
      <c r="LLI32" s="46"/>
      <c r="LLJ32" s="46"/>
      <c r="LLK32" s="46"/>
      <c r="LLL32" s="46"/>
      <c r="LLM32" s="46"/>
      <c r="LLN32" s="46"/>
      <c r="LLO32" s="46"/>
      <c r="LLP32" s="46"/>
      <c r="LLQ32" s="46"/>
      <c r="LLR32" s="46"/>
      <c r="LLS32" s="46"/>
      <c r="LLT32" s="46"/>
      <c r="LLU32" s="46"/>
      <c r="LLV32" s="46"/>
      <c r="LLW32" s="46"/>
      <c r="LLX32" s="46"/>
      <c r="LLY32" s="46"/>
      <c r="LLZ32" s="46"/>
      <c r="LMA32" s="46"/>
      <c r="LMB32" s="46"/>
      <c r="LMC32" s="46"/>
      <c r="LMD32" s="46"/>
      <c r="LME32" s="46"/>
      <c r="LMF32" s="46"/>
      <c r="LMG32" s="46"/>
      <c r="LMH32" s="46"/>
      <c r="LMI32" s="46"/>
      <c r="LMJ32" s="46"/>
      <c r="LMK32" s="46"/>
      <c r="LML32" s="46"/>
      <c r="LMM32" s="46"/>
      <c r="LMN32" s="46"/>
      <c r="LMO32" s="46"/>
      <c r="LMP32" s="46"/>
      <c r="LMQ32" s="46"/>
      <c r="LMR32" s="46"/>
      <c r="LMS32" s="46"/>
      <c r="LMT32" s="46"/>
      <c r="LMU32" s="46"/>
      <c r="LMV32" s="46"/>
      <c r="LMW32" s="46"/>
      <c r="LMX32" s="46"/>
      <c r="LMY32" s="46"/>
      <c r="LMZ32" s="46"/>
      <c r="LNA32" s="46"/>
      <c r="LNB32" s="46"/>
      <c r="LNC32" s="46"/>
      <c r="LND32" s="46"/>
      <c r="LNE32" s="46"/>
      <c r="LNF32" s="46"/>
      <c r="LNG32" s="46"/>
      <c r="LNH32" s="46"/>
      <c r="LNI32" s="46"/>
      <c r="LNJ32" s="46"/>
      <c r="LNK32" s="46"/>
      <c r="LNL32" s="46"/>
      <c r="LNM32" s="46"/>
      <c r="LNN32" s="46"/>
      <c r="LNO32" s="46"/>
      <c r="LNP32" s="46"/>
      <c r="LNQ32" s="46"/>
      <c r="LNR32" s="46"/>
      <c r="LNS32" s="46"/>
      <c r="LNT32" s="46"/>
      <c r="LNU32" s="46"/>
      <c r="LNV32" s="46"/>
      <c r="LNW32" s="46"/>
      <c r="LNX32" s="46"/>
      <c r="LNY32" s="46"/>
      <c r="LNZ32" s="46"/>
      <c r="LOA32" s="46"/>
      <c r="LOB32" s="46"/>
      <c r="LOC32" s="46"/>
      <c r="LOD32" s="46"/>
      <c r="LOE32" s="46"/>
      <c r="LOF32" s="46"/>
      <c r="LOG32" s="46"/>
      <c r="LOH32" s="46"/>
      <c r="LOI32" s="46"/>
      <c r="LOJ32" s="46"/>
      <c r="LOK32" s="46"/>
      <c r="LOL32" s="46"/>
      <c r="LOM32" s="46"/>
      <c r="LON32" s="46"/>
      <c r="LOO32" s="46"/>
      <c r="LOP32" s="46"/>
      <c r="LOQ32" s="46"/>
      <c r="LOR32" s="46"/>
      <c r="LOS32" s="46"/>
      <c r="LOT32" s="46"/>
      <c r="LOU32" s="46"/>
      <c r="LOV32" s="46"/>
      <c r="LOW32" s="46"/>
      <c r="LOX32" s="46"/>
      <c r="LOY32" s="46"/>
      <c r="LOZ32" s="46"/>
      <c r="LPA32" s="46"/>
      <c r="LPB32" s="46"/>
      <c r="LPC32" s="46"/>
      <c r="LPD32" s="46"/>
      <c r="LPE32" s="46"/>
      <c r="LPF32" s="46"/>
      <c r="LPG32" s="46"/>
      <c r="LPH32" s="46"/>
      <c r="LPI32" s="46"/>
      <c r="LPJ32" s="46"/>
      <c r="LPK32" s="46"/>
      <c r="LPL32" s="46"/>
      <c r="LPM32" s="46"/>
      <c r="LPN32" s="46"/>
      <c r="LPO32" s="46"/>
      <c r="LPP32" s="46"/>
      <c r="LPQ32" s="46"/>
      <c r="LPR32" s="46"/>
      <c r="LPS32" s="46"/>
      <c r="LPT32" s="46"/>
      <c r="LPU32" s="46"/>
      <c r="LPV32" s="46"/>
      <c r="LPW32" s="46"/>
      <c r="LPX32" s="46"/>
      <c r="LPY32" s="46"/>
      <c r="LPZ32" s="46"/>
      <c r="LQA32" s="46"/>
      <c r="LQB32" s="46"/>
      <c r="LQC32" s="46"/>
      <c r="LQD32" s="46"/>
      <c r="LQE32" s="46"/>
      <c r="LQF32" s="46"/>
      <c r="LQG32" s="46"/>
      <c r="LQH32" s="46"/>
      <c r="LQI32" s="46"/>
      <c r="LQJ32" s="46"/>
      <c r="LQK32" s="46"/>
      <c r="LQL32" s="46"/>
      <c r="LQM32" s="46"/>
      <c r="LQN32" s="46"/>
      <c r="LQO32" s="46"/>
      <c r="LQP32" s="46"/>
      <c r="LQQ32" s="46"/>
      <c r="LQR32" s="46"/>
      <c r="LQS32" s="46"/>
      <c r="LQT32" s="46"/>
      <c r="LQU32" s="46"/>
      <c r="LQV32" s="46"/>
      <c r="LQW32" s="46"/>
      <c r="LQX32" s="46"/>
      <c r="LQY32" s="46"/>
      <c r="LQZ32" s="46"/>
      <c r="LRA32" s="46"/>
      <c r="LRB32" s="46"/>
      <c r="LRC32" s="46"/>
      <c r="LRD32" s="46"/>
      <c r="LRE32" s="46"/>
      <c r="LRF32" s="46"/>
      <c r="LRG32" s="46"/>
      <c r="LRH32" s="46"/>
      <c r="LRI32" s="46"/>
      <c r="LRJ32" s="46"/>
      <c r="LRK32" s="46"/>
      <c r="LRL32" s="46"/>
      <c r="LRM32" s="46"/>
      <c r="LRN32" s="46"/>
      <c r="LRO32" s="46"/>
      <c r="LRP32" s="46"/>
      <c r="LRQ32" s="46"/>
      <c r="LRR32" s="46"/>
      <c r="LRS32" s="46"/>
      <c r="LRT32" s="46"/>
      <c r="LRU32" s="46"/>
      <c r="LRV32" s="46"/>
      <c r="LRW32" s="46"/>
      <c r="LRX32" s="46"/>
      <c r="LRY32" s="46"/>
      <c r="LRZ32" s="46"/>
      <c r="LSA32" s="46"/>
      <c r="LSB32" s="46"/>
      <c r="LSC32" s="46"/>
      <c r="LSD32" s="46"/>
      <c r="LSE32" s="46"/>
      <c r="LSF32" s="46"/>
      <c r="LSG32" s="46"/>
      <c r="LSH32" s="46"/>
      <c r="LSI32" s="46"/>
      <c r="LSJ32" s="46"/>
      <c r="LSK32" s="46"/>
      <c r="LSL32" s="46"/>
      <c r="LSM32" s="46"/>
      <c r="LSN32" s="46"/>
      <c r="LSO32" s="46"/>
      <c r="LSP32" s="46"/>
      <c r="LSQ32" s="46"/>
      <c r="LSR32" s="46"/>
      <c r="LSS32" s="46"/>
      <c r="LST32" s="46"/>
      <c r="LSU32" s="46"/>
      <c r="LSV32" s="46"/>
      <c r="LSW32" s="46"/>
      <c r="LSX32" s="46"/>
      <c r="LSY32" s="46"/>
      <c r="LSZ32" s="46"/>
      <c r="LTA32" s="46"/>
      <c r="LTB32" s="46"/>
      <c r="LTC32" s="46"/>
      <c r="LTD32" s="46"/>
      <c r="LTE32" s="46"/>
      <c r="LTF32" s="46"/>
      <c r="LTG32" s="46"/>
      <c r="LTH32" s="46"/>
      <c r="LTI32" s="46"/>
      <c r="LTJ32" s="46"/>
      <c r="LTK32" s="46"/>
      <c r="LTL32" s="46"/>
      <c r="LTM32" s="46"/>
      <c r="LTN32" s="46"/>
      <c r="LTO32" s="46"/>
      <c r="LTP32" s="46"/>
      <c r="LTQ32" s="46"/>
      <c r="LTR32" s="46"/>
      <c r="LTS32" s="46"/>
      <c r="LTT32" s="46"/>
      <c r="LTU32" s="46"/>
      <c r="LTV32" s="46"/>
      <c r="LTW32" s="46"/>
      <c r="LTX32" s="46"/>
      <c r="LTY32" s="46"/>
      <c r="LTZ32" s="46"/>
      <c r="LUA32" s="46"/>
      <c r="LUB32" s="46"/>
      <c r="LUC32" s="46"/>
      <c r="LUD32" s="46"/>
      <c r="LUE32" s="46"/>
      <c r="LUF32" s="46"/>
      <c r="LUG32" s="46"/>
      <c r="LUH32" s="46"/>
      <c r="LUI32" s="46"/>
      <c r="LUJ32" s="46"/>
      <c r="LUK32" s="46"/>
      <c r="LUL32" s="46"/>
      <c r="LUM32" s="46"/>
      <c r="LUN32" s="46"/>
      <c r="LUO32" s="46"/>
      <c r="LUP32" s="46"/>
      <c r="LUQ32" s="46"/>
      <c r="LUR32" s="46"/>
      <c r="LUS32" s="46"/>
      <c r="LUT32" s="46"/>
      <c r="LUU32" s="46"/>
      <c r="LUV32" s="46"/>
      <c r="LUW32" s="46"/>
      <c r="LUX32" s="46"/>
      <c r="LUY32" s="46"/>
      <c r="LUZ32" s="46"/>
      <c r="LVA32" s="46"/>
      <c r="LVB32" s="46"/>
      <c r="LVC32" s="46"/>
      <c r="LVD32" s="46"/>
      <c r="LVE32" s="46"/>
      <c r="LVF32" s="46"/>
      <c r="LVG32" s="46"/>
      <c r="LVH32" s="46"/>
      <c r="LVI32" s="46"/>
      <c r="LVJ32" s="46"/>
      <c r="LVK32" s="46"/>
      <c r="LVL32" s="46"/>
      <c r="LVM32" s="46"/>
      <c r="LVN32" s="46"/>
      <c r="LVO32" s="46"/>
      <c r="LVP32" s="46"/>
      <c r="LVQ32" s="46"/>
      <c r="LVR32" s="46"/>
      <c r="LVS32" s="46"/>
      <c r="LVT32" s="46"/>
      <c r="LVU32" s="46"/>
      <c r="LVV32" s="46"/>
      <c r="LVW32" s="46"/>
      <c r="LVX32" s="46"/>
      <c r="LVY32" s="46"/>
      <c r="LVZ32" s="46"/>
      <c r="LWA32" s="46"/>
      <c r="LWB32" s="46"/>
      <c r="LWC32" s="46"/>
      <c r="LWD32" s="46"/>
      <c r="LWE32" s="46"/>
      <c r="LWF32" s="46"/>
      <c r="LWG32" s="46"/>
      <c r="LWH32" s="46"/>
      <c r="LWI32" s="46"/>
      <c r="LWJ32" s="46"/>
      <c r="LWK32" s="46"/>
      <c r="LWL32" s="46"/>
      <c r="LWM32" s="46"/>
      <c r="LWN32" s="46"/>
      <c r="LWO32" s="46"/>
      <c r="LWP32" s="46"/>
      <c r="LWQ32" s="46"/>
      <c r="LWR32" s="46"/>
      <c r="LWS32" s="46"/>
      <c r="LWT32" s="46"/>
      <c r="LWU32" s="46"/>
      <c r="LWV32" s="46"/>
      <c r="LWW32" s="46"/>
      <c r="LWX32" s="46"/>
      <c r="LWY32" s="46"/>
      <c r="LWZ32" s="46"/>
      <c r="LXA32" s="46"/>
      <c r="LXB32" s="46"/>
      <c r="LXC32" s="46"/>
      <c r="LXD32" s="46"/>
      <c r="LXE32" s="46"/>
      <c r="LXF32" s="46"/>
      <c r="LXG32" s="46"/>
      <c r="LXH32" s="46"/>
      <c r="LXI32" s="46"/>
      <c r="LXJ32" s="46"/>
      <c r="LXK32" s="46"/>
      <c r="LXL32" s="46"/>
      <c r="LXM32" s="46"/>
      <c r="LXN32" s="46"/>
      <c r="LXO32" s="46"/>
      <c r="LXP32" s="46"/>
      <c r="LXQ32" s="46"/>
      <c r="LXR32" s="46"/>
      <c r="LXS32" s="46"/>
      <c r="LXT32" s="46"/>
      <c r="LXU32" s="46"/>
      <c r="LXV32" s="46"/>
      <c r="LXW32" s="46"/>
      <c r="LXX32" s="46"/>
      <c r="LXY32" s="46"/>
      <c r="LXZ32" s="46"/>
      <c r="LYA32" s="46"/>
      <c r="LYB32" s="46"/>
      <c r="LYC32" s="46"/>
      <c r="LYD32" s="46"/>
      <c r="LYE32" s="46"/>
      <c r="LYF32" s="46"/>
      <c r="LYG32" s="46"/>
      <c r="LYH32" s="46"/>
      <c r="LYI32" s="46"/>
      <c r="LYJ32" s="46"/>
      <c r="LYK32" s="46"/>
      <c r="LYL32" s="46"/>
      <c r="LYM32" s="46"/>
      <c r="LYN32" s="46"/>
      <c r="LYO32" s="46"/>
      <c r="LYP32" s="46"/>
      <c r="LYQ32" s="46"/>
      <c r="LYR32" s="46"/>
      <c r="LYS32" s="46"/>
      <c r="LYT32" s="46"/>
      <c r="LYU32" s="46"/>
      <c r="LYV32" s="46"/>
      <c r="LYW32" s="46"/>
      <c r="LYX32" s="46"/>
      <c r="LYY32" s="46"/>
      <c r="LYZ32" s="46"/>
      <c r="LZA32" s="46"/>
      <c r="LZB32" s="46"/>
      <c r="LZC32" s="46"/>
      <c r="LZD32" s="46"/>
      <c r="LZE32" s="46"/>
      <c r="LZF32" s="46"/>
      <c r="LZG32" s="46"/>
      <c r="LZH32" s="46"/>
      <c r="LZI32" s="46"/>
      <c r="LZJ32" s="46"/>
      <c r="LZK32" s="46"/>
      <c r="LZL32" s="46"/>
      <c r="LZM32" s="46"/>
      <c r="LZN32" s="46"/>
      <c r="LZO32" s="46"/>
      <c r="LZP32" s="46"/>
      <c r="LZQ32" s="46"/>
      <c r="LZR32" s="46"/>
      <c r="LZS32" s="46"/>
      <c r="LZT32" s="46"/>
      <c r="LZU32" s="46"/>
      <c r="LZV32" s="46"/>
      <c r="LZW32" s="46"/>
      <c r="LZX32" s="46"/>
      <c r="LZY32" s="46"/>
      <c r="LZZ32" s="46"/>
      <c r="MAA32" s="46"/>
      <c r="MAB32" s="46"/>
      <c r="MAC32" s="46"/>
      <c r="MAD32" s="46"/>
      <c r="MAE32" s="46"/>
      <c r="MAF32" s="46"/>
      <c r="MAG32" s="46"/>
      <c r="MAH32" s="46"/>
      <c r="MAI32" s="46"/>
      <c r="MAJ32" s="46"/>
      <c r="MAK32" s="46"/>
      <c r="MAL32" s="46"/>
      <c r="MAM32" s="46"/>
      <c r="MAN32" s="46"/>
      <c r="MAO32" s="46"/>
      <c r="MAP32" s="46"/>
      <c r="MAQ32" s="46"/>
      <c r="MAR32" s="46"/>
      <c r="MAS32" s="46"/>
      <c r="MAT32" s="46"/>
      <c r="MAU32" s="46"/>
      <c r="MAV32" s="46"/>
      <c r="MAW32" s="46"/>
      <c r="MAX32" s="46"/>
      <c r="MAY32" s="46"/>
      <c r="MAZ32" s="46"/>
      <c r="MBA32" s="46"/>
      <c r="MBB32" s="46"/>
      <c r="MBC32" s="46"/>
      <c r="MBD32" s="46"/>
      <c r="MBE32" s="46"/>
      <c r="MBF32" s="46"/>
      <c r="MBG32" s="46"/>
      <c r="MBH32" s="46"/>
      <c r="MBI32" s="46"/>
      <c r="MBJ32" s="46"/>
      <c r="MBK32" s="46"/>
      <c r="MBL32" s="46"/>
      <c r="MBM32" s="46"/>
      <c r="MBN32" s="46"/>
      <c r="MBO32" s="46"/>
      <c r="MBP32" s="46"/>
      <c r="MBQ32" s="46"/>
      <c r="MBR32" s="46"/>
      <c r="MBS32" s="46"/>
      <c r="MBT32" s="46"/>
      <c r="MBU32" s="46"/>
      <c r="MBV32" s="46"/>
      <c r="MBW32" s="46"/>
      <c r="MBX32" s="46"/>
      <c r="MBY32" s="46"/>
      <c r="MBZ32" s="46"/>
      <c r="MCA32" s="46"/>
      <c r="MCB32" s="46"/>
      <c r="MCC32" s="46"/>
      <c r="MCD32" s="46"/>
      <c r="MCE32" s="46"/>
      <c r="MCF32" s="46"/>
      <c r="MCG32" s="46"/>
      <c r="MCH32" s="46"/>
      <c r="MCI32" s="46"/>
      <c r="MCJ32" s="46"/>
      <c r="MCK32" s="46"/>
      <c r="MCL32" s="46"/>
      <c r="MCM32" s="46"/>
      <c r="MCN32" s="46"/>
      <c r="MCO32" s="46"/>
      <c r="MCP32" s="46"/>
      <c r="MCQ32" s="46"/>
      <c r="MCR32" s="46"/>
      <c r="MCS32" s="46"/>
      <c r="MCT32" s="46"/>
      <c r="MCU32" s="46"/>
      <c r="MCV32" s="46"/>
      <c r="MCW32" s="46"/>
      <c r="MCX32" s="46"/>
      <c r="MCY32" s="46"/>
      <c r="MCZ32" s="46"/>
      <c r="MDA32" s="46"/>
      <c r="MDB32" s="46"/>
      <c r="MDC32" s="46"/>
      <c r="MDD32" s="46"/>
      <c r="MDE32" s="46"/>
      <c r="MDF32" s="46"/>
      <c r="MDG32" s="46"/>
      <c r="MDH32" s="46"/>
      <c r="MDI32" s="46"/>
      <c r="MDJ32" s="46"/>
      <c r="MDK32" s="46"/>
      <c r="MDL32" s="46"/>
      <c r="MDM32" s="46"/>
      <c r="MDN32" s="46"/>
      <c r="MDO32" s="46"/>
      <c r="MDP32" s="46"/>
      <c r="MDQ32" s="46"/>
      <c r="MDR32" s="46"/>
      <c r="MDS32" s="46"/>
      <c r="MDT32" s="46"/>
      <c r="MDU32" s="46"/>
      <c r="MDV32" s="46"/>
      <c r="MDW32" s="46"/>
      <c r="MDX32" s="46"/>
      <c r="MDY32" s="46"/>
      <c r="MDZ32" s="46"/>
      <c r="MEA32" s="46"/>
      <c r="MEB32" s="46"/>
      <c r="MEC32" s="46"/>
      <c r="MED32" s="46"/>
      <c r="MEE32" s="46"/>
      <c r="MEF32" s="46"/>
      <c r="MEG32" s="46"/>
      <c r="MEH32" s="46"/>
      <c r="MEI32" s="46"/>
      <c r="MEJ32" s="46"/>
      <c r="MEK32" s="46"/>
      <c r="MEL32" s="46"/>
      <c r="MEM32" s="46"/>
      <c r="MEN32" s="46"/>
      <c r="MEO32" s="46"/>
      <c r="MEP32" s="46"/>
      <c r="MEQ32" s="46"/>
      <c r="MER32" s="46"/>
      <c r="MES32" s="46"/>
      <c r="MET32" s="46"/>
      <c r="MEU32" s="46"/>
      <c r="MEV32" s="46"/>
      <c r="MEW32" s="46"/>
      <c r="MEX32" s="46"/>
      <c r="MEY32" s="46"/>
      <c r="MEZ32" s="46"/>
      <c r="MFA32" s="46"/>
      <c r="MFB32" s="46"/>
      <c r="MFC32" s="46"/>
      <c r="MFD32" s="46"/>
      <c r="MFE32" s="46"/>
      <c r="MFF32" s="46"/>
      <c r="MFG32" s="46"/>
      <c r="MFH32" s="46"/>
      <c r="MFI32" s="46"/>
      <c r="MFJ32" s="46"/>
      <c r="MFK32" s="46"/>
      <c r="MFL32" s="46"/>
      <c r="MFM32" s="46"/>
      <c r="MFN32" s="46"/>
      <c r="MFO32" s="46"/>
      <c r="MFP32" s="46"/>
      <c r="MFQ32" s="46"/>
      <c r="MFR32" s="46"/>
      <c r="MFS32" s="46"/>
      <c r="MFT32" s="46"/>
      <c r="MFU32" s="46"/>
      <c r="MFV32" s="46"/>
      <c r="MFW32" s="46"/>
      <c r="MFX32" s="46"/>
      <c r="MFY32" s="46"/>
      <c r="MFZ32" s="46"/>
      <c r="MGA32" s="46"/>
      <c r="MGB32" s="46"/>
      <c r="MGC32" s="46"/>
      <c r="MGD32" s="46"/>
      <c r="MGE32" s="46"/>
      <c r="MGF32" s="46"/>
      <c r="MGG32" s="46"/>
      <c r="MGH32" s="46"/>
      <c r="MGI32" s="46"/>
      <c r="MGJ32" s="46"/>
      <c r="MGK32" s="46"/>
      <c r="MGL32" s="46"/>
      <c r="MGM32" s="46"/>
      <c r="MGN32" s="46"/>
      <c r="MGO32" s="46"/>
      <c r="MGP32" s="46"/>
      <c r="MGQ32" s="46"/>
      <c r="MGR32" s="46"/>
      <c r="MGS32" s="46"/>
      <c r="MGT32" s="46"/>
      <c r="MGU32" s="46"/>
      <c r="MGV32" s="46"/>
      <c r="MGW32" s="46"/>
      <c r="MGX32" s="46"/>
      <c r="MGY32" s="46"/>
      <c r="MGZ32" s="46"/>
      <c r="MHA32" s="46"/>
      <c r="MHB32" s="46"/>
      <c r="MHC32" s="46"/>
      <c r="MHD32" s="46"/>
      <c r="MHE32" s="46"/>
      <c r="MHF32" s="46"/>
      <c r="MHG32" s="46"/>
      <c r="MHH32" s="46"/>
      <c r="MHI32" s="46"/>
      <c r="MHJ32" s="46"/>
      <c r="MHK32" s="46"/>
      <c r="MHL32" s="46"/>
      <c r="MHM32" s="46"/>
      <c r="MHN32" s="46"/>
      <c r="MHO32" s="46"/>
      <c r="MHP32" s="46"/>
      <c r="MHQ32" s="46"/>
      <c r="MHR32" s="46"/>
      <c r="MHS32" s="46"/>
      <c r="MHT32" s="46"/>
      <c r="MHU32" s="46"/>
      <c r="MHV32" s="46"/>
      <c r="MHW32" s="46"/>
      <c r="MHX32" s="46"/>
      <c r="MHY32" s="46"/>
      <c r="MHZ32" s="46"/>
      <c r="MIA32" s="46"/>
      <c r="MIB32" s="46"/>
      <c r="MIC32" s="46"/>
      <c r="MID32" s="46"/>
      <c r="MIE32" s="46"/>
      <c r="MIF32" s="46"/>
      <c r="MIG32" s="46"/>
      <c r="MIH32" s="46"/>
      <c r="MII32" s="46"/>
      <c r="MIJ32" s="46"/>
      <c r="MIK32" s="46"/>
      <c r="MIL32" s="46"/>
      <c r="MIM32" s="46"/>
      <c r="MIN32" s="46"/>
      <c r="MIO32" s="46"/>
      <c r="MIP32" s="46"/>
      <c r="MIQ32" s="46"/>
      <c r="MIR32" s="46"/>
      <c r="MIS32" s="46"/>
      <c r="MIT32" s="46"/>
      <c r="MIU32" s="46"/>
      <c r="MIV32" s="46"/>
      <c r="MIW32" s="46"/>
      <c r="MIX32" s="46"/>
      <c r="MIY32" s="46"/>
      <c r="MIZ32" s="46"/>
      <c r="MJA32" s="46"/>
      <c r="MJB32" s="46"/>
      <c r="MJC32" s="46"/>
      <c r="MJD32" s="46"/>
      <c r="MJE32" s="46"/>
      <c r="MJF32" s="46"/>
      <c r="MJG32" s="46"/>
      <c r="MJH32" s="46"/>
      <c r="MJI32" s="46"/>
      <c r="MJJ32" s="46"/>
      <c r="MJK32" s="46"/>
      <c r="MJL32" s="46"/>
      <c r="MJM32" s="46"/>
      <c r="MJN32" s="46"/>
      <c r="MJO32" s="46"/>
      <c r="MJP32" s="46"/>
      <c r="MJQ32" s="46"/>
      <c r="MJR32" s="46"/>
      <c r="MJS32" s="46"/>
      <c r="MJT32" s="46"/>
      <c r="MJU32" s="46"/>
      <c r="MJV32" s="46"/>
      <c r="MJW32" s="46"/>
      <c r="MJX32" s="46"/>
      <c r="MJY32" s="46"/>
      <c r="MJZ32" s="46"/>
      <c r="MKA32" s="46"/>
      <c r="MKB32" s="46"/>
      <c r="MKC32" s="46"/>
      <c r="MKD32" s="46"/>
      <c r="MKE32" s="46"/>
      <c r="MKF32" s="46"/>
      <c r="MKG32" s="46"/>
      <c r="MKH32" s="46"/>
      <c r="MKI32" s="46"/>
      <c r="MKJ32" s="46"/>
      <c r="MKK32" s="46"/>
      <c r="MKL32" s="46"/>
      <c r="MKM32" s="46"/>
      <c r="MKN32" s="46"/>
      <c r="MKO32" s="46"/>
      <c r="MKP32" s="46"/>
      <c r="MKQ32" s="46"/>
      <c r="MKR32" s="46"/>
      <c r="MKS32" s="46"/>
      <c r="MKT32" s="46"/>
      <c r="MKU32" s="46"/>
      <c r="MKV32" s="46"/>
      <c r="MKW32" s="46"/>
      <c r="MKX32" s="46"/>
      <c r="MKY32" s="46"/>
      <c r="MKZ32" s="46"/>
      <c r="MLA32" s="46"/>
      <c r="MLB32" s="46"/>
      <c r="MLC32" s="46"/>
      <c r="MLD32" s="46"/>
      <c r="MLE32" s="46"/>
      <c r="MLF32" s="46"/>
      <c r="MLG32" s="46"/>
      <c r="MLH32" s="46"/>
      <c r="MLI32" s="46"/>
      <c r="MLJ32" s="46"/>
      <c r="MLK32" s="46"/>
      <c r="MLL32" s="46"/>
      <c r="MLM32" s="46"/>
      <c r="MLN32" s="46"/>
      <c r="MLO32" s="46"/>
      <c r="MLP32" s="46"/>
      <c r="MLQ32" s="46"/>
      <c r="MLR32" s="46"/>
      <c r="MLS32" s="46"/>
      <c r="MLT32" s="46"/>
      <c r="MLU32" s="46"/>
      <c r="MLV32" s="46"/>
      <c r="MLW32" s="46"/>
      <c r="MLX32" s="46"/>
      <c r="MLY32" s="46"/>
      <c r="MLZ32" s="46"/>
      <c r="MMA32" s="46"/>
      <c r="MMB32" s="46"/>
      <c r="MMC32" s="46"/>
      <c r="MMD32" s="46"/>
      <c r="MME32" s="46"/>
      <c r="MMF32" s="46"/>
      <c r="MMG32" s="46"/>
      <c r="MMH32" s="46"/>
      <c r="MMI32" s="46"/>
      <c r="MMJ32" s="46"/>
      <c r="MMK32" s="46"/>
      <c r="MML32" s="46"/>
      <c r="MMM32" s="46"/>
      <c r="MMN32" s="46"/>
      <c r="MMO32" s="46"/>
      <c r="MMP32" s="46"/>
      <c r="MMQ32" s="46"/>
      <c r="MMR32" s="46"/>
      <c r="MMS32" s="46"/>
      <c r="MMT32" s="46"/>
      <c r="MMU32" s="46"/>
      <c r="MMV32" s="46"/>
      <c r="MMW32" s="46"/>
      <c r="MMX32" s="46"/>
      <c r="MMY32" s="46"/>
      <c r="MMZ32" s="46"/>
      <c r="MNA32" s="46"/>
      <c r="MNB32" s="46"/>
      <c r="MNC32" s="46"/>
      <c r="MND32" s="46"/>
      <c r="MNE32" s="46"/>
      <c r="MNF32" s="46"/>
      <c r="MNG32" s="46"/>
      <c r="MNH32" s="46"/>
      <c r="MNI32" s="46"/>
      <c r="MNJ32" s="46"/>
      <c r="MNK32" s="46"/>
      <c r="MNL32" s="46"/>
      <c r="MNM32" s="46"/>
      <c r="MNN32" s="46"/>
      <c r="MNO32" s="46"/>
      <c r="MNP32" s="46"/>
      <c r="MNQ32" s="46"/>
      <c r="MNR32" s="46"/>
      <c r="MNS32" s="46"/>
      <c r="MNT32" s="46"/>
      <c r="MNU32" s="46"/>
      <c r="MNV32" s="46"/>
      <c r="MNW32" s="46"/>
      <c r="MNX32" s="46"/>
      <c r="MNY32" s="46"/>
      <c r="MNZ32" s="46"/>
      <c r="MOA32" s="46"/>
      <c r="MOB32" s="46"/>
      <c r="MOC32" s="46"/>
      <c r="MOD32" s="46"/>
      <c r="MOE32" s="46"/>
      <c r="MOF32" s="46"/>
      <c r="MOG32" s="46"/>
      <c r="MOH32" s="46"/>
      <c r="MOI32" s="46"/>
      <c r="MOJ32" s="46"/>
      <c r="MOK32" s="46"/>
      <c r="MOL32" s="46"/>
      <c r="MOM32" s="46"/>
      <c r="MON32" s="46"/>
      <c r="MOO32" s="46"/>
      <c r="MOP32" s="46"/>
      <c r="MOQ32" s="46"/>
      <c r="MOR32" s="46"/>
      <c r="MOS32" s="46"/>
      <c r="MOT32" s="46"/>
      <c r="MOU32" s="46"/>
      <c r="MOV32" s="46"/>
      <c r="MOW32" s="46"/>
      <c r="MOX32" s="46"/>
      <c r="MOY32" s="46"/>
      <c r="MOZ32" s="46"/>
      <c r="MPA32" s="46"/>
      <c r="MPB32" s="46"/>
      <c r="MPC32" s="46"/>
      <c r="MPD32" s="46"/>
      <c r="MPE32" s="46"/>
      <c r="MPF32" s="46"/>
      <c r="MPG32" s="46"/>
      <c r="MPH32" s="46"/>
      <c r="MPI32" s="46"/>
      <c r="MPJ32" s="46"/>
      <c r="MPK32" s="46"/>
      <c r="MPL32" s="46"/>
      <c r="MPM32" s="46"/>
      <c r="MPN32" s="46"/>
      <c r="MPO32" s="46"/>
      <c r="MPP32" s="46"/>
      <c r="MPQ32" s="46"/>
      <c r="MPR32" s="46"/>
      <c r="MPS32" s="46"/>
      <c r="MPT32" s="46"/>
      <c r="MPU32" s="46"/>
      <c r="MPV32" s="46"/>
      <c r="MPW32" s="46"/>
      <c r="MPX32" s="46"/>
      <c r="MPY32" s="46"/>
      <c r="MPZ32" s="46"/>
      <c r="MQA32" s="46"/>
      <c r="MQB32" s="46"/>
      <c r="MQC32" s="46"/>
      <c r="MQD32" s="46"/>
      <c r="MQE32" s="46"/>
      <c r="MQF32" s="46"/>
      <c r="MQG32" s="46"/>
      <c r="MQH32" s="46"/>
      <c r="MQI32" s="46"/>
      <c r="MQJ32" s="46"/>
      <c r="MQK32" s="46"/>
      <c r="MQL32" s="46"/>
      <c r="MQM32" s="46"/>
      <c r="MQN32" s="46"/>
      <c r="MQO32" s="46"/>
      <c r="MQP32" s="46"/>
      <c r="MQQ32" s="46"/>
      <c r="MQR32" s="46"/>
      <c r="MQS32" s="46"/>
      <c r="MQT32" s="46"/>
      <c r="MQU32" s="46"/>
      <c r="MQV32" s="46"/>
      <c r="MQW32" s="46"/>
      <c r="MQX32" s="46"/>
      <c r="MQY32" s="46"/>
      <c r="MQZ32" s="46"/>
      <c r="MRA32" s="46"/>
      <c r="MRB32" s="46"/>
      <c r="MRC32" s="46"/>
      <c r="MRD32" s="46"/>
      <c r="MRE32" s="46"/>
      <c r="MRF32" s="46"/>
      <c r="MRG32" s="46"/>
      <c r="MRH32" s="46"/>
      <c r="MRI32" s="46"/>
      <c r="MRJ32" s="46"/>
      <c r="MRK32" s="46"/>
      <c r="MRL32" s="46"/>
      <c r="MRM32" s="46"/>
      <c r="MRN32" s="46"/>
      <c r="MRO32" s="46"/>
      <c r="MRP32" s="46"/>
      <c r="MRQ32" s="46"/>
      <c r="MRR32" s="46"/>
      <c r="MRS32" s="46"/>
      <c r="MRT32" s="46"/>
      <c r="MRU32" s="46"/>
      <c r="MRV32" s="46"/>
      <c r="MRW32" s="46"/>
      <c r="MRX32" s="46"/>
      <c r="MRY32" s="46"/>
      <c r="MRZ32" s="46"/>
      <c r="MSA32" s="46"/>
      <c r="MSB32" s="46"/>
      <c r="MSC32" s="46"/>
      <c r="MSD32" s="46"/>
      <c r="MSE32" s="46"/>
      <c r="MSF32" s="46"/>
      <c r="MSG32" s="46"/>
      <c r="MSH32" s="46"/>
      <c r="MSI32" s="46"/>
      <c r="MSJ32" s="46"/>
      <c r="MSK32" s="46"/>
      <c r="MSL32" s="46"/>
      <c r="MSM32" s="46"/>
      <c r="MSN32" s="46"/>
      <c r="MSO32" s="46"/>
      <c r="MSP32" s="46"/>
      <c r="MSQ32" s="46"/>
      <c r="MSR32" s="46"/>
      <c r="MSS32" s="46"/>
      <c r="MST32" s="46"/>
      <c r="MSU32" s="46"/>
      <c r="MSV32" s="46"/>
      <c r="MSW32" s="46"/>
      <c r="MSX32" s="46"/>
      <c r="MSY32" s="46"/>
      <c r="MSZ32" s="46"/>
      <c r="MTA32" s="46"/>
      <c r="MTB32" s="46"/>
      <c r="MTC32" s="46"/>
      <c r="MTD32" s="46"/>
      <c r="MTE32" s="46"/>
      <c r="MTF32" s="46"/>
      <c r="MTG32" s="46"/>
      <c r="MTH32" s="46"/>
      <c r="MTI32" s="46"/>
      <c r="MTJ32" s="46"/>
      <c r="MTK32" s="46"/>
      <c r="MTL32" s="46"/>
      <c r="MTM32" s="46"/>
      <c r="MTN32" s="46"/>
      <c r="MTO32" s="46"/>
      <c r="MTP32" s="46"/>
      <c r="MTQ32" s="46"/>
      <c r="MTR32" s="46"/>
      <c r="MTS32" s="46"/>
      <c r="MTT32" s="46"/>
      <c r="MTU32" s="46"/>
      <c r="MTV32" s="46"/>
      <c r="MTW32" s="46"/>
      <c r="MTX32" s="46"/>
      <c r="MTY32" s="46"/>
      <c r="MTZ32" s="46"/>
      <c r="MUA32" s="46"/>
      <c r="MUB32" s="46"/>
      <c r="MUC32" s="46"/>
      <c r="MUD32" s="46"/>
      <c r="MUE32" s="46"/>
      <c r="MUF32" s="46"/>
      <c r="MUG32" s="46"/>
      <c r="MUH32" s="46"/>
      <c r="MUI32" s="46"/>
      <c r="MUJ32" s="46"/>
      <c r="MUK32" s="46"/>
      <c r="MUL32" s="46"/>
      <c r="MUM32" s="46"/>
      <c r="MUN32" s="46"/>
      <c r="MUO32" s="46"/>
      <c r="MUP32" s="46"/>
      <c r="MUQ32" s="46"/>
      <c r="MUR32" s="46"/>
      <c r="MUS32" s="46"/>
      <c r="MUT32" s="46"/>
      <c r="MUU32" s="46"/>
      <c r="MUV32" s="46"/>
      <c r="MUW32" s="46"/>
      <c r="MUX32" s="46"/>
      <c r="MUY32" s="46"/>
      <c r="MUZ32" s="46"/>
      <c r="MVA32" s="46"/>
      <c r="MVB32" s="46"/>
      <c r="MVC32" s="46"/>
      <c r="MVD32" s="46"/>
      <c r="MVE32" s="46"/>
      <c r="MVF32" s="46"/>
      <c r="MVG32" s="46"/>
      <c r="MVH32" s="46"/>
      <c r="MVI32" s="46"/>
      <c r="MVJ32" s="46"/>
      <c r="MVK32" s="46"/>
      <c r="MVL32" s="46"/>
      <c r="MVM32" s="46"/>
      <c r="MVN32" s="46"/>
      <c r="MVO32" s="46"/>
      <c r="MVP32" s="46"/>
      <c r="MVQ32" s="46"/>
      <c r="MVR32" s="46"/>
      <c r="MVS32" s="46"/>
      <c r="MVT32" s="46"/>
      <c r="MVU32" s="46"/>
      <c r="MVV32" s="46"/>
      <c r="MVW32" s="46"/>
      <c r="MVX32" s="46"/>
      <c r="MVY32" s="46"/>
      <c r="MVZ32" s="46"/>
      <c r="MWA32" s="46"/>
      <c r="MWB32" s="46"/>
      <c r="MWC32" s="46"/>
      <c r="MWD32" s="46"/>
      <c r="MWE32" s="46"/>
      <c r="MWF32" s="46"/>
      <c r="MWG32" s="46"/>
      <c r="MWH32" s="46"/>
      <c r="MWI32" s="46"/>
      <c r="MWJ32" s="46"/>
      <c r="MWK32" s="46"/>
      <c r="MWL32" s="46"/>
      <c r="MWM32" s="46"/>
      <c r="MWN32" s="46"/>
      <c r="MWO32" s="46"/>
      <c r="MWP32" s="46"/>
      <c r="MWQ32" s="46"/>
      <c r="MWR32" s="46"/>
      <c r="MWS32" s="46"/>
      <c r="MWT32" s="46"/>
      <c r="MWU32" s="46"/>
      <c r="MWV32" s="46"/>
      <c r="MWW32" s="46"/>
      <c r="MWX32" s="46"/>
      <c r="MWY32" s="46"/>
      <c r="MWZ32" s="46"/>
      <c r="MXA32" s="46"/>
      <c r="MXB32" s="46"/>
      <c r="MXC32" s="46"/>
      <c r="MXD32" s="46"/>
      <c r="MXE32" s="46"/>
      <c r="MXF32" s="46"/>
      <c r="MXG32" s="46"/>
      <c r="MXH32" s="46"/>
      <c r="MXI32" s="46"/>
      <c r="MXJ32" s="46"/>
      <c r="MXK32" s="46"/>
      <c r="MXL32" s="46"/>
      <c r="MXM32" s="46"/>
      <c r="MXN32" s="46"/>
      <c r="MXO32" s="46"/>
      <c r="MXP32" s="46"/>
      <c r="MXQ32" s="46"/>
      <c r="MXR32" s="46"/>
      <c r="MXS32" s="46"/>
      <c r="MXT32" s="46"/>
      <c r="MXU32" s="46"/>
      <c r="MXV32" s="46"/>
      <c r="MXW32" s="46"/>
      <c r="MXX32" s="46"/>
      <c r="MXY32" s="46"/>
      <c r="MXZ32" s="46"/>
      <c r="MYA32" s="46"/>
      <c r="MYB32" s="46"/>
      <c r="MYC32" s="46"/>
      <c r="MYD32" s="46"/>
      <c r="MYE32" s="46"/>
      <c r="MYF32" s="46"/>
      <c r="MYG32" s="46"/>
      <c r="MYH32" s="46"/>
      <c r="MYI32" s="46"/>
      <c r="MYJ32" s="46"/>
      <c r="MYK32" s="46"/>
      <c r="MYL32" s="46"/>
      <c r="MYM32" s="46"/>
      <c r="MYN32" s="46"/>
      <c r="MYO32" s="46"/>
      <c r="MYP32" s="46"/>
      <c r="MYQ32" s="46"/>
      <c r="MYR32" s="46"/>
      <c r="MYS32" s="46"/>
      <c r="MYT32" s="46"/>
      <c r="MYU32" s="46"/>
      <c r="MYV32" s="46"/>
      <c r="MYW32" s="46"/>
      <c r="MYX32" s="46"/>
      <c r="MYY32" s="46"/>
      <c r="MYZ32" s="46"/>
      <c r="MZA32" s="46"/>
      <c r="MZB32" s="46"/>
      <c r="MZC32" s="46"/>
      <c r="MZD32" s="46"/>
      <c r="MZE32" s="46"/>
      <c r="MZF32" s="46"/>
      <c r="MZG32" s="46"/>
      <c r="MZH32" s="46"/>
      <c r="MZI32" s="46"/>
      <c r="MZJ32" s="46"/>
      <c r="MZK32" s="46"/>
      <c r="MZL32" s="46"/>
      <c r="MZM32" s="46"/>
      <c r="MZN32" s="46"/>
      <c r="MZO32" s="46"/>
      <c r="MZP32" s="46"/>
      <c r="MZQ32" s="46"/>
      <c r="MZR32" s="46"/>
      <c r="MZS32" s="46"/>
      <c r="MZT32" s="46"/>
      <c r="MZU32" s="46"/>
      <c r="MZV32" s="46"/>
      <c r="MZW32" s="46"/>
      <c r="MZX32" s="46"/>
      <c r="MZY32" s="46"/>
      <c r="MZZ32" s="46"/>
      <c r="NAA32" s="46"/>
      <c r="NAB32" s="46"/>
      <c r="NAC32" s="46"/>
      <c r="NAD32" s="46"/>
      <c r="NAE32" s="46"/>
      <c r="NAF32" s="46"/>
      <c r="NAG32" s="46"/>
      <c r="NAH32" s="46"/>
      <c r="NAI32" s="46"/>
      <c r="NAJ32" s="46"/>
      <c r="NAK32" s="46"/>
      <c r="NAL32" s="46"/>
      <c r="NAM32" s="46"/>
      <c r="NAN32" s="46"/>
      <c r="NAO32" s="46"/>
      <c r="NAP32" s="46"/>
      <c r="NAQ32" s="46"/>
      <c r="NAR32" s="46"/>
      <c r="NAS32" s="46"/>
      <c r="NAT32" s="46"/>
      <c r="NAU32" s="46"/>
      <c r="NAV32" s="46"/>
      <c r="NAW32" s="46"/>
      <c r="NAX32" s="46"/>
      <c r="NAY32" s="46"/>
      <c r="NAZ32" s="46"/>
      <c r="NBA32" s="46"/>
      <c r="NBB32" s="46"/>
      <c r="NBC32" s="46"/>
      <c r="NBD32" s="46"/>
      <c r="NBE32" s="46"/>
      <c r="NBF32" s="46"/>
      <c r="NBG32" s="46"/>
      <c r="NBH32" s="46"/>
      <c r="NBI32" s="46"/>
      <c r="NBJ32" s="46"/>
      <c r="NBK32" s="46"/>
      <c r="NBL32" s="46"/>
      <c r="NBM32" s="46"/>
      <c r="NBN32" s="46"/>
      <c r="NBO32" s="46"/>
      <c r="NBP32" s="46"/>
      <c r="NBQ32" s="46"/>
      <c r="NBR32" s="46"/>
      <c r="NBS32" s="46"/>
      <c r="NBT32" s="46"/>
      <c r="NBU32" s="46"/>
      <c r="NBV32" s="46"/>
      <c r="NBW32" s="46"/>
      <c r="NBX32" s="46"/>
      <c r="NBY32" s="46"/>
      <c r="NBZ32" s="46"/>
      <c r="NCA32" s="46"/>
      <c r="NCB32" s="46"/>
      <c r="NCC32" s="46"/>
      <c r="NCD32" s="46"/>
      <c r="NCE32" s="46"/>
      <c r="NCF32" s="46"/>
      <c r="NCG32" s="46"/>
      <c r="NCH32" s="46"/>
      <c r="NCI32" s="46"/>
      <c r="NCJ32" s="46"/>
      <c r="NCK32" s="46"/>
      <c r="NCL32" s="46"/>
      <c r="NCM32" s="46"/>
      <c r="NCN32" s="46"/>
      <c r="NCO32" s="46"/>
      <c r="NCP32" s="46"/>
      <c r="NCQ32" s="46"/>
      <c r="NCR32" s="46"/>
      <c r="NCS32" s="46"/>
      <c r="NCT32" s="46"/>
      <c r="NCU32" s="46"/>
      <c r="NCV32" s="46"/>
      <c r="NCW32" s="46"/>
      <c r="NCX32" s="46"/>
      <c r="NCY32" s="46"/>
      <c r="NCZ32" s="46"/>
      <c r="NDA32" s="46"/>
      <c r="NDB32" s="46"/>
      <c r="NDC32" s="46"/>
      <c r="NDD32" s="46"/>
      <c r="NDE32" s="46"/>
      <c r="NDF32" s="46"/>
      <c r="NDG32" s="46"/>
      <c r="NDH32" s="46"/>
      <c r="NDI32" s="46"/>
      <c r="NDJ32" s="46"/>
      <c r="NDK32" s="46"/>
      <c r="NDL32" s="46"/>
      <c r="NDM32" s="46"/>
      <c r="NDN32" s="46"/>
      <c r="NDO32" s="46"/>
      <c r="NDP32" s="46"/>
      <c r="NDQ32" s="46"/>
      <c r="NDR32" s="46"/>
      <c r="NDS32" s="46"/>
      <c r="NDT32" s="46"/>
      <c r="NDU32" s="46"/>
      <c r="NDV32" s="46"/>
      <c r="NDW32" s="46"/>
      <c r="NDX32" s="46"/>
      <c r="NDY32" s="46"/>
      <c r="NDZ32" s="46"/>
      <c r="NEA32" s="46"/>
      <c r="NEB32" s="46"/>
      <c r="NEC32" s="46"/>
      <c r="NED32" s="46"/>
      <c r="NEE32" s="46"/>
      <c r="NEF32" s="46"/>
      <c r="NEG32" s="46"/>
      <c r="NEH32" s="46"/>
      <c r="NEI32" s="46"/>
      <c r="NEJ32" s="46"/>
      <c r="NEK32" s="46"/>
      <c r="NEL32" s="46"/>
      <c r="NEM32" s="46"/>
      <c r="NEN32" s="46"/>
      <c r="NEO32" s="46"/>
      <c r="NEP32" s="46"/>
      <c r="NEQ32" s="46"/>
      <c r="NER32" s="46"/>
      <c r="NES32" s="46"/>
      <c r="NET32" s="46"/>
      <c r="NEU32" s="46"/>
      <c r="NEV32" s="46"/>
      <c r="NEW32" s="46"/>
      <c r="NEX32" s="46"/>
      <c r="NEY32" s="46"/>
      <c r="NEZ32" s="46"/>
      <c r="NFA32" s="46"/>
      <c r="NFB32" s="46"/>
      <c r="NFC32" s="46"/>
      <c r="NFD32" s="46"/>
      <c r="NFE32" s="46"/>
      <c r="NFF32" s="46"/>
      <c r="NFG32" s="46"/>
      <c r="NFH32" s="46"/>
      <c r="NFI32" s="46"/>
      <c r="NFJ32" s="46"/>
      <c r="NFK32" s="46"/>
      <c r="NFL32" s="46"/>
      <c r="NFM32" s="46"/>
      <c r="NFN32" s="46"/>
      <c r="NFO32" s="46"/>
      <c r="NFP32" s="46"/>
      <c r="NFQ32" s="46"/>
      <c r="NFR32" s="46"/>
      <c r="NFS32" s="46"/>
      <c r="NFT32" s="46"/>
      <c r="NFU32" s="46"/>
      <c r="NFV32" s="46"/>
      <c r="NFW32" s="46"/>
      <c r="NFX32" s="46"/>
      <c r="NFY32" s="46"/>
      <c r="NFZ32" s="46"/>
      <c r="NGA32" s="46"/>
      <c r="NGB32" s="46"/>
      <c r="NGC32" s="46"/>
      <c r="NGD32" s="46"/>
      <c r="NGE32" s="46"/>
      <c r="NGF32" s="46"/>
      <c r="NGG32" s="46"/>
      <c r="NGH32" s="46"/>
      <c r="NGI32" s="46"/>
      <c r="NGJ32" s="46"/>
      <c r="NGK32" s="46"/>
      <c r="NGL32" s="46"/>
      <c r="NGM32" s="46"/>
      <c r="NGN32" s="46"/>
      <c r="NGO32" s="46"/>
      <c r="NGP32" s="46"/>
      <c r="NGQ32" s="46"/>
      <c r="NGR32" s="46"/>
      <c r="NGS32" s="46"/>
      <c r="NGT32" s="46"/>
      <c r="NGU32" s="46"/>
      <c r="NGV32" s="46"/>
      <c r="NGW32" s="46"/>
      <c r="NGX32" s="46"/>
      <c r="NGY32" s="46"/>
      <c r="NGZ32" s="46"/>
      <c r="NHA32" s="46"/>
      <c r="NHB32" s="46"/>
      <c r="NHC32" s="46"/>
      <c r="NHD32" s="46"/>
      <c r="NHE32" s="46"/>
      <c r="NHF32" s="46"/>
      <c r="NHG32" s="46"/>
      <c r="NHH32" s="46"/>
      <c r="NHI32" s="46"/>
      <c r="NHJ32" s="46"/>
      <c r="NHK32" s="46"/>
      <c r="NHL32" s="46"/>
      <c r="NHM32" s="46"/>
      <c r="NHN32" s="46"/>
      <c r="NHO32" s="46"/>
      <c r="NHP32" s="46"/>
      <c r="NHQ32" s="46"/>
      <c r="NHR32" s="46"/>
      <c r="NHS32" s="46"/>
      <c r="NHT32" s="46"/>
      <c r="NHU32" s="46"/>
      <c r="NHV32" s="46"/>
      <c r="NHW32" s="46"/>
      <c r="NHX32" s="46"/>
      <c r="NHY32" s="46"/>
      <c r="NHZ32" s="46"/>
      <c r="NIA32" s="46"/>
      <c r="NIB32" s="46"/>
      <c r="NIC32" s="46"/>
      <c r="NID32" s="46"/>
      <c r="NIE32" s="46"/>
      <c r="NIF32" s="46"/>
      <c r="NIG32" s="46"/>
      <c r="NIH32" s="46"/>
      <c r="NII32" s="46"/>
      <c r="NIJ32" s="46"/>
      <c r="NIK32" s="46"/>
      <c r="NIL32" s="46"/>
      <c r="NIM32" s="46"/>
      <c r="NIN32" s="46"/>
      <c r="NIO32" s="46"/>
      <c r="NIP32" s="46"/>
      <c r="NIQ32" s="46"/>
      <c r="NIR32" s="46"/>
      <c r="NIS32" s="46"/>
      <c r="NIT32" s="46"/>
      <c r="NIU32" s="46"/>
      <c r="NIV32" s="46"/>
      <c r="NIW32" s="46"/>
      <c r="NIX32" s="46"/>
      <c r="NIY32" s="46"/>
      <c r="NIZ32" s="46"/>
      <c r="NJA32" s="46"/>
      <c r="NJB32" s="46"/>
      <c r="NJC32" s="46"/>
      <c r="NJD32" s="46"/>
      <c r="NJE32" s="46"/>
      <c r="NJF32" s="46"/>
      <c r="NJG32" s="46"/>
      <c r="NJH32" s="46"/>
      <c r="NJI32" s="46"/>
      <c r="NJJ32" s="46"/>
      <c r="NJK32" s="46"/>
      <c r="NJL32" s="46"/>
      <c r="NJM32" s="46"/>
      <c r="NJN32" s="46"/>
      <c r="NJO32" s="46"/>
      <c r="NJP32" s="46"/>
      <c r="NJQ32" s="46"/>
      <c r="NJR32" s="46"/>
      <c r="NJS32" s="46"/>
      <c r="NJT32" s="46"/>
      <c r="NJU32" s="46"/>
      <c r="NJV32" s="46"/>
      <c r="NJW32" s="46"/>
      <c r="NJX32" s="46"/>
      <c r="NJY32" s="46"/>
      <c r="NJZ32" s="46"/>
      <c r="NKA32" s="46"/>
      <c r="NKB32" s="46"/>
      <c r="NKC32" s="46"/>
      <c r="NKD32" s="46"/>
      <c r="NKE32" s="46"/>
      <c r="NKF32" s="46"/>
      <c r="NKG32" s="46"/>
      <c r="NKH32" s="46"/>
      <c r="NKI32" s="46"/>
      <c r="NKJ32" s="46"/>
      <c r="NKK32" s="46"/>
      <c r="NKL32" s="46"/>
      <c r="NKM32" s="46"/>
      <c r="NKN32" s="46"/>
      <c r="NKO32" s="46"/>
      <c r="NKP32" s="46"/>
      <c r="NKQ32" s="46"/>
      <c r="NKR32" s="46"/>
      <c r="NKS32" s="46"/>
      <c r="NKT32" s="46"/>
      <c r="NKU32" s="46"/>
      <c r="NKV32" s="46"/>
      <c r="NKW32" s="46"/>
      <c r="NKX32" s="46"/>
      <c r="NKY32" s="46"/>
      <c r="NKZ32" s="46"/>
      <c r="NLA32" s="46"/>
      <c r="NLB32" s="46"/>
      <c r="NLC32" s="46"/>
      <c r="NLD32" s="46"/>
      <c r="NLE32" s="46"/>
      <c r="NLF32" s="46"/>
      <c r="NLG32" s="46"/>
      <c r="NLH32" s="46"/>
      <c r="NLI32" s="46"/>
      <c r="NLJ32" s="46"/>
      <c r="NLK32" s="46"/>
      <c r="NLL32" s="46"/>
      <c r="NLM32" s="46"/>
      <c r="NLN32" s="46"/>
      <c r="NLO32" s="46"/>
      <c r="NLP32" s="46"/>
      <c r="NLQ32" s="46"/>
      <c r="NLR32" s="46"/>
      <c r="NLS32" s="46"/>
      <c r="NLT32" s="46"/>
      <c r="NLU32" s="46"/>
      <c r="NLV32" s="46"/>
      <c r="NLW32" s="46"/>
      <c r="NLX32" s="46"/>
      <c r="NLY32" s="46"/>
      <c r="NLZ32" s="46"/>
      <c r="NMA32" s="46"/>
      <c r="NMB32" s="46"/>
      <c r="NMC32" s="46"/>
      <c r="NMD32" s="46"/>
      <c r="NME32" s="46"/>
      <c r="NMF32" s="46"/>
      <c r="NMG32" s="46"/>
      <c r="NMH32" s="46"/>
      <c r="NMI32" s="46"/>
      <c r="NMJ32" s="46"/>
      <c r="NMK32" s="46"/>
      <c r="NML32" s="46"/>
      <c r="NMM32" s="46"/>
      <c r="NMN32" s="46"/>
      <c r="NMO32" s="46"/>
      <c r="NMP32" s="46"/>
      <c r="NMQ32" s="46"/>
      <c r="NMR32" s="46"/>
      <c r="NMS32" s="46"/>
      <c r="NMT32" s="46"/>
      <c r="NMU32" s="46"/>
      <c r="NMV32" s="46"/>
      <c r="NMW32" s="46"/>
      <c r="NMX32" s="46"/>
      <c r="NMY32" s="46"/>
      <c r="NMZ32" s="46"/>
      <c r="NNA32" s="46"/>
      <c r="NNB32" s="46"/>
      <c r="NNC32" s="46"/>
      <c r="NND32" s="46"/>
      <c r="NNE32" s="46"/>
      <c r="NNF32" s="46"/>
      <c r="NNG32" s="46"/>
      <c r="NNH32" s="46"/>
      <c r="NNI32" s="46"/>
      <c r="NNJ32" s="46"/>
      <c r="NNK32" s="46"/>
      <c r="NNL32" s="46"/>
      <c r="NNM32" s="46"/>
      <c r="NNN32" s="46"/>
      <c r="NNO32" s="46"/>
      <c r="NNP32" s="46"/>
      <c r="NNQ32" s="46"/>
      <c r="NNR32" s="46"/>
      <c r="NNS32" s="46"/>
      <c r="NNT32" s="46"/>
      <c r="NNU32" s="46"/>
      <c r="NNV32" s="46"/>
      <c r="NNW32" s="46"/>
      <c r="NNX32" s="46"/>
      <c r="NNY32" s="46"/>
      <c r="NNZ32" s="46"/>
      <c r="NOA32" s="46"/>
      <c r="NOB32" s="46"/>
      <c r="NOC32" s="46"/>
      <c r="NOD32" s="46"/>
      <c r="NOE32" s="46"/>
      <c r="NOF32" s="46"/>
      <c r="NOG32" s="46"/>
      <c r="NOH32" s="46"/>
      <c r="NOI32" s="46"/>
      <c r="NOJ32" s="46"/>
      <c r="NOK32" s="46"/>
      <c r="NOL32" s="46"/>
      <c r="NOM32" s="46"/>
      <c r="NON32" s="46"/>
      <c r="NOO32" s="46"/>
      <c r="NOP32" s="46"/>
      <c r="NOQ32" s="46"/>
      <c r="NOR32" s="46"/>
      <c r="NOS32" s="46"/>
      <c r="NOT32" s="46"/>
      <c r="NOU32" s="46"/>
      <c r="NOV32" s="46"/>
      <c r="NOW32" s="46"/>
      <c r="NOX32" s="46"/>
      <c r="NOY32" s="46"/>
      <c r="NOZ32" s="46"/>
      <c r="NPA32" s="46"/>
      <c r="NPB32" s="46"/>
      <c r="NPC32" s="46"/>
      <c r="NPD32" s="46"/>
      <c r="NPE32" s="46"/>
      <c r="NPF32" s="46"/>
      <c r="NPG32" s="46"/>
      <c r="NPH32" s="46"/>
      <c r="NPI32" s="46"/>
      <c r="NPJ32" s="46"/>
      <c r="NPK32" s="46"/>
      <c r="NPL32" s="46"/>
      <c r="NPM32" s="46"/>
      <c r="NPN32" s="46"/>
      <c r="NPO32" s="46"/>
      <c r="NPP32" s="46"/>
      <c r="NPQ32" s="46"/>
      <c r="NPR32" s="46"/>
      <c r="NPS32" s="46"/>
      <c r="NPT32" s="46"/>
      <c r="NPU32" s="46"/>
      <c r="NPV32" s="46"/>
      <c r="NPW32" s="46"/>
      <c r="NPX32" s="46"/>
      <c r="NPY32" s="46"/>
      <c r="NPZ32" s="46"/>
      <c r="NQA32" s="46"/>
      <c r="NQB32" s="46"/>
      <c r="NQC32" s="46"/>
      <c r="NQD32" s="46"/>
      <c r="NQE32" s="46"/>
      <c r="NQF32" s="46"/>
      <c r="NQG32" s="46"/>
      <c r="NQH32" s="46"/>
      <c r="NQI32" s="46"/>
      <c r="NQJ32" s="46"/>
      <c r="NQK32" s="46"/>
      <c r="NQL32" s="46"/>
      <c r="NQM32" s="46"/>
      <c r="NQN32" s="46"/>
      <c r="NQO32" s="46"/>
      <c r="NQP32" s="46"/>
      <c r="NQQ32" s="46"/>
      <c r="NQR32" s="46"/>
      <c r="NQS32" s="46"/>
      <c r="NQT32" s="46"/>
      <c r="NQU32" s="46"/>
      <c r="NQV32" s="46"/>
      <c r="NQW32" s="46"/>
      <c r="NQX32" s="46"/>
      <c r="NQY32" s="46"/>
      <c r="NQZ32" s="46"/>
      <c r="NRA32" s="46"/>
      <c r="NRB32" s="46"/>
      <c r="NRC32" s="46"/>
      <c r="NRD32" s="46"/>
      <c r="NRE32" s="46"/>
      <c r="NRF32" s="46"/>
      <c r="NRG32" s="46"/>
      <c r="NRH32" s="46"/>
      <c r="NRI32" s="46"/>
      <c r="NRJ32" s="46"/>
      <c r="NRK32" s="46"/>
      <c r="NRL32" s="46"/>
      <c r="NRM32" s="46"/>
      <c r="NRN32" s="46"/>
      <c r="NRO32" s="46"/>
      <c r="NRP32" s="46"/>
      <c r="NRQ32" s="46"/>
      <c r="NRR32" s="46"/>
      <c r="NRS32" s="46"/>
      <c r="NRT32" s="46"/>
      <c r="NRU32" s="46"/>
      <c r="NRV32" s="46"/>
      <c r="NRW32" s="46"/>
      <c r="NRX32" s="46"/>
      <c r="NRY32" s="46"/>
      <c r="NRZ32" s="46"/>
      <c r="NSA32" s="46"/>
      <c r="NSB32" s="46"/>
      <c r="NSC32" s="46"/>
      <c r="NSD32" s="46"/>
      <c r="NSE32" s="46"/>
      <c r="NSF32" s="46"/>
      <c r="NSG32" s="46"/>
      <c r="NSH32" s="46"/>
      <c r="NSI32" s="46"/>
      <c r="NSJ32" s="46"/>
      <c r="NSK32" s="46"/>
      <c r="NSL32" s="46"/>
      <c r="NSM32" s="46"/>
      <c r="NSN32" s="46"/>
      <c r="NSO32" s="46"/>
      <c r="NSP32" s="46"/>
      <c r="NSQ32" s="46"/>
      <c r="NSR32" s="46"/>
      <c r="NSS32" s="46"/>
      <c r="NST32" s="46"/>
      <c r="NSU32" s="46"/>
      <c r="NSV32" s="46"/>
      <c r="NSW32" s="46"/>
      <c r="NSX32" s="46"/>
      <c r="NSY32" s="46"/>
      <c r="NSZ32" s="46"/>
      <c r="NTA32" s="46"/>
      <c r="NTB32" s="46"/>
      <c r="NTC32" s="46"/>
      <c r="NTD32" s="46"/>
      <c r="NTE32" s="46"/>
      <c r="NTF32" s="46"/>
      <c r="NTG32" s="46"/>
      <c r="NTH32" s="46"/>
      <c r="NTI32" s="46"/>
      <c r="NTJ32" s="46"/>
      <c r="NTK32" s="46"/>
      <c r="NTL32" s="46"/>
      <c r="NTM32" s="46"/>
      <c r="NTN32" s="46"/>
      <c r="NTO32" s="46"/>
      <c r="NTP32" s="46"/>
      <c r="NTQ32" s="46"/>
      <c r="NTR32" s="46"/>
      <c r="NTS32" s="46"/>
      <c r="NTT32" s="46"/>
      <c r="NTU32" s="46"/>
      <c r="NTV32" s="46"/>
      <c r="NTW32" s="46"/>
      <c r="NTX32" s="46"/>
      <c r="NTY32" s="46"/>
      <c r="NTZ32" s="46"/>
      <c r="NUA32" s="46"/>
      <c r="NUB32" s="46"/>
      <c r="NUC32" s="46"/>
      <c r="NUD32" s="46"/>
      <c r="NUE32" s="46"/>
      <c r="NUF32" s="46"/>
      <c r="NUG32" s="46"/>
      <c r="NUH32" s="46"/>
      <c r="NUI32" s="46"/>
      <c r="NUJ32" s="46"/>
      <c r="NUK32" s="46"/>
      <c r="NUL32" s="46"/>
      <c r="NUM32" s="46"/>
      <c r="NUN32" s="46"/>
      <c r="NUO32" s="46"/>
      <c r="NUP32" s="46"/>
      <c r="NUQ32" s="46"/>
      <c r="NUR32" s="46"/>
      <c r="NUS32" s="46"/>
      <c r="NUT32" s="46"/>
      <c r="NUU32" s="46"/>
      <c r="NUV32" s="46"/>
      <c r="NUW32" s="46"/>
      <c r="NUX32" s="46"/>
      <c r="NUY32" s="46"/>
      <c r="NUZ32" s="46"/>
      <c r="NVA32" s="46"/>
      <c r="NVB32" s="46"/>
      <c r="NVC32" s="46"/>
      <c r="NVD32" s="46"/>
      <c r="NVE32" s="46"/>
      <c r="NVF32" s="46"/>
      <c r="NVG32" s="46"/>
      <c r="NVH32" s="46"/>
      <c r="NVI32" s="46"/>
      <c r="NVJ32" s="46"/>
      <c r="NVK32" s="46"/>
      <c r="NVL32" s="46"/>
      <c r="NVM32" s="46"/>
      <c r="NVN32" s="46"/>
      <c r="NVO32" s="46"/>
      <c r="NVP32" s="46"/>
      <c r="NVQ32" s="46"/>
      <c r="NVR32" s="46"/>
      <c r="NVS32" s="46"/>
      <c r="NVT32" s="46"/>
      <c r="NVU32" s="46"/>
      <c r="NVV32" s="46"/>
      <c r="NVW32" s="46"/>
      <c r="NVX32" s="46"/>
      <c r="NVY32" s="46"/>
      <c r="NVZ32" s="46"/>
      <c r="NWA32" s="46"/>
      <c r="NWB32" s="46"/>
      <c r="NWC32" s="46"/>
      <c r="NWD32" s="46"/>
      <c r="NWE32" s="46"/>
      <c r="NWF32" s="46"/>
      <c r="NWG32" s="46"/>
      <c r="NWH32" s="46"/>
      <c r="NWI32" s="46"/>
      <c r="NWJ32" s="46"/>
      <c r="NWK32" s="46"/>
      <c r="NWL32" s="46"/>
      <c r="NWM32" s="46"/>
      <c r="NWN32" s="46"/>
      <c r="NWO32" s="46"/>
      <c r="NWP32" s="46"/>
      <c r="NWQ32" s="46"/>
      <c r="NWR32" s="46"/>
      <c r="NWS32" s="46"/>
      <c r="NWT32" s="46"/>
      <c r="NWU32" s="46"/>
      <c r="NWV32" s="46"/>
      <c r="NWW32" s="46"/>
      <c r="NWX32" s="46"/>
      <c r="NWY32" s="46"/>
      <c r="NWZ32" s="46"/>
      <c r="NXA32" s="46"/>
      <c r="NXB32" s="46"/>
      <c r="NXC32" s="46"/>
      <c r="NXD32" s="46"/>
      <c r="NXE32" s="46"/>
      <c r="NXF32" s="46"/>
      <c r="NXG32" s="46"/>
      <c r="NXH32" s="46"/>
      <c r="NXI32" s="46"/>
      <c r="NXJ32" s="46"/>
      <c r="NXK32" s="46"/>
      <c r="NXL32" s="46"/>
      <c r="NXM32" s="46"/>
      <c r="NXN32" s="46"/>
      <c r="NXO32" s="46"/>
      <c r="NXP32" s="46"/>
      <c r="NXQ32" s="46"/>
      <c r="NXR32" s="46"/>
      <c r="NXS32" s="46"/>
      <c r="NXT32" s="46"/>
      <c r="NXU32" s="46"/>
      <c r="NXV32" s="46"/>
      <c r="NXW32" s="46"/>
      <c r="NXX32" s="46"/>
      <c r="NXY32" s="46"/>
      <c r="NXZ32" s="46"/>
      <c r="NYA32" s="46"/>
      <c r="NYB32" s="46"/>
      <c r="NYC32" s="46"/>
      <c r="NYD32" s="46"/>
      <c r="NYE32" s="46"/>
      <c r="NYF32" s="46"/>
      <c r="NYG32" s="46"/>
      <c r="NYH32" s="46"/>
      <c r="NYI32" s="46"/>
      <c r="NYJ32" s="46"/>
      <c r="NYK32" s="46"/>
      <c r="NYL32" s="46"/>
      <c r="NYM32" s="46"/>
      <c r="NYN32" s="46"/>
      <c r="NYO32" s="46"/>
      <c r="NYP32" s="46"/>
      <c r="NYQ32" s="46"/>
      <c r="NYR32" s="46"/>
      <c r="NYS32" s="46"/>
      <c r="NYT32" s="46"/>
      <c r="NYU32" s="46"/>
      <c r="NYV32" s="46"/>
      <c r="NYW32" s="46"/>
      <c r="NYX32" s="46"/>
      <c r="NYY32" s="46"/>
      <c r="NYZ32" s="46"/>
      <c r="NZA32" s="46"/>
      <c r="NZB32" s="46"/>
      <c r="NZC32" s="46"/>
      <c r="NZD32" s="46"/>
      <c r="NZE32" s="46"/>
      <c r="NZF32" s="46"/>
      <c r="NZG32" s="46"/>
      <c r="NZH32" s="46"/>
      <c r="NZI32" s="46"/>
      <c r="NZJ32" s="46"/>
      <c r="NZK32" s="46"/>
      <c r="NZL32" s="46"/>
      <c r="NZM32" s="46"/>
      <c r="NZN32" s="46"/>
      <c r="NZO32" s="46"/>
      <c r="NZP32" s="46"/>
      <c r="NZQ32" s="46"/>
      <c r="NZR32" s="46"/>
      <c r="NZS32" s="46"/>
      <c r="NZT32" s="46"/>
      <c r="NZU32" s="46"/>
      <c r="NZV32" s="46"/>
      <c r="NZW32" s="46"/>
      <c r="NZX32" s="46"/>
      <c r="NZY32" s="46"/>
      <c r="NZZ32" s="46"/>
      <c r="OAA32" s="46"/>
      <c r="OAB32" s="46"/>
      <c r="OAC32" s="46"/>
      <c r="OAD32" s="46"/>
      <c r="OAE32" s="46"/>
      <c r="OAF32" s="46"/>
      <c r="OAG32" s="46"/>
      <c r="OAH32" s="46"/>
      <c r="OAI32" s="46"/>
      <c r="OAJ32" s="46"/>
      <c r="OAK32" s="46"/>
      <c r="OAL32" s="46"/>
      <c r="OAM32" s="46"/>
      <c r="OAN32" s="46"/>
      <c r="OAO32" s="46"/>
      <c r="OAP32" s="46"/>
      <c r="OAQ32" s="46"/>
      <c r="OAR32" s="46"/>
      <c r="OAS32" s="46"/>
      <c r="OAT32" s="46"/>
      <c r="OAU32" s="46"/>
      <c r="OAV32" s="46"/>
      <c r="OAW32" s="46"/>
      <c r="OAX32" s="46"/>
      <c r="OAY32" s="46"/>
      <c r="OAZ32" s="46"/>
      <c r="OBA32" s="46"/>
      <c r="OBB32" s="46"/>
      <c r="OBC32" s="46"/>
      <c r="OBD32" s="46"/>
      <c r="OBE32" s="46"/>
      <c r="OBF32" s="46"/>
      <c r="OBG32" s="46"/>
      <c r="OBH32" s="46"/>
      <c r="OBI32" s="46"/>
      <c r="OBJ32" s="46"/>
      <c r="OBK32" s="46"/>
      <c r="OBL32" s="46"/>
      <c r="OBM32" s="46"/>
      <c r="OBN32" s="46"/>
      <c r="OBO32" s="46"/>
      <c r="OBP32" s="46"/>
      <c r="OBQ32" s="46"/>
      <c r="OBR32" s="46"/>
      <c r="OBS32" s="46"/>
      <c r="OBT32" s="46"/>
      <c r="OBU32" s="46"/>
      <c r="OBV32" s="46"/>
      <c r="OBW32" s="46"/>
      <c r="OBX32" s="46"/>
      <c r="OBY32" s="46"/>
      <c r="OBZ32" s="46"/>
      <c r="OCA32" s="46"/>
      <c r="OCB32" s="46"/>
      <c r="OCC32" s="46"/>
      <c r="OCD32" s="46"/>
      <c r="OCE32" s="46"/>
      <c r="OCF32" s="46"/>
      <c r="OCG32" s="46"/>
      <c r="OCH32" s="46"/>
      <c r="OCI32" s="46"/>
      <c r="OCJ32" s="46"/>
      <c r="OCK32" s="46"/>
      <c r="OCL32" s="46"/>
      <c r="OCM32" s="46"/>
      <c r="OCN32" s="46"/>
      <c r="OCO32" s="46"/>
      <c r="OCP32" s="46"/>
      <c r="OCQ32" s="46"/>
      <c r="OCR32" s="46"/>
      <c r="OCS32" s="46"/>
      <c r="OCT32" s="46"/>
      <c r="OCU32" s="46"/>
      <c r="OCV32" s="46"/>
      <c r="OCW32" s="46"/>
      <c r="OCX32" s="46"/>
      <c r="OCY32" s="46"/>
      <c r="OCZ32" s="46"/>
      <c r="ODA32" s="46"/>
      <c r="ODB32" s="46"/>
      <c r="ODC32" s="46"/>
      <c r="ODD32" s="46"/>
      <c r="ODE32" s="46"/>
      <c r="ODF32" s="46"/>
      <c r="ODG32" s="46"/>
      <c r="ODH32" s="46"/>
      <c r="ODI32" s="46"/>
      <c r="ODJ32" s="46"/>
      <c r="ODK32" s="46"/>
      <c r="ODL32" s="46"/>
      <c r="ODM32" s="46"/>
      <c r="ODN32" s="46"/>
      <c r="ODO32" s="46"/>
      <c r="ODP32" s="46"/>
      <c r="ODQ32" s="46"/>
      <c r="ODR32" s="46"/>
      <c r="ODS32" s="46"/>
      <c r="ODT32" s="46"/>
      <c r="ODU32" s="46"/>
      <c r="ODV32" s="46"/>
      <c r="ODW32" s="46"/>
      <c r="ODX32" s="46"/>
      <c r="ODY32" s="46"/>
      <c r="ODZ32" s="46"/>
      <c r="OEA32" s="46"/>
      <c r="OEB32" s="46"/>
      <c r="OEC32" s="46"/>
      <c r="OED32" s="46"/>
      <c r="OEE32" s="46"/>
      <c r="OEF32" s="46"/>
      <c r="OEG32" s="46"/>
      <c r="OEH32" s="46"/>
      <c r="OEI32" s="46"/>
      <c r="OEJ32" s="46"/>
      <c r="OEK32" s="46"/>
      <c r="OEL32" s="46"/>
      <c r="OEM32" s="46"/>
      <c r="OEN32" s="46"/>
      <c r="OEO32" s="46"/>
      <c r="OEP32" s="46"/>
      <c r="OEQ32" s="46"/>
      <c r="OER32" s="46"/>
      <c r="OES32" s="46"/>
      <c r="OET32" s="46"/>
      <c r="OEU32" s="46"/>
      <c r="OEV32" s="46"/>
      <c r="OEW32" s="46"/>
      <c r="OEX32" s="46"/>
      <c r="OEY32" s="46"/>
      <c r="OEZ32" s="46"/>
      <c r="OFA32" s="46"/>
      <c r="OFB32" s="46"/>
      <c r="OFC32" s="46"/>
      <c r="OFD32" s="46"/>
      <c r="OFE32" s="46"/>
      <c r="OFF32" s="46"/>
      <c r="OFG32" s="46"/>
      <c r="OFH32" s="46"/>
      <c r="OFI32" s="46"/>
      <c r="OFJ32" s="46"/>
      <c r="OFK32" s="46"/>
      <c r="OFL32" s="46"/>
      <c r="OFM32" s="46"/>
      <c r="OFN32" s="46"/>
      <c r="OFO32" s="46"/>
      <c r="OFP32" s="46"/>
      <c r="OFQ32" s="46"/>
      <c r="OFR32" s="46"/>
      <c r="OFS32" s="46"/>
      <c r="OFT32" s="46"/>
      <c r="OFU32" s="46"/>
      <c r="OFV32" s="46"/>
      <c r="OFW32" s="46"/>
      <c r="OFX32" s="46"/>
      <c r="OFY32" s="46"/>
      <c r="OFZ32" s="46"/>
      <c r="OGA32" s="46"/>
      <c r="OGB32" s="46"/>
      <c r="OGC32" s="46"/>
      <c r="OGD32" s="46"/>
      <c r="OGE32" s="46"/>
      <c r="OGF32" s="46"/>
      <c r="OGG32" s="46"/>
      <c r="OGH32" s="46"/>
      <c r="OGI32" s="46"/>
      <c r="OGJ32" s="46"/>
      <c r="OGK32" s="46"/>
      <c r="OGL32" s="46"/>
      <c r="OGM32" s="46"/>
      <c r="OGN32" s="46"/>
      <c r="OGO32" s="46"/>
      <c r="OGP32" s="46"/>
      <c r="OGQ32" s="46"/>
      <c r="OGR32" s="46"/>
      <c r="OGS32" s="46"/>
      <c r="OGT32" s="46"/>
      <c r="OGU32" s="46"/>
      <c r="OGV32" s="46"/>
      <c r="OGW32" s="46"/>
      <c r="OGX32" s="46"/>
      <c r="OGY32" s="46"/>
      <c r="OGZ32" s="46"/>
      <c r="OHA32" s="46"/>
      <c r="OHB32" s="46"/>
      <c r="OHC32" s="46"/>
      <c r="OHD32" s="46"/>
      <c r="OHE32" s="46"/>
      <c r="OHF32" s="46"/>
      <c r="OHG32" s="46"/>
      <c r="OHH32" s="46"/>
      <c r="OHI32" s="46"/>
      <c r="OHJ32" s="46"/>
      <c r="OHK32" s="46"/>
      <c r="OHL32" s="46"/>
      <c r="OHM32" s="46"/>
      <c r="OHN32" s="46"/>
      <c r="OHO32" s="46"/>
      <c r="OHP32" s="46"/>
      <c r="OHQ32" s="46"/>
      <c r="OHR32" s="46"/>
      <c r="OHS32" s="46"/>
      <c r="OHT32" s="46"/>
      <c r="OHU32" s="46"/>
      <c r="OHV32" s="46"/>
      <c r="OHW32" s="46"/>
      <c r="OHX32" s="46"/>
      <c r="OHY32" s="46"/>
      <c r="OHZ32" s="46"/>
      <c r="OIA32" s="46"/>
      <c r="OIB32" s="46"/>
      <c r="OIC32" s="46"/>
      <c r="OID32" s="46"/>
      <c r="OIE32" s="46"/>
      <c r="OIF32" s="46"/>
      <c r="OIG32" s="46"/>
      <c r="OIH32" s="46"/>
      <c r="OII32" s="46"/>
      <c r="OIJ32" s="46"/>
      <c r="OIK32" s="46"/>
      <c r="OIL32" s="46"/>
      <c r="OIM32" s="46"/>
      <c r="OIN32" s="46"/>
      <c r="OIO32" s="46"/>
      <c r="OIP32" s="46"/>
      <c r="OIQ32" s="46"/>
      <c r="OIR32" s="46"/>
      <c r="OIS32" s="46"/>
      <c r="OIT32" s="46"/>
      <c r="OIU32" s="46"/>
      <c r="OIV32" s="46"/>
      <c r="OIW32" s="46"/>
      <c r="OIX32" s="46"/>
      <c r="OIY32" s="46"/>
      <c r="OIZ32" s="46"/>
      <c r="OJA32" s="46"/>
      <c r="OJB32" s="46"/>
      <c r="OJC32" s="46"/>
      <c r="OJD32" s="46"/>
      <c r="OJE32" s="46"/>
      <c r="OJF32" s="46"/>
      <c r="OJG32" s="46"/>
      <c r="OJH32" s="46"/>
      <c r="OJI32" s="46"/>
      <c r="OJJ32" s="46"/>
      <c r="OJK32" s="46"/>
      <c r="OJL32" s="46"/>
      <c r="OJM32" s="46"/>
      <c r="OJN32" s="46"/>
      <c r="OJO32" s="46"/>
      <c r="OJP32" s="46"/>
      <c r="OJQ32" s="46"/>
      <c r="OJR32" s="46"/>
      <c r="OJS32" s="46"/>
      <c r="OJT32" s="46"/>
      <c r="OJU32" s="46"/>
      <c r="OJV32" s="46"/>
      <c r="OJW32" s="46"/>
      <c r="OJX32" s="46"/>
      <c r="OJY32" s="46"/>
      <c r="OJZ32" s="46"/>
      <c r="OKA32" s="46"/>
      <c r="OKB32" s="46"/>
      <c r="OKC32" s="46"/>
      <c r="OKD32" s="46"/>
      <c r="OKE32" s="46"/>
      <c r="OKF32" s="46"/>
      <c r="OKG32" s="46"/>
      <c r="OKH32" s="46"/>
      <c r="OKI32" s="46"/>
      <c r="OKJ32" s="46"/>
      <c r="OKK32" s="46"/>
      <c r="OKL32" s="46"/>
      <c r="OKM32" s="46"/>
      <c r="OKN32" s="46"/>
      <c r="OKO32" s="46"/>
      <c r="OKP32" s="46"/>
      <c r="OKQ32" s="46"/>
      <c r="OKR32" s="46"/>
      <c r="OKS32" s="46"/>
      <c r="OKT32" s="46"/>
      <c r="OKU32" s="46"/>
      <c r="OKV32" s="46"/>
      <c r="OKW32" s="46"/>
      <c r="OKX32" s="46"/>
      <c r="OKY32" s="46"/>
      <c r="OKZ32" s="46"/>
      <c r="OLA32" s="46"/>
      <c r="OLB32" s="46"/>
      <c r="OLC32" s="46"/>
      <c r="OLD32" s="46"/>
      <c r="OLE32" s="46"/>
      <c r="OLF32" s="46"/>
      <c r="OLG32" s="46"/>
      <c r="OLH32" s="46"/>
      <c r="OLI32" s="46"/>
      <c r="OLJ32" s="46"/>
      <c r="OLK32" s="46"/>
      <c r="OLL32" s="46"/>
      <c r="OLM32" s="46"/>
      <c r="OLN32" s="46"/>
      <c r="OLO32" s="46"/>
      <c r="OLP32" s="46"/>
      <c r="OLQ32" s="46"/>
      <c r="OLR32" s="46"/>
      <c r="OLS32" s="46"/>
      <c r="OLT32" s="46"/>
      <c r="OLU32" s="46"/>
      <c r="OLV32" s="46"/>
      <c r="OLW32" s="46"/>
      <c r="OLX32" s="46"/>
      <c r="OLY32" s="46"/>
      <c r="OLZ32" s="46"/>
      <c r="OMA32" s="46"/>
      <c r="OMB32" s="46"/>
      <c r="OMC32" s="46"/>
      <c r="OMD32" s="46"/>
      <c r="OME32" s="46"/>
      <c r="OMF32" s="46"/>
      <c r="OMG32" s="46"/>
      <c r="OMH32" s="46"/>
      <c r="OMI32" s="46"/>
      <c r="OMJ32" s="46"/>
      <c r="OMK32" s="46"/>
      <c r="OML32" s="46"/>
      <c r="OMM32" s="46"/>
      <c r="OMN32" s="46"/>
      <c r="OMO32" s="46"/>
      <c r="OMP32" s="46"/>
      <c r="OMQ32" s="46"/>
      <c r="OMR32" s="46"/>
      <c r="OMS32" s="46"/>
      <c r="OMT32" s="46"/>
      <c r="OMU32" s="46"/>
      <c r="OMV32" s="46"/>
      <c r="OMW32" s="46"/>
      <c r="OMX32" s="46"/>
      <c r="OMY32" s="46"/>
      <c r="OMZ32" s="46"/>
      <c r="ONA32" s="46"/>
      <c r="ONB32" s="46"/>
      <c r="ONC32" s="46"/>
      <c r="OND32" s="46"/>
      <c r="ONE32" s="46"/>
      <c r="ONF32" s="46"/>
      <c r="ONG32" s="46"/>
      <c r="ONH32" s="46"/>
      <c r="ONI32" s="46"/>
      <c r="ONJ32" s="46"/>
      <c r="ONK32" s="46"/>
      <c r="ONL32" s="46"/>
      <c r="ONM32" s="46"/>
      <c r="ONN32" s="46"/>
      <c r="ONO32" s="46"/>
      <c r="ONP32" s="46"/>
      <c r="ONQ32" s="46"/>
      <c r="ONR32" s="46"/>
      <c r="ONS32" s="46"/>
      <c r="ONT32" s="46"/>
      <c r="ONU32" s="46"/>
      <c r="ONV32" s="46"/>
      <c r="ONW32" s="46"/>
      <c r="ONX32" s="46"/>
      <c r="ONY32" s="46"/>
      <c r="ONZ32" s="46"/>
      <c r="OOA32" s="46"/>
      <c r="OOB32" s="46"/>
      <c r="OOC32" s="46"/>
      <c r="OOD32" s="46"/>
      <c r="OOE32" s="46"/>
      <c r="OOF32" s="46"/>
      <c r="OOG32" s="46"/>
      <c r="OOH32" s="46"/>
      <c r="OOI32" s="46"/>
      <c r="OOJ32" s="46"/>
      <c r="OOK32" s="46"/>
      <c r="OOL32" s="46"/>
      <c r="OOM32" s="46"/>
      <c r="OON32" s="46"/>
      <c r="OOO32" s="46"/>
      <c r="OOP32" s="46"/>
      <c r="OOQ32" s="46"/>
      <c r="OOR32" s="46"/>
      <c r="OOS32" s="46"/>
      <c r="OOT32" s="46"/>
      <c r="OOU32" s="46"/>
      <c r="OOV32" s="46"/>
      <c r="OOW32" s="46"/>
      <c r="OOX32" s="46"/>
      <c r="OOY32" s="46"/>
      <c r="OOZ32" s="46"/>
      <c r="OPA32" s="46"/>
      <c r="OPB32" s="46"/>
      <c r="OPC32" s="46"/>
      <c r="OPD32" s="46"/>
      <c r="OPE32" s="46"/>
      <c r="OPF32" s="46"/>
      <c r="OPG32" s="46"/>
      <c r="OPH32" s="46"/>
      <c r="OPI32" s="46"/>
      <c r="OPJ32" s="46"/>
      <c r="OPK32" s="46"/>
      <c r="OPL32" s="46"/>
      <c r="OPM32" s="46"/>
      <c r="OPN32" s="46"/>
      <c r="OPO32" s="46"/>
      <c r="OPP32" s="46"/>
      <c r="OPQ32" s="46"/>
      <c r="OPR32" s="46"/>
      <c r="OPS32" s="46"/>
      <c r="OPT32" s="46"/>
      <c r="OPU32" s="46"/>
      <c r="OPV32" s="46"/>
      <c r="OPW32" s="46"/>
      <c r="OPX32" s="46"/>
      <c r="OPY32" s="46"/>
      <c r="OPZ32" s="46"/>
      <c r="OQA32" s="46"/>
      <c r="OQB32" s="46"/>
      <c r="OQC32" s="46"/>
      <c r="OQD32" s="46"/>
      <c r="OQE32" s="46"/>
      <c r="OQF32" s="46"/>
      <c r="OQG32" s="46"/>
      <c r="OQH32" s="46"/>
      <c r="OQI32" s="46"/>
      <c r="OQJ32" s="46"/>
      <c r="OQK32" s="46"/>
      <c r="OQL32" s="46"/>
      <c r="OQM32" s="46"/>
      <c r="OQN32" s="46"/>
      <c r="OQO32" s="46"/>
      <c r="OQP32" s="46"/>
      <c r="OQQ32" s="46"/>
      <c r="OQR32" s="46"/>
      <c r="OQS32" s="46"/>
      <c r="OQT32" s="46"/>
      <c r="OQU32" s="46"/>
      <c r="OQV32" s="46"/>
      <c r="OQW32" s="46"/>
      <c r="OQX32" s="46"/>
      <c r="OQY32" s="46"/>
      <c r="OQZ32" s="46"/>
      <c r="ORA32" s="46"/>
      <c r="ORB32" s="46"/>
      <c r="ORC32" s="46"/>
      <c r="ORD32" s="46"/>
      <c r="ORE32" s="46"/>
      <c r="ORF32" s="46"/>
      <c r="ORG32" s="46"/>
      <c r="ORH32" s="46"/>
      <c r="ORI32" s="46"/>
      <c r="ORJ32" s="46"/>
      <c r="ORK32" s="46"/>
      <c r="ORL32" s="46"/>
      <c r="ORM32" s="46"/>
      <c r="ORN32" s="46"/>
      <c r="ORO32" s="46"/>
      <c r="ORP32" s="46"/>
      <c r="ORQ32" s="46"/>
      <c r="ORR32" s="46"/>
      <c r="ORS32" s="46"/>
      <c r="ORT32" s="46"/>
      <c r="ORU32" s="46"/>
      <c r="ORV32" s="46"/>
      <c r="ORW32" s="46"/>
      <c r="ORX32" s="46"/>
      <c r="ORY32" s="46"/>
      <c r="ORZ32" s="46"/>
      <c r="OSA32" s="46"/>
      <c r="OSB32" s="46"/>
      <c r="OSC32" s="46"/>
      <c r="OSD32" s="46"/>
      <c r="OSE32" s="46"/>
      <c r="OSF32" s="46"/>
      <c r="OSG32" s="46"/>
      <c r="OSH32" s="46"/>
      <c r="OSI32" s="46"/>
      <c r="OSJ32" s="46"/>
      <c r="OSK32" s="46"/>
      <c r="OSL32" s="46"/>
      <c r="OSM32" s="46"/>
      <c r="OSN32" s="46"/>
      <c r="OSO32" s="46"/>
      <c r="OSP32" s="46"/>
      <c r="OSQ32" s="46"/>
      <c r="OSR32" s="46"/>
      <c r="OSS32" s="46"/>
      <c r="OST32" s="46"/>
      <c r="OSU32" s="46"/>
      <c r="OSV32" s="46"/>
      <c r="OSW32" s="46"/>
      <c r="OSX32" s="46"/>
      <c r="OSY32" s="46"/>
      <c r="OSZ32" s="46"/>
      <c r="OTA32" s="46"/>
      <c r="OTB32" s="46"/>
      <c r="OTC32" s="46"/>
      <c r="OTD32" s="46"/>
      <c r="OTE32" s="46"/>
      <c r="OTF32" s="46"/>
      <c r="OTG32" s="46"/>
      <c r="OTH32" s="46"/>
      <c r="OTI32" s="46"/>
      <c r="OTJ32" s="46"/>
      <c r="OTK32" s="46"/>
      <c r="OTL32" s="46"/>
      <c r="OTM32" s="46"/>
      <c r="OTN32" s="46"/>
      <c r="OTO32" s="46"/>
      <c r="OTP32" s="46"/>
      <c r="OTQ32" s="46"/>
      <c r="OTR32" s="46"/>
      <c r="OTS32" s="46"/>
      <c r="OTT32" s="46"/>
      <c r="OTU32" s="46"/>
      <c r="OTV32" s="46"/>
      <c r="OTW32" s="46"/>
      <c r="OTX32" s="46"/>
      <c r="OTY32" s="46"/>
      <c r="OTZ32" s="46"/>
      <c r="OUA32" s="46"/>
      <c r="OUB32" s="46"/>
      <c r="OUC32" s="46"/>
      <c r="OUD32" s="46"/>
      <c r="OUE32" s="46"/>
      <c r="OUF32" s="46"/>
      <c r="OUG32" s="46"/>
      <c r="OUH32" s="46"/>
      <c r="OUI32" s="46"/>
      <c r="OUJ32" s="46"/>
      <c r="OUK32" s="46"/>
      <c r="OUL32" s="46"/>
      <c r="OUM32" s="46"/>
      <c r="OUN32" s="46"/>
      <c r="OUO32" s="46"/>
      <c r="OUP32" s="46"/>
      <c r="OUQ32" s="46"/>
      <c r="OUR32" s="46"/>
      <c r="OUS32" s="46"/>
      <c r="OUT32" s="46"/>
      <c r="OUU32" s="46"/>
      <c r="OUV32" s="46"/>
      <c r="OUW32" s="46"/>
      <c r="OUX32" s="46"/>
      <c r="OUY32" s="46"/>
      <c r="OUZ32" s="46"/>
      <c r="OVA32" s="46"/>
      <c r="OVB32" s="46"/>
      <c r="OVC32" s="46"/>
      <c r="OVD32" s="46"/>
      <c r="OVE32" s="46"/>
      <c r="OVF32" s="46"/>
      <c r="OVG32" s="46"/>
      <c r="OVH32" s="46"/>
      <c r="OVI32" s="46"/>
      <c r="OVJ32" s="46"/>
      <c r="OVK32" s="46"/>
      <c r="OVL32" s="46"/>
      <c r="OVM32" s="46"/>
      <c r="OVN32" s="46"/>
      <c r="OVO32" s="46"/>
      <c r="OVP32" s="46"/>
      <c r="OVQ32" s="46"/>
      <c r="OVR32" s="46"/>
      <c r="OVS32" s="46"/>
      <c r="OVT32" s="46"/>
      <c r="OVU32" s="46"/>
      <c r="OVV32" s="46"/>
      <c r="OVW32" s="46"/>
      <c r="OVX32" s="46"/>
      <c r="OVY32" s="46"/>
      <c r="OVZ32" s="46"/>
      <c r="OWA32" s="46"/>
      <c r="OWB32" s="46"/>
      <c r="OWC32" s="46"/>
      <c r="OWD32" s="46"/>
      <c r="OWE32" s="46"/>
      <c r="OWF32" s="46"/>
      <c r="OWG32" s="46"/>
      <c r="OWH32" s="46"/>
      <c r="OWI32" s="46"/>
      <c r="OWJ32" s="46"/>
      <c r="OWK32" s="46"/>
      <c r="OWL32" s="46"/>
      <c r="OWM32" s="46"/>
      <c r="OWN32" s="46"/>
      <c r="OWO32" s="46"/>
      <c r="OWP32" s="46"/>
      <c r="OWQ32" s="46"/>
      <c r="OWR32" s="46"/>
      <c r="OWS32" s="46"/>
      <c r="OWT32" s="46"/>
      <c r="OWU32" s="46"/>
      <c r="OWV32" s="46"/>
      <c r="OWW32" s="46"/>
      <c r="OWX32" s="46"/>
      <c r="OWY32" s="46"/>
      <c r="OWZ32" s="46"/>
      <c r="OXA32" s="46"/>
      <c r="OXB32" s="46"/>
      <c r="OXC32" s="46"/>
      <c r="OXD32" s="46"/>
      <c r="OXE32" s="46"/>
      <c r="OXF32" s="46"/>
      <c r="OXG32" s="46"/>
      <c r="OXH32" s="46"/>
      <c r="OXI32" s="46"/>
      <c r="OXJ32" s="46"/>
      <c r="OXK32" s="46"/>
      <c r="OXL32" s="46"/>
      <c r="OXM32" s="46"/>
      <c r="OXN32" s="46"/>
      <c r="OXO32" s="46"/>
      <c r="OXP32" s="46"/>
      <c r="OXQ32" s="46"/>
      <c r="OXR32" s="46"/>
      <c r="OXS32" s="46"/>
      <c r="OXT32" s="46"/>
      <c r="OXU32" s="46"/>
      <c r="OXV32" s="46"/>
      <c r="OXW32" s="46"/>
      <c r="OXX32" s="46"/>
      <c r="OXY32" s="46"/>
      <c r="OXZ32" s="46"/>
      <c r="OYA32" s="46"/>
      <c r="OYB32" s="46"/>
      <c r="OYC32" s="46"/>
      <c r="OYD32" s="46"/>
      <c r="OYE32" s="46"/>
      <c r="OYF32" s="46"/>
      <c r="OYG32" s="46"/>
      <c r="OYH32" s="46"/>
      <c r="OYI32" s="46"/>
      <c r="OYJ32" s="46"/>
      <c r="OYK32" s="46"/>
      <c r="OYL32" s="46"/>
      <c r="OYM32" s="46"/>
      <c r="OYN32" s="46"/>
      <c r="OYO32" s="46"/>
      <c r="OYP32" s="46"/>
      <c r="OYQ32" s="46"/>
      <c r="OYR32" s="46"/>
      <c r="OYS32" s="46"/>
      <c r="OYT32" s="46"/>
      <c r="OYU32" s="46"/>
      <c r="OYV32" s="46"/>
      <c r="OYW32" s="46"/>
      <c r="OYX32" s="46"/>
      <c r="OYY32" s="46"/>
      <c r="OYZ32" s="46"/>
      <c r="OZA32" s="46"/>
      <c r="OZB32" s="46"/>
      <c r="OZC32" s="46"/>
      <c r="OZD32" s="46"/>
      <c r="OZE32" s="46"/>
      <c r="OZF32" s="46"/>
      <c r="OZG32" s="46"/>
      <c r="OZH32" s="46"/>
      <c r="OZI32" s="46"/>
      <c r="OZJ32" s="46"/>
      <c r="OZK32" s="46"/>
      <c r="OZL32" s="46"/>
      <c r="OZM32" s="46"/>
      <c r="OZN32" s="46"/>
      <c r="OZO32" s="46"/>
      <c r="OZP32" s="46"/>
      <c r="OZQ32" s="46"/>
      <c r="OZR32" s="46"/>
      <c r="OZS32" s="46"/>
      <c r="OZT32" s="46"/>
      <c r="OZU32" s="46"/>
      <c r="OZV32" s="46"/>
      <c r="OZW32" s="46"/>
      <c r="OZX32" s="46"/>
      <c r="OZY32" s="46"/>
      <c r="OZZ32" s="46"/>
      <c r="PAA32" s="46"/>
      <c r="PAB32" s="46"/>
      <c r="PAC32" s="46"/>
      <c r="PAD32" s="46"/>
      <c r="PAE32" s="46"/>
      <c r="PAF32" s="46"/>
      <c r="PAG32" s="46"/>
      <c r="PAH32" s="46"/>
      <c r="PAI32" s="46"/>
      <c r="PAJ32" s="46"/>
      <c r="PAK32" s="46"/>
      <c r="PAL32" s="46"/>
      <c r="PAM32" s="46"/>
      <c r="PAN32" s="46"/>
      <c r="PAO32" s="46"/>
      <c r="PAP32" s="46"/>
      <c r="PAQ32" s="46"/>
      <c r="PAR32" s="46"/>
      <c r="PAS32" s="46"/>
      <c r="PAT32" s="46"/>
      <c r="PAU32" s="46"/>
      <c r="PAV32" s="46"/>
      <c r="PAW32" s="46"/>
      <c r="PAX32" s="46"/>
      <c r="PAY32" s="46"/>
      <c r="PAZ32" s="46"/>
      <c r="PBA32" s="46"/>
      <c r="PBB32" s="46"/>
      <c r="PBC32" s="46"/>
      <c r="PBD32" s="46"/>
      <c r="PBE32" s="46"/>
      <c r="PBF32" s="46"/>
      <c r="PBG32" s="46"/>
      <c r="PBH32" s="46"/>
      <c r="PBI32" s="46"/>
      <c r="PBJ32" s="46"/>
      <c r="PBK32" s="46"/>
      <c r="PBL32" s="46"/>
      <c r="PBM32" s="46"/>
      <c r="PBN32" s="46"/>
      <c r="PBO32" s="46"/>
      <c r="PBP32" s="46"/>
      <c r="PBQ32" s="46"/>
      <c r="PBR32" s="46"/>
      <c r="PBS32" s="46"/>
      <c r="PBT32" s="46"/>
      <c r="PBU32" s="46"/>
      <c r="PBV32" s="46"/>
      <c r="PBW32" s="46"/>
      <c r="PBX32" s="46"/>
      <c r="PBY32" s="46"/>
      <c r="PBZ32" s="46"/>
      <c r="PCA32" s="46"/>
      <c r="PCB32" s="46"/>
      <c r="PCC32" s="46"/>
      <c r="PCD32" s="46"/>
      <c r="PCE32" s="46"/>
      <c r="PCF32" s="46"/>
      <c r="PCG32" s="46"/>
      <c r="PCH32" s="46"/>
      <c r="PCI32" s="46"/>
      <c r="PCJ32" s="46"/>
      <c r="PCK32" s="46"/>
      <c r="PCL32" s="46"/>
      <c r="PCM32" s="46"/>
      <c r="PCN32" s="46"/>
      <c r="PCO32" s="46"/>
      <c r="PCP32" s="46"/>
      <c r="PCQ32" s="46"/>
      <c r="PCR32" s="46"/>
      <c r="PCS32" s="46"/>
      <c r="PCT32" s="46"/>
      <c r="PCU32" s="46"/>
      <c r="PCV32" s="46"/>
      <c r="PCW32" s="46"/>
      <c r="PCX32" s="46"/>
      <c r="PCY32" s="46"/>
      <c r="PCZ32" s="46"/>
      <c r="PDA32" s="46"/>
      <c r="PDB32" s="46"/>
      <c r="PDC32" s="46"/>
      <c r="PDD32" s="46"/>
      <c r="PDE32" s="46"/>
      <c r="PDF32" s="46"/>
      <c r="PDG32" s="46"/>
      <c r="PDH32" s="46"/>
      <c r="PDI32" s="46"/>
      <c r="PDJ32" s="46"/>
      <c r="PDK32" s="46"/>
      <c r="PDL32" s="46"/>
      <c r="PDM32" s="46"/>
      <c r="PDN32" s="46"/>
      <c r="PDO32" s="46"/>
      <c r="PDP32" s="46"/>
      <c r="PDQ32" s="46"/>
      <c r="PDR32" s="46"/>
      <c r="PDS32" s="46"/>
      <c r="PDT32" s="46"/>
      <c r="PDU32" s="46"/>
      <c r="PDV32" s="46"/>
      <c r="PDW32" s="46"/>
      <c r="PDX32" s="46"/>
      <c r="PDY32" s="46"/>
      <c r="PDZ32" s="46"/>
      <c r="PEA32" s="46"/>
      <c r="PEB32" s="46"/>
      <c r="PEC32" s="46"/>
      <c r="PED32" s="46"/>
      <c r="PEE32" s="46"/>
      <c r="PEF32" s="46"/>
      <c r="PEG32" s="46"/>
      <c r="PEH32" s="46"/>
      <c r="PEI32" s="46"/>
      <c r="PEJ32" s="46"/>
      <c r="PEK32" s="46"/>
      <c r="PEL32" s="46"/>
      <c r="PEM32" s="46"/>
      <c r="PEN32" s="46"/>
      <c r="PEO32" s="46"/>
      <c r="PEP32" s="46"/>
      <c r="PEQ32" s="46"/>
      <c r="PER32" s="46"/>
      <c r="PES32" s="46"/>
      <c r="PET32" s="46"/>
      <c r="PEU32" s="46"/>
      <c r="PEV32" s="46"/>
      <c r="PEW32" s="46"/>
      <c r="PEX32" s="46"/>
      <c r="PEY32" s="46"/>
      <c r="PEZ32" s="46"/>
      <c r="PFA32" s="46"/>
      <c r="PFB32" s="46"/>
      <c r="PFC32" s="46"/>
      <c r="PFD32" s="46"/>
      <c r="PFE32" s="46"/>
      <c r="PFF32" s="46"/>
      <c r="PFG32" s="46"/>
      <c r="PFH32" s="46"/>
      <c r="PFI32" s="46"/>
      <c r="PFJ32" s="46"/>
      <c r="PFK32" s="46"/>
      <c r="PFL32" s="46"/>
      <c r="PFM32" s="46"/>
      <c r="PFN32" s="46"/>
      <c r="PFO32" s="46"/>
      <c r="PFP32" s="46"/>
      <c r="PFQ32" s="46"/>
      <c r="PFR32" s="46"/>
      <c r="PFS32" s="46"/>
      <c r="PFT32" s="46"/>
      <c r="PFU32" s="46"/>
      <c r="PFV32" s="46"/>
      <c r="PFW32" s="46"/>
      <c r="PFX32" s="46"/>
      <c r="PFY32" s="46"/>
      <c r="PFZ32" s="46"/>
      <c r="PGA32" s="46"/>
      <c r="PGB32" s="46"/>
      <c r="PGC32" s="46"/>
      <c r="PGD32" s="46"/>
      <c r="PGE32" s="46"/>
      <c r="PGF32" s="46"/>
      <c r="PGG32" s="46"/>
      <c r="PGH32" s="46"/>
      <c r="PGI32" s="46"/>
      <c r="PGJ32" s="46"/>
      <c r="PGK32" s="46"/>
      <c r="PGL32" s="46"/>
      <c r="PGM32" s="46"/>
      <c r="PGN32" s="46"/>
      <c r="PGO32" s="46"/>
      <c r="PGP32" s="46"/>
      <c r="PGQ32" s="46"/>
      <c r="PGR32" s="46"/>
      <c r="PGS32" s="46"/>
      <c r="PGT32" s="46"/>
      <c r="PGU32" s="46"/>
      <c r="PGV32" s="46"/>
      <c r="PGW32" s="46"/>
      <c r="PGX32" s="46"/>
      <c r="PGY32" s="46"/>
      <c r="PGZ32" s="46"/>
      <c r="PHA32" s="46"/>
      <c r="PHB32" s="46"/>
      <c r="PHC32" s="46"/>
      <c r="PHD32" s="46"/>
      <c r="PHE32" s="46"/>
      <c r="PHF32" s="46"/>
      <c r="PHG32" s="46"/>
      <c r="PHH32" s="46"/>
      <c r="PHI32" s="46"/>
      <c r="PHJ32" s="46"/>
      <c r="PHK32" s="46"/>
      <c r="PHL32" s="46"/>
      <c r="PHM32" s="46"/>
      <c r="PHN32" s="46"/>
      <c r="PHO32" s="46"/>
      <c r="PHP32" s="46"/>
      <c r="PHQ32" s="46"/>
      <c r="PHR32" s="46"/>
      <c r="PHS32" s="46"/>
      <c r="PHT32" s="46"/>
      <c r="PHU32" s="46"/>
      <c r="PHV32" s="46"/>
      <c r="PHW32" s="46"/>
      <c r="PHX32" s="46"/>
      <c r="PHY32" s="46"/>
      <c r="PHZ32" s="46"/>
      <c r="PIA32" s="46"/>
      <c r="PIB32" s="46"/>
      <c r="PIC32" s="46"/>
      <c r="PID32" s="46"/>
      <c r="PIE32" s="46"/>
      <c r="PIF32" s="46"/>
      <c r="PIG32" s="46"/>
      <c r="PIH32" s="46"/>
      <c r="PII32" s="46"/>
      <c r="PIJ32" s="46"/>
      <c r="PIK32" s="46"/>
      <c r="PIL32" s="46"/>
      <c r="PIM32" s="46"/>
      <c r="PIN32" s="46"/>
      <c r="PIO32" s="46"/>
      <c r="PIP32" s="46"/>
      <c r="PIQ32" s="46"/>
      <c r="PIR32" s="46"/>
      <c r="PIS32" s="46"/>
      <c r="PIT32" s="46"/>
      <c r="PIU32" s="46"/>
      <c r="PIV32" s="46"/>
      <c r="PIW32" s="46"/>
      <c r="PIX32" s="46"/>
      <c r="PIY32" s="46"/>
      <c r="PIZ32" s="46"/>
      <c r="PJA32" s="46"/>
      <c r="PJB32" s="46"/>
      <c r="PJC32" s="46"/>
      <c r="PJD32" s="46"/>
      <c r="PJE32" s="46"/>
      <c r="PJF32" s="46"/>
      <c r="PJG32" s="46"/>
      <c r="PJH32" s="46"/>
      <c r="PJI32" s="46"/>
      <c r="PJJ32" s="46"/>
      <c r="PJK32" s="46"/>
      <c r="PJL32" s="46"/>
      <c r="PJM32" s="46"/>
      <c r="PJN32" s="46"/>
      <c r="PJO32" s="46"/>
      <c r="PJP32" s="46"/>
      <c r="PJQ32" s="46"/>
      <c r="PJR32" s="46"/>
      <c r="PJS32" s="46"/>
      <c r="PJT32" s="46"/>
      <c r="PJU32" s="46"/>
      <c r="PJV32" s="46"/>
      <c r="PJW32" s="46"/>
      <c r="PJX32" s="46"/>
      <c r="PJY32" s="46"/>
      <c r="PJZ32" s="46"/>
      <c r="PKA32" s="46"/>
      <c r="PKB32" s="46"/>
      <c r="PKC32" s="46"/>
      <c r="PKD32" s="46"/>
      <c r="PKE32" s="46"/>
      <c r="PKF32" s="46"/>
      <c r="PKG32" s="46"/>
      <c r="PKH32" s="46"/>
      <c r="PKI32" s="46"/>
      <c r="PKJ32" s="46"/>
      <c r="PKK32" s="46"/>
      <c r="PKL32" s="46"/>
      <c r="PKM32" s="46"/>
      <c r="PKN32" s="46"/>
      <c r="PKO32" s="46"/>
      <c r="PKP32" s="46"/>
      <c r="PKQ32" s="46"/>
      <c r="PKR32" s="46"/>
      <c r="PKS32" s="46"/>
      <c r="PKT32" s="46"/>
      <c r="PKU32" s="46"/>
      <c r="PKV32" s="46"/>
      <c r="PKW32" s="46"/>
      <c r="PKX32" s="46"/>
      <c r="PKY32" s="46"/>
      <c r="PKZ32" s="46"/>
      <c r="PLA32" s="46"/>
      <c r="PLB32" s="46"/>
      <c r="PLC32" s="46"/>
      <c r="PLD32" s="46"/>
      <c r="PLE32" s="46"/>
      <c r="PLF32" s="46"/>
      <c r="PLG32" s="46"/>
      <c r="PLH32" s="46"/>
      <c r="PLI32" s="46"/>
      <c r="PLJ32" s="46"/>
      <c r="PLK32" s="46"/>
      <c r="PLL32" s="46"/>
      <c r="PLM32" s="46"/>
      <c r="PLN32" s="46"/>
      <c r="PLO32" s="46"/>
      <c r="PLP32" s="46"/>
      <c r="PLQ32" s="46"/>
      <c r="PLR32" s="46"/>
      <c r="PLS32" s="46"/>
      <c r="PLT32" s="46"/>
      <c r="PLU32" s="46"/>
      <c r="PLV32" s="46"/>
      <c r="PLW32" s="46"/>
      <c r="PLX32" s="46"/>
      <c r="PLY32" s="46"/>
      <c r="PLZ32" s="46"/>
      <c r="PMA32" s="46"/>
      <c r="PMB32" s="46"/>
      <c r="PMC32" s="46"/>
      <c r="PMD32" s="46"/>
      <c r="PME32" s="46"/>
      <c r="PMF32" s="46"/>
      <c r="PMG32" s="46"/>
      <c r="PMH32" s="46"/>
      <c r="PMI32" s="46"/>
      <c r="PMJ32" s="46"/>
      <c r="PMK32" s="46"/>
      <c r="PML32" s="46"/>
      <c r="PMM32" s="46"/>
      <c r="PMN32" s="46"/>
      <c r="PMO32" s="46"/>
      <c r="PMP32" s="46"/>
      <c r="PMQ32" s="46"/>
      <c r="PMR32" s="46"/>
      <c r="PMS32" s="46"/>
      <c r="PMT32" s="46"/>
      <c r="PMU32" s="46"/>
      <c r="PMV32" s="46"/>
      <c r="PMW32" s="46"/>
      <c r="PMX32" s="46"/>
      <c r="PMY32" s="46"/>
      <c r="PMZ32" s="46"/>
      <c r="PNA32" s="46"/>
      <c r="PNB32" s="46"/>
      <c r="PNC32" s="46"/>
      <c r="PND32" s="46"/>
      <c r="PNE32" s="46"/>
      <c r="PNF32" s="46"/>
      <c r="PNG32" s="46"/>
      <c r="PNH32" s="46"/>
      <c r="PNI32" s="46"/>
      <c r="PNJ32" s="46"/>
      <c r="PNK32" s="46"/>
      <c r="PNL32" s="46"/>
      <c r="PNM32" s="46"/>
      <c r="PNN32" s="46"/>
      <c r="PNO32" s="46"/>
      <c r="PNP32" s="46"/>
      <c r="PNQ32" s="46"/>
      <c r="PNR32" s="46"/>
      <c r="PNS32" s="46"/>
      <c r="PNT32" s="46"/>
      <c r="PNU32" s="46"/>
      <c r="PNV32" s="46"/>
      <c r="PNW32" s="46"/>
      <c r="PNX32" s="46"/>
      <c r="PNY32" s="46"/>
      <c r="PNZ32" s="46"/>
      <c r="POA32" s="46"/>
      <c r="POB32" s="46"/>
      <c r="POC32" s="46"/>
      <c r="POD32" s="46"/>
      <c r="POE32" s="46"/>
      <c r="POF32" s="46"/>
      <c r="POG32" s="46"/>
      <c r="POH32" s="46"/>
      <c r="POI32" s="46"/>
      <c r="POJ32" s="46"/>
      <c r="POK32" s="46"/>
      <c r="POL32" s="46"/>
      <c r="POM32" s="46"/>
      <c r="PON32" s="46"/>
      <c r="POO32" s="46"/>
      <c r="POP32" s="46"/>
      <c r="POQ32" s="46"/>
      <c r="POR32" s="46"/>
      <c r="POS32" s="46"/>
      <c r="POT32" s="46"/>
      <c r="POU32" s="46"/>
      <c r="POV32" s="46"/>
      <c r="POW32" s="46"/>
      <c r="POX32" s="46"/>
      <c r="POY32" s="46"/>
      <c r="POZ32" s="46"/>
      <c r="PPA32" s="46"/>
      <c r="PPB32" s="46"/>
      <c r="PPC32" s="46"/>
      <c r="PPD32" s="46"/>
      <c r="PPE32" s="46"/>
      <c r="PPF32" s="46"/>
      <c r="PPG32" s="46"/>
      <c r="PPH32" s="46"/>
      <c r="PPI32" s="46"/>
      <c r="PPJ32" s="46"/>
      <c r="PPK32" s="46"/>
      <c r="PPL32" s="46"/>
      <c r="PPM32" s="46"/>
      <c r="PPN32" s="46"/>
      <c r="PPO32" s="46"/>
      <c r="PPP32" s="46"/>
      <c r="PPQ32" s="46"/>
      <c r="PPR32" s="46"/>
      <c r="PPS32" s="46"/>
      <c r="PPT32" s="46"/>
      <c r="PPU32" s="46"/>
      <c r="PPV32" s="46"/>
      <c r="PPW32" s="46"/>
      <c r="PPX32" s="46"/>
      <c r="PPY32" s="46"/>
      <c r="PPZ32" s="46"/>
      <c r="PQA32" s="46"/>
      <c r="PQB32" s="46"/>
      <c r="PQC32" s="46"/>
      <c r="PQD32" s="46"/>
      <c r="PQE32" s="46"/>
      <c r="PQF32" s="46"/>
      <c r="PQG32" s="46"/>
      <c r="PQH32" s="46"/>
      <c r="PQI32" s="46"/>
      <c r="PQJ32" s="46"/>
      <c r="PQK32" s="46"/>
      <c r="PQL32" s="46"/>
      <c r="PQM32" s="46"/>
      <c r="PQN32" s="46"/>
      <c r="PQO32" s="46"/>
      <c r="PQP32" s="46"/>
      <c r="PQQ32" s="46"/>
      <c r="PQR32" s="46"/>
      <c r="PQS32" s="46"/>
      <c r="PQT32" s="46"/>
      <c r="PQU32" s="46"/>
      <c r="PQV32" s="46"/>
      <c r="PQW32" s="46"/>
      <c r="PQX32" s="46"/>
      <c r="PQY32" s="46"/>
      <c r="PQZ32" s="46"/>
      <c r="PRA32" s="46"/>
      <c r="PRB32" s="46"/>
      <c r="PRC32" s="46"/>
      <c r="PRD32" s="46"/>
      <c r="PRE32" s="46"/>
      <c r="PRF32" s="46"/>
      <c r="PRG32" s="46"/>
      <c r="PRH32" s="46"/>
      <c r="PRI32" s="46"/>
      <c r="PRJ32" s="46"/>
      <c r="PRK32" s="46"/>
      <c r="PRL32" s="46"/>
      <c r="PRM32" s="46"/>
      <c r="PRN32" s="46"/>
      <c r="PRO32" s="46"/>
      <c r="PRP32" s="46"/>
      <c r="PRQ32" s="46"/>
      <c r="PRR32" s="46"/>
      <c r="PRS32" s="46"/>
      <c r="PRT32" s="46"/>
      <c r="PRU32" s="46"/>
      <c r="PRV32" s="46"/>
      <c r="PRW32" s="46"/>
      <c r="PRX32" s="46"/>
      <c r="PRY32" s="46"/>
      <c r="PRZ32" s="46"/>
      <c r="PSA32" s="46"/>
      <c r="PSB32" s="46"/>
      <c r="PSC32" s="46"/>
      <c r="PSD32" s="46"/>
      <c r="PSE32" s="46"/>
      <c r="PSF32" s="46"/>
      <c r="PSG32" s="46"/>
      <c r="PSH32" s="46"/>
      <c r="PSI32" s="46"/>
      <c r="PSJ32" s="46"/>
      <c r="PSK32" s="46"/>
      <c r="PSL32" s="46"/>
      <c r="PSM32" s="46"/>
      <c r="PSN32" s="46"/>
      <c r="PSO32" s="46"/>
      <c r="PSP32" s="46"/>
      <c r="PSQ32" s="46"/>
      <c r="PSR32" s="46"/>
      <c r="PSS32" s="46"/>
      <c r="PST32" s="46"/>
      <c r="PSU32" s="46"/>
      <c r="PSV32" s="46"/>
      <c r="PSW32" s="46"/>
      <c r="PSX32" s="46"/>
      <c r="PSY32" s="46"/>
      <c r="PSZ32" s="46"/>
      <c r="PTA32" s="46"/>
      <c r="PTB32" s="46"/>
      <c r="PTC32" s="46"/>
      <c r="PTD32" s="46"/>
      <c r="PTE32" s="46"/>
      <c r="PTF32" s="46"/>
      <c r="PTG32" s="46"/>
      <c r="PTH32" s="46"/>
      <c r="PTI32" s="46"/>
      <c r="PTJ32" s="46"/>
      <c r="PTK32" s="46"/>
      <c r="PTL32" s="46"/>
      <c r="PTM32" s="46"/>
      <c r="PTN32" s="46"/>
      <c r="PTO32" s="46"/>
      <c r="PTP32" s="46"/>
      <c r="PTQ32" s="46"/>
      <c r="PTR32" s="46"/>
      <c r="PTS32" s="46"/>
      <c r="PTT32" s="46"/>
      <c r="PTU32" s="46"/>
      <c r="PTV32" s="46"/>
      <c r="PTW32" s="46"/>
      <c r="PTX32" s="46"/>
      <c r="PTY32" s="46"/>
      <c r="PTZ32" s="46"/>
      <c r="PUA32" s="46"/>
      <c r="PUB32" s="46"/>
      <c r="PUC32" s="46"/>
      <c r="PUD32" s="46"/>
      <c r="PUE32" s="46"/>
      <c r="PUF32" s="46"/>
      <c r="PUG32" s="46"/>
      <c r="PUH32" s="46"/>
      <c r="PUI32" s="46"/>
      <c r="PUJ32" s="46"/>
      <c r="PUK32" s="46"/>
      <c r="PUL32" s="46"/>
      <c r="PUM32" s="46"/>
      <c r="PUN32" s="46"/>
      <c r="PUO32" s="46"/>
      <c r="PUP32" s="46"/>
      <c r="PUQ32" s="46"/>
      <c r="PUR32" s="46"/>
      <c r="PUS32" s="46"/>
      <c r="PUT32" s="46"/>
      <c r="PUU32" s="46"/>
      <c r="PUV32" s="46"/>
      <c r="PUW32" s="46"/>
      <c r="PUX32" s="46"/>
      <c r="PUY32" s="46"/>
      <c r="PUZ32" s="46"/>
      <c r="PVA32" s="46"/>
      <c r="PVB32" s="46"/>
      <c r="PVC32" s="46"/>
      <c r="PVD32" s="46"/>
      <c r="PVE32" s="46"/>
      <c r="PVF32" s="46"/>
      <c r="PVG32" s="46"/>
      <c r="PVH32" s="46"/>
      <c r="PVI32" s="46"/>
      <c r="PVJ32" s="46"/>
      <c r="PVK32" s="46"/>
      <c r="PVL32" s="46"/>
      <c r="PVM32" s="46"/>
      <c r="PVN32" s="46"/>
      <c r="PVO32" s="46"/>
      <c r="PVP32" s="46"/>
      <c r="PVQ32" s="46"/>
      <c r="PVR32" s="46"/>
      <c r="PVS32" s="46"/>
      <c r="PVT32" s="46"/>
      <c r="PVU32" s="46"/>
      <c r="PVV32" s="46"/>
      <c r="PVW32" s="46"/>
      <c r="PVX32" s="46"/>
      <c r="PVY32" s="46"/>
      <c r="PVZ32" s="46"/>
      <c r="PWA32" s="46"/>
      <c r="PWB32" s="46"/>
      <c r="PWC32" s="46"/>
      <c r="PWD32" s="46"/>
      <c r="PWE32" s="46"/>
      <c r="PWF32" s="46"/>
      <c r="PWG32" s="46"/>
      <c r="PWH32" s="46"/>
      <c r="PWI32" s="46"/>
      <c r="PWJ32" s="46"/>
      <c r="PWK32" s="46"/>
      <c r="PWL32" s="46"/>
      <c r="PWM32" s="46"/>
      <c r="PWN32" s="46"/>
      <c r="PWO32" s="46"/>
      <c r="PWP32" s="46"/>
      <c r="PWQ32" s="46"/>
      <c r="PWR32" s="46"/>
      <c r="PWS32" s="46"/>
      <c r="PWT32" s="46"/>
      <c r="PWU32" s="46"/>
      <c r="PWV32" s="46"/>
      <c r="PWW32" s="46"/>
      <c r="PWX32" s="46"/>
      <c r="PWY32" s="46"/>
      <c r="PWZ32" s="46"/>
      <c r="PXA32" s="46"/>
      <c r="PXB32" s="46"/>
      <c r="PXC32" s="46"/>
      <c r="PXD32" s="46"/>
      <c r="PXE32" s="46"/>
      <c r="PXF32" s="46"/>
      <c r="PXG32" s="46"/>
      <c r="PXH32" s="46"/>
      <c r="PXI32" s="46"/>
      <c r="PXJ32" s="46"/>
      <c r="PXK32" s="46"/>
      <c r="PXL32" s="46"/>
      <c r="PXM32" s="46"/>
      <c r="PXN32" s="46"/>
      <c r="PXO32" s="46"/>
      <c r="PXP32" s="46"/>
      <c r="PXQ32" s="46"/>
      <c r="PXR32" s="46"/>
      <c r="PXS32" s="46"/>
      <c r="PXT32" s="46"/>
      <c r="PXU32" s="46"/>
      <c r="PXV32" s="46"/>
      <c r="PXW32" s="46"/>
      <c r="PXX32" s="46"/>
      <c r="PXY32" s="46"/>
      <c r="PXZ32" s="46"/>
      <c r="PYA32" s="46"/>
      <c r="PYB32" s="46"/>
      <c r="PYC32" s="46"/>
      <c r="PYD32" s="46"/>
      <c r="PYE32" s="46"/>
      <c r="PYF32" s="46"/>
      <c r="PYG32" s="46"/>
      <c r="PYH32" s="46"/>
      <c r="PYI32" s="46"/>
      <c r="PYJ32" s="46"/>
      <c r="PYK32" s="46"/>
      <c r="PYL32" s="46"/>
      <c r="PYM32" s="46"/>
      <c r="PYN32" s="46"/>
      <c r="PYO32" s="46"/>
      <c r="PYP32" s="46"/>
      <c r="PYQ32" s="46"/>
      <c r="PYR32" s="46"/>
      <c r="PYS32" s="46"/>
      <c r="PYT32" s="46"/>
      <c r="PYU32" s="46"/>
      <c r="PYV32" s="46"/>
      <c r="PYW32" s="46"/>
      <c r="PYX32" s="46"/>
      <c r="PYY32" s="46"/>
      <c r="PYZ32" s="46"/>
      <c r="PZA32" s="46"/>
      <c r="PZB32" s="46"/>
      <c r="PZC32" s="46"/>
      <c r="PZD32" s="46"/>
      <c r="PZE32" s="46"/>
      <c r="PZF32" s="46"/>
      <c r="PZG32" s="46"/>
      <c r="PZH32" s="46"/>
      <c r="PZI32" s="46"/>
      <c r="PZJ32" s="46"/>
      <c r="PZK32" s="46"/>
      <c r="PZL32" s="46"/>
      <c r="PZM32" s="46"/>
      <c r="PZN32" s="46"/>
      <c r="PZO32" s="46"/>
      <c r="PZP32" s="46"/>
      <c r="PZQ32" s="46"/>
      <c r="PZR32" s="46"/>
      <c r="PZS32" s="46"/>
      <c r="PZT32" s="46"/>
      <c r="PZU32" s="46"/>
      <c r="PZV32" s="46"/>
      <c r="PZW32" s="46"/>
      <c r="PZX32" s="46"/>
      <c r="PZY32" s="46"/>
      <c r="PZZ32" s="46"/>
      <c r="QAA32" s="46"/>
      <c r="QAB32" s="46"/>
      <c r="QAC32" s="46"/>
      <c r="QAD32" s="46"/>
      <c r="QAE32" s="46"/>
      <c r="QAF32" s="46"/>
      <c r="QAG32" s="46"/>
      <c r="QAH32" s="46"/>
      <c r="QAI32" s="46"/>
      <c r="QAJ32" s="46"/>
      <c r="QAK32" s="46"/>
      <c r="QAL32" s="46"/>
      <c r="QAM32" s="46"/>
      <c r="QAN32" s="46"/>
      <c r="QAO32" s="46"/>
      <c r="QAP32" s="46"/>
      <c r="QAQ32" s="46"/>
      <c r="QAR32" s="46"/>
      <c r="QAS32" s="46"/>
      <c r="QAT32" s="46"/>
      <c r="QAU32" s="46"/>
      <c r="QAV32" s="46"/>
      <c r="QAW32" s="46"/>
      <c r="QAX32" s="46"/>
      <c r="QAY32" s="46"/>
      <c r="QAZ32" s="46"/>
      <c r="QBA32" s="46"/>
      <c r="QBB32" s="46"/>
      <c r="QBC32" s="46"/>
      <c r="QBD32" s="46"/>
      <c r="QBE32" s="46"/>
      <c r="QBF32" s="46"/>
      <c r="QBG32" s="46"/>
      <c r="QBH32" s="46"/>
      <c r="QBI32" s="46"/>
      <c r="QBJ32" s="46"/>
      <c r="QBK32" s="46"/>
      <c r="QBL32" s="46"/>
      <c r="QBM32" s="46"/>
      <c r="QBN32" s="46"/>
      <c r="QBO32" s="46"/>
      <c r="QBP32" s="46"/>
      <c r="QBQ32" s="46"/>
      <c r="QBR32" s="46"/>
      <c r="QBS32" s="46"/>
      <c r="QBT32" s="46"/>
      <c r="QBU32" s="46"/>
      <c r="QBV32" s="46"/>
      <c r="QBW32" s="46"/>
      <c r="QBX32" s="46"/>
      <c r="QBY32" s="46"/>
      <c r="QBZ32" s="46"/>
      <c r="QCA32" s="46"/>
      <c r="QCB32" s="46"/>
      <c r="QCC32" s="46"/>
      <c r="QCD32" s="46"/>
      <c r="QCE32" s="46"/>
      <c r="QCF32" s="46"/>
      <c r="QCG32" s="46"/>
      <c r="QCH32" s="46"/>
      <c r="QCI32" s="46"/>
      <c r="QCJ32" s="46"/>
      <c r="QCK32" s="46"/>
      <c r="QCL32" s="46"/>
      <c r="QCM32" s="46"/>
      <c r="QCN32" s="46"/>
      <c r="QCO32" s="46"/>
      <c r="QCP32" s="46"/>
      <c r="QCQ32" s="46"/>
      <c r="QCR32" s="46"/>
      <c r="QCS32" s="46"/>
      <c r="QCT32" s="46"/>
      <c r="QCU32" s="46"/>
      <c r="QCV32" s="46"/>
      <c r="QCW32" s="46"/>
      <c r="QCX32" s="46"/>
      <c r="QCY32" s="46"/>
      <c r="QCZ32" s="46"/>
      <c r="QDA32" s="46"/>
      <c r="QDB32" s="46"/>
      <c r="QDC32" s="46"/>
      <c r="QDD32" s="46"/>
      <c r="QDE32" s="46"/>
      <c r="QDF32" s="46"/>
      <c r="QDG32" s="46"/>
      <c r="QDH32" s="46"/>
      <c r="QDI32" s="46"/>
      <c r="QDJ32" s="46"/>
      <c r="QDK32" s="46"/>
      <c r="QDL32" s="46"/>
      <c r="QDM32" s="46"/>
      <c r="QDN32" s="46"/>
      <c r="QDO32" s="46"/>
      <c r="QDP32" s="46"/>
      <c r="QDQ32" s="46"/>
      <c r="QDR32" s="46"/>
      <c r="QDS32" s="46"/>
      <c r="QDT32" s="46"/>
      <c r="QDU32" s="46"/>
      <c r="QDV32" s="46"/>
      <c r="QDW32" s="46"/>
      <c r="QDX32" s="46"/>
      <c r="QDY32" s="46"/>
      <c r="QDZ32" s="46"/>
      <c r="QEA32" s="46"/>
      <c r="QEB32" s="46"/>
      <c r="QEC32" s="46"/>
      <c r="QED32" s="46"/>
      <c r="QEE32" s="46"/>
      <c r="QEF32" s="46"/>
      <c r="QEG32" s="46"/>
      <c r="QEH32" s="46"/>
      <c r="QEI32" s="46"/>
      <c r="QEJ32" s="46"/>
      <c r="QEK32" s="46"/>
      <c r="QEL32" s="46"/>
      <c r="QEM32" s="46"/>
      <c r="QEN32" s="46"/>
      <c r="QEO32" s="46"/>
      <c r="QEP32" s="46"/>
      <c r="QEQ32" s="46"/>
      <c r="QER32" s="46"/>
      <c r="QES32" s="46"/>
      <c r="QET32" s="46"/>
      <c r="QEU32" s="46"/>
      <c r="QEV32" s="46"/>
      <c r="QEW32" s="46"/>
      <c r="QEX32" s="46"/>
      <c r="QEY32" s="46"/>
      <c r="QEZ32" s="46"/>
      <c r="QFA32" s="46"/>
      <c r="QFB32" s="46"/>
      <c r="QFC32" s="46"/>
      <c r="QFD32" s="46"/>
      <c r="QFE32" s="46"/>
      <c r="QFF32" s="46"/>
      <c r="QFG32" s="46"/>
      <c r="QFH32" s="46"/>
      <c r="QFI32" s="46"/>
      <c r="QFJ32" s="46"/>
      <c r="QFK32" s="46"/>
      <c r="QFL32" s="46"/>
      <c r="QFM32" s="46"/>
      <c r="QFN32" s="46"/>
      <c r="QFO32" s="46"/>
      <c r="QFP32" s="46"/>
      <c r="QFQ32" s="46"/>
      <c r="QFR32" s="46"/>
      <c r="QFS32" s="46"/>
      <c r="QFT32" s="46"/>
      <c r="QFU32" s="46"/>
      <c r="QFV32" s="46"/>
      <c r="QFW32" s="46"/>
      <c r="QFX32" s="46"/>
      <c r="QFY32" s="46"/>
      <c r="QFZ32" s="46"/>
      <c r="QGA32" s="46"/>
      <c r="QGB32" s="46"/>
      <c r="QGC32" s="46"/>
      <c r="QGD32" s="46"/>
      <c r="QGE32" s="46"/>
      <c r="QGF32" s="46"/>
      <c r="QGG32" s="46"/>
      <c r="QGH32" s="46"/>
      <c r="QGI32" s="46"/>
      <c r="QGJ32" s="46"/>
      <c r="QGK32" s="46"/>
      <c r="QGL32" s="46"/>
      <c r="QGM32" s="46"/>
      <c r="QGN32" s="46"/>
      <c r="QGO32" s="46"/>
      <c r="QGP32" s="46"/>
      <c r="QGQ32" s="46"/>
      <c r="QGR32" s="46"/>
      <c r="QGS32" s="46"/>
      <c r="QGT32" s="46"/>
      <c r="QGU32" s="46"/>
      <c r="QGV32" s="46"/>
      <c r="QGW32" s="46"/>
      <c r="QGX32" s="46"/>
      <c r="QGY32" s="46"/>
      <c r="QGZ32" s="46"/>
      <c r="QHA32" s="46"/>
      <c r="QHB32" s="46"/>
      <c r="QHC32" s="46"/>
      <c r="QHD32" s="46"/>
      <c r="QHE32" s="46"/>
      <c r="QHF32" s="46"/>
      <c r="QHG32" s="46"/>
      <c r="QHH32" s="46"/>
      <c r="QHI32" s="46"/>
      <c r="QHJ32" s="46"/>
      <c r="QHK32" s="46"/>
      <c r="QHL32" s="46"/>
      <c r="QHM32" s="46"/>
      <c r="QHN32" s="46"/>
      <c r="QHO32" s="46"/>
      <c r="QHP32" s="46"/>
      <c r="QHQ32" s="46"/>
      <c r="QHR32" s="46"/>
      <c r="QHS32" s="46"/>
      <c r="QHT32" s="46"/>
      <c r="QHU32" s="46"/>
      <c r="QHV32" s="46"/>
      <c r="QHW32" s="46"/>
      <c r="QHX32" s="46"/>
      <c r="QHY32" s="46"/>
      <c r="QHZ32" s="46"/>
      <c r="QIA32" s="46"/>
      <c r="QIB32" s="46"/>
      <c r="QIC32" s="46"/>
      <c r="QID32" s="46"/>
      <c r="QIE32" s="46"/>
      <c r="QIF32" s="46"/>
      <c r="QIG32" s="46"/>
      <c r="QIH32" s="46"/>
      <c r="QII32" s="46"/>
      <c r="QIJ32" s="46"/>
      <c r="QIK32" s="46"/>
      <c r="QIL32" s="46"/>
      <c r="QIM32" s="46"/>
      <c r="QIN32" s="46"/>
      <c r="QIO32" s="46"/>
      <c r="QIP32" s="46"/>
      <c r="QIQ32" s="46"/>
      <c r="QIR32" s="46"/>
      <c r="QIS32" s="46"/>
      <c r="QIT32" s="46"/>
      <c r="QIU32" s="46"/>
      <c r="QIV32" s="46"/>
      <c r="QIW32" s="46"/>
      <c r="QIX32" s="46"/>
      <c r="QIY32" s="46"/>
      <c r="QIZ32" s="46"/>
      <c r="QJA32" s="46"/>
      <c r="QJB32" s="46"/>
      <c r="QJC32" s="46"/>
      <c r="QJD32" s="46"/>
      <c r="QJE32" s="46"/>
      <c r="QJF32" s="46"/>
      <c r="QJG32" s="46"/>
      <c r="QJH32" s="46"/>
      <c r="QJI32" s="46"/>
      <c r="QJJ32" s="46"/>
      <c r="QJK32" s="46"/>
      <c r="QJL32" s="46"/>
      <c r="QJM32" s="46"/>
      <c r="QJN32" s="46"/>
      <c r="QJO32" s="46"/>
      <c r="QJP32" s="46"/>
      <c r="QJQ32" s="46"/>
      <c r="QJR32" s="46"/>
      <c r="QJS32" s="46"/>
      <c r="QJT32" s="46"/>
      <c r="QJU32" s="46"/>
      <c r="QJV32" s="46"/>
      <c r="QJW32" s="46"/>
      <c r="QJX32" s="46"/>
      <c r="QJY32" s="46"/>
      <c r="QJZ32" s="46"/>
      <c r="QKA32" s="46"/>
      <c r="QKB32" s="46"/>
      <c r="QKC32" s="46"/>
      <c r="QKD32" s="46"/>
      <c r="QKE32" s="46"/>
      <c r="QKF32" s="46"/>
      <c r="QKG32" s="46"/>
      <c r="QKH32" s="46"/>
      <c r="QKI32" s="46"/>
      <c r="QKJ32" s="46"/>
      <c r="QKK32" s="46"/>
      <c r="QKL32" s="46"/>
      <c r="QKM32" s="46"/>
      <c r="QKN32" s="46"/>
      <c r="QKO32" s="46"/>
      <c r="QKP32" s="46"/>
      <c r="QKQ32" s="46"/>
      <c r="QKR32" s="46"/>
      <c r="QKS32" s="46"/>
      <c r="QKT32" s="46"/>
      <c r="QKU32" s="46"/>
      <c r="QKV32" s="46"/>
      <c r="QKW32" s="46"/>
      <c r="QKX32" s="46"/>
      <c r="QKY32" s="46"/>
      <c r="QKZ32" s="46"/>
      <c r="QLA32" s="46"/>
      <c r="QLB32" s="46"/>
      <c r="QLC32" s="46"/>
      <c r="QLD32" s="46"/>
      <c r="QLE32" s="46"/>
      <c r="QLF32" s="46"/>
      <c r="QLG32" s="46"/>
      <c r="QLH32" s="46"/>
      <c r="QLI32" s="46"/>
      <c r="QLJ32" s="46"/>
      <c r="QLK32" s="46"/>
      <c r="QLL32" s="46"/>
      <c r="QLM32" s="46"/>
      <c r="QLN32" s="46"/>
      <c r="QLO32" s="46"/>
      <c r="QLP32" s="46"/>
      <c r="QLQ32" s="46"/>
      <c r="QLR32" s="46"/>
      <c r="QLS32" s="46"/>
      <c r="QLT32" s="46"/>
      <c r="QLU32" s="46"/>
      <c r="QLV32" s="46"/>
      <c r="QLW32" s="46"/>
      <c r="QLX32" s="46"/>
      <c r="QLY32" s="46"/>
      <c r="QLZ32" s="46"/>
      <c r="QMA32" s="46"/>
      <c r="QMB32" s="46"/>
      <c r="QMC32" s="46"/>
      <c r="QMD32" s="46"/>
      <c r="QME32" s="46"/>
      <c r="QMF32" s="46"/>
      <c r="QMG32" s="46"/>
      <c r="QMH32" s="46"/>
      <c r="QMI32" s="46"/>
      <c r="QMJ32" s="46"/>
      <c r="QMK32" s="46"/>
      <c r="QML32" s="46"/>
      <c r="QMM32" s="46"/>
      <c r="QMN32" s="46"/>
      <c r="QMO32" s="46"/>
      <c r="QMP32" s="46"/>
      <c r="QMQ32" s="46"/>
      <c r="QMR32" s="46"/>
      <c r="QMS32" s="46"/>
      <c r="QMT32" s="46"/>
      <c r="QMU32" s="46"/>
      <c r="QMV32" s="46"/>
      <c r="QMW32" s="46"/>
      <c r="QMX32" s="46"/>
      <c r="QMY32" s="46"/>
      <c r="QMZ32" s="46"/>
      <c r="QNA32" s="46"/>
      <c r="QNB32" s="46"/>
      <c r="QNC32" s="46"/>
      <c r="QND32" s="46"/>
      <c r="QNE32" s="46"/>
      <c r="QNF32" s="46"/>
      <c r="QNG32" s="46"/>
      <c r="QNH32" s="46"/>
      <c r="QNI32" s="46"/>
      <c r="QNJ32" s="46"/>
      <c r="QNK32" s="46"/>
      <c r="QNL32" s="46"/>
      <c r="QNM32" s="46"/>
      <c r="QNN32" s="46"/>
      <c r="QNO32" s="46"/>
      <c r="QNP32" s="46"/>
      <c r="QNQ32" s="46"/>
      <c r="QNR32" s="46"/>
      <c r="QNS32" s="46"/>
      <c r="QNT32" s="46"/>
      <c r="QNU32" s="46"/>
      <c r="QNV32" s="46"/>
      <c r="QNW32" s="46"/>
      <c r="QNX32" s="46"/>
      <c r="QNY32" s="46"/>
      <c r="QNZ32" s="46"/>
      <c r="QOA32" s="46"/>
      <c r="QOB32" s="46"/>
      <c r="QOC32" s="46"/>
      <c r="QOD32" s="46"/>
      <c r="QOE32" s="46"/>
      <c r="QOF32" s="46"/>
      <c r="QOG32" s="46"/>
      <c r="QOH32" s="46"/>
      <c r="QOI32" s="46"/>
      <c r="QOJ32" s="46"/>
      <c r="QOK32" s="46"/>
      <c r="QOL32" s="46"/>
      <c r="QOM32" s="46"/>
      <c r="QON32" s="46"/>
      <c r="QOO32" s="46"/>
      <c r="QOP32" s="46"/>
      <c r="QOQ32" s="46"/>
      <c r="QOR32" s="46"/>
      <c r="QOS32" s="46"/>
      <c r="QOT32" s="46"/>
      <c r="QOU32" s="46"/>
      <c r="QOV32" s="46"/>
      <c r="QOW32" s="46"/>
      <c r="QOX32" s="46"/>
      <c r="QOY32" s="46"/>
      <c r="QOZ32" s="46"/>
      <c r="QPA32" s="46"/>
      <c r="QPB32" s="46"/>
      <c r="QPC32" s="46"/>
      <c r="QPD32" s="46"/>
      <c r="QPE32" s="46"/>
      <c r="QPF32" s="46"/>
      <c r="QPG32" s="46"/>
      <c r="QPH32" s="46"/>
      <c r="QPI32" s="46"/>
      <c r="QPJ32" s="46"/>
      <c r="QPK32" s="46"/>
      <c r="QPL32" s="46"/>
      <c r="QPM32" s="46"/>
      <c r="QPN32" s="46"/>
      <c r="QPO32" s="46"/>
      <c r="QPP32" s="46"/>
      <c r="QPQ32" s="46"/>
      <c r="QPR32" s="46"/>
      <c r="QPS32" s="46"/>
      <c r="QPT32" s="46"/>
      <c r="QPU32" s="46"/>
      <c r="QPV32" s="46"/>
      <c r="QPW32" s="46"/>
      <c r="QPX32" s="46"/>
      <c r="QPY32" s="46"/>
      <c r="QPZ32" s="46"/>
      <c r="QQA32" s="46"/>
      <c r="QQB32" s="46"/>
      <c r="QQC32" s="46"/>
      <c r="QQD32" s="46"/>
      <c r="QQE32" s="46"/>
      <c r="QQF32" s="46"/>
      <c r="QQG32" s="46"/>
      <c r="QQH32" s="46"/>
      <c r="QQI32" s="46"/>
      <c r="QQJ32" s="46"/>
      <c r="QQK32" s="46"/>
      <c r="QQL32" s="46"/>
      <c r="QQM32" s="46"/>
      <c r="QQN32" s="46"/>
      <c r="QQO32" s="46"/>
      <c r="QQP32" s="46"/>
      <c r="QQQ32" s="46"/>
      <c r="QQR32" s="46"/>
      <c r="QQS32" s="46"/>
      <c r="QQT32" s="46"/>
      <c r="QQU32" s="46"/>
      <c r="QQV32" s="46"/>
      <c r="QQW32" s="46"/>
      <c r="QQX32" s="46"/>
      <c r="QQY32" s="46"/>
      <c r="QQZ32" s="46"/>
      <c r="QRA32" s="46"/>
      <c r="QRB32" s="46"/>
      <c r="QRC32" s="46"/>
      <c r="QRD32" s="46"/>
      <c r="QRE32" s="46"/>
      <c r="QRF32" s="46"/>
      <c r="QRG32" s="46"/>
      <c r="QRH32" s="46"/>
      <c r="QRI32" s="46"/>
      <c r="QRJ32" s="46"/>
      <c r="QRK32" s="46"/>
      <c r="QRL32" s="46"/>
      <c r="QRM32" s="46"/>
      <c r="QRN32" s="46"/>
      <c r="QRO32" s="46"/>
      <c r="QRP32" s="46"/>
      <c r="QRQ32" s="46"/>
      <c r="QRR32" s="46"/>
      <c r="QRS32" s="46"/>
      <c r="QRT32" s="46"/>
      <c r="QRU32" s="46"/>
      <c r="QRV32" s="46"/>
      <c r="QRW32" s="46"/>
      <c r="QRX32" s="46"/>
      <c r="QRY32" s="46"/>
      <c r="QRZ32" s="46"/>
      <c r="QSA32" s="46"/>
      <c r="QSB32" s="46"/>
      <c r="QSC32" s="46"/>
      <c r="QSD32" s="46"/>
      <c r="QSE32" s="46"/>
      <c r="QSF32" s="46"/>
      <c r="QSG32" s="46"/>
      <c r="QSH32" s="46"/>
      <c r="QSI32" s="46"/>
      <c r="QSJ32" s="46"/>
      <c r="QSK32" s="46"/>
      <c r="QSL32" s="46"/>
      <c r="QSM32" s="46"/>
      <c r="QSN32" s="46"/>
      <c r="QSO32" s="46"/>
      <c r="QSP32" s="46"/>
      <c r="QSQ32" s="46"/>
      <c r="QSR32" s="46"/>
      <c r="QSS32" s="46"/>
      <c r="QST32" s="46"/>
      <c r="QSU32" s="46"/>
      <c r="QSV32" s="46"/>
      <c r="QSW32" s="46"/>
      <c r="QSX32" s="46"/>
      <c r="QSY32" s="46"/>
      <c r="QSZ32" s="46"/>
      <c r="QTA32" s="46"/>
      <c r="QTB32" s="46"/>
      <c r="QTC32" s="46"/>
      <c r="QTD32" s="46"/>
      <c r="QTE32" s="46"/>
      <c r="QTF32" s="46"/>
      <c r="QTG32" s="46"/>
      <c r="QTH32" s="46"/>
      <c r="QTI32" s="46"/>
      <c r="QTJ32" s="46"/>
      <c r="QTK32" s="46"/>
      <c r="QTL32" s="46"/>
      <c r="QTM32" s="46"/>
      <c r="QTN32" s="46"/>
      <c r="QTO32" s="46"/>
      <c r="QTP32" s="46"/>
      <c r="QTQ32" s="46"/>
      <c r="QTR32" s="46"/>
      <c r="QTS32" s="46"/>
      <c r="QTT32" s="46"/>
      <c r="QTU32" s="46"/>
      <c r="QTV32" s="46"/>
      <c r="QTW32" s="46"/>
      <c r="QTX32" s="46"/>
      <c r="QTY32" s="46"/>
      <c r="QTZ32" s="46"/>
      <c r="QUA32" s="46"/>
      <c r="QUB32" s="46"/>
      <c r="QUC32" s="46"/>
      <c r="QUD32" s="46"/>
      <c r="QUE32" s="46"/>
      <c r="QUF32" s="46"/>
      <c r="QUG32" s="46"/>
      <c r="QUH32" s="46"/>
      <c r="QUI32" s="46"/>
      <c r="QUJ32" s="46"/>
      <c r="QUK32" s="46"/>
      <c r="QUL32" s="46"/>
      <c r="QUM32" s="46"/>
      <c r="QUN32" s="46"/>
      <c r="QUO32" s="46"/>
      <c r="QUP32" s="46"/>
      <c r="QUQ32" s="46"/>
      <c r="QUR32" s="46"/>
      <c r="QUS32" s="46"/>
      <c r="QUT32" s="46"/>
      <c r="QUU32" s="46"/>
      <c r="QUV32" s="46"/>
      <c r="QUW32" s="46"/>
      <c r="QUX32" s="46"/>
      <c r="QUY32" s="46"/>
      <c r="QUZ32" s="46"/>
      <c r="QVA32" s="46"/>
      <c r="QVB32" s="46"/>
      <c r="QVC32" s="46"/>
      <c r="QVD32" s="46"/>
      <c r="QVE32" s="46"/>
      <c r="QVF32" s="46"/>
      <c r="QVG32" s="46"/>
      <c r="QVH32" s="46"/>
      <c r="QVI32" s="46"/>
      <c r="QVJ32" s="46"/>
      <c r="QVK32" s="46"/>
      <c r="QVL32" s="46"/>
      <c r="QVM32" s="46"/>
      <c r="QVN32" s="46"/>
      <c r="QVO32" s="46"/>
      <c r="QVP32" s="46"/>
      <c r="QVQ32" s="46"/>
      <c r="QVR32" s="46"/>
      <c r="QVS32" s="46"/>
      <c r="QVT32" s="46"/>
      <c r="QVU32" s="46"/>
      <c r="QVV32" s="46"/>
      <c r="QVW32" s="46"/>
      <c r="QVX32" s="46"/>
      <c r="QVY32" s="46"/>
      <c r="QVZ32" s="46"/>
      <c r="QWA32" s="46"/>
      <c r="QWB32" s="46"/>
      <c r="QWC32" s="46"/>
      <c r="QWD32" s="46"/>
      <c r="QWE32" s="46"/>
      <c r="QWF32" s="46"/>
      <c r="QWG32" s="46"/>
      <c r="QWH32" s="46"/>
      <c r="QWI32" s="46"/>
      <c r="QWJ32" s="46"/>
      <c r="QWK32" s="46"/>
      <c r="QWL32" s="46"/>
      <c r="QWM32" s="46"/>
      <c r="QWN32" s="46"/>
      <c r="QWO32" s="46"/>
      <c r="QWP32" s="46"/>
      <c r="QWQ32" s="46"/>
      <c r="QWR32" s="46"/>
      <c r="QWS32" s="46"/>
      <c r="QWT32" s="46"/>
      <c r="QWU32" s="46"/>
      <c r="QWV32" s="46"/>
      <c r="QWW32" s="46"/>
      <c r="QWX32" s="46"/>
      <c r="QWY32" s="46"/>
      <c r="QWZ32" s="46"/>
      <c r="QXA32" s="46"/>
      <c r="QXB32" s="46"/>
      <c r="QXC32" s="46"/>
      <c r="QXD32" s="46"/>
      <c r="QXE32" s="46"/>
      <c r="QXF32" s="46"/>
      <c r="QXG32" s="46"/>
      <c r="QXH32" s="46"/>
      <c r="QXI32" s="46"/>
      <c r="QXJ32" s="46"/>
      <c r="QXK32" s="46"/>
      <c r="QXL32" s="46"/>
      <c r="QXM32" s="46"/>
      <c r="QXN32" s="46"/>
      <c r="QXO32" s="46"/>
      <c r="QXP32" s="46"/>
      <c r="QXQ32" s="46"/>
      <c r="QXR32" s="46"/>
      <c r="QXS32" s="46"/>
      <c r="QXT32" s="46"/>
      <c r="QXU32" s="46"/>
      <c r="QXV32" s="46"/>
      <c r="QXW32" s="46"/>
      <c r="QXX32" s="46"/>
      <c r="QXY32" s="46"/>
      <c r="QXZ32" s="46"/>
      <c r="QYA32" s="46"/>
      <c r="QYB32" s="46"/>
      <c r="QYC32" s="46"/>
      <c r="QYD32" s="46"/>
      <c r="QYE32" s="46"/>
      <c r="QYF32" s="46"/>
      <c r="QYG32" s="46"/>
      <c r="QYH32" s="46"/>
      <c r="QYI32" s="46"/>
      <c r="QYJ32" s="46"/>
      <c r="QYK32" s="46"/>
      <c r="QYL32" s="46"/>
      <c r="QYM32" s="46"/>
      <c r="QYN32" s="46"/>
      <c r="QYO32" s="46"/>
      <c r="QYP32" s="46"/>
      <c r="QYQ32" s="46"/>
      <c r="QYR32" s="46"/>
      <c r="QYS32" s="46"/>
      <c r="QYT32" s="46"/>
      <c r="QYU32" s="46"/>
      <c r="QYV32" s="46"/>
      <c r="QYW32" s="46"/>
      <c r="QYX32" s="46"/>
      <c r="QYY32" s="46"/>
      <c r="QYZ32" s="46"/>
      <c r="QZA32" s="46"/>
      <c r="QZB32" s="46"/>
      <c r="QZC32" s="46"/>
      <c r="QZD32" s="46"/>
      <c r="QZE32" s="46"/>
      <c r="QZF32" s="46"/>
      <c r="QZG32" s="46"/>
      <c r="QZH32" s="46"/>
      <c r="QZI32" s="46"/>
      <c r="QZJ32" s="46"/>
      <c r="QZK32" s="46"/>
      <c r="QZL32" s="46"/>
      <c r="QZM32" s="46"/>
      <c r="QZN32" s="46"/>
      <c r="QZO32" s="46"/>
      <c r="QZP32" s="46"/>
      <c r="QZQ32" s="46"/>
      <c r="QZR32" s="46"/>
      <c r="QZS32" s="46"/>
      <c r="QZT32" s="46"/>
      <c r="QZU32" s="46"/>
      <c r="QZV32" s="46"/>
      <c r="QZW32" s="46"/>
      <c r="QZX32" s="46"/>
      <c r="QZY32" s="46"/>
      <c r="QZZ32" s="46"/>
      <c r="RAA32" s="46"/>
      <c r="RAB32" s="46"/>
      <c r="RAC32" s="46"/>
      <c r="RAD32" s="46"/>
      <c r="RAE32" s="46"/>
      <c r="RAF32" s="46"/>
      <c r="RAG32" s="46"/>
      <c r="RAH32" s="46"/>
      <c r="RAI32" s="46"/>
      <c r="RAJ32" s="46"/>
      <c r="RAK32" s="46"/>
      <c r="RAL32" s="46"/>
      <c r="RAM32" s="46"/>
      <c r="RAN32" s="46"/>
      <c r="RAO32" s="46"/>
      <c r="RAP32" s="46"/>
      <c r="RAQ32" s="46"/>
      <c r="RAR32" s="46"/>
      <c r="RAS32" s="46"/>
      <c r="RAT32" s="46"/>
      <c r="RAU32" s="46"/>
      <c r="RAV32" s="46"/>
      <c r="RAW32" s="46"/>
      <c r="RAX32" s="46"/>
      <c r="RAY32" s="46"/>
      <c r="RAZ32" s="46"/>
      <c r="RBA32" s="46"/>
      <c r="RBB32" s="46"/>
      <c r="RBC32" s="46"/>
      <c r="RBD32" s="46"/>
      <c r="RBE32" s="46"/>
      <c r="RBF32" s="46"/>
      <c r="RBG32" s="46"/>
      <c r="RBH32" s="46"/>
      <c r="RBI32" s="46"/>
      <c r="RBJ32" s="46"/>
      <c r="RBK32" s="46"/>
      <c r="RBL32" s="46"/>
      <c r="RBM32" s="46"/>
      <c r="RBN32" s="46"/>
      <c r="RBO32" s="46"/>
      <c r="RBP32" s="46"/>
      <c r="RBQ32" s="46"/>
      <c r="RBR32" s="46"/>
      <c r="RBS32" s="46"/>
      <c r="RBT32" s="46"/>
      <c r="RBU32" s="46"/>
      <c r="RBV32" s="46"/>
      <c r="RBW32" s="46"/>
      <c r="RBX32" s="46"/>
      <c r="RBY32" s="46"/>
      <c r="RBZ32" s="46"/>
      <c r="RCA32" s="46"/>
      <c r="RCB32" s="46"/>
      <c r="RCC32" s="46"/>
      <c r="RCD32" s="46"/>
      <c r="RCE32" s="46"/>
      <c r="RCF32" s="46"/>
      <c r="RCG32" s="46"/>
      <c r="RCH32" s="46"/>
      <c r="RCI32" s="46"/>
      <c r="RCJ32" s="46"/>
      <c r="RCK32" s="46"/>
      <c r="RCL32" s="46"/>
      <c r="RCM32" s="46"/>
      <c r="RCN32" s="46"/>
      <c r="RCO32" s="46"/>
      <c r="RCP32" s="46"/>
      <c r="RCQ32" s="46"/>
      <c r="RCR32" s="46"/>
      <c r="RCS32" s="46"/>
      <c r="RCT32" s="46"/>
      <c r="RCU32" s="46"/>
      <c r="RCV32" s="46"/>
      <c r="RCW32" s="46"/>
      <c r="RCX32" s="46"/>
      <c r="RCY32" s="46"/>
      <c r="RCZ32" s="46"/>
      <c r="RDA32" s="46"/>
      <c r="RDB32" s="46"/>
      <c r="RDC32" s="46"/>
      <c r="RDD32" s="46"/>
      <c r="RDE32" s="46"/>
      <c r="RDF32" s="46"/>
      <c r="RDG32" s="46"/>
      <c r="RDH32" s="46"/>
      <c r="RDI32" s="46"/>
      <c r="RDJ32" s="46"/>
      <c r="RDK32" s="46"/>
      <c r="RDL32" s="46"/>
      <c r="RDM32" s="46"/>
      <c r="RDN32" s="46"/>
      <c r="RDO32" s="46"/>
      <c r="RDP32" s="46"/>
      <c r="RDQ32" s="46"/>
      <c r="RDR32" s="46"/>
      <c r="RDS32" s="46"/>
      <c r="RDT32" s="46"/>
      <c r="RDU32" s="46"/>
      <c r="RDV32" s="46"/>
      <c r="RDW32" s="46"/>
      <c r="RDX32" s="46"/>
      <c r="RDY32" s="46"/>
      <c r="RDZ32" s="46"/>
      <c r="REA32" s="46"/>
      <c r="REB32" s="46"/>
      <c r="REC32" s="46"/>
      <c r="RED32" s="46"/>
      <c r="REE32" s="46"/>
      <c r="REF32" s="46"/>
      <c r="REG32" s="46"/>
      <c r="REH32" s="46"/>
      <c r="REI32" s="46"/>
      <c r="REJ32" s="46"/>
      <c r="REK32" s="46"/>
      <c r="REL32" s="46"/>
      <c r="REM32" s="46"/>
      <c r="REN32" s="46"/>
      <c r="REO32" s="46"/>
      <c r="REP32" s="46"/>
      <c r="REQ32" s="46"/>
      <c r="RER32" s="46"/>
      <c r="RES32" s="46"/>
      <c r="RET32" s="46"/>
      <c r="REU32" s="46"/>
      <c r="REV32" s="46"/>
      <c r="REW32" s="46"/>
      <c r="REX32" s="46"/>
      <c r="REY32" s="46"/>
      <c r="REZ32" s="46"/>
      <c r="RFA32" s="46"/>
      <c r="RFB32" s="46"/>
      <c r="RFC32" s="46"/>
      <c r="RFD32" s="46"/>
      <c r="RFE32" s="46"/>
      <c r="RFF32" s="46"/>
      <c r="RFG32" s="46"/>
      <c r="RFH32" s="46"/>
      <c r="RFI32" s="46"/>
      <c r="RFJ32" s="46"/>
      <c r="RFK32" s="46"/>
      <c r="RFL32" s="46"/>
      <c r="RFM32" s="46"/>
      <c r="RFN32" s="46"/>
      <c r="RFO32" s="46"/>
      <c r="RFP32" s="46"/>
      <c r="RFQ32" s="46"/>
      <c r="RFR32" s="46"/>
      <c r="RFS32" s="46"/>
      <c r="RFT32" s="46"/>
      <c r="RFU32" s="46"/>
      <c r="RFV32" s="46"/>
      <c r="RFW32" s="46"/>
      <c r="RFX32" s="46"/>
      <c r="RFY32" s="46"/>
      <c r="RFZ32" s="46"/>
      <c r="RGA32" s="46"/>
      <c r="RGB32" s="46"/>
      <c r="RGC32" s="46"/>
      <c r="RGD32" s="46"/>
      <c r="RGE32" s="46"/>
      <c r="RGF32" s="46"/>
      <c r="RGG32" s="46"/>
      <c r="RGH32" s="46"/>
      <c r="RGI32" s="46"/>
      <c r="RGJ32" s="46"/>
      <c r="RGK32" s="46"/>
      <c r="RGL32" s="46"/>
      <c r="RGM32" s="46"/>
      <c r="RGN32" s="46"/>
      <c r="RGO32" s="46"/>
      <c r="RGP32" s="46"/>
      <c r="RGQ32" s="46"/>
      <c r="RGR32" s="46"/>
      <c r="RGS32" s="46"/>
      <c r="RGT32" s="46"/>
      <c r="RGU32" s="46"/>
      <c r="RGV32" s="46"/>
      <c r="RGW32" s="46"/>
      <c r="RGX32" s="46"/>
      <c r="RGY32" s="46"/>
      <c r="RGZ32" s="46"/>
      <c r="RHA32" s="46"/>
      <c r="RHB32" s="46"/>
      <c r="RHC32" s="46"/>
      <c r="RHD32" s="46"/>
      <c r="RHE32" s="46"/>
      <c r="RHF32" s="46"/>
      <c r="RHG32" s="46"/>
      <c r="RHH32" s="46"/>
      <c r="RHI32" s="46"/>
      <c r="RHJ32" s="46"/>
      <c r="RHK32" s="46"/>
      <c r="RHL32" s="46"/>
      <c r="RHM32" s="46"/>
      <c r="RHN32" s="46"/>
      <c r="RHO32" s="46"/>
      <c r="RHP32" s="46"/>
      <c r="RHQ32" s="46"/>
      <c r="RHR32" s="46"/>
      <c r="RHS32" s="46"/>
      <c r="RHT32" s="46"/>
      <c r="RHU32" s="46"/>
      <c r="RHV32" s="46"/>
      <c r="RHW32" s="46"/>
      <c r="RHX32" s="46"/>
      <c r="RHY32" s="46"/>
      <c r="RHZ32" s="46"/>
      <c r="RIA32" s="46"/>
      <c r="RIB32" s="46"/>
      <c r="RIC32" s="46"/>
      <c r="RID32" s="46"/>
      <c r="RIE32" s="46"/>
      <c r="RIF32" s="46"/>
      <c r="RIG32" s="46"/>
      <c r="RIH32" s="46"/>
      <c r="RII32" s="46"/>
      <c r="RIJ32" s="46"/>
      <c r="RIK32" s="46"/>
      <c r="RIL32" s="46"/>
      <c r="RIM32" s="46"/>
      <c r="RIN32" s="46"/>
      <c r="RIO32" s="46"/>
      <c r="RIP32" s="46"/>
      <c r="RIQ32" s="46"/>
      <c r="RIR32" s="46"/>
      <c r="RIS32" s="46"/>
      <c r="RIT32" s="46"/>
      <c r="RIU32" s="46"/>
      <c r="RIV32" s="46"/>
      <c r="RIW32" s="46"/>
      <c r="RIX32" s="46"/>
      <c r="RIY32" s="46"/>
      <c r="RIZ32" s="46"/>
      <c r="RJA32" s="46"/>
      <c r="RJB32" s="46"/>
      <c r="RJC32" s="46"/>
      <c r="RJD32" s="46"/>
      <c r="RJE32" s="46"/>
      <c r="RJF32" s="46"/>
      <c r="RJG32" s="46"/>
      <c r="RJH32" s="46"/>
      <c r="RJI32" s="46"/>
      <c r="RJJ32" s="46"/>
      <c r="RJK32" s="46"/>
      <c r="RJL32" s="46"/>
      <c r="RJM32" s="46"/>
      <c r="RJN32" s="46"/>
      <c r="RJO32" s="46"/>
      <c r="RJP32" s="46"/>
      <c r="RJQ32" s="46"/>
      <c r="RJR32" s="46"/>
      <c r="RJS32" s="46"/>
      <c r="RJT32" s="46"/>
      <c r="RJU32" s="46"/>
      <c r="RJV32" s="46"/>
      <c r="RJW32" s="46"/>
      <c r="RJX32" s="46"/>
      <c r="RJY32" s="46"/>
      <c r="RJZ32" s="46"/>
      <c r="RKA32" s="46"/>
      <c r="RKB32" s="46"/>
      <c r="RKC32" s="46"/>
      <c r="RKD32" s="46"/>
      <c r="RKE32" s="46"/>
      <c r="RKF32" s="46"/>
      <c r="RKG32" s="46"/>
      <c r="RKH32" s="46"/>
      <c r="RKI32" s="46"/>
      <c r="RKJ32" s="46"/>
      <c r="RKK32" s="46"/>
      <c r="RKL32" s="46"/>
      <c r="RKM32" s="46"/>
      <c r="RKN32" s="46"/>
      <c r="RKO32" s="46"/>
      <c r="RKP32" s="46"/>
      <c r="RKQ32" s="46"/>
      <c r="RKR32" s="46"/>
      <c r="RKS32" s="46"/>
      <c r="RKT32" s="46"/>
      <c r="RKU32" s="46"/>
      <c r="RKV32" s="46"/>
      <c r="RKW32" s="46"/>
      <c r="RKX32" s="46"/>
      <c r="RKY32" s="46"/>
      <c r="RKZ32" s="46"/>
      <c r="RLA32" s="46"/>
      <c r="RLB32" s="46"/>
      <c r="RLC32" s="46"/>
      <c r="RLD32" s="46"/>
      <c r="RLE32" s="46"/>
      <c r="RLF32" s="46"/>
      <c r="RLG32" s="46"/>
      <c r="RLH32" s="46"/>
      <c r="RLI32" s="46"/>
      <c r="RLJ32" s="46"/>
      <c r="RLK32" s="46"/>
      <c r="RLL32" s="46"/>
      <c r="RLM32" s="46"/>
      <c r="RLN32" s="46"/>
      <c r="RLO32" s="46"/>
      <c r="RLP32" s="46"/>
      <c r="RLQ32" s="46"/>
      <c r="RLR32" s="46"/>
      <c r="RLS32" s="46"/>
      <c r="RLT32" s="46"/>
      <c r="RLU32" s="46"/>
      <c r="RLV32" s="46"/>
      <c r="RLW32" s="46"/>
      <c r="RLX32" s="46"/>
      <c r="RLY32" s="46"/>
      <c r="RLZ32" s="46"/>
      <c r="RMA32" s="46"/>
      <c r="RMB32" s="46"/>
      <c r="RMC32" s="46"/>
      <c r="RMD32" s="46"/>
      <c r="RME32" s="46"/>
      <c r="RMF32" s="46"/>
      <c r="RMG32" s="46"/>
      <c r="RMH32" s="46"/>
      <c r="RMI32" s="46"/>
      <c r="RMJ32" s="46"/>
      <c r="RMK32" s="46"/>
      <c r="RML32" s="46"/>
      <c r="RMM32" s="46"/>
      <c r="RMN32" s="46"/>
      <c r="RMO32" s="46"/>
      <c r="RMP32" s="46"/>
      <c r="RMQ32" s="46"/>
      <c r="RMR32" s="46"/>
      <c r="RMS32" s="46"/>
      <c r="RMT32" s="46"/>
      <c r="RMU32" s="46"/>
      <c r="RMV32" s="46"/>
      <c r="RMW32" s="46"/>
      <c r="RMX32" s="46"/>
      <c r="RMY32" s="46"/>
      <c r="RMZ32" s="46"/>
      <c r="RNA32" s="46"/>
      <c r="RNB32" s="46"/>
      <c r="RNC32" s="46"/>
      <c r="RND32" s="46"/>
      <c r="RNE32" s="46"/>
      <c r="RNF32" s="46"/>
      <c r="RNG32" s="46"/>
      <c r="RNH32" s="46"/>
      <c r="RNI32" s="46"/>
      <c r="RNJ32" s="46"/>
      <c r="RNK32" s="46"/>
      <c r="RNL32" s="46"/>
      <c r="RNM32" s="46"/>
      <c r="RNN32" s="46"/>
      <c r="RNO32" s="46"/>
      <c r="RNP32" s="46"/>
      <c r="RNQ32" s="46"/>
      <c r="RNR32" s="46"/>
      <c r="RNS32" s="46"/>
      <c r="RNT32" s="46"/>
      <c r="RNU32" s="46"/>
      <c r="RNV32" s="46"/>
      <c r="RNW32" s="46"/>
      <c r="RNX32" s="46"/>
      <c r="RNY32" s="46"/>
      <c r="RNZ32" s="46"/>
      <c r="ROA32" s="46"/>
      <c r="ROB32" s="46"/>
      <c r="ROC32" s="46"/>
      <c r="ROD32" s="46"/>
      <c r="ROE32" s="46"/>
      <c r="ROF32" s="46"/>
      <c r="ROG32" s="46"/>
      <c r="ROH32" s="46"/>
      <c r="ROI32" s="46"/>
      <c r="ROJ32" s="46"/>
      <c r="ROK32" s="46"/>
      <c r="ROL32" s="46"/>
      <c r="ROM32" s="46"/>
      <c r="RON32" s="46"/>
      <c r="ROO32" s="46"/>
      <c r="ROP32" s="46"/>
      <c r="ROQ32" s="46"/>
      <c r="ROR32" s="46"/>
      <c r="ROS32" s="46"/>
      <c r="ROT32" s="46"/>
      <c r="ROU32" s="46"/>
      <c r="ROV32" s="46"/>
      <c r="ROW32" s="46"/>
      <c r="ROX32" s="46"/>
      <c r="ROY32" s="46"/>
      <c r="ROZ32" s="46"/>
      <c r="RPA32" s="46"/>
      <c r="RPB32" s="46"/>
      <c r="RPC32" s="46"/>
      <c r="RPD32" s="46"/>
      <c r="RPE32" s="46"/>
      <c r="RPF32" s="46"/>
      <c r="RPG32" s="46"/>
      <c r="RPH32" s="46"/>
      <c r="RPI32" s="46"/>
      <c r="RPJ32" s="46"/>
      <c r="RPK32" s="46"/>
      <c r="RPL32" s="46"/>
      <c r="RPM32" s="46"/>
      <c r="RPN32" s="46"/>
      <c r="RPO32" s="46"/>
      <c r="RPP32" s="46"/>
      <c r="RPQ32" s="46"/>
      <c r="RPR32" s="46"/>
      <c r="RPS32" s="46"/>
      <c r="RPT32" s="46"/>
      <c r="RPU32" s="46"/>
      <c r="RPV32" s="46"/>
      <c r="RPW32" s="46"/>
      <c r="RPX32" s="46"/>
      <c r="RPY32" s="46"/>
      <c r="RPZ32" s="46"/>
      <c r="RQA32" s="46"/>
      <c r="RQB32" s="46"/>
      <c r="RQC32" s="46"/>
      <c r="RQD32" s="46"/>
      <c r="RQE32" s="46"/>
      <c r="RQF32" s="46"/>
      <c r="RQG32" s="46"/>
      <c r="RQH32" s="46"/>
      <c r="RQI32" s="46"/>
      <c r="RQJ32" s="46"/>
      <c r="RQK32" s="46"/>
      <c r="RQL32" s="46"/>
      <c r="RQM32" s="46"/>
      <c r="RQN32" s="46"/>
      <c r="RQO32" s="46"/>
      <c r="RQP32" s="46"/>
      <c r="RQQ32" s="46"/>
      <c r="RQR32" s="46"/>
      <c r="RQS32" s="46"/>
      <c r="RQT32" s="46"/>
      <c r="RQU32" s="46"/>
      <c r="RQV32" s="46"/>
      <c r="RQW32" s="46"/>
      <c r="RQX32" s="46"/>
      <c r="RQY32" s="46"/>
      <c r="RQZ32" s="46"/>
      <c r="RRA32" s="46"/>
      <c r="RRB32" s="46"/>
      <c r="RRC32" s="46"/>
      <c r="RRD32" s="46"/>
      <c r="RRE32" s="46"/>
      <c r="RRF32" s="46"/>
      <c r="RRG32" s="46"/>
      <c r="RRH32" s="46"/>
      <c r="RRI32" s="46"/>
      <c r="RRJ32" s="46"/>
      <c r="RRK32" s="46"/>
      <c r="RRL32" s="46"/>
      <c r="RRM32" s="46"/>
      <c r="RRN32" s="46"/>
      <c r="RRO32" s="46"/>
      <c r="RRP32" s="46"/>
      <c r="RRQ32" s="46"/>
      <c r="RRR32" s="46"/>
      <c r="RRS32" s="46"/>
      <c r="RRT32" s="46"/>
      <c r="RRU32" s="46"/>
      <c r="RRV32" s="46"/>
      <c r="RRW32" s="46"/>
      <c r="RRX32" s="46"/>
      <c r="RRY32" s="46"/>
      <c r="RRZ32" s="46"/>
      <c r="RSA32" s="46"/>
      <c r="RSB32" s="46"/>
      <c r="RSC32" s="46"/>
      <c r="RSD32" s="46"/>
      <c r="RSE32" s="46"/>
      <c r="RSF32" s="46"/>
      <c r="RSG32" s="46"/>
      <c r="RSH32" s="46"/>
      <c r="RSI32" s="46"/>
      <c r="RSJ32" s="46"/>
      <c r="RSK32" s="46"/>
      <c r="RSL32" s="46"/>
      <c r="RSM32" s="46"/>
      <c r="RSN32" s="46"/>
      <c r="RSO32" s="46"/>
      <c r="RSP32" s="46"/>
      <c r="RSQ32" s="46"/>
      <c r="RSR32" s="46"/>
      <c r="RSS32" s="46"/>
      <c r="RST32" s="46"/>
      <c r="RSU32" s="46"/>
      <c r="RSV32" s="46"/>
      <c r="RSW32" s="46"/>
      <c r="RSX32" s="46"/>
      <c r="RSY32" s="46"/>
      <c r="RSZ32" s="46"/>
      <c r="RTA32" s="46"/>
      <c r="RTB32" s="46"/>
      <c r="RTC32" s="46"/>
      <c r="RTD32" s="46"/>
      <c r="RTE32" s="46"/>
      <c r="RTF32" s="46"/>
      <c r="RTG32" s="46"/>
      <c r="RTH32" s="46"/>
      <c r="RTI32" s="46"/>
      <c r="RTJ32" s="46"/>
      <c r="RTK32" s="46"/>
      <c r="RTL32" s="46"/>
      <c r="RTM32" s="46"/>
      <c r="RTN32" s="46"/>
      <c r="RTO32" s="46"/>
      <c r="RTP32" s="46"/>
      <c r="RTQ32" s="46"/>
      <c r="RTR32" s="46"/>
      <c r="RTS32" s="46"/>
      <c r="RTT32" s="46"/>
      <c r="RTU32" s="46"/>
      <c r="RTV32" s="46"/>
      <c r="RTW32" s="46"/>
      <c r="RTX32" s="46"/>
      <c r="RTY32" s="46"/>
      <c r="RTZ32" s="46"/>
      <c r="RUA32" s="46"/>
      <c r="RUB32" s="46"/>
      <c r="RUC32" s="46"/>
      <c r="RUD32" s="46"/>
      <c r="RUE32" s="46"/>
      <c r="RUF32" s="46"/>
      <c r="RUG32" s="46"/>
      <c r="RUH32" s="46"/>
      <c r="RUI32" s="46"/>
      <c r="RUJ32" s="46"/>
      <c r="RUK32" s="46"/>
      <c r="RUL32" s="46"/>
      <c r="RUM32" s="46"/>
      <c r="RUN32" s="46"/>
      <c r="RUO32" s="46"/>
      <c r="RUP32" s="46"/>
      <c r="RUQ32" s="46"/>
      <c r="RUR32" s="46"/>
      <c r="RUS32" s="46"/>
      <c r="RUT32" s="46"/>
      <c r="RUU32" s="46"/>
      <c r="RUV32" s="46"/>
      <c r="RUW32" s="46"/>
      <c r="RUX32" s="46"/>
      <c r="RUY32" s="46"/>
      <c r="RUZ32" s="46"/>
      <c r="RVA32" s="46"/>
      <c r="RVB32" s="46"/>
      <c r="RVC32" s="46"/>
      <c r="RVD32" s="46"/>
      <c r="RVE32" s="46"/>
      <c r="RVF32" s="46"/>
      <c r="RVG32" s="46"/>
      <c r="RVH32" s="46"/>
      <c r="RVI32" s="46"/>
      <c r="RVJ32" s="46"/>
      <c r="RVK32" s="46"/>
      <c r="RVL32" s="46"/>
      <c r="RVM32" s="46"/>
      <c r="RVN32" s="46"/>
      <c r="RVO32" s="46"/>
      <c r="RVP32" s="46"/>
      <c r="RVQ32" s="46"/>
      <c r="RVR32" s="46"/>
      <c r="RVS32" s="46"/>
      <c r="RVT32" s="46"/>
      <c r="RVU32" s="46"/>
      <c r="RVV32" s="46"/>
      <c r="RVW32" s="46"/>
      <c r="RVX32" s="46"/>
      <c r="RVY32" s="46"/>
      <c r="RVZ32" s="46"/>
      <c r="RWA32" s="46"/>
      <c r="RWB32" s="46"/>
      <c r="RWC32" s="46"/>
      <c r="RWD32" s="46"/>
      <c r="RWE32" s="46"/>
      <c r="RWF32" s="46"/>
      <c r="RWG32" s="46"/>
      <c r="RWH32" s="46"/>
      <c r="RWI32" s="46"/>
      <c r="RWJ32" s="46"/>
      <c r="RWK32" s="46"/>
      <c r="RWL32" s="46"/>
      <c r="RWM32" s="46"/>
      <c r="RWN32" s="46"/>
      <c r="RWO32" s="46"/>
      <c r="RWP32" s="46"/>
      <c r="RWQ32" s="46"/>
      <c r="RWR32" s="46"/>
      <c r="RWS32" s="46"/>
      <c r="RWT32" s="46"/>
      <c r="RWU32" s="46"/>
      <c r="RWV32" s="46"/>
      <c r="RWW32" s="46"/>
      <c r="RWX32" s="46"/>
      <c r="RWY32" s="46"/>
      <c r="RWZ32" s="46"/>
      <c r="RXA32" s="46"/>
      <c r="RXB32" s="46"/>
      <c r="RXC32" s="46"/>
      <c r="RXD32" s="46"/>
      <c r="RXE32" s="46"/>
      <c r="RXF32" s="46"/>
      <c r="RXG32" s="46"/>
      <c r="RXH32" s="46"/>
      <c r="RXI32" s="46"/>
      <c r="RXJ32" s="46"/>
      <c r="RXK32" s="46"/>
      <c r="RXL32" s="46"/>
      <c r="RXM32" s="46"/>
      <c r="RXN32" s="46"/>
      <c r="RXO32" s="46"/>
      <c r="RXP32" s="46"/>
      <c r="RXQ32" s="46"/>
      <c r="RXR32" s="46"/>
      <c r="RXS32" s="46"/>
      <c r="RXT32" s="46"/>
      <c r="RXU32" s="46"/>
      <c r="RXV32" s="46"/>
      <c r="RXW32" s="46"/>
      <c r="RXX32" s="46"/>
      <c r="RXY32" s="46"/>
      <c r="RXZ32" s="46"/>
      <c r="RYA32" s="46"/>
      <c r="RYB32" s="46"/>
      <c r="RYC32" s="46"/>
      <c r="RYD32" s="46"/>
      <c r="RYE32" s="46"/>
      <c r="RYF32" s="46"/>
      <c r="RYG32" s="46"/>
      <c r="RYH32" s="46"/>
      <c r="RYI32" s="46"/>
      <c r="RYJ32" s="46"/>
      <c r="RYK32" s="46"/>
      <c r="RYL32" s="46"/>
      <c r="RYM32" s="46"/>
      <c r="RYN32" s="46"/>
      <c r="RYO32" s="46"/>
      <c r="RYP32" s="46"/>
      <c r="RYQ32" s="46"/>
      <c r="RYR32" s="46"/>
      <c r="RYS32" s="46"/>
      <c r="RYT32" s="46"/>
      <c r="RYU32" s="46"/>
      <c r="RYV32" s="46"/>
      <c r="RYW32" s="46"/>
      <c r="RYX32" s="46"/>
      <c r="RYY32" s="46"/>
      <c r="RYZ32" s="46"/>
      <c r="RZA32" s="46"/>
      <c r="RZB32" s="46"/>
      <c r="RZC32" s="46"/>
      <c r="RZD32" s="46"/>
      <c r="RZE32" s="46"/>
      <c r="RZF32" s="46"/>
      <c r="RZG32" s="46"/>
      <c r="RZH32" s="46"/>
      <c r="RZI32" s="46"/>
      <c r="RZJ32" s="46"/>
      <c r="RZK32" s="46"/>
      <c r="RZL32" s="46"/>
      <c r="RZM32" s="46"/>
      <c r="RZN32" s="46"/>
      <c r="RZO32" s="46"/>
      <c r="RZP32" s="46"/>
      <c r="RZQ32" s="46"/>
      <c r="RZR32" s="46"/>
      <c r="RZS32" s="46"/>
      <c r="RZT32" s="46"/>
      <c r="RZU32" s="46"/>
      <c r="RZV32" s="46"/>
      <c r="RZW32" s="46"/>
      <c r="RZX32" s="46"/>
      <c r="RZY32" s="46"/>
      <c r="RZZ32" s="46"/>
      <c r="SAA32" s="46"/>
      <c r="SAB32" s="46"/>
      <c r="SAC32" s="46"/>
      <c r="SAD32" s="46"/>
      <c r="SAE32" s="46"/>
      <c r="SAF32" s="46"/>
      <c r="SAG32" s="46"/>
      <c r="SAH32" s="46"/>
      <c r="SAI32" s="46"/>
      <c r="SAJ32" s="46"/>
      <c r="SAK32" s="46"/>
      <c r="SAL32" s="46"/>
      <c r="SAM32" s="46"/>
      <c r="SAN32" s="46"/>
      <c r="SAO32" s="46"/>
      <c r="SAP32" s="46"/>
      <c r="SAQ32" s="46"/>
      <c r="SAR32" s="46"/>
      <c r="SAS32" s="46"/>
      <c r="SAT32" s="46"/>
      <c r="SAU32" s="46"/>
      <c r="SAV32" s="46"/>
      <c r="SAW32" s="46"/>
      <c r="SAX32" s="46"/>
      <c r="SAY32" s="46"/>
      <c r="SAZ32" s="46"/>
      <c r="SBA32" s="46"/>
      <c r="SBB32" s="46"/>
      <c r="SBC32" s="46"/>
      <c r="SBD32" s="46"/>
      <c r="SBE32" s="46"/>
      <c r="SBF32" s="46"/>
      <c r="SBG32" s="46"/>
      <c r="SBH32" s="46"/>
      <c r="SBI32" s="46"/>
      <c r="SBJ32" s="46"/>
      <c r="SBK32" s="46"/>
      <c r="SBL32" s="46"/>
      <c r="SBM32" s="46"/>
      <c r="SBN32" s="46"/>
      <c r="SBO32" s="46"/>
      <c r="SBP32" s="46"/>
      <c r="SBQ32" s="46"/>
      <c r="SBR32" s="46"/>
      <c r="SBS32" s="46"/>
      <c r="SBT32" s="46"/>
      <c r="SBU32" s="46"/>
      <c r="SBV32" s="46"/>
      <c r="SBW32" s="46"/>
      <c r="SBX32" s="46"/>
      <c r="SBY32" s="46"/>
      <c r="SBZ32" s="46"/>
      <c r="SCA32" s="46"/>
      <c r="SCB32" s="46"/>
      <c r="SCC32" s="46"/>
      <c r="SCD32" s="46"/>
      <c r="SCE32" s="46"/>
      <c r="SCF32" s="46"/>
      <c r="SCG32" s="46"/>
      <c r="SCH32" s="46"/>
      <c r="SCI32" s="46"/>
      <c r="SCJ32" s="46"/>
      <c r="SCK32" s="46"/>
      <c r="SCL32" s="46"/>
      <c r="SCM32" s="46"/>
      <c r="SCN32" s="46"/>
      <c r="SCO32" s="46"/>
      <c r="SCP32" s="46"/>
      <c r="SCQ32" s="46"/>
      <c r="SCR32" s="46"/>
      <c r="SCS32" s="46"/>
      <c r="SCT32" s="46"/>
      <c r="SCU32" s="46"/>
      <c r="SCV32" s="46"/>
      <c r="SCW32" s="46"/>
      <c r="SCX32" s="46"/>
      <c r="SCY32" s="46"/>
      <c r="SCZ32" s="46"/>
      <c r="SDA32" s="46"/>
      <c r="SDB32" s="46"/>
      <c r="SDC32" s="46"/>
      <c r="SDD32" s="46"/>
      <c r="SDE32" s="46"/>
      <c r="SDF32" s="46"/>
      <c r="SDG32" s="46"/>
      <c r="SDH32" s="46"/>
      <c r="SDI32" s="46"/>
      <c r="SDJ32" s="46"/>
      <c r="SDK32" s="46"/>
      <c r="SDL32" s="46"/>
      <c r="SDM32" s="46"/>
      <c r="SDN32" s="46"/>
      <c r="SDO32" s="46"/>
      <c r="SDP32" s="46"/>
      <c r="SDQ32" s="46"/>
      <c r="SDR32" s="46"/>
      <c r="SDS32" s="46"/>
      <c r="SDT32" s="46"/>
      <c r="SDU32" s="46"/>
      <c r="SDV32" s="46"/>
      <c r="SDW32" s="46"/>
      <c r="SDX32" s="46"/>
      <c r="SDY32" s="46"/>
      <c r="SDZ32" s="46"/>
      <c r="SEA32" s="46"/>
      <c r="SEB32" s="46"/>
      <c r="SEC32" s="46"/>
      <c r="SED32" s="46"/>
      <c r="SEE32" s="46"/>
      <c r="SEF32" s="46"/>
      <c r="SEG32" s="46"/>
      <c r="SEH32" s="46"/>
      <c r="SEI32" s="46"/>
      <c r="SEJ32" s="46"/>
      <c r="SEK32" s="46"/>
      <c r="SEL32" s="46"/>
      <c r="SEM32" s="46"/>
      <c r="SEN32" s="46"/>
      <c r="SEO32" s="46"/>
      <c r="SEP32" s="46"/>
      <c r="SEQ32" s="46"/>
      <c r="SER32" s="46"/>
      <c r="SES32" s="46"/>
      <c r="SET32" s="46"/>
      <c r="SEU32" s="46"/>
      <c r="SEV32" s="46"/>
      <c r="SEW32" s="46"/>
      <c r="SEX32" s="46"/>
      <c r="SEY32" s="46"/>
      <c r="SEZ32" s="46"/>
      <c r="SFA32" s="46"/>
      <c r="SFB32" s="46"/>
      <c r="SFC32" s="46"/>
      <c r="SFD32" s="46"/>
      <c r="SFE32" s="46"/>
      <c r="SFF32" s="46"/>
      <c r="SFG32" s="46"/>
      <c r="SFH32" s="46"/>
      <c r="SFI32" s="46"/>
      <c r="SFJ32" s="46"/>
      <c r="SFK32" s="46"/>
      <c r="SFL32" s="46"/>
      <c r="SFM32" s="46"/>
      <c r="SFN32" s="46"/>
      <c r="SFO32" s="46"/>
      <c r="SFP32" s="46"/>
      <c r="SFQ32" s="46"/>
      <c r="SFR32" s="46"/>
      <c r="SFS32" s="46"/>
      <c r="SFT32" s="46"/>
      <c r="SFU32" s="46"/>
      <c r="SFV32" s="46"/>
      <c r="SFW32" s="46"/>
      <c r="SFX32" s="46"/>
      <c r="SFY32" s="46"/>
      <c r="SFZ32" s="46"/>
      <c r="SGA32" s="46"/>
      <c r="SGB32" s="46"/>
      <c r="SGC32" s="46"/>
      <c r="SGD32" s="46"/>
      <c r="SGE32" s="46"/>
      <c r="SGF32" s="46"/>
      <c r="SGG32" s="46"/>
      <c r="SGH32" s="46"/>
      <c r="SGI32" s="46"/>
      <c r="SGJ32" s="46"/>
      <c r="SGK32" s="46"/>
      <c r="SGL32" s="46"/>
      <c r="SGM32" s="46"/>
      <c r="SGN32" s="46"/>
      <c r="SGO32" s="46"/>
      <c r="SGP32" s="46"/>
      <c r="SGQ32" s="46"/>
      <c r="SGR32" s="46"/>
      <c r="SGS32" s="46"/>
      <c r="SGT32" s="46"/>
      <c r="SGU32" s="46"/>
      <c r="SGV32" s="46"/>
      <c r="SGW32" s="46"/>
      <c r="SGX32" s="46"/>
      <c r="SGY32" s="46"/>
      <c r="SGZ32" s="46"/>
      <c r="SHA32" s="46"/>
      <c r="SHB32" s="46"/>
      <c r="SHC32" s="46"/>
      <c r="SHD32" s="46"/>
      <c r="SHE32" s="46"/>
      <c r="SHF32" s="46"/>
      <c r="SHG32" s="46"/>
      <c r="SHH32" s="46"/>
      <c r="SHI32" s="46"/>
      <c r="SHJ32" s="46"/>
      <c r="SHK32" s="46"/>
      <c r="SHL32" s="46"/>
      <c r="SHM32" s="46"/>
      <c r="SHN32" s="46"/>
      <c r="SHO32" s="46"/>
      <c r="SHP32" s="46"/>
      <c r="SHQ32" s="46"/>
      <c r="SHR32" s="46"/>
      <c r="SHS32" s="46"/>
      <c r="SHT32" s="46"/>
      <c r="SHU32" s="46"/>
      <c r="SHV32" s="46"/>
      <c r="SHW32" s="46"/>
      <c r="SHX32" s="46"/>
      <c r="SHY32" s="46"/>
      <c r="SHZ32" s="46"/>
      <c r="SIA32" s="46"/>
      <c r="SIB32" s="46"/>
      <c r="SIC32" s="46"/>
      <c r="SID32" s="46"/>
      <c r="SIE32" s="46"/>
      <c r="SIF32" s="46"/>
      <c r="SIG32" s="46"/>
      <c r="SIH32" s="46"/>
      <c r="SII32" s="46"/>
      <c r="SIJ32" s="46"/>
      <c r="SIK32" s="46"/>
      <c r="SIL32" s="46"/>
      <c r="SIM32" s="46"/>
      <c r="SIN32" s="46"/>
      <c r="SIO32" s="46"/>
      <c r="SIP32" s="46"/>
      <c r="SIQ32" s="46"/>
      <c r="SIR32" s="46"/>
      <c r="SIS32" s="46"/>
      <c r="SIT32" s="46"/>
      <c r="SIU32" s="46"/>
      <c r="SIV32" s="46"/>
      <c r="SIW32" s="46"/>
      <c r="SIX32" s="46"/>
      <c r="SIY32" s="46"/>
      <c r="SIZ32" s="46"/>
      <c r="SJA32" s="46"/>
      <c r="SJB32" s="46"/>
      <c r="SJC32" s="46"/>
      <c r="SJD32" s="46"/>
      <c r="SJE32" s="46"/>
      <c r="SJF32" s="46"/>
      <c r="SJG32" s="46"/>
      <c r="SJH32" s="46"/>
      <c r="SJI32" s="46"/>
      <c r="SJJ32" s="46"/>
      <c r="SJK32" s="46"/>
      <c r="SJL32" s="46"/>
      <c r="SJM32" s="46"/>
      <c r="SJN32" s="46"/>
      <c r="SJO32" s="46"/>
      <c r="SJP32" s="46"/>
      <c r="SJQ32" s="46"/>
      <c r="SJR32" s="46"/>
      <c r="SJS32" s="46"/>
      <c r="SJT32" s="46"/>
      <c r="SJU32" s="46"/>
      <c r="SJV32" s="46"/>
      <c r="SJW32" s="46"/>
      <c r="SJX32" s="46"/>
      <c r="SJY32" s="46"/>
      <c r="SJZ32" s="46"/>
      <c r="SKA32" s="46"/>
      <c r="SKB32" s="46"/>
      <c r="SKC32" s="46"/>
      <c r="SKD32" s="46"/>
      <c r="SKE32" s="46"/>
      <c r="SKF32" s="46"/>
      <c r="SKG32" s="46"/>
      <c r="SKH32" s="46"/>
      <c r="SKI32" s="46"/>
      <c r="SKJ32" s="46"/>
      <c r="SKK32" s="46"/>
      <c r="SKL32" s="46"/>
      <c r="SKM32" s="46"/>
      <c r="SKN32" s="46"/>
      <c r="SKO32" s="46"/>
      <c r="SKP32" s="46"/>
      <c r="SKQ32" s="46"/>
      <c r="SKR32" s="46"/>
      <c r="SKS32" s="46"/>
      <c r="SKT32" s="46"/>
      <c r="SKU32" s="46"/>
      <c r="SKV32" s="46"/>
      <c r="SKW32" s="46"/>
      <c r="SKX32" s="46"/>
      <c r="SKY32" s="46"/>
      <c r="SKZ32" s="46"/>
      <c r="SLA32" s="46"/>
      <c r="SLB32" s="46"/>
      <c r="SLC32" s="46"/>
      <c r="SLD32" s="46"/>
      <c r="SLE32" s="46"/>
      <c r="SLF32" s="46"/>
      <c r="SLG32" s="46"/>
      <c r="SLH32" s="46"/>
      <c r="SLI32" s="46"/>
      <c r="SLJ32" s="46"/>
      <c r="SLK32" s="46"/>
      <c r="SLL32" s="46"/>
      <c r="SLM32" s="46"/>
      <c r="SLN32" s="46"/>
      <c r="SLO32" s="46"/>
      <c r="SLP32" s="46"/>
      <c r="SLQ32" s="46"/>
      <c r="SLR32" s="46"/>
      <c r="SLS32" s="46"/>
      <c r="SLT32" s="46"/>
      <c r="SLU32" s="46"/>
      <c r="SLV32" s="46"/>
      <c r="SLW32" s="46"/>
      <c r="SLX32" s="46"/>
      <c r="SLY32" s="46"/>
      <c r="SLZ32" s="46"/>
      <c r="SMA32" s="46"/>
      <c r="SMB32" s="46"/>
      <c r="SMC32" s="46"/>
      <c r="SMD32" s="46"/>
      <c r="SME32" s="46"/>
      <c r="SMF32" s="46"/>
      <c r="SMG32" s="46"/>
      <c r="SMH32" s="46"/>
      <c r="SMI32" s="46"/>
      <c r="SMJ32" s="46"/>
      <c r="SMK32" s="46"/>
      <c r="SML32" s="46"/>
      <c r="SMM32" s="46"/>
      <c r="SMN32" s="46"/>
      <c r="SMO32" s="46"/>
      <c r="SMP32" s="46"/>
      <c r="SMQ32" s="46"/>
      <c r="SMR32" s="46"/>
      <c r="SMS32" s="46"/>
      <c r="SMT32" s="46"/>
      <c r="SMU32" s="46"/>
      <c r="SMV32" s="46"/>
      <c r="SMW32" s="46"/>
      <c r="SMX32" s="46"/>
      <c r="SMY32" s="46"/>
      <c r="SMZ32" s="46"/>
      <c r="SNA32" s="46"/>
      <c r="SNB32" s="46"/>
      <c r="SNC32" s="46"/>
      <c r="SND32" s="46"/>
      <c r="SNE32" s="46"/>
      <c r="SNF32" s="46"/>
      <c r="SNG32" s="46"/>
      <c r="SNH32" s="46"/>
      <c r="SNI32" s="46"/>
      <c r="SNJ32" s="46"/>
      <c r="SNK32" s="46"/>
      <c r="SNL32" s="46"/>
      <c r="SNM32" s="46"/>
      <c r="SNN32" s="46"/>
      <c r="SNO32" s="46"/>
      <c r="SNP32" s="46"/>
      <c r="SNQ32" s="46"/>
      <c r="SNR32" s="46"/>
      <c r="SNS32" s="46"/>
      <c r="SNT32" s="46"/>
      <c r="SNU32" s="46"/>
      <c r="SNV32" s="46"/>
      <c r="SNW32" s="46"/>
      <c r="SNX32" s="46"/>
      <c r="SNY32" s="46"/>
      <c r="SNZ32" s="46"/>
      <c r="SOA32" s="46"/>
      <c r="SOB32" s="46"/>
      <c r="SOC32" s="46"/>
      <c r="SOD32" s="46"/>
      <c r="SOE32" s="46"/>
      <c r="SOF32" s="46"/>
      <c r="SOG32" s="46"/>
      <c r="SOH32" s="46"/>
      <c r="SOI32" s="46"/>
      <c r="SOJ32" s="46"/>
      <c r="SOK32" s="46"/>
      <c r="SOL32" s="46"/>
      <c r="SOM32" s="46"/>
      <c r="SON32" s="46"/>
      <c r="SOO32" s="46"/>
      <c r="SOP32" s="46"/>
      <c r="SOQ32" s="46"/>
      <c r="SOR32" s="46"/>
      <c r="SOS32" s="46"/>
      <c r="SOT32" s="46"/>
      <c r="SOU32" s="46"/>
      <c r="SOV32" s="46"/>
      <c r="SOW32" s="46"/>
      <c r="SOX32" s="46"/>
      <c r="SOY32" s="46"/>
      <c r="SOZ32" s="46"/>
      <c r="SPA32" s="46"/>
      <c r="SPB32" s="46"/>
      <c r="SPC32" s="46"/>
      <c r="SPD32" s="46"/>
      <c r="SPE32" s="46"/>
      <c r="SPF32" s="46"/>
      <c r="SPG32" s="46"/>
      <c r="SPH32" s="46"/>
      <c r="SPI32" s="46"/>
      <c r="SPJ32" s="46"/>
      <c r="SPK32" s="46"/>
      <c r="SPL32" s="46"/>
      <c r="SPM32" s="46"/>
      <c r="SPN32" s="46"/>
      <c r="SPO32" s="46"/>
      <c r="SPP32" s="46"/>
      <c r="SPQ32" s="46"/>
      <c r="SPR32" s="46"/>
      <c r="SPS32" s="46"/>
      <c r="SPT32" s="46"/>
      <c r="SPU32" s="46"/>
      <c r="SPV32" s="46"/>
      <c r="SPW32" s="46"/>
      <c r="SPX32" s="46"/>
      <c r="SPY32" s="46"/>
      <c r="SPZ32" s="46"/>
      <c r="SQA32" s="46"/>
      <c r="SQB32" s="46"/>
      <c r="SQC32" s="46"/>
      <c r="SQD32" s="46"/>
      <c r="SQE32" s="46"/>
      <c r="SQF32" s="46"/>
      <c r="SQG32" s="46"/>
      <c r="SQH32" s="46"/>
      <c r="SQI32" s="46"/>
      <c r="SQJ32" s="46"/>
      <c r="SQK32" s="46"/>
      <c r="SQL32" s="46"/>
      <c r="SQM32" s="46"/>
      <c r="SQN32" s="46"/>
      <c r="SQO32" s="46"/>
      <c r="SQP32" s="46"/>
      <c r="SQQ32" s="46"/>
      <c r="SQR32" s="46"/>
      <c r="SQS32" s="46"/>
      <c r="SQT32" s="46"/>
      <c r="SQU32" s="46"/>
      <c r="SQV32" s="46"/>
      <c r="SQW32" s="46"/>
      <c r="SQX32" s="46"/>
      <c r="SQY32" s="46"/>
      <c r="SQZ32" s="46"/>
      <c r="SRA32" s="46"/>
      <c r="SRB32" s="46"/>
      <c r="SRC32" s="46"/>
      <c r="SRD32" s="46"/>
      <c r="SRE32" s="46"/>
      <c r="SRF32" s="46"/>
      <c r="SRG32" s="46"/>
      <c r="SRH32" s="46"/>
      <c r="SRI32" s="46"/>
      <c r="SRJ32" s="46"/>
      <c r="SRK32" s="46"/>
      <c r="SRL32" s="46"/>
      <c r="SRM32" s="46"/>
      <c r="SRN32" s="46"/>
      <c r="SRO32" s="46"/>
      <c r="SRP32" s="46"/>
      <c r="SRQ32" s="46"/>
      <c r="SRR32" s="46"/>
      <c r="SRS32" s="46"/>
      <c r="SRT32" s="46"/>
      <c r="SRU32" s="46"/>
      <c r="SRV32" s="46"/>
      <c r="SRW32" s="46"/>
      <c r="SRX32" s="46"/>
      <c r="SRY32" s="46"/>
      <c r="SRZ32" s="46"/>
      <c r="SSA32" s="46"/>
      <c r="SSB32" s="46"/>
      <c r="SSC32" s="46"/>
      <c r="SSD32" s="46"/>
      <c r="SSE32" s="46"/>
      <c r="SSF32" s="46"/>
      <c r="SSG32" s="46"/>
      <c r="SSH32" s="46"/>
      <c r="SSI32" s="46"/>
      <c r="SSJ32" s="46"/>
      <c r="SSK32" s="46"/>
      <c r="SSL32" s="46"/>
      <c r="SSM32" s="46"/>
      <c r="SSN32" s="46"/>
      <c r="SSO32" s="46"/>
      <c r="SSP32" s="46"/>
      <c r="SSQ32" s="46"/>
      <c r="SSR32" s="46"/>
      <c r="SSS32" s="46"/>
      <c r="SST32" s="46"/>
      <c r="SSU32" s="46"/>
      <c r="SSV32" s="46"/>
      <c r="SSW32" s="46"/>
      <c r="SSX32" s="46"/>
      <c r="SSY32" s="46"/>
      <c r="SSZ32" s="46"/>
      <c r="STA32" s="46"/>
      <c r="STB32" s="46"/>
      <c r="STC32" s="46"/>
      <c r="STD32" s="46"/>
      <c r="STE32" s="46"/>
      <c r="STF32" s="46"/>
      <c r="STG32" s="46"/>
      <c r="STH32" s="46"/>
      <c r="STI32" s="46"/>
      <c r="STJ32" s="46"/>
      <c r="STK32" s="46"/>
      <c r="STL32" s="46"/>
      <c r="STM32" s="46"/>
      <c r="STN32" s="46"/>
      <c r="STO32" s="46"/>
      <c r="STP32" s="46"/>
      <c r="STQ32" s="46"/>
      <c r="STR32" s="46"/>
      <c r="STS32" s="46"/>
      <c r="STT32" s="46"/>
      <c r="STU32" s="46"/>
      <c r="STV32" s="46"/>
      <c r="STW32" s="46"/>
      <c r="STX32" s="46"/>
      <c r="STY32" s="46"/>
      <c r="STZ32" s="46"/>
      <c r="SUA32" s="46"/>
      <c r="SUB32" s="46"/>
      <c r="SUC32" s="46"/>
      <c r="SUD32" s="46"/>
      <c r="SUE32" s="46"/>
      <c r="SUF32" s="46"/>
      <c r="SUG32" s="46"/>
      <c r="SUH32" s="46"/>
      <c r="SUI32" s="46"/>
      <c r="SUJ32" s="46"/>
      <c r="SUK32" s="46"/>
      <c r="SUL32" s="46"/>
      <c r="SUM32" s="46"/>
      <c r="SUN32" s="46"/>
      <c r="SUO32" s="46"/>
      <c r="SUP32" s="46"/>
      <c r="SUQ32" s="46"/>
      <c r="SUR32" s="46"/>
      <c r="SUS32" s="46"/>
      <c r="SUT32" s="46"/>
      <c r="SUU32" s="46"/>
      <c r="SUV32" s="46"/>
      <c r="SUW32" s="46"/>
      <c r="SUX32" s="46"/>
      <c r="SUY32" s="46"/>
      <c r="SUZ32" s="46"/>
      <c r="SVA32" s="46"/>
      <c r="SVB32" s="46"/>
      <c r="SVC32" s="46"/>
      <c r="SVD32" s="46"/>
      <c r="SVE32" s="46"/>
      <c r="SVF32" s="46"/>
      <c r="SVG32" s="46"/>
      <c r="SVH32" s="46"/>
      <c r="SVI32" s="46"/>
      <c r="SVJ32" s="46"/>
      <c r="SVK32" s="46"/>
      <c r="SVL32" s="46"/>
      <c r="SVM32" s="46"/>
      <c r="SVN32" s="46"/>
      <c r="SVO32" s="46"/>
      <c r="SVP32" s="46"/>
      <c r="SVQ32" s="46"/>
      <c r="SVR32" s="46"/>
      <c r="SVS32" s="46"/>
      <c r="SVT32" s="46"/>
      <c r="SVU32" s="46"/>
      <c r="SVV32" s="46"/>
      <c r="SVW32" s="46"/>
      <c r="SVX32" s="46"/>
      <c r="SVY32" s="46"/>
      <c r="SVZ32" s="46"/>
      <c r="SWA32" s="46"/>
      <c r="SWB32" s="46"/>
      <c r="SWC32" s="46"/>
      <c r="SWD32" s="46"/>
      <c r="SWE32" s="46"/>
      <c r="SWF32" s="46"/>
      <c r="SWG32" s="46"/>
      <c r="SWH32" s="46"/>
      <c r="SWI32" s="46"/>
      <c r="SWJ32" s="46"/>
      <c r="SWK32" s="46"/>
      <c r="SWL32" s="46"/>
      <c r="SWM32" s="46"/>
      <c r="SWN32" s="46"/>
      <c r="SWO32" s="46"/>
      <c r="SWP32" s="46"/>
      <c r="SWQ32" s="46"/>
      <c r="SWR32" s="46"/>
      <c r="SWS32" s="46"/>
      <c r="SWT32" s="46"/>
      <c r="SWU32" s="46"/>
      <c r="SWV32" s="46"/>
      <c r="SWW32" s="46"/>
      <c r="SWX32" s="46"/>
      <c r="SWY32" s="46"/>
      <c r="SWZ32" s="46"/>
      <c r="SXA32" s="46"/>
      <c r="SXB32" s="46"/>
      <c r="SXC32" s="46"/>
      <c r="SXD32" s="46"/>
      <c r="SXE32" s="46"/>
      <c r="SXF32" s="46"/>
      <c r="SXG32" s="46"/>
      <c r="SXH32" s="46"/>
      <c r="SXI32" s="46"/>
      <c r="SXJ32" s="46"/>
      <c r="SXK32" s="46"/>
      <c r="SXL32" s="46"/>
      <c r="SXM32" s="46"/>
      <c r="SXN32" s="46"/>
      <c r="SXO32" s="46"/>
      <c r="SXP32" s="46"/>
      <c r="SXQ32" s="46"/>
      <c r="SXR32" s="46"/>
      <c r="SXS32" s="46"/>
      <c r="SXT32" s="46"/>
      <c r="SXU32" s="46"/>
      <c r="SXV32" s="46"/>
      <c r="SXW32" s="46"/>
      <c r="SXX32" s="46"/>
      <c r="SXY32" s="46"/>
      <c r="SXZ32" s="46"/>
      <c r="SYA32" s="46"/>
      <c r="SYB32" s="46"/>
      <c r="SYC32" s="46"/>
      <c r="SYD32" s="46"/>
      <c r="SYE32" s="46"/>
      <c r="SYF32" s="46"/>
      <c r="SYG32" s="46"/>
      <c r="SYH32" s="46"/>
      <c r="SYI32" s="46"/>
      <c r="SYJ32" s="46"/>
      <c r="SYK32" s="46"/>
      <c r="SYL32" s="46"/>
      <c r="SYM32" s="46"/>
      <c r="SYN32" s="46"/>
      <c r="SYO32" s="46"/>
      <c r="SYP32" s="46"/>
      <c r="SYQ32" s="46"/>
      <c r="SYR32" s="46"/>
      <c r="SYS32" s="46"/>
      <c r="SYT32" s="46"/>
      <c r="SYU32" s="46"/>
      <c r="SYV32" s="46"/>
      <c r="SYW32" s="46"/>
      <c r="SYX32" s="46"/>
      <c r="SYY32" s="46"/>
      <c r="SYZ32" s="46"/>
      <c r="SZA32" s="46"/>
      <c r="SZB32" s="46"/>
      <c r="SZC32" s="46"/>
      <c r="SZD32" s="46"/>
      <c r="SZE32" s="46"/>
      <c r="SZF32" s="46"/>
      <c r="SZG32" s="46"/>
      <c r="SZH32" s="46"/>
      <c r="SZI32" s="46"/>
      <c r="SZJ32" s="46"/>
      <c r="SZK32" s="46"/>
      <c r="SZL32" s="46"/>
      <c r="SZM32" s="46"/>
      <c r="SZN32" s="46"/>
      <c r="SZO32" s="46"/>
      <c r="SZP32" s="46"/>
      <c r="SZQ32" s="46"/>
      <c r="SZR32" s="46"/>
      <c r="SZS32" s="46"/>
      <c r="SZT32" s="46"/>
      <c r="SZU32" s="46"/>
      <c r="SZV32" s="46"/>
      <c r="SZW32" s="46"/>
      <c r="SZX32" s="46"/>
      <c r="SZY32" s="46"/>
      <c r="SZZ32" s="46"/>
      <c r="TAA32" s="46"/>
      <c r="TAB32" s="46"/>
      <c r="TAC32" s="46"/>
      <c r="TAD32" s="46"/>
      <c r="TAE32" s="46"/>
      <c r="TAF32" s="46"/>
      <c r="TAG32" s="46"/>
      <c r="TAH32" s="46"/>
      <c r="TAI32" s="46"/>
      <c r="TAJ32" s="46"/>
      <c r="TAK32" s="46"/>
      <c r="TAL32" s="46"/>
      <c r="TAM32" s="46"/>
      <c r="TAN32" s="46"/>
      <c r="TAO32" s="46"/>
      <c r="TAP32" s="46"/>
      <c r="TAQ32" s="46"/>
      <c r="TAR32" s="46"/>
      <c r="TAS32" s="46"/>
      <c r="TAT32" s="46"/>
      <c r="TAU32" s="46"/>
      <c r="TAV32" s="46"/>
      <c r="TAW32" s="46"/>
      <c r="TAX32" s="46"/>
      <c r="TAY32" s="46"/>
      <c r="TAZ32" s="46"/>
      <c r="TBA32" s="46"/>
      <c r="TBB32" s="46"/>
      <c r="TBC32" s="46"/>
      <c r="TBD32" s="46"/>
      <c r="TBE32" s="46"/>
      <c r="TBF32" s="46"/>
      <c r="TBG32" s="46"/>
      <c r="TBH32" s="46"/>
      <c r="TBI32" s="46"/>
      <c r="TBJ32" s="46"/>
      <c r="TBK32" s="46"/>
      <c r="TBL32" s="46"/>
      <c r="TBM32" s="46"/>
      <c r="TBN32" s="46"/>
      <c r="TBO32" s="46"/>
      <c r="TBP32" s="46"/>
      <c r="TBQ32" s="46"/>
      <c r="TBR32" s="46"/>
      <c r="TBS32" s="46"/>
      <c r="TBT32" s="46"/>
      <c r="TBU32" s="46"/>
      <c r="TBV32" s="46"/>
      <c r="TBW32" s="46"/>
      <c r="TBX32" s="46"/>
      <c r="TBY32" s="46"/>
      <c r="TBZ32" s="46"/>
      <c r="TCA32" s="46"/>
      <c r="TCB32" s="46"/>
      <c r="TCC32" s="46"/>
      <c r="TCD32" s="46"/>
      <c r="TCE32" s="46"/>
      <c r="TCF32" s="46"/>
      <c r="TCG32" s="46"/>
      <c r="TCH32" s="46"/>
      <c r="TCI32" s="46"/>
      <c r="TCJ32" s="46"/>
      <c r="TCK32" s="46"/>
      <c r="TCL32" s="46"/>
      <c r="TCM32" s="46"/>
      <c r="TCN32" s="46"/>
      <c r="TCO32" s="46"/>
      <c r="TCP32" s="46"/>
      <c r="TCQ32" s="46"/>
      <c r="TCR32" s="46"/>
      <c r="TCS32" s="46"/>
      <c r="TCT32" s="46"/>
      <c r="TCU32" s="46"/>
      <c r="TCV32" s="46"/>
      <c r="TCW32" s="46"/>
      <c r="TCX32" s="46"/>
      <c r="TCY32" s="46"/>
      <c r="TCZ32" s="46"/>
      <c r="TDA32" s="46"/>
      <c r="TDB32" s="46"/>
      <c r="TDC32" s="46"/>
      <c r="TDD32" s="46"/>
      <c r="TDE32" s="46"/>
      <c r="TDF32" s="46"/>
      <c r="TDG32" s="46"/>
      <c r="TDH32" s="46"/>
      <c r="TDI32" s="46"/>
      <c r="TDJ32" s="46"/>
      <c r="TDK32" s="46"/>
      <c r="TDL32" s="46"/>
      <c r="TDM32" s="46"/>
      <c r="TDN32" s="46"/>
      <c r="TDO32" s="46"/>
      <c r="TDP32" s="46"/>
      <c r="TDQ32" s="46"/>
      <c r="TDR32" s="46"/>
      <c r="TDS32" s="46"/>
      <c r="TDT32" s="46"/>
      <c r="TDU32" s="46"/>
      <c r="TDV32" s="46"/>
      <c r="TDW32" s="46"/>
      <c r="TDX32" s="46"/>
      <c r="TDY32" s="46"/>
      <c r="TDZ32" s="46"/>
      <c r="TEA32" s="46"/>
      <c r="TEB32" s="46"/>
      <c r="TEC32" s="46"/>
      <c r="TED32" s="46"/>
      <c r="TEE32" s="46"/>
      <c r="TEF32" s="46"/>
      <c r="TEG32" s="46"/>
      <c r="TEH32" s="46"/>
      <c r="TEI32" s="46"/>
      <c r="TEJ32" s="46"/>
      <c r="TEK32" s="46"/>
      <c r="TEL32" s="46"/>
      <c r="TEM32" s="46"/>
      <c r="TEN32" s="46"/>
      <c r="TEO32" s="46"/>
      <c r="TEP32" s="46"/>
      <c r="TEQ32" s="46"/>
      <c r="TER32" s="46"/>
      <c r="TES32" s="46"/>
      <c r="TET32" s="46"/>
      <c r="TEU32" s="46"/>
      <c r="TEV32" s="46"/>
      <c r="TEW32" s="46"/>
      <c r="TEX32" s="46"/>
      <c r="TEY32" s="46"/>
      <c r="TEZ32" s="46"/>
      <c r="TFA32" s="46"/>
      <c r="TFB32" s="46"/>
      <c r="TFC32" s="46"/>
      <c r="TFD32" s="46"/>
      <c r="TFE32" s="46"/>
      <c r="TFF32" s="46"/>
      <c r="TFG32" s="46"/>
      <c r="TFH32" s="46"/>
      <c r="TFI32" s="46"/>
      <c r="TFJ32" s="46"/>
      <c r="TFK32" s="46"/>
      <c r="TFL32" s="46"/>
      <c r="TFM32" s="46"/>
      <c r="TFN32" s="46"/>
      <c r="TFO32" s="46"/>
      <c r="TFP32" s="46"/>
      <c r="TFQ32" s="46"/>
      <c r="TFR32" s="46"/>
      <c r="TFS32" s="46"/>
      <c r="TFT32" s="46"/>
      <c r="TFU32" s="46"/>
      <c r="TFV32" s="46"/>
      <c r="TFW32" s="46"/>
      <c r="TFX32" s="46"/>
      <c r="TFY32" s="46"/>
      <c r="TFZ32" s="46"/>
      <c r="TGA32" s="46"/>
      <c r="TGB32" s="46"/>
      <c r="TGC32" s="46"/>
      <c r="TGD32" s="46"/>
      <c r="TGE32" s="46"/>
      <c r="TGF32" s="46"/>
      <c r="TGG32" s="46"/>
      <c r="TGH32" s="46"/>
      <c r="TGI32" s="46"/>
      <c r="TGJ32" s="46"/>
      <c r="TGK32" s="46"/>
      <c r="TGL32" s="46"/>
      <c r="TGM32" s="46"/>
      <c r="TGN32" s="46"/>
      <c r="TGO32" s="46"/>
      <c r="TGP32" s="46"/>
      <c r="TGQ32" s="46"/>
      <c r="TGR32" s="46"/>
      <c r="TGS32" s="46"/>
      <c r="TGT32" s="46"/>
      <c r="TGU32" s="46"/>
      <c r="TGV32" s="46"/>
      <c r="TGW32" s="46"/>
      <c r="TGX32" s="46"/>
      <c r="TGY32" s="46"/>
      <c r="TGZ32" s="46"/>
      <c r="THA32" s="46"/>
      <c r="THB32" s="46"/>
      <c r="THC32" s="46"/>
      <c r="THD32" s="46"/>
      <c r="THE32" s="46"/>
      <c r="THF32" s="46"/>
      <c r="THG32" s="46"/>
      <c r="THH32" s="46"/>
      <c r="THI32" s="46"/>
      <c r="THJ32" s="46"/>
      <c r="THK32" s="46"/>
      <c r="THL32" s="46"/>
      <c r="THM32" s="46"/>
      <c r="THN32" s="46"/>
      <c r="THO32" s="46"/>
      <c r="THP32" s="46"/>
      <c r="THQ32" s="46"/>
      <c r="THR32" s="46"/>
      <c r="THS32" s="46"/>
      <c r="THT32" s="46"/>
      <c r="THU32" s="46"/>
      <c r="THV32" s="46"/>
      <c r="THW32" s="46"/>
      <c r="THX32" s="46"/>
      <c r="THY32" s="46"/>
      <c r="THZ32" s="46"/>
      <c r="TIA32" s="46"/>
      <c r="TIB32" s="46"/>
      <c r="TIC32" s="46"/>
      <c r="TID32" s="46"/>
      <c r="TIE32" s="46"/>
      <c r="TIF32" s="46"/>
      <c r="TIG32" s="46"/>
      <c r="TIH32" s="46"/>
      <c r="TII32" s="46"/>
      <c r="TIJ32" s="46"/>
      <c r="TIK32" s="46"/>
      <c r="TIL32" s="46"/>
      <c r="TIM32" s="46"/>
      <c r="TIN32" s="46"/>
      <c r="TIO32" s="46"/>
      <c r="TIP32" s="46"/>
      <c r="TIQ32" s="46"/>
      <c r="TIR32" s="46"/>
      <c r="TIS32" s="46"/>
      <c r="TIT32" s="46"/>
      <c r="TIU32" s="46"/>
      <c r="TIV32" s="46"/>
      <c r="TIW32" s="46"/>
      <c r="TIX32" s="46"/>
      <c r="TIY32" s="46"/>
      <c r="TIZ32" s="46"/>
      <c r="TJA32" s="46"/>
      <c r="TJB32" s="46"/>
      <c r="TJC32" s="46"/>
      <c r="TJD32" s="46"/>
      <c r="TJE32" s="46"/>
      <c r="TJF32" s="46"/>
      <c r="TJG32" s="46"/>
      <c r="TJH32" s="46"/>
      <c r="TJI32" s="46"/>
      <c r="TJJ32" s="46"/>
      <c r="TJK32" s="46"/>
      <c r="TJL32" s="46"/>
      <c r="TJM32" s="46"/>
      <c r="TJN32" s="46"/>
      <c r="TJO32" s="46"/>
      <c r="TJP32" s="46"/>
      <c r="TJQ32" s="46"/>
      <c r="TJR32" s="46"/>
      <c r="TJS32" s="46"/>
      <c r="TJT32" s="46"/>
      <c r="TJU32" s="46"/>
      <c r="TJV32" s="46"/>
      <c r="TJW32" s="46"/>
      <c r="TJX32" s="46"/>
      <c r="TJY32" s="46"/>
      <c r="TJZ32" s="46"/>
      <c r="TKA32" s="46"/>
      <c r="TKB32" s="46"/>
      <c r="TKC32" s="46"/>
      <c r="TKD32" s="46"/>
      <c r="TKE32" s="46"/>
      <c r="TKF32" s="46"/>
      <c r="TKG32" s="46"/>
      <c r="TKH32" s="46"/>
      <c r="TKI32" s="46"/>
      <c r="TKJ32" s="46"/>
      <c r="TKK32" s="46"/>
      <c r="TKL32" s="46"/>
      <c r="TKM32" s="46"/>
      <c r="TKN32" s="46"/>
      <c r="TKO32" s="46"/>
      <c r="TKP32" s="46"/>
      <c r="TKQ32" s="46"/>
      <c r="TKR32" s="46"/>
      <c r="TKS32" s="46"/>
      <c r="TKT32" s="46"/>
      <c r="TKU32" s="46"/>
      <c r="TKV32" s="46"/>
      <c r="TKW32" s="46"/>
      <c r="TKX32" s="46"/>
      <c r="TKY32" s="46"/>
      <c r="TKZ32" s="46"/>
      <c r="TLA32" s="46"/>
      <c r="TLB32" s="46"/>
      <c r="TLC32" s="46"/>
      <c r="TLD32" s="46"/>
      <c r="TLE32" s="46"/>
      <c r="TLF32" s="46"/>
      <c r="TLG32" s="46"/>
      <c r="TLH32" s="46"/>
      <c r="TLI32" s="46"/>
      <c r="TLJ32" s="46"/>
      <c r="TLK32" s="46"/>
      <c r="TLL32" s="46"/>
      <c r="TLM32" s="46"/>
      <c r="TLN32" s="46"/>
      <c r="TLO32" s="46"/>
      <c r="TLP32" s="46"/>
      <c r="TLQ32" s="46"/>
      <c r="TLR32" s="46"/>
      <c r="TLS32" s="46"/>
      <c r="TLT32" s="46"/>
      <c r="TLU32" s="46"/>
      <c r="TLV32" s="46"/>
      <c r="TLW32" s="46"/>
      <c r="TLX32" s="46"/>
      <c r="TLY32" s="46"/>
      <c r="TLZ32" s="46"/>
      <c r="TMA32" s="46"/>
      <c r="TMB32" s="46"/>
      <c r="TMC32" s="46"/>
      <c r="TMD32" s="46"/>
      <c r="TME32" s="46"/>
      <c r="TMF32" s="46"/>
      <c r="TMG32" s="46"/>
      <c r="TMH32" s="46"/>
      <c r="TMI32" s="46"/>
      <c r="TMJ32" s="46"/>
      <c r="TMK32" s="46"/>
      <c r="TML32" s="46"/>
      <c r="TMM32" s="46"/>
      <c r="TMN32" s="46"/>
      <c r="TMO32" s="46"/>
      <c r="TMP32" s="46"/>
      <c r="TMQ32" s="46"/>
      <c r="TMR32" s="46"/>
      <c r="TMS32" s="46"/>
      <c r="TMT32" s="46"/>
      <c r="TMU32" s="46"/>
      <c r="TMV32" s="46"/>
      <c r="TMW32" s="46"/>
      <c r="TMX32" s="46"/>
      <c r="TMY32" s="46"/>
      <c r="TMZ32" s="46"/>
      <c r="TNA32" s="46"/>
      <c r="TNB32" s="46"/>
      <c r="TNC32" s="46"/>
      <c r="TND32" s="46"/>
      <c r="TNE32" s="46"/>
      <c r="TNF32" s="46"/>
      <c r="TNG32" s="46"/>
      <c r="TNH32" s="46"/>
      <c r="TNI32" s="46"/>
      <c r="TNJ32" s="46"/>
      <c r="TNK32" s="46"/>
      <c r="TNL32" s="46"/>
      <c r="TNM32" s="46"/>
      <c r="TNN32" s="46"/>
      <c r="TNO32" s="46"/>
      <c r="TNP32" s="46"/>
      <c r="TNQ32" s="46"/>
      <c r="TNR32" s="46"/>
      <c r="TNS32" s="46"/>
      <c r="TNT32" s="46"/>
      <c r="TNU32" s="46"/>
      <c r="TNV32" s="46"/>
      <c r="TNW32" s="46"/>
      <c r="TNX32" s="46"/>
      <c r="TNY32" s="46"/>
      <c r="TNZ32" s="46"/>
      <c r="TOA32" s="46"/>
      <c r="TOB32" s="46"/>
      <c r="TOC32" s="46"/>
      <c r="TOD32" s="46"/>
      <c r="TOE32" s="46"/>
      <c r="TOF32" s="46"/>
      <c r="TOG32" s="46"/>
      <c r="TOH32" s="46"/>
      <c r="TOI32" s="46"/>
      <c r="TOJ32" s="46"/>
      <c r="TOK32" s="46"/>
      <c r="TOL32" s="46"/>
      <c r="TOM32" s="46"/>
      <c r="TON32" s="46"/>
      <c r="TOO32" s="46"/>
      <c r="TOP32" s="46"/>
      <c r="TOQ32" s="46"/>
      <c r="TOR32" s="46"/>
      <c r="TOS32" s="46"/>
      <c r="TOT32" s="46"/>
      <c r="TOU32" s="46"/>
      <c r="TOV32" s="46"/>
      <c r="TOW32" s="46"/>
      <c r="TOX32" s="46"/>
      <c r="TOY32" s="46"/>
      <c r="TOZ32" s="46"/>
      <c r="TPA32" s="46"/>
      <c r="TPB32" s="46"/>
      <c r="TPC32" s="46"/>
      <c r="TPD32" s="46"/>
      <c r="TPE32" s="46"/>
      <c r="TPF32" s="46"/>
      <c r="TPG32" s="46"/>
      <c r="TPH32" s="46"/>
      <c r="TPI32" s="46"/>
      <c r="TPJ32" s="46"/>
      <c r="TPK32" s="46"/>
      <c r="TPL32" s="46"/>
      <c r="TPM32" s="46"/>
      <c r="TPN32" s="46"/>
      <c r="TPO32" s="46"/>
      <c r="TPP32" s="46"/>
      <c r="TPQ32" s="46"/>
      <c r="TPR32" s="46"/>
      <c r="TPS32" s="46"/>
      <c r="TPT32" s="46"/>
      <c r="TPU32" s="46"/>
      <c r="TPV32" s="46"/>
      <c r="TPW32" s="46"/>
      <c r="TPX32" s="46"/>
      <c r="TPY32" s="46"/>
      <c r="TPZ32" s="46"/>
      <c r="TQA32" s="46"/>
      <c r="TQB32" s="46"/>
      <c r="TQC32" s="46"/>
      <c r="TQD32" s="46"/>
      <c r="TQE32" s="46"/>
      <c r="TQF32" s="46"/>
      <c r="TQG32" s="46"/>
      <c r="TQH32" s="46"/>
      <c r="TQI32" s="46"/>
      <c r="TQJ32" s="46"/>
      <c r="TQK32" s="46"/>
      <c r="TQL32" s="46"/>
      <c r="TQM32" s="46"/>
      <c r="TQN32" s="46"/>
      <c r="TQO32" s="46"/>
      <c r="TQP32" s="46"/>
      <c r="TQQ32" s="46"/>
      <c r="TQR32" s="46"/>
      <c r="TQS32" s="46"/>
      <c r="TQT32" s="46"/>
      <c r="TQU32" s="46"/>
      <c r="TQV32" s="46"/>
      <c r="TQW32" s="46"/>
      <c r="TQX32" s="46"/>
      <c r="TQY32" s="46"/>
      <c r="TQZ32" s="46"/>
      <c r="TRA32" s="46"/>
      <c r="TRB32" s="46"/>
      <c r="TRC32" s="46"/>
      <c r="TRD32" s="46"/>
      <c r="TRE32" s="46"/>
      <c r="TRF32" s="46"/>
      <c r="TRG32" s="46"/>
      <c r="TRH32" s="46"/>
      <c r="TRI32" s="46"/>
      <c r="TRJ32" s="46"/>
      <c r="TRK32" s="46"/>
      <c r="TRL32" s="46"/>
      <c r="TRM32" s="46"/>
      <c r="TRN32" s="46"/>
      <c r="TRO32" s="46"/>
      <c r="TRP32" s="46"/>
      <c r="TRQ32" s="46"/>
      <c r="TRR32" s="46"/>
      <c r="TRS32" s="46"/>
      <c r="TRT32" s="46"/>
      <c r="TRU32" s="46"/>
      <c r="TRV32" s="46"/>
      <c r="TRW32" s="46"/>
      <c r="TRX32" s="46"/>
      <c r="TRY32" s="46"/>
      <c r="TRZ32" s="46"/>
      <c r="TSA32" s="46"/>
      <c r="TSB32" s="46"/>
      <c r="TSC32" s="46"/>
      <c r="TSD32" s="46"/>
      <c r="TSE32" s="46"/>
      <c r="TSF32" s="46"/>
      <c r="TSG32" s="46"/>
      <c r="TSH32" s="46"/>
      <c r="TSI32" s="46"/>
      <c r="TSJ32" s="46"/>
      <c r="TSK32" s="46"/>
      <c r="TSL32" s="46"/>
      <c r="TSM32" s="46"/>
      <c r="TSN32" s="46"/>
      <c r="TSO32" s="46"/>
      <c r="TSP32" s="46"/>
      <c r="TSQ32" s="46"/>
      <c r="TSR32" s="46"/>
      <c r="TSS32" s="46"/>
      <c r="TST32" s="46"/>
      <c r="TSU32" s="46"/>
      <c r="TSV32" s="46"/>
      <c r="TSW32" s="46"/>
      <c r="TSX32" s="46"/>
      <c r="TSY32" s="46"/>
      <c r="TSZ32" s="46"/>
      <c r="TTA32" s="46"/>
      <c r="TTB32" s="46"/>
      <c r="TTC32" s="46"/>
      <c r="TTD32" s="46"/>
      <c r="TTE32" s="46"/>
      <c r="TTF32" s="46"/>
      <c r="TTG32" s="46"/>
      <c r="TTH32" s="46"/>
      <c r="TTI32" s="46"/>
      <c r="TTJ32" s="46"/>
      <c r="TTK32" s="46"/>
      <c r="TTL32" s="46"/>
      <c r="TTM32" s="46"/>
      <c r="TTN32" s="46"/>
      <c r="TTO32" s="46"/>
      <c r="TTP32" s="46"/>
      <c r="TTQ32" s="46"/>
      <c r="TTR32" s="46"/>
      <c r="TTS32" s="46"/>
      <c r="TTT32" s="46"/>
      <c r="TTU32" s="46"/>
      <c r="TTV32" s="46"/>
      <c r="TTW32" s="46"/>
      <c r="TTX32" s="46"/>
      <c r="TTY32" s="46"/>
      <c r="TTZ32" s="46"/>
      <c r="TUA32" s="46"/>
      <c r="TUB32" s="46"/>
      <c r="TUC32" s="46"/>
      <c r="TUD32" s="46"/>
      <c r="TUE32" s="46"/>
      <c r="TUF32" s="46"/>
      <c r="TUG32" s="46"/>
      <c r="TUH32" s="46"/>
      <c r="TUI32" s="46"/>
      <c r="TUJ32" s="46"/>
      <c r="TUK32" s="46"/>
      <c r="TUL32" s="46"/>
      <c r="TUM32" s="46"/>
      <c r="TUN32" s="46"/>
      <c r="TUO32" s="46"/>
      <c r="TUP32" s="46"/>
      <c r="TUQ32" s="46"/>
      <c r="TUR32" s="46"/>
      <c r="TUS32" s="46"/>
      <c r="TUT32" s="46"/>
      <c r="TUU32" s="46"/>
      <c r="TUV32" s="46"/>
      <c r="TUW32" s="46"/>
      <c r="TUX32" s="46"/>
      <c r="TUY32" s="46"/>
      <c r="TUZ32" s="46"/>
      <c r="TVA32" s="46"/>
      <c r="TVB32" s="46"/>
      <c r="TVC32" s="46"/>
      <c r="TVD32" s="46"/>
      <c r="TVE32" s="46"/>
      <c r="TVF32" s="46"/>
      <c r="TVG32" s="46"/>
      <c r="TVH32" s="46"/>
      <c r="TVI32" s="46"/>
      <c r="TVJ32" s="46"/>
      <c r="TVK32" s="46"/>
      <c r="TVL32" s="46"/>
      <c r="TVM32" s="46"/>
      <c r="TVN32" s="46"/>
      <c r="TVO32" s="46"/>
      <c r="TVP32" s="46"/>
      <c r="TVQ32" s="46"/>
      <c r="TVR32" s="46"/>
      <c r="TVS32" s="46"/>
      <c r="TVT32" s="46"/>
      <c r="TVU32" s="46"/>
      <c r="TVV32" s="46"/>
      <c r="TVW32" s="46"/>
      <c r="TVX32" s="46"/>
      <c r="TVY32" s="46"/>
      <c r="TVZ32" s="46"/>
      <c r="TWA32" s="46"/>
      <c r="TWB32" s="46"/>
      <c r="TWC32" s="46"/>
      <c r="TWD32" s="46"/>
      <c r="TWE32" s="46"/>
      <c r="TWF32" s="46"/>
      <c r="TWG32" s="46"/>
      <c r="TWH32" s="46"/>
      <c r="TWI32" s="46"/>
      <c r="TWJ32" s="46"/>
      <c r="TWK32" s="46"/>
      <c r="TWL32" s="46"/>
      <c r="TWM32" s="46"/>
      <c r="TWN32" s="46"/>
      <c r="TWO32" s="46"/>
      <c r="TWP32" s="46"/>
      <c r="TWQ32" s="46"/>
      <c r="TWR32" s="46"/>
      <c r="TWS32" s="46"/>
      <c r="TWT32" s="46"/>
      <c r="TWU32" s="46"/>
      <c r="TWV32" s="46"/>
      <c r="TWW32" s="46"/>
      <c r="TWX32" s="46"/>
      <c r="TWY32" s="46"/>
      <c r="TWZ32" s="46"/>
      <c r="TXA32" s="46"/>
      <c r="TXB32" s="46"/>
      <c r="TXC32" s="46"/>
      <c r="TXD32" s="46"/>
      <c r="TXE32" s="46"/>
      <c r="TXF32" s="46"/>
      <c r="TXG32" s="46"/>
      <c r="TXH32" s="46"/>
      <c r="TXI32" s="46"/>
      <c r="TXJ32" s="46"/>
      <c r="TXK32" s="46"/>
      <c r="TXL32" s="46"/>
      <c r="TXM32" s="46"/>
      <c r="TXN32" s="46"/>
      <c r="TXO32" s="46"/>
      <c r="TXP32" s="46"/>
      <c r="TXQ32" s="46"/>
      <c r="TXR32" s="46"/>
      <c r="TXS32" s="46"/>
      <c r="TXT32" s="46"/>
      <c r="TXU32" s="46"/>
      <c r="TXV32" s="46"/>
      <c r="TXW32" s="46"/>
      <c r="TXX32" s="46"/>
      <c r="TXY32" s="46"/>
      <c r="TXZ32" s="46"/>
      <c r="TYA32" s="46"/>
      <c r="TYB32" s="46"/>
      <c r="TYC32" s="46"/>
      <c r="TYD32" s="46"/>
      <c r="TYE32" s="46"/>
      <c r="TYF32" s="46"/>
      <c r="TYG32" s="46"/>
      <c r="TYH32" s="46"/>
      <c r="TYI32" s="46"/>
      <c r="TYJ32" s="46"/>
      <c r="TYK32" s="46"/>
      <c r="TYL32" s="46"/>
      <c r="TYM32" s="46"/>
      <c r="TYN32" s="46"/>
      <c r="TYO32" s="46"/>
      <c r="TYP32" s="46"/>
      <c r="TYQ32" s="46"/>
      <c r="TYR32" s="46"/>
      <c r="TYS32" s="46"/>
      <c r="TYT32" s="46"/>
      <c r="TYU32" s="46"/>
      <c r="TYV32" s="46"/>
      <c r="TYW32" s="46"/>
      <c r="TYX32" s="46"/>
      <c r="TYY32" s="46"/>
      <c r="TYZ32" s="46"/>
      <c r="TZA32" s="46"/>
      <c r="TZB32" s="46"/>
      <c r="TZC32" s="46"/>
      <c r="TZD32" s="46"/>
      <c r="TZE32" s="46"/>
      <c r="TZF32" s="46"/>
      <c r="TZG32" s="46"/>
      <c r="TZH32" s="46"/>
      <c r="TZI32" s="46"/>
      <c r="TZJ32" s="46"/>
      <c r="TZK32" s="46"/>
      <c r="TZL32" s="46"/>
      <c r="TZM32" s="46"/>
      <c r="TZN32" s="46"/>
      <c r="TZO32" s="46"/>
      <c r="TZP32" s="46"/>
      <c r="TZQ32" s="46"/>
      <c r="TZR32" s="46"/>
      <c r="TZS32" s="46"/>
      <c r="TZT32" s="46"/>
      <c r="TZU32" s="46"/>
      <c r="TZV32" s="46"/>
      <c r="TZW32" s="46"/>
      <c r="TZX32" s="46"/>
      <c r="TZY32" s="46"/>
      <c r="TZZ32" s="46"/>
      <c r="UAA32" s="46"/>
      <c r="UAB32" s="46"/>
      <c r="UAC32" s="46"/>
      <c r="UAD32" s="46"/>
      <c r="UAE32" s="46"/>
      <c r="UAF32" s="46"/>
      <c r="UAG32" s="46"/>
      <c r="UAH32" s="46"/>
      <c r="UAI32" s="46"/>
      <c r="UAJ32" s="46"/>
      <c r="UAK32" s="46"/>
      <c r="UAL32" s="46"/>
      <c r="UAM32" s="46"/>
      <c r="UAN32" s="46"/>
      <c r="UAO32" s="46"/>
      <c r="UAP32" s="46"/>
      <c r="UAQ32" s="46"/>
      <c r="UAR32" s="46"/>
      <c r="UAS32" s="46"/>
      <c r="UAT32" s="46"/>
      <c r="UAU32" s="46"/>
      <c r="UAV32" s="46"/>
      <c r="UAW32" s="46"/>
      <c r="UAX32" s="46"/>
      <c r="UAY32" s="46"/>
      <c r="UAZ32" s="46"/>
      <c r="UBA32" s="46"/>
      <c r="UBB32" s="46"/>
      <c r="UBC32" s="46"/>
      <c r="UBD32" s="46"/>
      <c r="UBE32" s="46"/>
      <c r="UBF32" s="46"/>
      <c r="UBG32" s="46"/>
      <c r="UBH32" s="46"/>
      <c r="UBI32" s="46"/>
      <c r="UBJ32" s="46"/>
      <c r="UBK32" s="46"/>
      <c r="UBL32" s="46"/>
      <c r="UBM32" s="46"/>
      <c r="UBN32" s="46"/>
      <c r="UBO32" s="46"/>
      <c r="UBP32" s="46"/>
      <c r="UBQ32" s="46"/>
      <c r="UBR32" s="46"/>
      <c r="UBS32" s="46"/>
      <c r="UBT32" s="46"/>
      <c r="UBU32" s="46"/>
      <c r="UBV32" s="46"/>
      <c r="UBW32" s="46"/>
      <c r="UBX32" s="46"/>
      <c r="UBY32" s="46"/>
      <c r="UBZ32" s="46"/>
      <c r="UCA32" s="46"/>
      <c r="UCB32" s="46"/>
      <c r="UCC32" s="46"/>
      <c r="UCD32" s="46"/>
      <c r="UCE32" s="46"/>
      <c r="UCF32" s="46"/>
      <c r="UCG32" s="46"/>
      <c r="UCH32" s="46"/>
      <c r="UCI32" s="46"/>
      <c r="UCJ32" s="46"/>
      <c r="UCK32" s="46"/>
      <c r="UCL32" s="46"/>
      <c r="UCM32" s="46"/>
      <c r="UCN32" s="46"/>
      <c r="UCO32" s="46"/>
      <c r="UCP32" s="46"/>
      <c r="UCQ32" s="46"/>
      <c r="UCR32" s="46"/>
      <c r="UCS32" s="46"/>
      <c r="UCT32" s="46"/>
      <c r="UCU32" s="46"/>
      <c r="UCV32" s="46"/>
      <c r="UCW32" s="46"/>
      <c r="UCX32" s="46"/>
      <c r="UCY32" s="46"/>
      <c r="UCZ32" s="46"/>
      <c r="UDA32" s="46"/>
      <c r="UDB32" s="46"/>
      <c r="UDC32" s="46"/>
      <c r="UDD32" s="46"/>
      <c r="UDE32" s="46"/>
      <c r="UDF32" s="46"/>
      <c r="UDG32" s="46"/>
      <c r="UDH32" s="46"/>
      <c r="UDI32" s="46"/>
      <c r="UDJ32" s="46"/>
      <c r="UDK32" s="46"/>
      <c r="UDL32" s="46"/>
      <c r="UDM32" s="46"/>
      <c r="UDN32" s="46"/>
      <c r="UDO32" s="46"/>
      <c r="UDP32" s="46"/>
      <c r="UDQ32" s="46"/>
      <c r="UDR32" s="46"/>
      <c r="UDS32" s="46"/>
      <c r="UDT32" s="46"/>
      <c r="UDU32" s="46"/>
      <c r="UDV32" s="46"/>
      <c r="UDW32" s="46"/>
      <c r="UDX32" s="46"/>
      <c r="UDY32" s="46"/>
      <c r="UDZ32" s="46"/>
      <c r="UEA32" s="46"/>
      <c r="UEB32" s="46"/>
      <c r="UEC32" s="46"/>
      <c r="UED32" s="46"/>
      <c r="UEE32" s="46"/>
      <c r="UEF32" s="46"/>
      <c r="UEG32" s="46"/>
      <c r="UEH32" s="46"/>
      <c r="UEI32" s="46"/>
      <c r="UEJ32" s="46"/>
      <c r="UEK32" s="46"/>
      <c r="UEL32" s="46"/>
      <c r="UEM32" s="46"/>
      <c r="UEN32" s="46"/>
      <c r="UEO32" s="46"/>
      <c r="UEP32" s="46"/>
      <c r="UEQ32" s="46"/>
      <c r="UER32" s="46"/>
      <c r="UES32" s="46"/>
      <c r="UET32" s="46"/>
      <c r="UEU32" s="46"/>
      <c r="UEV32" s="46"/>
      <c r="UEW32" s="46"/>
      <c r="UEX32" s="46"/>
      <c r="UEY32" s="46"/>
      <c r="UEZ32" s="46"/>
      <c r="UFA32" s="46"/>
      <c r="UFB32" s="46"/>
      <c r="UFC32" s="46"/>
      <c r="UFD32" s="46"/>
      <c r="UFE32" s="46"/>
      <c r="UFF32" s="46"/>
      <c r="UFG32" s="46"/>
      <c r="UFH32" s="46"/>
      <c r="UFI32" s="46"/>
      <c r="UFJ32" s="46"/>
      <c r="UFK32" s="46"/>
      <c r="UFL32" s="46"/>
      <c r="UFM32" s="46"/>
      <c r="UFN32" s="46"/>
      <c r="UFO32" s="46"/>
      <c r="UFP32" s="46"/>
      <c r="UFQ32" s="46"/>
      <c r="UFR32" s="46"/>
      <c r="UFS32" s="46"/>
      <c r="UFT32" s="46"/>
      <c r="UFU32" s="46"/>
      <c r="UFV32" s="46"/>
      <c r="UFW32" s="46"/>
      <c r="UFX32" s="46"/>
      <c r="UFY32" s="46"/>
      <c r="UFZ32" s="46"/>
      <c r="UGA32" s="46"/>
      <c r="UGB32" s="46"/>
      <c r="UGC32" s="46"/>
      <c r="UGD32" s="46"/>
      <c r="UGE32" s="46"/>
      <c r="UGF32" s="46"/>
      <c r="UGG32" s="46"/>
      <c r="UGH32" s="46"/>
      <c r="UGI32" s="46"/>
      <c r="UGJ32" s="46"/>
      <c r="UGK32" s="46"/>
      <c r="UGL32" s="46"/>
      <c r="UGM32" s="46"/>
      <c r="UGN32" s="46"/>
      <c r="UGO32" s="46"/>
      <c r="UGP32" s="46"/>
      <c r="UGQ32" s="46"/>
      <c r="UGR32" s="46"/>
      <c r="UGS32" s="46"/>
      <c r="UGT32" s="46"/>
      <c r="UGU32" s="46"/>
      <c r="UGV32" s="46"/>
      <c r="UGW32" s="46"/>
      <c r="UGX32" s="46"/>
      <c r="UGY32" s="46"/>
      <c r="UGZ32" s="46"/>
      <c r="UHA32" s="46"/>
      <c r="UHB32" s="46"/>
      <c r="UHC32" s="46"/>
      <c r="UHD32" s="46"/>
      <c r="UHE32" s="46"/>
      <c r="UHF32" s="46"/>
      <c r="UHG32" s="46"/>
      <c r="UHH32" s="46"/>
      <c r="UHI32" s="46"/>
      <c r="UHJ32" s="46"/>
      <c r="UHK32" s="46"/>
      <c r="UHL32" s="46"/>
      <c r="UHM32" s="46"/>
      <c r="UHN32" s="46"/>
      <c r="UHO32" s="46"/>
      <c r="UHP32" s="46"/>
      <c r="UHQ32" s="46"/>
      <c r="UHR32" s="46"/>
      <c r="UHS32" s="46"/>
      <c r="UHT32" s="46"/>
      <c r="UHU32" s="46"/>
      <c r="UHV32" s="46"/>
      <c r="UHW32" s="46"/>
      <c r="UHX32" s="46"/>
      <c r="UHY32" s="46"/>
      <c r="UHZ32" s="46"/>
      <c r="UIA32" s="46"/>
      <c r="UIB32" s="46"/>
      <c r="UIC32" s="46"/>
      <c r="UID32" s="46"/>
      <c r="UIE32" s="46"/>
      <c r="UIF32" s="46"/>
      <c r="UIG32" s="46"/>
      <c r="UIH32" s="46"/>
      <c r="UII32" s="46"/>
      <c r="UIJ32" s="46"/>
      <c r="UIK32" s="46"/>
      <c r="UIL32" s="46"/>
      <c r="UIM32" s="46"/>
      <c r="UIN32" s="46"/>
      <c r="UIO32" s="46"/>
      <c r="UIP32" s="46"/>
      <c r="UIQ32" s="46"/>
      <c r="UIR32" s="46"/>
      <c r="UIS32" s="46"/>
      <c r="UIT32" s="46"/>
      <c r="UIU32" s="46"/>
      <c r="UIV32" s="46"/>
      <c r="UIW32" s="46"/>
      <c r="UIX32" s="46"/>
      <c r="UIY32" s="46"/>
      <c r="UIZ32" s="46"/>
      <c r="UJA32" s="46"/>
      <c r="UJB32" s="46"/>
      <c r="UJC32" s="46"/>
      <c r="UJD32" s="46"/>
      <c r="UJE32" s="46"/>
      <c r="UJF32" s="46"/>
      <c r="UJG32" s="46"/>
      <c r="UJH32" s="46"/>
      <c r="UJI32" s="46"/>
      <c r="UJJ32" s="46"/>
      <c r="UJK32" s="46"/>
      <c r="UJL32" s="46"/>
      <c r="UJM32" s="46"/>
      <c r="UJN32" s="46"/>
      <c r="UJO32" s="46"/>
      <c r="UJP32" s="46"/>
      <c r="UJQ32" s="46"/>
      <c r="UJR32" s="46"/>
      <c r="UJS32" s="46"/>
      <c r="UJT32" s="46"/>
      <c r="UJU32" s="46"/>
      <c r="UJV32" s="46"/>
      <c r="UJW32" s="46"/>
      <c r="UJX32" s="46"/>
      <c r="UJY32" s="46"/>
      <c r="UJZ32" s="46"/>
      <c r="UKA32" s="46"/>
      <c r="UKB32" s="46"/>
      <c r="UKC32" s="46"/>
      <c r="UKD32" s="46"/>
      <c r="UKE32" s="46"/>
      <c r="UKF32" s="46"/>
      <c r="UKG32" s="46"/>
      <c r="UKH32" s="46"/>
      <c r="UKI32" s="46"/>
      <c r="UKJ32" s="46"/>
      <c r="UKK32" s="46"/>
      <c r="UKL32" s="46"/>
      <c r="UKM32" s="46"/>
      <c r="UKN32" s="46"/>
      <c r="UKO32" s="46"/>
      <c r="UKP32" s="46"/>
      <c r="UKQ32" s="46"/>
      <c r="UKR32" s="46"/>
      <c r="UKS32" s="46"/>
      <c r="UKT32" s="46"/>
      <c r="UKU32" s="46"/>
      <c r="UKV32" s="46"/>
      <c r="UKW32" s="46"/>
      <c r="UKX32" s="46"/>
      <c r="UKY32" s="46"/>
      <c r="UKZ32" s="46"/>
      <c r="ULA32" s="46"/>
      <c r="ULB32" s="46"/>
      <c r="ULC32" s="46"/>
      <c r="ULD32" s="46"/>
      <c r="ULE32" s="46"/>
      <c r="ULF32" s="46"/>
      <c r="ULG32" s="46"/>
      <c r="ULH32" s="46"/>
      <c r="ULI32" s="46"/>
      <c r="ULJ32" s="46"/>
      <c r="ULK32" s="46"/>
      <c r="ULL32" s="46"/>
      <c r="ULM32" s="46"/>
      <c r="ULN32" s="46"/>
      <c r="ULO32" s="46"/>
      <c r="ULP32" s="46"/>
      <c r="ULQ32" s="46"/>
      <c r="ULR32" s="46"/>
      <c r="ULS32" s="46"/>
      <c r="ULT32" s="46"/>
      <c r="ULU32" s="46"/>
      <c r="ULV32" s="46"/>
      <c r="ULW32" s="46"/>
      <c r="ULX32" s="46"/>
      <c r="ULY32" s="46"/>
      <c r="ULZ32" s="46"/>
      <c r="UMA32" s="46"/>
      <c r="UMB32" s="46"/>
      <c r="UMC32" s="46"/>
      <c r="UMD32" s="46"/>
      <c r="UME32" s="46"/>
      <c r="UMF32" s="46"/>
      <c r="UMG32" s="46"/>
      <c r="UMH32" s="46"/>
      <c r="UMI32" s="46"/>
      <c r="UMJ32" s="46"/>
      <c r="UMK32" s="46"/>
      <c r="UML32" s="46"/>
      <c r="UMM32" s="46"/>
      <c r="UMN32" s="46"/>
      <c r="UMO32" s="46"/>
      <c r="UMP32" s="46"/>
      <c r="UMQ32" s="46"/>
      <c r="UMR32" s="46"/>
      <c r="UMS32" s="46"/>
      <c r="UMT32" s="46"/>
      <c r="UMU32" s="46"/>
      <c r="UMV32" s="46"/>
      <c r="UMW32" s="46"/>
      <c r="UMX32" s="46"/>
      <c r="UMY32" s="46"/>
      <c r="UMZ32" s="46"/>
      <c r="UNA32" s="46"/>
      <c r="UNB32" s="46"/>
      <c r="UNC32" s="46"/>
      <c r="UND32" s="46"/>
      <c r="UNE32" s="46"/>
      <c r="UNF32" s="46"/>
      <c r="UNG32" s="46"/>
      <c r="UNH32" s="46"/>
      <c r="UNI32" s="46"/>
      <c r="UNJ32" s="46"/>
      <c r="UNK32" s="46"/>
      <c r="UNL32" s="46"/>
      <c r="UNM32" s="46"/>
      <c r="UNN32" s="46"/>
      <c r="UNO32" s="46"/>
      <c r="UNP32" s="46"/>
      <c r="UNQ32" s="46"/>
      <c r="UNR32" s="46"/>
      <c r="UNS32" s="46"/>
      <c r="UNT32" s="46"/>
      <c r="UNU32" s="46"/>
      <c r="UNV32" s="46"/>
      <c r="UNW32" s="46"/>
      <c r="UNX32" s="46"/>
      <c r="UNY32" s="46"/>
      <c r="UNZ32" s="46"/>
      <c r="UOA32" s="46"/>
      <c r="UOB32" s="46"/>
      <c r="UOC32" s="46"/>
      <c r="UOD32" s="46"/>
      <c r="UOE32" s="46"/>
      <c r="UOF32" s="46"/>
      <c r="UOG32" s="46"/>
      <c r="UOH32" s="46"/>
      <c r="UOI32" s="46"/>
      <c r="UOJ32" s="46"/>
      <c r="UOK32" s="46"/>
      <c r="UOL32" s="46"/>
      <c r="UOM32" s="46"/>
      <c r="UON32" s="46"/>
      <c r="UOO32" s="46"/>
      <c r="UOP32" s="46"/>
      <c r="UOQ32" s="46"/>
      <c r="UOR32" s="46"/>
      <c r="UOS32" s="46"/>
      <c r="UOT32" s="46"/>
      <c r="UOU32" s="46"/>
      <c r="UOV32" s="46"/>
      <c r="UOW32" s="46"/>
      <c r="UOX32" s="46"/>
      <c r="UOY32" s="46"/>
      <c r="UOZ32" s="46"/>
      <c r="UPA32" s="46"/>
      <c r="UPB32" s="46"/>
      <c r="UPC32" s="46"/>
      <c r="UPD32" s="46"/>
      <c r="UPE32" s="46"/>
      <c r="UPF32" s="46"/>
      <c r="UPG32" s="46"/>
      <c r="UPH32" s="46"/>
      <c r="UPI32" s="46"/>
      <c r="UPJ32" s="46"/>
      <c r="UPK32" s="46"/>
      <c r="UPL32" s="46"/>
      <c r="UPM32" s="46"/>
      <c r="UPN32" s="46"/>
      <c r="UPO32" s="46"/>
      <c r="UPP32" s="46"/>
      <c r="UPQ32" s="46"/>
      <c r="UPR32" s="46"/>
      <c r="UPS32" s="46"/>
      <c r="UPT32" s="46"/>
      <c r="UPU32" s="46"/>
      <c r="UPV32" s="46"/>
      <c r="UPW32" s="46"/>
      <c r="UPX32" s="46"/>
      <c r="UPY32" s="46"/>
      <c r="UPZ32" s="46"/>
      <c r="UQA32" s="46"/>
      <c r="UQB32" s="46"/>
      <c r="UQC32" s="46"/>
      <c r="UQD32" s="46"/>
      <c r="UQE32" s="46"/>
      <c r="UQF32" s="46"/>
      <c r="UQG32" s="46"/>
      <c r="UQH32" s="46"/>
      <c r="UQI32" s="46"/>
      <c r="UQJ32" s="46"/>
      <c r="UQK32" s="46"/>
      <c r="UQL32" s="46"/>
      <c r="UQM32" s="46"/>
      <c r="UQN32" s="46"/>
      <c r="UQO32" s="46"/>
      <c r="UQP32" s="46"/>
      <c r="UQQ32" s="46"/>
      <c r="UQR32" s="46"/>
      <c r="UQS32" s="46"/>
      <c r="UQT32" s="46"/>
      <c r="UQU32" s="46"/>
      <c r="UQV32" s="46"/>
      <c r="UQW32" s="46"/>
      <c r="UQX32" s="46"/>
      <c r="UQY32" s="46"/>
      <c r="UQZ32" s="46"/>
      <c r="URA32" s="46"/>
      <c r="URB32" s="46"/>
      <c r="URC32" s="46"/>
      <c r="URD32" s="46"/>
      <c r="URE32" s="46"/>
      <c r="URF32" s="46"/>
      <c r="URG32" s="46"/>
      <c r="URH32" s="46"/>
      <c r="URI32" s="46"/>
      <c r="URJ32" s="46"/>
      <c r="URK32" s="46"/>
      <c r="URL32" s="46"/>
      <c r="URM32" s="46"/>
      <c r="URN32" s="46"/>
      <c r="URO32" s="46"/>
      <c r="URP32" s="46"/>
      <c r="URQ32" s="46"/>
      <c r="URR32" s="46"/>
      <c r="URS32" s="46"/>
      <c r="URT32" s="46"/>
      <c r="URU32" s="46"/>
      <c r="URV32" s="46"/>
      <c r="URW32" s="46"/>
      <c r="URX32" s="46"/>
      <c r="URY32" s="46"/>
      <c r="URZ32" s="46"/>
      <c r="USA32" s="46"/>
      <c r="USB32" s="46"/>
      <c r="USC32" s="46"/>
      <c r="USD32" s="46"/>
      <c r="USE32" s="46"/>
      <c r="USF32" s="46"/>
      <c r="USG32" s="46"/>
      <c r="USH32" s="46"/>
      <c r="USI32" s="46"/>
      <c r="USJ32" s="46"/>
      <c r="USK32" s="46"/>
      <c r="USL32" s="46"/>
      <c r="USM32" s="46"/>
      <c r="USN32" s="46"/>
      <c r="USO32" s="46"/>
      <c r="USP32" s="46"/>
      <c r="USQ32" s="46"/>
      <c r="USR32" s="46"/>
      <c r="USS32" s="46"/>
      <c r="UST32" s="46"/>
      <c r="USU32" s="46"/>
      <c r="USV32" s="46"/>
      <c r="USW32" s="46"/>
      <c r="USX32" s="46"/>
      <c r="USY32" s="46"/>
      <c r="USZ32" s="46"/>
      <c r="UTA32" s="46"/>
      <c r="UTB32" s="46"/>
      <c r="UTC32" s="46"/>
      <c r="UTD32" s="46"/>
      <c r="UTE32" s="46"/>
      <c r="UTF32" s="46"/>
      <c r="UTG32" s="46"/>
      <c r="UTH32" s="46"/>
      <c r="UTI32" s="46"/>
      <c r="UTJ32" s="46"/>
      <c r="UTK32" s="46"/>
      <c r="UTL32" s="46"/>
      <c r="UTM32" s="46"/>
      <c r="UTN32" s="46"/>
      <c r="UTO32" s="46"/>
      <c r="UTP32" s="46"/>
      <c r="UTQ32" s="46"/>
      <c r="UTR32" s="46"/>
      <c r="UTS32" s="46"/>
      <c r="UTT32" s="46"/>
      <c r="UTU32" s="46"/>
      <c r="UTV32" s="46"/>
      <c r="UTW32" s="46"/>
      <c r="UTX32" s="46"/>
      <c r="UTY32" s="46"/>
      <c r="UTZ32" s="46"/>
      <c r="UUA32" s="46"/>
      <c r="UUB32" s="46"/>
      <c r="UUC32" s="46"/>
      <c r="UUD32" s="46"/>
      <c r="UUE32" s="46"/>
      <c r="UUF32" s="46"/>
      <c r="UUG32" s="46"/>
      <c r="UUH32" s="46"/>
      <c r="UUI32" s="46"/>
      <c r="UUJ32" s="46"/>
      <c r="UUK32" s="46"/>
      <c r="UUL32" s="46"/>
      <c r="UUM32" s="46"/>
      <c r="UUN32" s="46"/>
      <c r="UUO32" s="46"/>
      <c r="UUP32" s="46"/>
      <c r="UUQ32" s="46"/>
      <c r="UUR32" s="46"/>
      <c r="UUS32" s="46"/>
      <c r="UUT32" s="46"/>
      <c r="UUU32" s="46"/>
      <c r="UUV32" s="46"/>
      <c r="UUW32" s="46"/>
      <c r="UUX32" s="46"/>
      <c r="UUY32" s="46"/>
      <c r="UUZ32" s="46"/>
      <c r="UVA32" s="46"/>
      <c r="UVB32" s="46"/>
      <c r="UVC32" s="46"/>
      <c r="UVD32" s="46"/>
      <c r="UVE32" s="46"/>
      <c r="UVF32" s="46"/>
      <c r="UVG32" s="46"/>
      <c r="UVH32" s="46"/>
      <c r="UVI32" s="46"/>
      <c r="UVJ32" s="46"/>
      <c r="UVK32" s="46"/>
      <c r="UVL32" s="46"/>
      <c r="UVM32" s="46"/>
      <c r="UVN32" s="46"/>
      <c r="UVO32" s="46"/>
      <c r="UVP32" s="46"/>
      <c r="UVQ32" s="46"/>
      <c r="UVR32" s="46"/>
      <c r="UVS32" s="46"/>
      <c r="UVT32" s="46"/>
      <c r="UVU32" s="46"/>
      <c r="UVV32" s="46"/>
      <c r="UVW32" s="46"/>
      <c r="UVX32" s="46"/>
      <c r="UVY32" s="46"/>
      <c r="UVZ32" s="46"/>
      <c r="UWA32" s="46"/>
      <c r="UWB32" s="46"/>
      <c r="UWC32" s="46"/>
      <c r="UWD32" s="46"/>
      <c r="UWE32" s="46"/>
      <c r="UWF32" s="46"/>
      <c r="UWG32" s="46"/>
      <c r="UWH32" s="46"/>
      <c r="UWI32" s="46"/>
      <c r="UWJ32" s="46"/>
      <c r="UWK32" s="46"/>
      <c r="UWL32" s="46"/>
      <c r="UWM32" s="46"/>
      <c r="UWN32" s="46"/>
      <c r="UWO32" s="46"/>
      <c r="UWP32" s="46"/>
      <c r="UWQ32" s="46"/>
      <c r="UWR32" s="46"/>
      <c r="UWS32" s="46"/>
      <c r="UWT32" s="46"/>
      <c r="UWU32" s="46"/>
      <c r="UWV32" s="46"/>
      <c r="UWW32" s="46"/>
      <c r="UWX32" s="46"/>
      <c r="UWY32" s="46"/>
      <c r="UWZ32" s="46"/>
      <c r="UXA32" s="46"/>
      <c r="UXB32" s="46"/>
      <c r="UXC32" s="46"/>
      <c r="UXD32" s="46"/>
      <c r="UXE32" s="46"/>
      <c r="UXF32" s="46"/>
      <c r="UXG32" s="46"/>
      <c r="UXH32" s="46"/>
      <c r="UXI32" s="46"/>
      <c r="UXJ32" s="46"/>
      <c r="UXK32" s="46"/>
      <c r="UXL32" s="46"/>
      <c r="UXM32" s="46"/>
      <c r="UXN32" s="46"/>
      <c r="UXO32" s="46"/>
      <c r="UXP32" s="46"/>
      <c r="UXQ32" s="46"/>
      <c r="UXR32" s="46"/>
      <c r="UXS32" s="46"/>
      <c r="UXT32" s="46"/>
      <c r="UXU32" s="46"/>
      <c r="UXV32" s="46"/>
      <c r="UXW32" s="46"/>
      <c r="UXX32" s="46"/>
      <c r="UXY32" s="46"/>
      <c r="UXZ32" s="46"/>
      <c r="UYA32" s="46"/>
      <c r="UYB32" s="46"/>
      <c r="UYC32" s="46"/>
      <c r="UYD32" s="46"/>
      <c r="UYE32" s="46"/>
      <c r="UYF32" s="46"/>
      <c r="UYG32" s="46"/>
      <c r="UYH32" s="46"/>
      <c r="UYI32" s="46"/>
      <c r="UYJ32" s="46"/>
      <c r="UYK32" s="46"/>
      <c r="UYL32" s="46"/>
      <c r="UYM32" s="46"/>
      <c r="UYN32" s="46"/>
      <c r="UYO32" s="46"/>
      <c r="UYP32" s="46"/>
      <c r="UYQ32" s="46"/>
      <c r="UYR32" s="46"/>
      <c r="UYS32" s="46"/>
      <c r="UYT32" s="46"/>
      <c r="UYU32" s="46"/>
      <c r="UYV32" s="46"/>
      <c r="UYW32" s="46"/>
      <c r="UYX32" s="46"/>
      <c r="UYY32" s="46"/>
      <c r="UYZ32" s="46"/>
      <c r="UZA32" s="46"/>
      <c r="UZB32" s="46"/>
      <c r="UZC32" s="46"/>
      <c r="UZD32" s="46"/>
      <c r="UZE32" s="46"/>
      <c r="UZF32" s="46"/>
      <c r="UZG32" s="46"/>
      <c r="UZH32" s="46"/>
      <c r="UZI32" s="46"/>
      <c r="UZJ32" s="46"/>
      <c r="UZK32" s="46"/>
      <c r="UZL32" s="46"/>
      <c r="UZM32" s="46"/>
      <c r="UZN32" s="46"/>
      <c r="UZO32" s="46"/>
      <c r="UZP32" s="46"/>
      <c r="UZQ32" s="46"/>
      <c r="UZR32" s="46"/>
      <c r="UZS32" s="46"/>
      <c r="UZT32" s="46"/>
      <c r="UZU32" s="46"/>
      <c r="UZV32" s="46"/>
      <c r="UZW32" s="46"/>
      <c r="UZX32" s="46"/>
      <c r="UZY32" s="46"/>
      <c r="UZZ32" s="46"/>
      <c r="VAA32" s="46"/>
      <c r="VAB32" s="46"/>
      <c r="VAC32" s="46"/>
      <c r="VAD32" s="46"/>
      <c r="VAE32" s="46"/>
      <c r="VAF32" s="46"/>
      <c r="VAG32" s="46"/>
      <c r="VAH32" s="46"/>
      <c r="VAI32" s="46"/>
      <c r="VAJ32" s="46"/>
      <c r="VAK32" s="46"/>
      <c r="VAL32" s="46"/>
      <c r="VAM32" s="46"/>
      <c r="VAN32" s="46"/>
      <c r="VAO32" s="46"/>
      <c r="VAP32" s="46"/>
      <c r="VAQ32" s="46"/>
      <c r="VAR32" s="46"/>
      <c r="VAS32" s="46"/>
      <c r="VAT32" s="46"/>
      <c r="VAU32" s="46"/>
      <c r="VAV32" s="46"/>
      <c r="VAW32" s="46"/>
      <c r="VAX32" s="46"/>
      <c r="VAY32" s="46"/>
      <c r="VAZ32" s="46"/>
      <c r="VBA32" s="46"/>
      <c r="VBB32" s="46"/>
      <c r="VBC32" s="46"/>
      <c r="VBD32" s="46"/>
      <c r="VBE32" s="46"/>
      <c r="VBF32" s="46"/>
      <c r="VBG32" s="46"/>
      <c r="VBH32" s="46"/>
      <c r="VBI32" s="46"/>
      <c r="VBJ32" s="46"/>
      <c r="VBK32" s="46"/>
      <c r="VBL32" s="46"/>
      <c r="VBM32" s="46"/>
      <c r="VBN32" s="46"/>
      <c r="VBO32" s="46"/>
      <c r="VBP32" s="46"/>
      <c r="VBQ32" s="46"/>
      <c r="VBR32" s="46"/>
      <c r="VBS32" s="46"/>
      <c r="VBT32" s="46"/>
      <c r="VBU32" s="46"/>
      <c r="VBV32" s="46"/>
      <c r="VBW32" s="46"/>
      <c r="VBX32" s="46"/>
      <c r="VBY32" s="46"/>
      <c r="VBZ32" s="46"/>
      <c r="VCA32" s="46"/>
      <c r="VCB32" s="46"/>
      <c r="VCC32" s="46"/>
      <c r="VCD32" s="46"/>
      <c r="VCE32" s="46"/>
      <c r="VCF32" s="46"/>
      <c r="VCG32" s="46"/>
      <c r="VCH32" s="46"/>
      <c r="VCI32" s="46"/>
      <c r="VCJ32" s="46"/>
      <c r="VCK32" s="46"/>
      <c r="VCL32" s="46"/>
      <c r="VCM32" s="46"/>
      <c r="VCN32" s="46"/>
      <c r="VCO32" s="46"/>
      <c r="VCP32" s="46"/>
      <c r="VCQ32" s="46"/>
      <c r="VCR32" s="46"/>
      <c r="VCS32" s="46"/>
      <c r="VCT32" s="46"/>
      <c r="VCU32" s="46"/>
      <c r="VCV32" s="46"/>
      <c r="VCW32" s="46"/>
      <c r="VCX32" s="46"/>
      <c r="VCY32" s="46"/>
      <c r="VCZ32" s="46"/>
      <c r="VDA32" s="46"/>
      <c r="VDB32" s="46"/>
      <c r="VDC32" s="46"/>
      <c r="VDD32" s="46"/>
      <c r="VDE32" s="46"/>
      <c r="VDF32" s="46"/>
      <c r="VDG32" s="46"/>
      <c r="VDH32" s="46"/>
      <c r="VDI32" s="46"/>
      <c r="VDJ32" s="46"/>
      <c r="VDK32" s="46"/>
      <c r="VDL32" s="46"/>
      <c r="VDM32" s="46"/>
      <c r="VDN32" s="46"/>
      <c r="VDO32" s="46"/>
      <c r="VDP32" s="46"/>
      <c r="VDQ32" s="46"/>
      <c r="VDR32" s="46"/>
      <c r="VDS32" s="46"/>
      <c r="VDT32" s="46"/>
      <c r="VDU32" s="46"/>
      <c r="VDV32" s="46"/>
      <c r="VDW32" s="46"/>
      <c r="VDX32" s="46"/>
      <c r="VDY32" s="46"/>
      <c r="VDZ32" s="46"/>
      <c r="VEA32" s="46"/>
      <c r="VEB32" s="46"/>
      <c r="VEC32" s="46"/>
      <c r="VED32" s="46"/>
      <c r="VEE32" s="46"/>
      <c r="VEF32" s="46"/>
      <c r="VEG32" s="46"/>
      <c r="VEH32" s="46"/>
      <c r="VEI32" s="46"/>
      <c r="VEJ32" s="46"/>
      <c r="VEK32" s="46"/>
      <c r="VEL32" s="46"/>
      <c r="VEM32" s="46"/>
      <c r="VEN32" s="46"/>
      <c r="VEO32" s="46"/>
      <c r="VEP32" s="46"/>
      <c r="VEQ32" s="46"/>
      <c r="VER32" s="46"/>
      <c r="VES32" s="46"/>
      <c r="VET32" s="46"/>
      <c r="VEU32" s="46"/>
      <c r="VEV32" s="46"/>
      <c r="VEW32" s="46"/>
      <c r="VEX32" s="46"/>
      <c r="VEY32" s="46"/>
      <c r="VEZ32" s="46"/>
      <c r="VFA32" s="46"/>
      <c r="VFB32" s="46"/>
      <c r="VFC32" s="46"/>
      <c r="VFD32" s="46"/>
      <c r="VFE32" s="46"/>
      <c r="VFF32" s="46"/>
      <c r="VFG32" s="46"/>
      <c r="VFH32" s="46"/>
      <c r="VFI32" s="46"/>
      <c r="VFJ32" s="46"/>
      <c r="VFK32" s="46"/>
      <c r="VFL32" s="46"/>
      <c r="VFM32" s="46"/>
      <c r="VFN32" s="46"/>
      <c r="VFO32" s="46"/>
      <c r="VFP32" s="46"/>
      <c r="VFQ32" s="46"/>
      <c r="VFR32" s="46"/>
      <c r="VFS32" s="46"/>
      <c r="VFT32" s="46"/>
      <c r="VFU32" s="46"/>
      <c r="VFV32" s="46"/>
      <c r="VFW32" s="46"/>
      <c r="VFX32" s="46"/>
      <c r="VFY32" s="46"/>
      <c r="VFZ32" s="46"/>
      <c r="VGA32" s="46"/>
      <c r="VGB32" s="46"/>
      <c r="VGC32" s="46"/>
      <c r="VGD32" s="46"/>
      <c r="VGE32" s="46"/>
      <c r="VGF32" s="46"/>
      <c r="VGG32" s="46"/>
      <c r="VGH32" s="46"/>
      <c r="VGI32" s="46"/>
      <c r="VGJ32" s="46"/>
      <c r="VGK32" s="46"/>
      <c r="VGL32" s="46"/>
      <c r="VGM32" s="46"/>
      <c r="VGN32" s="46"/>
      <c r="VGO32" s="46"/>
      <c r="VGP32" s="46"/>
      <c r="VGQ32" s="46"/>
      <c r="VGR32" s="46"/>
      <c r="VGS32" s="46"/>
      <c r="VGT32" s="46"/>
      <c r="VGU32" s="46"/>
      <c r="VGV32" s="46"/>
      <c r="VGW32" s="46"/>
      <c r="VGX32" s="46"/>
      <c r="VGY32" s="46"/>
      <c r="VGZ32" s="46"/>
      <c r="VHA32" s="46"/>
      <c r="VHB32" s="46"/>
      <c r="VHC32" s="46"/>
      <c r="VHD32" s="46"/>
      <c r="VHE32" s="46"/>
      <c r="VHF32" s="46"/>
      <c r="VHG32" s="46"/>
      <c r="VHH32" s="46"/>
      <c r="VHI32" s="46"/>
      <c r="VHJ32" s="46"/>
      <c r="VHK32" s="46"/>
      <c r="VHL32" s="46"/>
      <c r="VHM32" s="46"/>
      <c r="VHN32" s="46"/>
      <c r="VHO32" s="46"/>
      <c r="VHP32" s="46"/>
      <c r="VHQ32" s="46"/>
      <c r="VHR32" s="46"/>
      <c r="VHS32" s="46"/>
      <c r="VHT32" s="46"/>
      <c r="VHU32" s="46"/>
      <c r="VHV32" s="46"/>
      <c r="VHW32" s="46"/>
      <c r="VHX32" s="46"/>
      <c r="VHY32" s="46"/>
      <c r="VHZ32" s="46"/>
      <c r="VIA32" s="46"/>
      <c r="VIB32" s="46"/>
      <c r="VIC32" s="46"/>
      <c r="VID32" s="46"/>
      <c r="VIE32" s="46"/>
      <c r="VIF32" s="46"/>
      <c r="VIG32" s="46"/>
      <c r="VIH32" s="46"/>
      <c r="VII32" s="46"/>
      <c r="VIJ32" s="46"/>
      <c r="VIK32" s="46"/>
      <c r="VIL32" s="46"/>
      <c r="VIM32" s="46"/>
      <c r="VIN32" s="46"/>
      <c r="VIO32" s="46"/>
      <c r="VIP32" s="46"/>
      <c r="VIQ32" s="46"/>
      <c r="VIR32" s="46"/>
      <c r="VIS32" s="46"/>
      <c r="VIT32" s="46"/>
      <c r="VIU32" s="46"/>
      <c r="VIV32" s="46"/>
      <c r="VIW32" s="46"/>
      <c r="VIX32" s="46"/>
      <c r="VIY32" s="46"/>
      <c r="VIZ32" s="46"/>
      <c r="VJA32" s="46"/>
      <c r="VJB32" s="46"/>
      <c r="VJC32" s="46"/>
      <c r="VJD32" s="46"/>
      <c r="VJE32" s="46"/>
      <c r="VJF32" s="46"/>
      <c r="VJG32" s="46"/>
      <c r="VJH32" s="46"/>
      <c r="VJI32" s="46"/>
      <c r="VJJ32" s="46"/>
      <c r="VJK32" s="46"/>
      <c r="VJL32" s="46"/>
      <c r="VJM32" s="46"/>
      <c r="VJN32" s="46"/>
      <c r="VJO32" s="46"/>
      <c r="VJP32" s="46"/>
      <c r="VJQ32" s="46"/>
      <c r="VJR32" s="46"/>
      <c r="VJS32" s="46"/>
      <c r="VJT32" s="46"/>
      <c r="VJU32" s="46"/>
      <c r="VJV32" s="46"/>
      <c r="VJW32" s="46"/>
      <c r="VJX32" s="46"/>
      <c r="VJY32" s="46"/>
      <c r="VJZ32" s="46"/>
      <c r="VKA32" s="46"/>
      <c r="VKB32" s="46"/>
      <c r="VKC32" s="46"/>
      <c r="VKD32" s="46"/>
      <c r="VKE32" s="46"/>
      <c r="VKF32" s="46"/>
      <c r="VKG32" s="46"/>
      <c r="VKH32" s="46"/>
      <c r="VKI32" s="46"/>
      <c r="VKJ32" s="46"/>
      <c r="VKK32" s="46"/>
      <c r="VKL32" s="46"/>
      <c r="VKM32" s="46"/>
      <c r="VKN32" s="46"/>
      <c r="VKO32" s="46"/>
      <c r="VKP32" s="46"/>
      <c r="VKQ32" s="46"/>
      <c r="VKR32" s="46"/>
      <c r="VKS32" s="46"/>
      <c r="VKT32" s="46"/>
      <c r="VKU32" s="46"/>
      <c r="VKV32" s="46"/>
      <c r="VKW32" s="46"/>
      <c r="VKX32" s="46"/>
      <c r="VKY32" s="46"/>
      <c r="VKZ32" s="46"/>
      <c r="VLA32" s="46"/>
      <c r="VLB32" s="46"/>
      <c r="VLC32" s="46"/>
      <c r="VLD32" s="46"/>
      <c r="VLE32" s="46"/>
      <c r="VLF32" s="46"/>
      <c r="VLG32" s="46"/>
      <c r="VLH32" s="46"/>
      <c r="VLI32" s="46"/>
      <c r="VLJ32" s="46"/>
      <c r="VLK32" s="46"/>
      <c r="VLL32" s="46"/>
      <c r="VLM32" s="46"/>
      <c r="VLN32" s="46"/>
      <c r="VLO32" s="46"/>
      <c r="VLP32" s="46"/>
      <c r="VLQ32" s="46"/>
      <c r="VLR32" s="46"/>
      <c r="VLS32" s="46"/>
      <c r="VLT32" s="46"/>
      <c r="VLU32" s="46"/>
      <c r="VLV32" s="46"/>
      <c r="VLW32" s="46"/>
      <c r="VLX32" s="46"/>
      <c r="VLY32" s="46"/>
      <c r="VLZ32" s="46"/>
      <c r="VMA32" s="46"/>
      <c r="VMB32" s="46"/>
      <c r="VMC32" s="46"/>
      <c r="VMD32" s="46"/>
      <c r="VME32" s="46"/>
      <c r="VMF32" s="46"/>
      <c r="VMG32" s="46"/>
      <c r="VMH32" s="46"/>
      <c r="VMI32" s="46"/>
      <c r="VMJ32" s="46"/>
      <c r="VMK32" s="46"/>
      <c r="VML32" s="46"/>
      <c r="VMM32" s="46"/>
      <c r="VMN32" s="46"/>
      <c r="VMO32" s="46"/>
      <c r="VMP32" s="46"/>
      <c r="VMQ32" s="46"/>
      <c r="VMR32" s="46"/>
      <c r="VMS32" s="46"/>
      <c r="VMT32" s="46"/>
      <c r="VMU32" s="46"/>
      <c r="VMV32" s="46"/>
      <c r="VMW32" s="46"/>
      <c r="VMX32" s="46"/>
      <c r="VMY32" s="46"/>
      <c r="VMZ32" s="46"/>
      <c r="VNA32" s="46"/>
      <c r="VNB32" s="46"/>
      <c r="VNC32" s="46"/>
      <c r="VND32" s="46"/>
      <c r="VNE32" s="46"/>
      <c r="VNF32" s="46"/>
      <c r="VNG32" s="46"/>
      <c r="VNH32" s="46"/>
      <c r="VNI32" s="46"/>
      <c r="VNJ32" s="46"/>
      <c r="VNK32" s="46"/>
      <c r="VNL32" s="46"/>
      <c r="VNM32" s="46"/>
      <c r="VNN32" s="46"/>
      <c r="VNO32" s="46"/>
      <c r="VNP32" s="46"/>
      <c r="VNQ32" s="46"/>
      <c r="VNR32" s="46"/>
      <c r="VNS32" s="46"/>
      <c r="VNT32" s="46"/>
      <c r="VNU32" s="46"/>
      <c r="VNV32" s="46"/>
      <c r="VNW32" s="46"/>
      <c r="VNX32" s="46"/>
      <c r="VNY32" s="46"/>
      <c r="VNZ32" s="46"/>
      <c r="VOA32" s="46"/>
      <c r="VOB32" s="46"/>
      <c r="VOC32" s="46"/>
      <c r="VOD32" s="46"/>
      <c r="VOE32" s="46"/>
      <c r="VOF32" s="46"/>
      <c r="VOG32" s="46"/>
      <c r="VOH32" s="46"/>
      <c r="VOI32" s="46"/>
      <c r="VOJ32" s="46"/>
      <c r="VOK32" s="46"/>
      <c r="VOL32" s="46"/>
      <c r="VOM32" s="46"/>
      <c r="VON32" s="46"/>
      <c r="VOO32" s="46"/>
      <c r="VOP32" s="46"/>
      <c r="VOQ32" s="46"/>
      <c r="VOR32" s="46"/>
      <c r="VOS32" s="46"/>
      <c r="VOT32" s="46"/>
      <c r="VOU32" s="46"/>
      <c r="VOV32" s="46"/>
      <c r="VOW32" s="46"/>
      <c r="VOX32" s="46"/>
      <c r="VOY32" s="46"/>
      <c r="VOZ32" s="46"/>
      <c r="VPA32" s="46"/>
      <c r="VPB32" s="46"/>
      <c r="VPC32" s="46"/>
      <c r="VPD32" s="46"/>
      <c r="VPE32" s="46"/>
      <c r="VPF32" s="46"/>
      <c r="VPG32" s="46"/>
      <c r="VPH32" s="46"/>
      <c r="VPI32" s="46"/>
      <c r="VPJ32" s="46"/>
      <c r="VPK32" s="46"/>
      <c r="VPL32" s="46"/>
      <c r="VPM32" s="46"/>
      <c r="VPN32" s="46"/>
      <c r="VPO32" s="46"/>
      <c r="VPP32" s="46"/>
      <c r="VPQ32" s="46"/>
      <c r="VPR32" s="46"/>
      <c r="VPS32" s="46"/>
      <c r="VPT32" s="46"/>
      <c r="VPU32" s="46"/>
      <c r="VPV32" s="46"/>
      <c r="VPW32" s="46"/>
      <c r="VPX32" s="46"/>
      <c r="VPY32" s="46"/>
      <c r="VPZ32" s="46"/>
      <c r="VQA32" s="46"/>
      <c r="VQB32" s="46"/>
      <c r="VQC32" s="46"/>
      <c r="VQD32" s="46"/>
      <c r="VQE32" s="46"/>
      <c r="VQF32" s="46"/>
      <c r="VQG32" s="46"/>
      <c r="VQH32" s="46"/>
      <c r="VQI32" s="46"/>
      <c r="VQJ32" s="46"/>
      <c r="VQK32" s="46"/>
      <c r="VQL32" s="46"/>
      <c r="VQM32" s="46"/>
      <c r="VQN32" s="46"/>
      <c r="VQO32" s="46"/>
      <c r="VQP32" s="46"/>
      <c r="VQQ32" s="46"/>
      <c r="VQR32" s="46"/>
      <c r="VQS32" s="46"/>
      <c r="VQT32" s="46"/>
      <c r="VQU32" s="46"/>
      <c r="VQV32" s="46"/>
      <c r="VQW32" s="46"/>
      <c r="VQX32" s="46"/>
      <c r="VQY32" s="46"/>
      <c r="VQZ32" s="46"/>
      <c r="VRA32" s="46"/>
      <c r="VRB32" s="46"/>
      <c r="VRC32" s="46"/>
      <c r="VRD32" s="46"/>
      <c r="VRE32" s="46"/>
      <c r="VRF32" s="46"/>
      <c r="VRG32" s="46"/>
      <c r="VRH32" s="46"/>
      <c r="VRI32" s="46"/>
      <c r="VRJ32" s="46"/>
      <c r="VRK32" s="46"/>
      <c r="VRL32" s="46"/>
      <c r="VRM32" s="46"/>
      <c r="VRN32" s="46"/>
      <c r="VRO32" s="46"/>
      <c r="VRP32" s="46"/>
      <c r="VRQ32" s="46"/>
      <c r="VRR32" s="46"/>
      <c r="VRS32" s="46"/>
      <c r="VRT32" s="46"/>
      <c r="VRU32" s="46"/>
      <c r="VRV32" s="46"/>
      <c r="VRW32" s="46"/>
      <c r="VRX32" s="46"/>
      <c r="VRY32" s="46"/>
      <c r="VRZ32" s="46"/>
      <c r="VSA32" s="46"/>
      <c r="VSB32" s="46"/>
      <c r="VSC32" s="46"/>
      <c r="VSD32" s="46"/>
      <c r="VSE32" s="46"/>
      <c r="VSF32" s="46"/>
      <c r="VSG32" s="46"/>
      <c r="VSH32" s="46"/>
      <c r="VSI32" s="46"/>
      <c r="VSJ32" s="46"/>
      <c r="VSK32" s="46"/>
      <c r="VSL32" s="46"/>
      <c r="VSM32" s="46"/>
      <c r="VSN32" s="46"/>
      <c r="VSO32" s="46"/>
      <c r="VSP32" s="46"/>
      <c r="VSQ32" s="46"/>
      <c r="VSR32" s="46"/>
      <c r="VSS32" s="46"/>
      <c r="VST32" s="46"/>
      <c r="VSU32" s="46"/>
      <c r="VSV32" s="46"/>
      <c r="VSW32" s="46"/>
      <c r="VSX32" s="46"/>
      <c r="VSY32" s="46"/>
      <c r="VSZ32" s="46"/>
      <c r="VTA32" s="46"/>
      <c r="VTB32" s="46"/>
      <c r="VTC32" s="46"/>
      <c r="VTD32" s="46"/>
      <c r="VTE32" s="46"/>
      <c r="VTF32" s="46"/>
      <c r="VTG32" s="46"/>
      <c r="VTH32" s="46"/>
      <c r="VTI32" s="46"/>
      <c r="VTJ32" s="46"/>
      <c r="VTK32" s="46"/>
      <c r="VTL32" s="46"/>
      <c r="VTM32" s="46"/>
      <c r="VTN32" s="46"/>
      <c r="VTO32" s="46"/>
      <c r="VTP32" s="46"/>
      <c r="VTQ32" s="46"/>
      <c r="VTR32" s="46"/>
      <c r="VTS32" s="46"/>
      <c r="VTT32" s="46"/>
      <c r="VTU32" s="46"/>
      <c r="VTV32" s="46"/>
      <c r="VTW32" s="46"/>
      <c r="VTX32" s="46"/>
      <c r="VTY32" s="46"/>
      <c r="VTZ32" s="46"/>
      <c r="VUA32" s="46"/>
      <c r="VUB32" s="46"/>
      <c r="VUC32" s="46"/>
      <c r="VUD32" s="46"/>
      <c r="VUE32" s="46"/>
      <c r="VUF32" s="46"/>
      <c r="VUG32" s="46"/>
      <c r="VUH32" s="46"/>
      <c r="VUI32" s="46"/>
      <c r="VUJ32" s="46"/>
      <c r="VUK32" s="46"/>
      <c r="VUL32" s="46"/>
      <c r="VUM32" s="46"/>
      <c r="VUN32" s="46"/>
      <c r="VUO32" s="46"/>
      <c r="VUP32" s="46"/>
      <c r="VUQ32" s="46"/>
      <c r="VUR32" s="46"/>
      <c r="VUS32" s="46"/>
      <c r="VUT32" s="46"/>
      <c r="VUU32" s="46"/>
      <c r="VUV32" s="46"/>
      <c r="VUW32" s="46"/>
      <c r="VUX32" s="46"/>
      <c r="VUY32" s="46"/>
      <c r="VUZ32" s="46"/>
      <c r="VVA32" s="46"/>
      <c r="VVB32" s="46"/>
      <c r="VVC32" s="46"/>
      <c r="VVD32" s="46"/>
      <c r="VVE32" s="46"/>
      <c r="VVF32" s="46"/>
      <c r="VVG32" s="46"/>
      <c r="VVH32" s="46"/>
      <c r="VVI32" s="46"/>
      <c r="VVJ32" s="46"/>
      <c r="VVK32" s="46"/>
      <c r="VVL32" s="46"/>
      <c r="VVM32" s="46"/>
      <c r="VVN32" s="46"/>
      <c r="VVO32" s="46"/>
      <c r="VVP32" s="46"/>
      <c r="VVQ32" s="46"/>
      <c r="VVR32" s="46"/>
      <c r="VVS32" s="46"/>
      <c r="VVT32" s="46"/>
      <c r="VVU32" s="46"/>
      <c r="VVV32" s="46"/>
      <c r="VVW32" s="46"/>
      <c r="VVX32" s="46"/>
      <c r="VVY32" s="46"/>
      <c r="VVZ32" s="46"/>
      <c r="VWA32" s="46"/>
      <c r="VWB32" s="46"/>
      <c r="VWC32" s="46"/>
      <c r="VWD32" s="46"/>
      <c r="VWE32" s="46"/>
      <c r="VWF32" s="46"/>
      <c r="VWG32" s="46"/>
      <c r="VWH32" s="46"/>
      <c r="VWI32" s="46"/>
      <c r="VWJ32" s="46"/>
      <c r="VWK32" s="46"/>
      <c r="VWL32" s="46"/>
      <c r="VWM32" s="46"/>
      <c r="VWN32" s="46"/>
      <c r="VWO32" s="46"/>
      <c r="VWP32" s="46"/>
      <c r="VWQ32" s="46"/>
      <c r="VWR32" s="46"/>
      <c r="VWS32" s="46"/>
      <c r="VWT32" s="46"/>
      <c r="VWU32" s="46"/>
      <c r="VWV32" s="46"/>
      <c r="VWW32" s="46"/>
      <c r="VWX32" s="46"/>
      <c r="VWY32" s="46"/>
      <c r="VWZ32" s="46"/>
      <c r="VXA32" s="46"/>
      <c r="VXB32" s="46"/>
      <c r="VXC32" s="46"/>
      <c r="VXD32" s="46"/>
      <c r="VXE32" s="46"/>
      <c r="VXF32" s="46"/>
      <c r="VXG32" s="46"/>
      <c r="VXH32" s="46"/>
      <c r="VXI32" s="46"/>
      <c r="VXJ32" s="46"/>
      <c r="VXK32" s="46"/>
      <c r="VXL32" s="46"/>
      <c r="VXM32" s="46"/>
      <c r="VXN32" s="46"/>
      <c r="VXO32" s="46"/>
      <c r="VXP32" s="46"/>
      <c r="VXQ32" s="46"/>
      <c r="VXR32" s="46"/>
      <c r="VXS32" s="46"/>
      <c r="VXT32" s="46"/>
      <c r="VXU32" s="46"/>
      <c r="VXV32" s="46"/>
      <c r="VXW32" s="46"/>
      <c r="VXX32" s="46"/>
      <c r="VXY32" s="46"/>
      <c r="VXZ32" s="46"/>
      <c r="VYA32" s="46"/>
      <c r="VYB32" s="46"/>
      <c r="VYC32" s="46"/>
      <c r="VYD32" s="46"/>
      <c r="VYE32" s="46"/>
      <c r="VYF32" s="46"/>
      <c r="VYG32" s="46"/>
      <c r="VYH32" s="46"/>
      <c r="VYI32" s="46"/>
      <c r="VYJ32" s="46"/>
      <c r="VYK32" s="46"/>
      <c r="VYL32" s="46"/>
      <c r="VYM32" s="46"/>
      <c r="VYN32" s="46"/>
      <c r="VYO32" s="46"/>
      <c r="VYP32" s="46"/>
      <c r="VYQ32" s="46"/>
      <c r="VYR32" s="46"/>
      <c r="VYS32" s="46"/>
      <c r="VYT32" s="46"/>
      <c r="VYU32" s="46"/>
      <c r="VYV32" s="46"/>
      <c r="VYW32" s="46"/>
      <c r="VYX32" s="46"/>
      <c r="VYY32" s="46"/>
      <c r="VYZ32" s="46"/>
      <c r="VZA32" s="46"/>
      <c r="VZB32" s="46"/>
      <c r="VZC32" s="46"/>
      <c r="VZD32" s="46"/>
      <c r="VZE32" s="46"/>
      <c r="VZF32" s="46"/>
      <c r="VZG32" s="46"/>
      <c r="VZH32" s="46"/>
      <c r="VZI32" s="46"/>
      <c r="VZJ32" s="46"/>
      <c r="VZK32" s="46"/>
      <c r="VZL32" s="46"/>
      <c r="VZM32" s="46"/>
      <c r="VZN32" s="46"/>
      <c r="VZO32" s="46"/>
      <c r="VZP32" s="46"/>
      <c r="VZQ32" s="46"/>
      <c r="VZR32" s="46"/>
      <c r="VZS32" s="46"/>
      <c r="VZT32" s="46"/>
      <c r="VZU32" s="46"/>
      <c r="VZV32" s="46"/>
      <c r="VZW32" s="46"/>
      <c r="VZX32" s="46"/>
      <c r="VZY32" s="46"/>
      <c r="VZZ32" s="46"/>
      <c r="WAA32" s="46"/>
      <c r="WAB32" s="46"/>
      <c r="WAC32" s="46"/>
      <c r="WAD32" s="46"/>
      <c r="WAE32" s="46"/>
      <c r="WAF32" s="46"/>
      <c r="WAG32" s="46"/>
      <c r="WAH32" s="46"/>
      <c r="WAI32" s="46"/>
      <c r="WAJ32" s="46"/>
      <c r="WAK32" s="46"/>
      <c r="WAL32" s="46"/>
      <c r="WAM32" s="46"/>
      <c r="WAN32" s="46"/>
      <c r="WAO32" s="46"/>
      <c r="WAP32" s="46"/>
      <c r="WAQ32" s="46"/>
      <c r="WAR32" s="46"/>
      <c r="WAS32" s="46"/>
      <c r="WAT32" s="46"/>
      <c r="WAU32" s="46"/>
      <c r="WAV32" s="46"/>
      <c r="WAW32" s="46"/>
      <c r="WAX32" s="46"/>
      <c r="WAY32" s="46"/>
      <c r="WAZ32" s="46"/>
      <c r="WBA32" s="46"/>
      <c r="WBB32" s="46"/>
      <c r="WBC32" s="46"/>
      <c r="WBD32" s="46"/>
      <c r="WBE32" s="46"/>
      <c r="WBF32" s="46"/>
      <c r="WBG32" s="46"/>
      <c r="WBH32" s="46"/>
      <c r="WBI32" s="46"/>
      <c r="WBJ32" s="46"/>
      <c r="WBK32" s="46"/>
      <c r="WBL32" s="46"/>
      <c r="WBM32" s="46"/>
      <c r="WBN32" s="46"/>
      <c r="WBO32" s="46"/>
      <c r="WBP32" s="46"/>
      <c r="WBQ32" s="46"/>
      <c r="WBR32" s="46"/>
      <c r="WBS32" s="46"/>
      <c r="WBT32" s="46"/>
      <c r="WBU32" s="46"/>
      <c r="WBV32" s="46"/>
      <c r="WBW32" s="46"/>
      <c r="WBX32" s="46"/>
      <c r="WBY32" s="46"/>
      <c r="WBZ32" s="46"/>
      <c r="WCA32" s="46"/>
      <c r="WCB32" s="46"/>
      <c r="WCC32" s="46"/>
      <c r="WCD32" s="46"/>
      <c r="WCE32" s="46"/>
      <c r="WCF32" s="46"/>
      <c r="WCG32" s="46"/>
      <c r="WCH32" s="46"/>
      <c r="WCI32" s="46"/>
      <c r="WCJ32" s="46"/>
      <c r="WCK32" s="46"/>
      <c r="WCL32" s="46"/>
      <c r="WCM32" s="46"/>
      <c r="WCN32" s="46"/>
      <c r="WCO32" s="46"/>
      <c r="WCP32" s="46"/>
      <c r="WCQ32" s="46"/>
      <c r="WCR32" s="46"/>
      <c r="WCS32" s="46"/>
      <c r="WCT32" s="46"/>
      <c r="WCU32" s="46"/>
      <c r="WCV32" s="46"/>
      <c r="WCW32" s="46"/>
      <c r="WCX32" s="46"/>
      <c r="WCY32" s="46"/>
      <c r="WCZ32" s="46"/>
      <c r="WDA32" s="46"/>
      <c r="WDB32" s="46"/>
      <c r="WDC32" s="46"/>
      <c r="WDD32" s="46"/>
      <c r="WDE32" s="46"/>
      <c r="WDF32" s="46"/>
      <c r="WDG32" s="46"/>
      <c r="WDH32" s="46"/>
      <c r="WDI32" s="46"/>
      <c r="WDJ32" s="46"/>
      <c r="WDK32" s="46"/>
      <c r="WDL32" s="46"/>
      <c r="WDM32" s="46"/>
      <c r="WDN32" s="46"/>
      <c r="WDO32" s="46"/>
      <c r="WDP32" s="46"/>
      <c r="WDQ32" s="46"/>
      <c r="WDR32" s="46"/>
      <c r="WDS32" s="46"/>
      <c r="WDT32" s="46"/>
      <c r="WDU32" s="46"/>
      <c r="WDV32" s="46"/>
      <c r="WDW32" s="46"/>
      <c r="WDX32" s="46"/>
      <c r="WDY32" s="46"/>
      <c r="WDZ32" s="46"/>
      <c r="WEA32" s="46"/>
      <c r="WEB32" s="46"/>
      <c r="WEC32" s="46"/>
      <c r="WED32" s="46"/>
      <c r="WEE32" s="46"/>
      <c r="WEF32" s="46"/>
      <c r="WEG32" s="46"/>
      <c r="WEH32" s="46"/>
      <c r="WEI32" s="46"/>
      <c r="WEJ32" s="46"/>
      <c r="WEK32" s="46"/>
      <c r="WEL32" s="46"/>
      <c r="WEM32" s="46"/>
      <c r="WEN32" s="46"/>
      <c r="WEO32" s="46"/>
      <c r="WEP32" s="46"/>
      <c r="WEQ32" s="46"/>
      <c r="WER32" s="46"/>
      <c r="WES32" s="46"/>
      <c r="WET32" s="46"/>
      <c r="WEU32" s="46"/>
      <c r="WEV32" s="46"/>
      <c r="WEW32" s="46"/>
      <c r="WEX32" s="46"/>
      <c r="WEY32" s="46"/>
      <c r="WEZ32" s="46"/>
      <c r="WFA32" s="46"/>
      <c r="WFB32" s="46"/>
      <c r="WFC32" s="46"/>
      <c r="WFD32" s="46"/>
      <c r="WFE32" s="46"/>
      <c r="WFF32" s="46"/>
      <c r="WFG32" s="46"/>
      <c r="WFH32" s="46"/>
      <c r="WFI32" s="46"/>
      <c r="WFJ32" s="46"/>
      <c r="WFK32" s="46"/>
      <c r="WFL32" s="46"/>
      <c r="WFM32" s="46"/>
      <c r="WFN32" s="46"/>
      <c r="WFO32" s="46"/>
      <c r="WFP32" s="46"/>
      <c r="WFQ32" s="46"/>
      <c r="WFR32" s="46"/>
      <c r="WFS32" s="46"/>
      <c r="WFT32" s="46"/>
      <c r="WFU32" s="46"/>
      <c r="WFV32" s="46"/>
      <c r="WFW32" s="46"/>
      <c r="WFX32" s="46"/>
      <c r="WFY32" s="46"/>
      <c r="WFZ32" s="46"/>
      <c r="WGA32" s="46"/>
      <c r="WGB32" s="46"/>
      <c r="WGC32" s="46"/>
      <c r="WGD32" s="46"/>
      <c r="WGE32" s="46"/>
      <c r="WGF32" s="46"/>
      <c r="WGG32" s="46"/>
      <c r="WGH32" s="46"/>
      <c r="WGI32" s="46"/>
      <c r="WGJ32" s="46"/>
      <c r="WGK32" s="46"/>
      <c r="WGL32" s="46"/>
      <c r="WGM32" s="46"/>
      <c r="WGN32" s="46"/>
      <c r="WGO32" s="46"/>
      <c r="WGP32" s="46"/>
      <c r="WGQ32" s="46"/>
      <c r="WGR32" s="46"/>
      <c r="WGS32" s="46"/>
      <c r="WGT32" s="46"/>
      <c r="WGU32" s="46"/>
      <c r="WGV32" s="46"/>
      <c r="WGW32" s="46"/>
      <c r="WGX32" s="46"/>
      <c r="WGY32" s="46"/>
      <c r="WGZ32" s="46"/>
      <c r="WHA32" s="46"/>
      <c r="WHB32" s="46"/>
      <c r="WHC32" s="46"/>
      <c r="WHD32" s="46"/>
      <c r="WHE32" s="46"/>
      <c r="WHF32" s="46"/>
      <c r="WHG32" s="46"/>
      <c r="WHH32" s="46"/>
      <c r="WHI32" s="46"/>
      <c r="WHJ32" s="46"/>
      <c r="WHK32" s="46"/>
      <c r="WHL32" s="46"/>
      <c r="WHM32" s="46"/>
      <c r="WHN32" s="46"/>
      <c r="WHO32" s="46"/>
      <c r="WHP32" s="46"/>
      <c r="WHQ32" s="46"/>
      <c r="WHR32" s="46"/>
      <c r="WHS32" s="46"/>
      <c r="WHT32" s="46"/>
      <c r="WHU32" s="46"/>
      <c r="WHV32" s="46"/>
      <c r="WHW32" s="46"/>
      <c r="WHX32" s="46"/>
      <c r="WHY32" s="46"/>
      <c r="WHZ32" s="46"/>
      <c r="WIA32" s="46"/>
      <c r="WIB32" s="46"/>
      <c r="WIC32" s="46"/>
      <c r="WID32" s="46"/>
      <c r="WIE32" s="46"/>
      <c r="WIF32" s="46"/>
      <c r="WIG32" s="46"/>
      <c r="WIH32" s="46"/>
      <c r="WII32" s="46"/>
      <c r="WIJ32" s="46"/>
      <c r="WIK32" s="46"/>
      <c r="WIL32" s="46"/>
      <c r="WIM32" s="46"/>
      <c r="WIN32" s="46"/>
      <c r="WIO32" s="46"/>
      <c r="WIP32" s="46"/>
      <c r="WIQ32" s="46"/>
      <c r="WIR32" s="46"/>
      <c r="WIS32" s="46"/>
      <c r="WIT32" s="46"/>
      <c r="WIU32" s="46"/>
      <c r="WIV32" s="46"/>
      <c r="WIW32" s="46"/>
      <c r="WIX32" s="46"/>
      <c r="WIY32" s="46"/>
      <c r="WIZ32" s="46"/>
      <c r="WJA32" s="46"/>
      <c r="WJB32" s="46"/>
      <c r="WJC32" s="46"/>
      <c r="WJD32" s="46"/>
      <c r="WJE32" s="46"/>
      <c r="WJF32" s="46"/>
      <c r="WJG32" s="46"/>
      <c r="WJH32" s="46"/>
      <c r="WJI32" s="46"/>
      <c r="WJJ32" s="46"/>
      <c r="WJK32" s="46"/>
      <c r="WJL32" s="46"/>
      <c r="WJM32" s="46"/>
      <c r="WJN32" s="46"/>
      <c r="WJO32" s="46"/>
      <c r="WJP32" s="46"/>
      <c r="WJQ32" s="46"/>
      <c r="WJR32" s="46"/>
      <c r="WJS32" s="46"/>
      <c r="WJT32" s="46"/>
      <c r="WJU32" s="46"/>
      <c r="WJV32" s="46"/>
      <c r="WJW32" s="46"/>
      <c r="WJX32" s="46"/>
      <c r="WJY32" s="46"/>
      <c r="WJZ32" s="46"/>
      <c r="WKA32" s="46"/>
      <c r="WKB32" s="46"/>
      <c r="WKC32" s="46"/>
      <c r="WKD32" s="46"/>
      <c r="WKE32" s="46"/>
      <c r="WKF32" s="46"/>
      <c r="WKG32" s="46"/>
      <c r="WKH32" s="46"/>
      <c r="WKI32" s="46"/>
      <c r="WKJ32" s="46"/>
      <c r="WKK32" s="46"/>
      <c r="WKL32" s="46"/>
      <c r="WKM32" s="46"/>
      <c r="WKN32" s="46"/>
      <c r="WKO32" s="46"/>
      <c r="WKP32" s="46"/>
      <c r="WKQ32" s="46"/>
      <c r="WKR32" s="46"/>
      <c r="WKS32" s="46"/>
      <c r="WKT32" s="46"/>
      <c r="WKU32" s="46"/>
      <c r="WKV32" s="46"/>
      <c r="WKW32" s="46"/>
      <c r="WKX32" s="46"/>
      <c r="WKY32" s="46"/>
      <c r="WKZ32" s="46"/>
      <c r="WLA32" s="46"/>
      <c r="WLB32" s="46"/>
      <c r="WLC32" s="46"/>
      <c r="WLD32" s="46"/>
      <c r="WLE32" s="46"/>
      <c r="WLF32" s="46"/>
      <c r="WLG32" s="46"/>
      <c r="WLH32" s="46"/>
      <c r="WLI32" s="46"/>
      <c r="WLJ32" s="46"/>
      <c r="WLK32" s="46"/>
      <c r="WLL32" s="46"/>
      <c r="WLM32" s="46"/>
      <c r="WLN32" s="46"/>
      <c r="WLO32" s="46"/>
      <c r="WLP32" s="46"/>
      <c r="WLQ32" s="46"/>
      <c r="WLR32" s="46"/>
      <c r="WLS32" s="46"/>
      <c r="WLT32" s="46"/>
      <c r="WLU32" s="46"/>
      <c r="WLV32" s="46"/>
      <c r="WLW32" s="46"/>
      <c r="WLX32" s="46"/>
      <c r="WLY32" s="46"/>
      <c r="WLZ32" s="46"/>
      <c r="WMA32" s="46"/>
      <c r="WMB32" s="46"/>
      <c r="WMC32" s="46"/>
      <c r="WMD32" s="46"/>
      <c r="WME32" s="46"/>
      <c r="WMF32" s="46"/>
      <c r="WMG32" s="46"/>
      <c r="WMH32" s="46"/>
      <c r="WMI32" s="46"/>
      <c r="WMJ32" s="46"/>
      <c r="WMK32" s="46"/>
      <c r="WML32" s="46"/>
      <c r="WMM32" s="46"/>
      <c r="WMN32" s="46"/>
      <c r="WMO32" s="46"/>
      <c r="WMP32" s="46"/>
      <c r="WMQ32" s="46"/>
      <c r="WMR32" s="46"/>
      <c r="WMS32" s="46"/>
      <c r="WMT32" s="46"/>
      <c r="WMU32" s="46"/>
      <c r="WMV32" s="46"/>
      <c r="WMW32" s="46"/>
      <c r="WMX32" s="46"/>
      <c r="WMY32" s="46"/>
      <c r="WMZ32" s="46"/>
      <c r="WNA32" s="46"/>
      <c r="WNB32" s="46"/>
      <c r="WNC32" s="46"/>
      <c r="WND32" s="46"/>
      <c r="WNE32" s="46"/>
      <c r="WNF32" s="46"/>
      <c r="WNG32" s="46"/>
      <c r="WNH32" s="46"/>
      <c r="WNI32" s="46"/>
      <c r="WNJ32" s="46"/>
      <c r="WNK32" s="46"/>
      <c r="WNL32" s="46"/>
      <c r="WNM32" s="46"/>
      <c r="WNN32" s="46"/>
      <c r="WNO32" s="46"/>
      <c r="WNP32" s="46"/>
      <c r="WNQ32" s="46"/>
      <c r="WNR32" s="46"/>
      <c r="WNS32" s="46"/>
      <c r="WNT32" s="46"/>
      <c r="WNU32" s="46"/>
      <c r="WNV32" s="46"/>
      <c r="WNW32" s="46"/>
      <c r="WNX32" s="46"/>
      <c r="WNY32" s="46"/>
      <c r="WNZ32" s="46"/>
      <c r="WOA32" s="46"/>
      <c r="WOB32" s="46"/>
      <c r="WOC32" s="46"/>
      <c r="WOD32" s="46"/>
      <c r="WOE32" s="46"/>
      <c r="WOF32" s="46"/>
      <c r="WOG32" s="46"/>
      <c r="WOH32" s="46"/>
      <c r="WOI32" s="46"/>
      <c r="WOJ32" s="46"/>
      <c r="WOK32" s="46"/>
      <c r="WOL32" s="46"/>
      <c r="WOM32" s="46"/>
      <c r="WON32" s="46"/>
      <c r="WOO32" s="46"/>
      <c r="WOP32" s="46"/>
      <c r="WOQ32" s="46"/>
      <c r="WOR32" s="46"/>
      <c r="WOS32" s="46"/>
      <c r="WOT32" s="46"/>
      <c r="WOU32" s="46"/>
      <c r="WOV32" s="46"/>
      <c r="WOW32" s="46"/>
      <c r="WOX32" s="46"/>
      <c r="WOY32" s="46"/>
      <c r="WOZ32" s="46"/>
      <c r="WPA32" s="46"/>
      <c r="WPB32" s="46"/>
      <c r="WPC32" s="46"/>
      <c r="WPD32" s="46"/>
      <c r="WPE32" s="46"/>
      <c r="WPF32" s="46"/>
      <c r="WPG32" s="46"/>
      <c r="WPH32" s="46"/>
      <c r="WPI32" s="46"/>
      <c r="WPJ32" s="46"/>
      <c r="WPK32" s="46"/>
      <c r="WPL32" s="46"/>
      <c r="WPM32" s="46"/>
      <c r="WPN32" s="46"/>
      <c r="WPO32" s="46"/>
      <c r="WPP32" s="46"/>
      <c r="WPQ32" s="46"/>
      <c r="WPR32" s="46"/>
      <c r="WPS32" s="46"/>
      <c r="WPT32" s="46"/>
      <c r="WPU32" s="46"/>
      <c r="WPV32" s="46"/>
      <c r="WPW32" s="46"/>
      <c r="WPX32" s="46"/>
      <c r="WPY32" s="46"/>
      <c r="WPZ32" s="46"/>
      <c r="WQA32" s="46"/>
      <c r="WQB32" s="46"/>
      <c r="WQC32" s="46"/>
      <c r="WQD32" s="46"/>
      <c r="WQE32" s="46"/>
      <c r="WQF32" s="46"/>
      <c r="WQG32" s="46"/>
      <c r="WQH32" s="46"/>
      <c r="WQI32" s="46"/>
      <c r="WQJ32" s="46"/>
      <c r="WQK32" s="46"/>
      <c r="WQL32" s="46"/>
      <c r="WQM32" s="46"/>
      <c r="WQN32" s="46"/>
      <c r="WQO32" s="46"/>
      <c r="WQP32" s="46"/>
      <c r="WQQ32" s="46"/>
      <c r="WQR32" s="46"/>
      <c r="WQS32" s="46"/>
      <c r="WQT32" s="46"/>
      <c r="WQU32" s="46"/>
      <c r="WQV32" s="46"/>
      <c r="WQW32" s="46"/>
      <c r="WQX32" s="46"/>
      <c r="WQY32" s="46"/>
      <c r="WQZ32" s="46"/>
      <c r="WRA32" s="46"/>
      <c r="WRB32" s="46"/>
      <c r="WRC32" s="46"/>
      <c r="WRD32" s="46"/>
      <c r="WRE32" s="46"/>
      <c r="WRF32" s="46"/>
      <c r="WRG32" s="46"/>
      <c r="WRH32" s="46"/>
      <c r="WRI32" s="46"/>
      <c r="WRJ32" s="46"/>
      <c r="WRK32" s="46"/>
      <c r="WRL32" s="46"/>
      <c r="WRM32" s="46"/>
      <c r="WRN32" s="46"/>
      <c r="WRO32" s="46"/>
      <c r="WRP32" s="46"/>
      <c r="WRQ32" s="46"/>
      <c r="WRR32" s="46"/>
      <c r="WRS32" s="46"/>
      <c r="WRT32" s="46"/>
      <c r="WRU32" s="46"/>
      <c r="WRV32" s="46"/>
      <c r="WRW32" s="46"/>
      <c r="WRX32" s="46"/>
      <c r="WRY32" s="46"/>
      <c r="WRZ32" s="46"/>
      <c r="WSA32" s="46"/>
      <c r="WSB32" s="46"/>
      <c r="WSC32" s="46"/>
      <c r="WSD32" s="46"/>
      <c r="WSE32" s="46"/>
      <c r="WSF32" s="46"/>
      <c r="WSG32" s="46"/>
      <c r="WSH32" s="46"/>
      <c r="WSI32" s="46"/>
      <c r="WSJ32" s="46"/>
      <c r="WSK32" s="46"/>
      <c r="WSL32" s="46"/>
      <c r="WSM32" s="46"/>
      <c r="WSN32" s="46"/>
      <c r="WSO32" s="46"/>
      <c r="WSP32" s="46"/>
      <c r="WSQ32" s="46"/>
      <c r="WSR32" s="46"/>
      <c r="WSS32" s="46"/>
      <c r="WST32" s="46"/>
      <c r="WSU32" s="46"/>
      <c r="WSV32" s="46"/>
      <c r="WSW32" s="46"/>
      <c r="WSX32" s="46"/>
      <c r="WSY32" s="46"/>
      <c r="WSZ32" s="46"/>
      <c r="WTA32" s="46"/>
      <c r="WTB32" s="46"/>
      <c r="WTC32" s="46"/>
      <c r="WTD32" s="46"/>
      <c r="WTE32" s="46"/>
      <c r="WTF32" s="46"/>
      <c r="WTG32" s="46"/>
      <c r="WTH32" s="46"/>
      <c r="WTI32" s="46"/>
      <c r="WTJ32" s="46"/>
      <c r="WTK32" s="46"/>
      <c r="WTL32" s="46"/>
      <c r="WTM32" s="46"/>
      <c r="WTN32" s="46"/>
      <c r="WTO32" s="46"/>
      <c r="WTP32" s="46"/>
      <c r="WTQ32" s="46"/>
      <c r="WTR32" s="46"/>
      <c r="WTS32" s="46"/>
      <c r="WTT32" s="46"/>
      <c r="WTU32" s="46"/>
      <c r="WTV32" s="46"/>
      <c r="WTW32" s="46"/>
      <c r="WTX32" s="46"/>
      <c r="WTY32" s="46"/>
      <c r="WTZ32" s="46"/>
      <c r="WUA32" s="46"/>
      <c r="WUB32" s="46"/>
      <c r="WUC32" s="46"/>
      <c r="WUD32" s="46"/>
      <c r="WUE32" s="46"/>
      <c r="WUF32" s="46"/>
      <c r="WUG32" s="46"/>
      <c r="WUH32" s="46"/>
      <c r="WUI32" s="46"/>
      <c r="WUJ32" s="46"/>
      <c r="WUK32" s="46"/>
      <c r="WUL32" s="46"/>
      <c r="WUM32" s="46"/>
      <c r="WUN32" s="46"/>
      <c r="WUO32" s="46"/>
      <c r="WUP32" s="46"/>
      <c r="WUQ32" s="46"/>
      <c r="WUR32" s="46"/>
      <c r="WUS32" s="46"/>
      <c r="WUT32" s="46"/>
      <c r="WUU32" s="46"/>
      <c r="WUV32" s="46"/>
      <c r="WUW32" s="46"/>
      <c r="WUX32" s="46"/>
      <c r="WUY32" s="46"/>
      <c r="WUZ32" s="46"/>
      <c r="WVA32" s="46"/>
      <c r="WVB32" s="46"/>
      <c r="WVC32" s="46"/>
      <c r="WVD32" s="46"/>
      <c r="WVE32" s="46"/>
      <c r="WVF32" s="46"/>
      <c r="WVG32" s="46"/>
      <c r="WVH32" s="46"/>
      <c r="WVI32" s="46"/>
      <c r="WVJ32" s="46"/>
      <c r="WVK32" s="46"/>
      <c r="WVL32" s="46"/>
      <c r="WVM32" s="46"/>
      <c r="WVN32" s="46"/>
      <c r="WVO32" s="46"/>
      <c r="WVP32" s="46"/>
      <c r="WVQ32" s="46"/>
      <c r="WVR32" s="46"/>
      <c r="WVS32" s="46"/>
      <c r="WVT32" s="46"/>
      <c r="WVU32" s="46"/>
      <c r="WVV32" s="46"/>
      <c r="WVW32" s="46"/>
      <c r="WVX32" s="46"/>
      <c r="WVY32" s="46"/>
      <c r="WVZ32" s="46"/>
      <c r="WWA32" s="46"/>
      <c r="WWB32" s="46"/>
      <c r="WWC32" s="46"/>
      <c r="WWD32" s="46"/>
      <c r="WWE32" s="46"/>
      <c r="WWF32" s="46"/>
      <c r="WWG32" s="46"/>
      <c r="WWH32" s="46"/>
      <c r="WWI32" s="46"/>
      <c r="WWJ32" s="46"/>
      <c r="WWK32" s="46"/>
      <c r="WWL32" s="46"/>
      <c r="WWM32" s="46"/>
      <c r="WWN32" s="46"/>
      <c r="WWO32" s="46"/>
      <c r="WWP32" s="46"/>
      <c r="WWQ32" s="46"/>
      <c r="WWR32" s="46"/>
      <c r="WWS32" s="46"/>
      <c r="WWT32" s="46"/>
      <c r="WWU32" s="46"/>
      <c r="WWV32" s="46"/>
      <c r="WWW32" s="46"/>
      <c r="WWX32" s="46"/>
      <c r="WWY32" s="46"/>
      <c r="WWZ32" s="46"/>
      <c r="WXA32" s="46"/>
      <c r="WXB32" s="46"/>
      <c r="WXC32" s="46"/>
      <c r="WXD32" s="46"/>
      <c r="WXE32" s="46"/>
      <c r="WXF32" s="46"/>
      <c r="WXG32" s="46"/>
      <c r="WXH32" s="46"/>
      <c r="WXI32" s="46"/>
      <c r="WXJ32" s="46"/>
      <c r="WXK32" s="46"/>
      <c r="WXL32" s="46"/>
      <c r="WXM32" s="46"/>
      <c r="WXN32" s="46"/>
      <c r="WXO32" s="46"/>
      <c r="WXP32" s="46"/>
      <c r="WXQ32" s="46"/>
      <c r="WXR32" s="46"/>
      <c r="WXS32" s="46"/>
      <c r="WXT32" s="46"/>
      <c r="WXU32" s="46"/>
      <c r="WXV32" s="46"/>
      <c r="WXW32" s="46"/>
      <c r="WXX32" s="46"/>
      <c r="WXY32" s="46"/>
      <c r="WXZ32" s="46"/>
      <c r="WYA32" s="46"/>
      <c r="WYB32" s="46"/>
      <c r="WYC32" s="46"/>
      <c r="WYD32" s="46"/>
      <c r="WYE32" s="46"/>
      <c r="WYF32" s="46"/>
      <c r="WYG32" s="46"/>
      <c r="WYH32" s="46"/>
      <c r="WYI32" s="46"/>
      <c r="WYJ32" s="46"/>
      <c r="WYK32" s="46"/>
      <c r="WYL32" s="46"/>
      <c r="WYM32" s="46"/>
      <c r="WYN32" s="46"/>
      <c r="WYO32" s="46"/>
      <c r="WYP32" s="46"/>
      <c r="WYQ32" s="46"/>
      <c r="WYR32" s="46"/>
      <c r="WYS32" s="46"/>
      <c r="WYT32" s="46"/>
      <c r="WYU32" s="46"/>
      <c r="WYV32" s="46"/>
      <c r="WYW32" s="46"/>
      <c r="WYX32" s="46"/>
      <c r="WYY32" s="46"/>
      <c r="WYZ32" s="46"/>
      <c r="WZA32" s="46"/>
      <c r="WZB32" s="46"/>
      <c r="WZC32" s="46"/>
      <c r="WZD32" s="46"/>
      <c r="WZE32" s="46"/>
      <c r="WZF32" s="46"/>
      <c r="WZG32" s="46"/>
      <c r="WZH32" s="46"/>
      <c r="WZI32" s="46"/>
      <c r="WZJ32" s="46"/>
      <c r="WZK32" s="46"/>
      <c r="WZL32" s="46"/>
      <c r="WZM32" s="46"/>
      <c r="WZN32" s="46"/>
      <c r="WZO32" s="46"/>
      <c r="WZP32" s="46"/>
      <c r="WZQ32" s="46"/>
      <c r="WZR32" s="46"/>
      <c r="WZS32" s="46"/>
      <c r="WZT32" s="46"/>
      <c r="WZU32" s="46"/>
      <c r="WZV32" s="46"/>
      <c r="WZW32" s="46"/>
      <c r="WZX32" s="46"/>
      <c r="WZY32" s="46"/>
      <c r="WZZ32" s="46"/>
      <c r="XAA32" s="46"/>
      <c r="XAB32" s="46"/>
      <c r="XAC32" s="46"/>
      <c r="XAD32" s="46"/>
      <c r="XAE32" s="46"/>
      <c r="XAF32" s="46"/>
      <c r="XAG32" s="46"/>
      <c r="XAH32" s="46"/>
      <c r="XAI32" s="46"/>
      <c r="XAJ32" s="46"/>
      <c r="XAK32" s="46"/>
      <c r="XAL32" s="46"/>
      <c r="XAM32" s="46"/>
      <c r="XAN32" s="46"/>
      <c r="XAO32" s="46"/>
      <c r="XAP32" s="46"/>
      <c r="XAQ32" s="46"/>
      <c r="XAR32" s="46"/>
      <c r="XAS32" s="46"/>
      <c r="XAT32" s="46"/>
      <c r="XAU32" s="46"/>
      <c r="XAV32" s="46"/>
      <c r="XAW32" s="46"/>
      <c r="XAX32" s="46"/>
      <c r="XAY32" s="46"/>
      <c r="XAZ32" s="46"/>
      <c r="XBA32" s="46"/>
      <c r="XBB32" s="46"/>
      <c r="XBC32" s="46"/>
      <c r="XBD32" s="46"/>
      <c r="XBE32" s="46"/>
      <c r="XBF32" s="46"/>
      <c r="XBG32" s="46"/>
      <c r="XBH32" s="46"/>
      <c r="XBI32" s="46"/>
      <c r="XBJ32" s="46"/>
      <c r="XBK32" s="46"/>
      <c r="XBL32" s="46"/>
      <c r="XBM32" s="46"/>
      <c r="XBN32" s="46"/>
      <c r="XBO32" s="46"/>
      <c r="XBP32" s="46"/>
      <c r="XBQ32" s="46"/>
      <c r="XBR32" s="46"/>
      <c r="XBS32" s="46"/>
      <c r="XBT32" s="46"/>
      <c r="XBU32" s="46"/>
      <c r="XBV32" s="46"/>
      <c r="XBW32" s="46"/>
      <c r="XBX32" s="46"/>
      <c r="XBY32" s="46"/>
      <c r="XBZ32" s="46"/>
      <c r="XCA32" s="46"/>
      <c r="XCB32" s="46"/>
      <c r="XCC32" s="46"/>
      <c r="XCD32" s="46"/>
      <c r="XCE32" s="46"/>
      <c r="XCF32" s="46"/>
      <c r="XCG32" s="46"/>
      <c r="XCH32" s="46"/>
      <c r="XCI32" s="46"/>
      <c r="XCJ32" s="46"/>
      <c r="XCK32" s="46"/>
      <c r="XCL32" s="46"/>
      <c r="XCM32" s="46"/>
      <c r="XCN32" s="46"/>
      <c r="XCO32" s="46"/>
      <c r="XCP32" s="46"/>
    </row>
  </sheetData>
  <sortState xmlns:xlrd2="http://schemas.microsoft.com/office/spreadsheetml/2017/richdata2" ref="A2:XCP32">
    <sortCondition ref="B2:B32"/>
    <sortCondition ref="C2:C32"/>
  </sortState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59A63-3705-4276-A9F8-FBF0405A60DA}">
  <dimension ref="A1:XCP112"/>
  <sheetViews>
    <sheetView topLeftCell="A76" zoomScale="85" zoomScaleNormal="85" workbookViewId="0">
      <selection activeCell="G101" sqref="G101"/>
    </sheetView>
  </sheetViews>
  <sheetFormatPr defaultRowHeight="15" x14ac:dyDescent="0.25"/>
  <cols>
    <col min="1" max="1" width="12" style="86" bestFit="1" customWidth="1"/>
    <col min="2" max="2" width="10" style="86" bestFit="1" customWidth="1"/>
    <col min="3" max="3" width="7" style="86" bestFit="1" customWidth="1"/>
    <col min="4" max="4" width="19.85546875" style="86" bestFit="1" customWidth="1"/>
    <col min="5" max="5" width="7" style="86" bestFit="1" customWidth="1"/>
    <col min="6" max="6" width="8" style="86" bestFit="1" customWidth="1"/>
    <col min="7" max="7" width="4.7109375" style="86" bestFit="1" customWidth="1"/>
    <col min="8" max="8" width="19" style="86" bestFit="1" customWidth="1"/>
    <col min="9" max="9" width="31.7109375" style="86" bestFit="1" customWidth="1"/>
    <col min="10" max="10" width="35.7109375" style="86" bestFit="1" customWidth="1"/>
    <col min="11" max="20" width="9.140625" style="86"/>
    <col min="21" max="22" width="11.5703125" style="86" bestFit="1" customWidth="1"/>
    <col min="23" max="23" width="14.7109375" style="86" bestFit="1" customWidth="1"/>
    <col min="24" max="16384" width="9.140625" style="86"/>
  </cols>
  <sheetData>
    <row r="1" spans="1:23 16318:16318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12</v>
      </c>
      <c r="M1" s="1" t="s">
        <v>13</v>
      </c>
      <c r="N1" s="1" t="s">
        <v>14</v>
      </c>
      <c r="O1" s="1" t="s">
        <v>15</v>
      </c>
      <c r="P1" s="1" t="s">
        <v>16</v>
      </c>
      <c r="Q1" s="1" t="s">
        <v>19</v>
      </c>
      <c r="R1" s="1" t="s">
        <v>289</v>
      </c>
      <c r="S1" s="1" t="s">
        <v>259</v>
      </c>
      <c r="T1" s="1" t="s">
        <v>267</v>
      </c>
      <c r="U1" s="1" t="s">
        <v>266</v>
      </c>
      <c r="V1" s="1" t="s">
        <v>284</v>
      </c>
      <c r="W1" s="1" t="s">
        <v>285</v>
      </c>
      <c r="XCP1" s="27"/>
    </row>
    <row r="2" spans="1:23 16318:16318" s="27" customFormat="1" x14ac:dyDescent="0.25">
      <c r="A2" s="27" t="s">
        <v>71</v>
      </c>
      <c r="B2" s="27" t="s">
        <v>72</v>
      </c>
      <c r="C2" s="28">
        <v>296.60000000000002</v>
      </c>
      <c r="D2" s="28">
        <v>296.85000000000002</v>
      </c>
      <c r="E2" s="29">
        <v>545188.83827599999</v>
      </c>
      <c r="F2" s="29">
        <v>6730493.1445699995</v>
      </c>
      <c r="G2" s="29">
        <v>-72.703022959400002</v>
      </c>
      <c r="H2" s="29" t="s">
        <v>73</v>
      </c>
      <c r="I2" s="155" t="s">
        <v>74</v>
      </c>
      <c r="J2" s="27" t="s">
        <v>75</v>
      </c>
      <c r="K2" s="28">
        <v>3.9924460610961745</v>
      </c>
      <c r="L2" s="28">
        <v>1.3611585764721368</v>
      </c>
      <c r="M2" s="28">
        <v>4.2345542886308767</v>
      </c>
      <c r="N2" s="28">
        <v>-0.68687378907645158</v>
      </c>
      <c r="O2" s="28">
        <v>-2.7067411477559076</v>
      </c>
      <c r="P2" s="28">
        <v>-0.67725217202847565</v>
      </c>
      <c r="Q2" s="28">
        <v>-1.5690115830513843E-2</v>
      </c>
      <c r="R2" s="28">
        <v>7.6571932696107292E-2</v>
      </c>
      <c r="S2" s="28">
        <v>6.0708333333333322E-2</v>
      </c>
      <c r="T2" s="30">
        <v>156.7361434380984</v>
      </c>
      <c r="U2" s="28">
        <v>8.3665065202470815E-2</v>
      </c>
      <c r="V2" s="28">
        <v>-3.3936149368323592</v>
      </c>
      <c r="W2" s="28">
        <v>5.5957128651030139</v>
      </c>
    </row>
    <row r="3" spans="1:23 16318:16318" s="27" customFormat="1" x14ac:dyDescent="0.25">
      <c r="A3" s="27" t="s">
        <v>83</v>
      </c>
      <c r="B3" s="27" t="s">
        <v>84</v>
      </c>
      <c r="C3" s="28">
        <v>408.35</v>
      </c>
      <c r="D3" s="28">
        <v>408.65</v>
      </c>
      <c r="E3" s="29">
        <v>545344.24373400002</v>
      </c>
      <c r="F3" s="29">
        <v>6730595.7718200004</v>
      </c>
      <c r="G3" s="29">
        <v>-157.42119632000001</v>
      </c>
      <c r="H3" s="29" t="s">
        <v>85</v>
      </c>
      <c r="I3" s="155" t="s">
        <v>74</v>
      </c>
      <c r="J3" s="27" t="s">
        <v>86</v>
      </c>
      <c r="K3" s="28">
        <v>-18.823924475897719</v>
      </c>
      <c r="L3" s="28">
        <v>1.7480805959005261</v>
      </c>
      <c r="M3" s="28">
        <v>1.6599982245065894</v>
      </c>
      <c r="N3" s="28">
        <v>0.61146397712311251</v>
      </c>
      <c r="O3" s="28">
        <v>-1.3820125594490738</v>
      </c>
      <c r="P3" s="28">
        <v>-7.089668860734033E-3</v>
      </c>
      <c r="Q3" s="28">
        <v>5.7565319056513936E-2</v>
      </c>
      <c r="R3" s="28">
        <v>6.0571338714791478E-2</v>
      </c>
      <c r="S3" s="28">
        <v>2.9538461538461534E-2</v>
      </c>
      <c r="T3" s="30">
        <v>130.73697827493055</v>
      </c>
      <c r="U3" s="28">
        <v>0.10410156250000001</v>
      </c>
      <c r="V3" s="28">
        <v>-0.77054858232596124</v>
      </c>
      <c r="W3" s="28">
        <v>3.4080788204071153</v>
      </c>
    </row>
    <row r="4" spans="1:23 16318:16318" s="32" customFormat="1" x14ac:dyDescent="0.25">
      <c r="A4" s="27" t="s">
        <v>87</v>
      </c>
      <c r="B4" s="27" t="s">
        <v>88</v>
      </c>
      <c r="C4" s="28">
        <v>48.3</v>
      </c>
      <c r="D4" s="28">
        <v>48.7</v>
      </c>
      <c r="E4" s="29">
        <v>545204.62835000001</v>
      </c>
      <c r="F4" s="29">
        <v>6730666.4768000003</v>
      </c>
      <c r="G4" s="29">
        <v>100.295807942</v>
      </c>
      <c r="H4" s="27" t="s">
        <v>89</v>
      </c>
      <c r="I4" s="155" t="s">
        <v>74</v>
      </c>
      <c r="J4" s="27" t="s">
        <v>90</v>
      </c>
      <c r="K4" s="28">
        <v>-1.0368691572356141</v>
      </c>
      <c r="L4" s="28">
        <v>3.4787790793178601</v>
      </c>
      <c r="M4" s="28">
        <v>3.2310022111034717</v>
      </c>
      <c r="N4" s="28">
        <v>-2.2735697287038352</v>
      </c>
      <c r="O4" s="28">
        <v>-3.5788889572267442</v>
      </c>
      <c r="P4" s="28">
        <v>0.764169250618568</v>
      </c>
      <c r="Q4" s="28">
        <v>-5.9079350071142497E-2</v>
      </c>
      <c r="R4" s="28">
        <v>-6.7651121560083238E-2</v>
      </c>
      <c r="S4" s="28">
        <v>1.9075471698113206E-2</v>
      </c>
      <c r="T4" s="30">
        <v>105.392314159398</v>
      </c>
      <c r="U4" s="28">
        <v>0.13372898120672599</v>
      </c>
      <c r="V4" s="28">
        <v>-5.8524586859305794</v>
      </c>
      <c r="W4" s="28">
        <v>6.7097812904213319</v>
      </c>
    </row>
    <row r="5" spans="1:23 16318:16318" s="145" customFormat="1" x14ac:dyDescent="0.25">
      <c r="A5" s="104"/>
      <c r="B5" s="104"/>
      <c r="C5" s="59"/>
      <c r="D5" s="59"/>
      <c r="E5" s="108"/>
      <c r="F5" s="108"/>
      <c r="G5" s="108"/>
      <c r="H5" s="108"/>
      <c r="I5" s="156"/>
      <c r="J5" s="104" t="s">
        <v>307</v>
      </c>
      <c r="K5" s="59">
        <f t="shared" ref="K5:Q5" si="0">MEDIAN(K2:K4)</f>
        <v>-1.0368691572356141</v>
      </c>
      <c r="L5" s="59">
        <f t="shared" si="0"/>
        <v>1.7480805959005261</v>
      </c>
      <c r="M5" s="59">
        <f t="shared" si="0"/>
        <v>3.2310022111034717</v>
      </c>
      <c r="N5" s="59">
        <f t="shared" si="0"/>
        <v>-0.68687378907645158</v>
      </c>
      <c r="O5" s="59">
        <f t="shared" si="0"/>
        <v>-2.7067411477559076</v>
      </c>
      <c r="P5" s="59">
        <f t="shared" si="0"/>
        <v>-7.089668860734033E-3</v>
      </c>
      <c r="Q5" s="59">
        <f t="shared" si="0"/>
        <v>-1.5690115830513843E-2</v>
      </c>
      <c r="R5" s="59"/>
      <c r="S5" s="59"/>
      <c r="T5" s="59"/>
      <c r="U5" s="59"/>
      <c r="V5" s="59"/>
      <c r="W5" s="59"/>
    </row>
    <row r="6" spans="1:23 16318:16318" s="32" customFormat="1" x14ac:dyDescent="0.25">
      <c r="A6" s="27"/>
      <c r="B6" s="27"/>
      <c r="C6" s="28"/>
      <c r="D6" s="28"/>
      <c r="E6" s="29"/>
      <c r="F6" s="29"/>
      <c r="G6" s="29"/>
      <c r="H6" s="27"/>
      <c r="I6" s="155"/>
      <c r="J6" s="27" t="s">
        <v>304</v>
      </c>
      <c r="K6" s="28" cm="1">
        <f t="array" ref="K6">MEDIAN(ABS(K2:K4-K5))</f>
        <v>5.0293152183317886</v>
      </c>
      <c r="L6" s="28" cm="1">
        <f t="array" ref="L6">MEDIAN(ABS(L2:L4-L5))</f>
        <v>0.38692201942838933</v>
      </c>
      <c r="M6" s="28" cm="1">
        <f t="array" ref="M6">MEDIAN(ABS(M2:M4-M5))</f>
        <v>1.0035520775274049</v>
      </c>
      <c r="N6" s="28" cm="1">
        <f t="array" ref="N6">MEDIAN(ABS(N2:N4-N5))</f>
        <v>1.2983377661995641</v>
      </c>
      <c r="O6" s="28" cm="1">
        <f t="array" ref="O6">MEDIAN(ABS(O2:O4-O5))</f>
        <v>0.87214780947083659</v>
      </c>
      <c r="P6" s="28" cm="1">
        <f t="array" ref="P6">MEDIAN(ABS(P2:P4-P5))</f>
        <v>0.67016250316774162</v>
      </c>
      <c r="Q6" s="28" cm="1">
        <f t="array" ref="Q6">MEDIAN(ABS(Q2:Q4-Q5))</f>
        <v>4.3389234240628655E-2</v>
      </c>
      <c r="R6" s="28"/>
      <c r="S6" s="28"/>
      <c r="T6" s="28"/>
      <c r="U6" s="28"/>
      <c r="V6" s="28"/>
      <c r="W6" s="28"/>
    </row>
    <row r="7" spans="1:23 16318:16318" s="32" customFormat="1" x14ac:dyDescent="0.25">
      <c r="A7" s="27"/>
      <c r="B7" s="27"/>
      <c r="C7" s="28"/>
      <c r="D7" s="28"/>
      <c r="E7" s="29"/>
      <c r="F7" s="29"/>
      <c r="G7" s="29"/>
      <c r="H7" s="27"/>
      <c r="I7" s="155"/>
      <c r="J7" s="27" t="s">
        <v>308</v>
      </c>
      <c r="K7" s="28">
        <f>MAX(K2:K4)</f>
        <v>3.9924460610961745</v>
      </c>
      <c r="L7" s="28">
        <f t="shared" ref="L7:Q7" si="1">MAX(L2:L4)</f>
        <v>3.4787790793178601</v>
      </c>
      <c r="M7" s="28">
        <f t="shared" si="1"/>
        <v>4.2345542886308767</v>
      </c>
      <c r="N7" s="28">
        <f t="shared" si="1"/>
        <v>0.61146397712311251</v>
      </c>
      <c r="O7" s="28">
        <f t="shared" si="1"/>
        <v>-1.3820125594490738</v>
      </c>
      <c r="P7" s="28">
        <f t="shared" si="1"/>
        <v>0.764169250618568</v>
      </c>
      <c r="Q7" s="28">
        <f t="shared" si="1"/>
        <v>5.7565319056513936E-2</v>
      </c>
      <c r="R7" s="28"/>
      <c r="S7" s="28"/>
      <c r="T7" s="30"/>
      <c r="U7" s="28"/>
      <c r="V7" s="28"/>
      <c r="W7" s="28"/>
    </row>
    <row r="8" spans="1:23 16318:16318" s="32" customFormat="1" x14ac:dyDescent="0.25">
      <c r="A8" s="27"/>
      <c r="B8" s="27"/>
      <c r="C8" s="28"/>
      <c r="D8" s="28"/>
      <c r="E8" s="29"/>
      <c r="F8" s="29"/>
      <c r="G8" s="29"/>
      <c r="H8" s="27"/>
      <c r="I8" s="155"/>
      <c r="J8" s="27" t="s">
        <v>309</v>
      </c>
      <c r="K8" s="28">
        <f>MIN(K2:K4)</f>
        <v>-18.823924475897719</v>
      </c>
      <c r="L8" s="28">
        <f t="shared" ref="L8:Q8" si="2">MIN(L2:L4)</f>
        <v>1.3611585764721368</v>
      </c>
      <c r="M8" s="28">
        <f t="shared" si="2"/>
        <v>1.6599982245065894</v>
      </c>
      <c r="N8" s="28">
        <f t="shared" si="2"/>
        <v>-2.2735697287038352</v>
      </c>
      <c r="O8" s="28">
        <f t="shared" si="2"/>
        <v>-3.5788889572267442</v>
      </c>
      <c r="P8" s="28">
        <f t="shared" si="2"/>
        <v>-0.67725217202847565</v>
      </c>
      <c r="Q8" s="28">
        <f t="shared" si="2"/>
        <v>-5.9079350071142497E-2</v>
      </c>
      <c r="R8" s="28"/>
      <c r="S8" s="28"/>
      <c r="T8" s="30"/>
      <c r="U8" s="28"/>
      <c r="V8" s="28"/>
      <c r="W8" s="28"/>
    </row>
    <row r="9" spans="1:23 16318:16318" s="32" customFormat="1" x14ac:dyDescent="0.25">
      <c r="A9" s="27"/>
      <c r="B9" s="27"/>
      <c r="C9" s="28"/>
      <c r="D9" s="28"/>
      <c r="E9" s="29"/>
      <c r="F9" s="29"/>
      <c r="G9" s="29"/>
      <c r="H9" s="27"/>
      <c r="I9" s="155"/>
      <c r="J9" s="27"/>
      <c r="K9" s="28"/>
      <c r="L9" s="28"/>
      <c r="M9" s="28"/>
      <c r="N9" s="28"/>
      <c r="O9" s="28"/>
      <c r="P9" s="28"/>
      <c r="Q9" s="28"/>
      <c r="R9" s="28"/>
      <c r="S9" s="28"/>
      <c r="T9" s="30"/>
      <c r="U9" s="28"/>
      <c r="V9" s="28"/>
      <c r="W9" s="28"/>
    </row>
    <row r="10" spans="1:23 16318:16318" s="32" customFormat="1" x14ac:dyDescent="0.25">
      <c r="A10" s="149" t="s">
        <v>157</v>
      </c>
      <c r="B10" s="149" t="s">
        <v>117</v>
      </c>
      <c r="C10" s="150">
        <v>74.2</v>
      </c>
      <c r="D10" s="150">
        <v>74.5</v>
      </c>
      <c r="E10" s="151">
        <v>545249.03208899999</v>
      </c>
      <c r="F10" s="151">
        <v>6730633.7993900003</v>
      </c>
      <c r="G10" s="151">
        <v>92.576118522900003</v>
      </c>
      <c r="H10" s="149" t="s">
        <v>73</v>
      </c>
      <c r="I10" s="149" t="s">
        <v>121</v>
      </c>
      <c r="J10" s="149" t="s">
        <v>158</v>
      </c>
      <c r="K10" s="150">
        <v>0.83102825987045037</v>
      </c>
      <c r="L10" s="150">
        <v>1.447098232498782</v>
      </c>
      <c r="M10" s="150">
        <v>4.427504171585614</v>
      </c>
      <c r="N10" s="150">
        <v>-0.59803678001923266</v>
      </c>
      <c r="O10" s="150">
        <v>-1.4904675903396538</v>
      </c>
      <c r="P10" s="150">
        <v>-0.73997909411483609</v>
      </c>
      <c r="Q10" s="150">
        <v>-8.224475431518434E-3</v>
      </c>
      <c r="R10" s="150">
        <v>6.433536923832478E-2</v>
      </c>
      <c r="S10" s="150">
        <v>5.5153846153846157E-2</v>
      </c>
      <c r="T10" s="152">
        <v>152.46900443199326</v>
      </c>
      <c r="U10" s="150">
        <v>8.6541143654114375E-2</v>
      </c>
      <c r="V10" s="150">
        <v>-2.0885043703588866</v>
      </c>
      <c r="W10" s="150">
        <v>5.8746024040843956</v>
      </c>
    </row>
    <row r="11" spans="1:23 16318:16318" s="32" customFormat="1" x14ac:dyDescent="0.25">
      <c r="A11" s="27" t="s">
        <v>164</v>
      </c>
      <c r="B11" s="27" t="s">
        <v>117</v>
      </c>
      <c r="C11" s="28">
        <v>247.6</v>
      </c>
      <c r="D11" s="28">
        <v>248</v>
      </c>
      <c r="E11" s="29">
        <v>545157.83253799996</v>
      </c>
      <c r="F11" s="29">
        <v>6730713.4972599996</v>
      </c>
      <c r="G11" s="29">
        <v>-31.413526297200001</v>
      </c>
      <c r="H11" s="27" t="s">
        <v>73</v>
      </c>
      <c r="I11" s="27" t="s">
        <v>121</v>
      </c>
      <c r="J11" s="27" t="s">
        <v>165</v>
      </c>
      <c r="K11" s="28">
        <v>-14.447893336225995</v>
      </c>
      <c r="L11" s="28">
        <v>17.373639537645943</v>
      </c>
      <c r="M11" s="28">
        <v>2.6393014441757181</v>
      </c>
      <c r="N11" s="28">
        <v>-0.22941940725654342</v>
      </c>
      <c r="O11" s="28">
        <v>-3.40904321489726</v>
      </c>
      <c r="P11" s="28">
        <v>-2.1660107876712327</v>
      </c>
      <c r="Q11" s="28">
        <v>5.3171630986010604E-2</v>
      </c>
      <c r="R11" s="28">
        <v>-8.2255185735676251E-3</v>
      </c>
      <c r="S11" s="28">
        <v>8.4000000000000005E-2</v>
      </c>
      <c r="T11" s="30">
        <v>155.1401969178082</v>
      </c>
      <c r="U11" s="28">
        <v>8.4722222222222227E-2</v>
      </c>
      <c r="V11" s="28">
        <v>-3.6384626221538037</v>
      </c>
      <c r="W11" s="28">
        <v>20.012940981821661</v>
      </c>
    </row>
    <row r="12" spans="1:23 16318:16318" s="32" customFormat="1" x14ac:dyDescent="0.25">
      <c r="A12" s="27" t="s">
        <v>141</v>
      </c>
      <c r="B12" s="157" t="s">
        <v>100</v>
      </c>
      <c r="C12" s="155">
        <v>311.35000000000002</v>
      </c>
      <c r="D12" s="155">
        <v>311.65000000000003</v>
      </c>
      <c r="E12" s="29">
        <v>545162.27336400002</v>
      </c>
      <c r="F12" s="29">
        <v>6730715.5307219997</v>
      </c>
      <c r="G12" s="29">
        <v>-70.766448999999994</v>
      </c>
      <c r="H12" s="29" t="s">
        <v>73</v>
      </c>
      <c r="I12" s="155" t="s">
        <v>121</v>
      </c>
      <c r="J12" s="155" t="s">
        <v>142</v>
      </c>
      <c r="K12" s="28">
        <v>-29.974136955950378</v>
      </c>
      <c r="L12" s="28">
        <v>21.540848288744886</v>
      </c>
      <c r="M12" s="28">
        <v>7.9578598934029579</v>
      </c>
      <c r="N12" s="28">
        <v>-6.2915015229983551E-2</v>
      </c>
      <c r="O12" s="28">
        <v>-3.6449355955899625</v>
      </c>
      <c r="P12" s="28">
        <v>-0.6059980091521977</v>
      </c>
      <c r="Q12" s="28">
        <v>1.0775216137254722</v>
      </c>
      <c r="R12" s="28">
        <v>-9.6026364262650127E-2</v>
      </c>
      <c r="S12" s="28">
        <v>9.0374999999999997E-2</v>
      </c>
      <c r="T12" s="30">
        <v>146.28141435736779</v>
      </c>
      <c r="U12" s="28">
        <v>9.1009681881051172E-2</v>
      </c>
      <c r="V12" s="28">
        <v>-3.7078506108199463</v>
      </c>
      <c r="W12" s="28">
        <v>29.498708182147844</v>
      </c>
    </row>
    <row r="13" spans="1:23 16318:16318" s="32" customFormat="1" x14ac:dyDescent="0.25">
      <c r="A13" s="27" t="s">
        <v>128</v>
      </c>
      <c r="B13" s="157" t="s">
        <v>100</v>
      </c>
      <c r="C13" s="155">
        <v>189.35</v>
      </c>
      <c r="D13" s="158">
        <v>189.60000000000002</v>
      </c>
      <c r="E13" s="29">
        <v>545218.80301300006</v>
      </c>
      <c r="F13" s="29">
        <v>6730647.0181449996</v>
      </c>
      <c r="G13" s="29">
        <v>12.878614000000001</v>
      </c>
      <c r="H13" s="29" t="s">
        <v>73</v>
      </c>
      <c r="I13" s="159" t="s">
        <v>121</v>
      </c>
      <c r="J13" s="159" t="s">
        <v>129</v>
      </c>
      <c r="K13" s="28">
        <v>3.4883943368592156</v>
      </c>
      <c r="L13" s="28">
        <v>12.845011669323622</v>
      </c>
      <c r="M13" s="28">
        <v>9.8634792539478724</v>
      </c>
      <c r="N13" s="28">
        <v>-0.68789025972233708</v>
      </c>
      <c r="O13" s="28">
        <v>-3.7211953034468372</v>
      </c>
      <c r="P13" s="28">
        <v>-1.811204456821911</v>
      </c>
      <c r="Q13" s="28">
        <v>4.460115263245331E-2</v>
      </c>
      <c r="R13" s="28">
        <v>6.7857883880816677E-2</v>
      </c>
      <c r="S13" s="28">
        <v>7.5999999999999984E-2</v>
      </c>
      <c r="T13" s="30">
        <v>161.97616386409416</v>
      </c>
      <c r="U13" s="28">
        <v>8.0340557275541805E-2</v>
      </c>
      <c r="V13" s="28">
        <v>-4.4090855631691745</v>
      </c>
      <c r="W13" s="28">
        <v>22.708490923271494</v>
      </c>
    </row>
    <row r="14" spans="1:23 16318:16318" s="32" customFormat="1" x14ac:dyDescent="0.25">
      <c r="A14" s="27" t="s">
        <v>143</v>
      </c>
      <c r="B14" s="27" t="s">
        <v>72</v>
      </c>
      <c r="C14" s="28">
        <v>206.6</v>
      </c>
      <c r="D14" s="28">
        <v>206.95</v>
      </c>
      <c r="E14" s="29">
        <v>545230.07470799994</v>
      </c>
      <c r="F14" s="29">
        <v>6730451.42234</v>
      </c>
      <c r="G14" s="29">
        <v>-4.5330109906000002</v>
      </c>
      <c r="H14" s="29" t="s">
        <v>73</v>
      </c>
      <c r="I14" s="155" t="s">
        <v>121</v>
      </c>
      <c r="J14" s="27" t="s">
        <v>144</v>
      </c>
      <c r="K14" s="28">
        <v>22.468395505708656</v>
      </c>
      <c r="L14" s="28">
        <v>-2.0107337426267633</v>
      </c>
      <c r="M14" s="28">
        <v>2.1513955883980187</v>
      </c>
      <c r="N14" s="28">
        <v>-2.0624007986020443</v>
      </c>
      <c r="O14" s="28">
        <v>-3.4753145792462874</v>
      </c>
      <c r="P14" s="28">
        <v>1.4702123642976597</v>
      </c>
      <c r="Q14" s="28">
        <v>-7.8341805832489703E-2</v>
      </c>
      <c r="R14" s="28">
        <v>-0.30938496998974674</v>
      </c>
      <c r="S14" s="28">
        <v>7.1285714285714272E-2</v>
      </c>
      <c r="T14" s="30">
        <v>119.90578971787637</v>
      </c>
      <c r="U14" s="28">
        <v>0.11523046092184371</v>
      </c>
      <c r="V14" s="28">
        <v>-5.5377153778483317</v>
      </c>
      <c r="W14" s="28">
        <v>0.1406618457712554</v>
      </c>
    </row>
    <row r="15" spans="1:23 16318:16318" s="32" customFormat="1" x14ac:dyDescent="0.25">
      <c r="A15" s="27" t="s">
        <v>153</v>
      </c>
      <c r="B15" s="27" t="s">
        <v>84</v>
      </c>
      <c r="C15" s="28">
        <v>613.1</v>
      </c>
      <c r="D15" s="28">
        <v>613.4</v>
      </c>
      <c r="E15" s="29">
        <v>545278.292503</v>
      </c>
      <c r="F15" s="29">
        <v>6730723.3771099998</v>
      </c>
      <c r="G15" s="29">
        <v>-303.14967987400001</v>
      </c>
      <c r="H15" s="29" t="s">
        <v>73</v>
      </c>
      <c r="I15" s="155" t="s">
        <v>121</v>
      </c>
      <c r="J15" s="27" t="s">
        <v>154</v>
      </c>
      <c r="K15" s="28">
        <v>-1.1141804035247702</v>
      </c>
      <c r="L15" s="28">
        <v>5.5457673857197838</v>
      </c>
      <c r="M15" s="28">
        <v>7.8702060344853404</v>
      </c>
      <c r="N15" s="28">
        <v>-1.3619619241225758</v>
      </c>
      <c r="O15" s="28">
        <v>-3.5728326169423643</v>
      </c>
      <c r="P15" s="28">
        <v>-1.1579127878608395</v>
      </c>
      <c r="Q15" s="28">
        <v>4.1645269720631012E-2</v>
      </c>
      <c r="R15" s="28">
        <v>3.5611944396115203E-2</v>
      </c>
      <c r="S15" s="28">
        <v>4.7892857142857126E-2</v>
      </c>
      <c r="T15" s="30">
        <v>145.0475948724457</v>
      </c>
      <c r="U15" s="28">
        <v>9.1946308724832226E-2</v>
      </c>
      <c r="V15" s="28">
        <v>-4.9347945410649405</v>
      </c>
      <c r="W15" s="28">
        <v>13.415973420205123</v>
      </c>
    </row>
    <row r="16" spans="1:23 16318:16318" s="27" customFormat="1" x14ac:dyDescent="0.25">
      <c r="A16" s="27" t="s">
        <v>159</v>
      </c>
      <c r="B16" s="27" t="s">
        <v>117</v>
      </c>
      <c r="C16" s="28">
        <v>121.45</v>
      </c>
      <c r="D16" s="28">
        <v>121.8</v>
      </c>
      <c r="E16" s="29">
        <v>545225.693417</v>
      </c>
      <c r="F16" s="29">
        <v>6730654.3513200004</v>
      </c>
      <c r="G16" s="29">
        <v>56.978582165900001</v>
      </c>
      <c r="H16" s="27" t="s">
        <v>73</v>
      </c>
      <c r="I16" s="27" t="s">
        <v>121</v>
      </c>
      <c r="J16" s="27" t="s">
        <v>160</v>
      </c>
      <c r="K16" s="28">
        <v>1.7239951198967276</v>
      </c>
      <c r="L16" s="28">
        <v>0.91621966586663017</v>
      </c>
      <c r="M16" s="28">
        <v>3.7273665866778893</v>
      </c>
      <c r="N16" s="28">
        <v>-1.1541253576309627</v>
      </c>
      <c r="O16" s="28">
        <v>-3.6018518044682066</v>
      </c>
      <c r="P16" s="28">
        <v>-4.1404983769333548E-2</v>
      </c>
      <c r="Q16" s="28">
        <v>-1.3339483972888228E-2</v>
      </c>
      <c r="R16" s="28">
        <v>6.0895872639711135E-2</v>
      </c>
      <c r="S16" s="28">
        <v>8.2368421052631577E-2</v>
      </c>
      <c r="T16" s="30">
        <v>163.16402520527018</v>
      </c>
      <c r="U16" s="28">
        <v>7.9616613418530366E-2</v>
      </c>
      <c r="V16" s="28">
        <v>-4.7559771620991693</v>
      </c>
      <c r="W16" s="28">
        <v>4.6435862525445195</v>
      </c>
    </row>
    <row r="17" spans="1:23" s="32" customFormat="1" x14ac:dyDescent="0.25">
      <c r="A17" s="27" t="s">
        <v>139</v>
      </c>
      <c r="B17" s="157" t="s">
        <v>100</v>
      </c>
      <c r="C17" s="158">
        <v>289.10000000000002</v>
      </c>
      <c r="D17" s="155">
        <v>289.35000000000002</v>
      </c>
      <c r="E17" s="29">
        <v>545172.63196599996</v>
      </c>
      <c r="F17" s="29">
        <v>6730702.5674740002</v>
      </c>
      <c r="G17" s="29">
        <v>-55.907155000000003</v>
      </c>
      <c r="H17" s="29" t="s">
        <v>73</v>
      </c>
      <c r="I17" s="155" t="s">
        <v>121</v>
      </c>
      <c r="J17" s="155" t="s">
        <v>140</v>
      </c>
      <c r="K17" s="28">
        <v>0.43305956720226391</v>
      </c>
      <c r="L17" s="28">
        <v>-0.26402331372294308</v>
      </c>
      <c r="M17" s="28">
        <v>4.1736863856672279</v>
      </c>
      <c r="N17" s="28">
        <v>-1.4785796407896725</v>
      </c>
      <c r="O17" s="28">
        <v>-3.5797333622735206</v>
      </c>
      <c r="P17" s="28">
        <v>0.22080416529723168</v>
      </c>
      <c r="Q17" s="28">
        <v>-6.3115790309208053E-3</v>
      </c>
      <c r="R17" s="28">
        <v>-5.3023522938029866E-2</v>
      </c>
      <c r="S17" s="28">
        <v>6.4045454545454544E-2</v>
      </c>
      <c r="T17" s="30">
        <v>143.71787686678459</v>
      </c>
      <c r="U17" s="28">
        <v>9.2973740241305877E-2</v>
      </c>
      <c r="V17" s="28">
        <v>-5.0583130030631933</v>
      </c>
      <c r="W17" s="28">
        <v>3.9096630719442849</v>
      </c>
    </row>
    <row r="18" spans="1:23" s="32" customFormat="1" x14ac:dyDescent="0.25">
      <c r="A18" s="149" t="s">
        <v>126</v>
      </c>
      <c r="B18" s="160" t="s">
        <v>100</v>
      </c>
      <c r="C18" s="161">
        <v>176.60000000000002</v>
      </c>
      <c r="D18" s="161">
        <v>176.8</v>
      </c>
      <c r="E18" s="151">
        <v>545224.65011499997</v>
      </c>
      <c r="F18" s="151">
        <v>6730640.1495810002</v>
      </c>
      <c r="G18" s="151">
        <v>21.924802</v>
      </c>
      <c r="H18" s="151" t="s">
        <v>109</v>
      </c>
      <c r="I18" s="162" t="s">
        <v>121</v>
      </c>
      <c r="J18" s="162" t="s">
        <v>127</v>
      </c>
      <c r="K18" s="150">
        <v>10.410206155487288</v>
      </c>
      <c r="L18" s="150">
        <v>1.0136465908905103</v>
      </c>
      <c r="M18" s="150">
        <v>3.2170777549862164</v>
      </c>
      <c r="N18" s="150">
        <v>-0.57816254877593387</v>
      </c>
      <c r="O18" s="150">
        <v>-2.0894578466773872</v>
      </c>
      <c r="P18" s="150">
        <v>-1.0027239399506951</v>
      </c>
      <c r="Q18" s="150">
        <v>3.4490370498841488E-2</v>
      </c>
      <c r="R18" s="150">
        <v>0.19106468657182785</v>
      </c>
      <c r="S18" s="150">
        <v>9.5176470588235293E-2</v>
      </c>
      <c r="T18" s="152">
        <v>184.30286880550594</v>
      </c>
      <c r="U18" s="150">
        <v>6.8294190358467247E-2</v>
      </c>
      <c r="V18" s="150">
        <v>-2.6676203954533211</v>
      </c>
      <c r="W18" s="150">
        <v>4.2307243458767267</v>
      </c>
    </row>
    <row r="19" spans="1:23" s="27" customFormat="1" x14ac:dyDescent="0.25">
      <c r="A19" s="27" t="s">
        <v>149</v>
      </c>
      <c r="B19" s="27" t="s">
        <v>84</v>
      </c>
      <c r="C19" s="28">
        <v>431.9</v>
      </c>
      <c r="D19" s="28">
        <v>432.25</v>
      </c>
      <c r="E19" s="29">
        <v>545336.51786799997</v>
      </c>
      <c r="F19" s="29">
        <v>6730609.6848299997</v>
      </c>
      <c r="G19" s="29">
        <v>-174.81408889299999</v>
      </c>
      <c r="H19" s="29" t="s">
        <v>109</v>
      </c>
      <c r="I19" s="155" t="s">
        <v>121</v>
      </c>
      <c r="J19" s="27" t="s">
        <v>150</v>
      </c>
      <c r="K19" s="28">
        <v>10.101475454067085</v>
      </c>
      <c r="L19" s="28">
        <v>3.1576004462019056</v>
      </c>
      <c r="M19" s="28">
        <v>3.9957501422986255</v>
      </c>
      <c r="N19" s="28">
        <v>-0.58317482721508251</v>
      </c>
      <c r="O19" s="28">
        <v>-3.6789184382519977</v>
      </c>
      <c r="P19" s="28">
        <v>-0.86426334265228144</v>
      </c>
      <c r="Q19" s="28">
        <v>2.9836933488291383E-2</v>
      </c>
      <c r="R19" s="28">
        <v>0.2706986060242712</v>
      </c>
      <c r="S19" s="28">
        <v>0.107375</v>
      </c>
      <c r="T19" s="30">
        <v>199.48863054721301</v>
      </c>
      <c r="U19" s="28">
        <v>6.1641443538998843E-2</v>
      </c>
      <c r="V19" s="28">
        <v>-4.2620932654670804</v>
      </c>
      <c r="W19" s="28">
        <v>7.1533505885005315</v>
      </c>
    </row>
    <row r="20" spans="1:23" s="32" customFormat="1" x14ac:dyDescent="0.25">
      <c r="A20" s="149" t="s">
        <v>130</v>
      </c>
      <c r="B20" s="160" t="s">
        <v>100</v>
      </c>
      <c r="C20" s="161">
        <v>211.5</v>
      </c>
      <c r="D20" s="161">
        <v>211.75</v>
      </c>
      <c r="E20" s="151">
        <v>545208.60020800005</v>
      </c>
      <c r="F20" s="151">
        <v>6730659.1103450004</v>
      </c>
      <c r="G20" s="151">
        <v>-2.6226319999999999</v>
      </c>
      <c r="H20" s="151" t="s">
        <v>109</v>
      </c>
      <c r="I20" s="162" t="s">
        <v>121</v>
      </c>
      <c r="J20" s="162" t="s">
        <v>131</v>
      </c>
      <c r="K20" s="150">
        <v>11.151831930987854</v>
      </c>
      <c r="L20" s="150">
        <v>5.3787819469409275</v>
      </c>
      <c r="M20" s="150">
        <v>12.625393786361025</v>
      </c>
      <c r="N20" s="150">
        <v>-0.3721480938751095</v>
      </c>
      <c r="O20" s="150">
        <v>-3.7087266784837367</v>
      </c>
      <c r="P20" s="150">
        <v>-2.5077731470750741</v>
      </c>
      <c r="Q20" s="150">
        <v>2.2719945040668516E-2</v>
      </c>
      <c r="R20" s="150">
        <v>0.29384117119451914</v>
      </c>
      <c r="S20" s="150">
        <v>7.8368421052631573E-2</v>
      </c>
      <c r="T20" s="152">
        <v>192.8851720163841</v>
      </c>
      <c r="U20" s="150">
        <v>6.440564137004702E-2</v>
      </c>
      <c r="V20" s="150">
        <v>-4.0808747723588459</v>
      </c>
      <c r="W20" s="150">
        <v>18.004175733301953</v>
      </c>
    </row>
    <row r="21" spans="1:23" s="27" customFormat="1" x14ac:dyDescent="0.25">
      <c r="A21" s="27" t="s">
        <v>161</v>
      </c>
      <c r="B21" s="27" t="s">
        <v>117</v>
      </c>
      <c r="C21" s="28">
        <v>149.69999999999999</v>
      </c>
      <c r="D21" s="28">
        <v>149.94999999999999</v>
      </c>
      <c r="E21" s="29">
        <v>545210.78173100005</v>
      </c>
      <c r="F21" s="29">
        <v>6730667.1064400002</v>
      </c>
      <c r="G21" s="29">
        <v>36.728114392499997</v>
      </c>
      <c r="H21" s="29" t="s">
        <v>109</v>
      </c>
      <c r="I21" s="155" t="s">
        <v>121</v>
      </c>
      <c r="J21" s="27" t="s">
        <v>162</v>
      </c>
      <c r="K21" s="28">
        <v>-17.309667140912183</v>
      </c>
      <c r="L21" s="28">
        <v>1.0755719118180425</v>
      </c>
      <c r="M21" s="28">
        <v>8.50158612200274</v>
      </c>
      <c r="N21" s="28">
        <v>-0.66624096867576232</v>
      </c>
      <c r="O21" s="28">
        <v>-3.5903379419458985</v>
      </c>
      <c r="P21" s="28">
        <v>-1.8921805521806683</v>
      </c>
      <c r="Q21" s="28">
        <v>2.0068078663046718E-2</v>
      </c>
      <c r="R21" s="28">
        <v>0.20569804284984394</v>
      </c>
      <c r="S21" s="28">
        <v>0.10390000000000001</v>
      </c>
      <c r="T21" s="30">
        <v>188.78889817688332</v>
      </c>
      <c r="U21" s="28">
        <v>6.6217516843118371E-2</v>
      </c>
      <c r="V21" s="28">
        <v>-4.2565789106216609</v>
      </c>
      <c r="W21" s="28">
        <v>9.5771580338207833</v>
      </c>
    </row>
    <row r="22" spans="1:23" s="27" customFormat="1" x14ac:dyDescent="0.25">
      <c r="A22" s="27" t="s">
        <v>147</v>
      </c>
      <c r="B22" s="27" t="s">
        <v>72</v>
      </c>
      <c r="C22" s="28">
        <v>448.85</v>
      </c>
      <c r="D22" s="28">
        <v>449.15</v>
      </c>
      <c r="E22" s="29">
        <v>545116.58353299997</v>
      </c>
      <c r="F22" s="29">
        <v>6730573.4547800003</v>
      </c>
      <c r="G22" s="29">
        <v>-179.91971789300001</v>
      </c>
      <c r="H22" s="29" t="s">
        <v>109</v>
      </c>
      <c r="I22" s="27" t="s">
        <v>121</v>
      </c>
      <c r="J22" s="27" t="s">
        <v>148</v>
      </c>
      <c r="K22" s="28">
        <v>-3.1307557990064794</v>
      </c>
      <c r="L22" s="28">
        <v>-0.25733030420921477</v>
      </c>
      <c r="M22" s="28">
        <v>3.6924315494849522</v>
      </c>
      <c r="N22" s="28">
        <v>-0.64828117652926354</v>
      </c>
      <c r="O22" s="28">
        <v>-3.6560539355400063</v>
      </c>
      <c r="P22" s="28">
        <v>-0.97924272196005058</v>
      </c>
      <c r="Q22" s="28">
        <v>-2.0065270713827275E-2</v>
      </c>
      <c r="R22" s="28">
        <v>0.24254796530722375</v>
      </c>
      <c r="S22" s="28">
        <v>0.12568750000000001</v>
      </c>
      <c r="T22" s="30">
        <v>199.31793162394214</v>
      </c>
      <c r="U22" s="28">
        <v>6.1710591745400299E-2</v>
      </c>
      <c r="V22" s="28">
        <v>-4.3043351120692694</v>
      </c>
      <c r="W22" s="28">
        <v>3.4351012452757375</v>
      </c>
    </row>
    <row r="23" spans="1:23" s="27" customFormat="1" x14ac:dyDescent="0.25">
      <c r="A23" s="27" t="s">
        <v>132</v>
      </c>
      <c r="B23" s="157" t="s">
        <v>100</v>
      </c>
      <c r="C23" s="158">
        <v>226.3</v>
      </c>
      <c r="D23" s="158">
        <v>226.60000000000002</v>
      </c>
      <c r="E23" s="29">
        <v>545201.72487799998</v>
      </c>
      <c r="F23" s="29">
        <v>6730667.313573</v>
      </c>
      <c r="G23" s="29">
        <v>-12.880169</v>
      </c>
      <c r="H23" s="29" t="s">
        <v>109</v>
      </c>
      <c r="I23" s="27" t="s">
        <v>121</v>
      </c>
      <c r="J23" s="155" t="s">
        <v>133</v>
      </c>
      <c r="K23" s="28">
        <v>2.8124132479433541</v>
      </c>
      <c r="L23" s="28">
        <v>0.4687436778495857</v>
      </c>
      <c r="M23" s="28">
        <v>2.660750036649929</v>
      </c>
      <c r="N23" s="28">
        <v>-0.69674995060384803</v>
      </c>
      <c r="O23" s="28">
        <v>-3.6197229234729043</v>
      </c>
      <c r="P23" s="28">
        <v>-0.66229166079334645</v>
      </c>
      <c r="Q23" s="28">
        <v>-1.834251435196254E-2</v>
      </c>
      <c r="R23" s="28">
        <v>0.262309849122349</v>
      </c>
      <c r="S23" s="28">
        <v>0.120375</v>
      </c>
      <c r="T23" s="30">
        <v>201.32887609954403</v>
      </c>
      <c r="U23" s="28">
        <v>6.0903426791277263E-2</v>
      </c>
      <c r="V23" s="28">
        <v>-4.3164728740767524</v>
      </c>
      <c r="W23" s="28">
        <v>3.1294937144995147</v>
      </c>
    </row>
    <row r="24" spans="1:23" s="32" customFormat="1" x14ac:dyDescent="0.25">
      <c r="A24" s="27" t="s">
        <v>155</v>
      </c>
      <c r="B24" s="27" t="s">
        <v>88</v>
      </c>
      <c r="C24" s="28">
        <v>65.75</v>
      </c>
      <c r="D24" s="28">
        <v>66.05</v>
      </c>
      <c r="E24" s="29">
        <v>545195.37032700004</v>
      </c>
      <c r="F24" s="29">
        <v>6730673.9393699998</v>
      </c>
      <c r="G24" s="29">
        <v>87.593113521000006</v>
      </c>
      <c r="H24" s="27" t="s">
        <v>109</v>
      </c>
      <c r="I24" s="155" t="s">
        <v>121</v>
      </c>
      <c r="J24" s="27" t="s">
        <v>156</v>
      </c>
      <c r="K24" s="28">
        <v>73.620331503738171</v>
      </c>
      <c r="L24" s="28">
        <v>4.7888749742442904</v>
      </c>
      <c r="M24" s="28">
        <v>2.3016348407161447</v>
      </c>
      <c r="N24" s="28">
        <v>-0.90079830967551155</v>
      </c>
      <c r="O24" s="28">
        <v>-3.6917389057615995</v>
      </c>
      <c r="P24" s="28">
        <v>-0.30852668647054937</v>
      </c>
      <c r="Q24" s="28">
        <v>4.3664841163576149E-3</v>
      </c>
      <c r="R24" s="28">
        <v>8.2785586414742512E-2</v>
      </c>
      <c r="S24" s="28">
        <v>0.1225</v>
      </c>
      <c r="T24" s="30">
        <v>174.96353277616441</v>
      </c>
      <c r="U24" s="28">
        <v>7.2959183673469388E-2</v>
      </c>
      <c r="V24" s="28">
        <v>-4.5925372154371109</v>
      </c>
      <c r="W24" s="28">
        <v>7.0905098149604351</v>
      </c>
    </row>
    <row r="25" spans="1:23" s="27" customFormat="1" x14ac:dyDescent="0.25">
      <c r="A25" s="27" t="s">
        <v>122</v>
      </c>
      <c r="B25" s="27" t="s">
        <v>92</v>
      </c>
      <c r="C25" s="27">
        <v>249.3</v>
      </c>
      <c r="D25" s="27">
        <v>250.1</v>
      </c>
      <c r="E25" s="29">
        <v>545362.29905399994</v>
      </c>
      <c r="F25" s="29">
        <v>6730576.3335520001</v>
      </c>
      <c r="G25" s="29">
        <v>-4.4232940000000003</v>
      </c>
      <c r="H25" s="29" t="s">
        <v>85</v>
      </c>
      <c r="I25" s="27" t="s">
        <v>121</v>
      </c>
      <c r="K25" s="28">
        <v>-16.48077834658082</v>
      </c>
      <c r="L25" s="28">
        <v>10.888838118826232</v>
      </c>
      <c r="M25" s="28">
        <v>10.138236707126143</v>
      </c>
      <c r="N25" s="28">
        <v>-1.6127278161657357</v>
      </c>
      <c r="O25" s="28">
        <v>-3.6091397199896291</v>
      </c>
      <c r="P25" s="28">
        <v>-1.8564666580243712</v>
      </c>
      <c r="Q25" s="28">
        <v>5.8656223211212485E-2</v>
      </c>
      <c r="R25" s="28">
        <v>6.2037176218081025E-3</v>
      </c>
      <c r="S25" s="28">
        <v>2.978571428571429E-2</v>
      </c>
      <c r="T25" s="30">
        <v>126.49468498833289</v>
      </c>
      <c r="U25" s="28">
        <v>0.10823341326938449</v>
      </c>
      <c r="V25" s="28">
        <v>-5.221867536155365</v>
      </c>
      <c r="W25" s="28">
        <v>21.027074825952376</v>
      </c>
    </row>
    <row r="26" spans="1:23" s="27" customFormat="1" x14ac:dyDescent="0.25">
      <c r="A26" s="27" t="s">
        <v>125</v>
      </c>
      <c r="B26" s="27" t="s">
        <v>92</v>
      </c>
      <c r="C26" s="27">
        <v>314.8</v>
      </c>
      <c r="D26" s="27">
        <v>315.60000000000002</v>
      </c>
      <c r="E26" s="29">
        <v>545328.69732499996</v>
      </c>
      <c r="F26" s="29">
        <v>6730617.2574279997</v>
      </c>
      <c r="G26" s="29">
        <v>-42.972870999999998</v>
      </c>
      <c r="H26" s="29" t="s">
        <v>89</v>
      </c>
      <c r="I26" s="27" t="s">
        <v>121</v>
      </c>
      <c r="K26" s="28">
        <v>-8.8576600241955177</v>
      </c>
      <c r="L26" s="28">
        <v>2.8813836431317723</v>
      </c>
      <c r="M26" s="28">
        <v>0.7051913109662804</v>
      </c>
      <c r="N26" s="28">
        <v>0.64894313669024406</v>
      </c>
      <c r="O26" s="28">
        <v>-0.98673438657595325</v>
      </c>
      <c r="P26" s="28">
        <v>-0.5302155477501147</v>
      </c>
      <c r="Q26" s="28">
        <v>2.8936161981546915E-2</v>
      </c>
      <c r="R26" s="28">
        <v>6.0865062390472624E-2</v>
      </c>
      <c r="S26" s="28">
        <v>2.041666666666667E-2</v>
      </c>
      <c r="T26" s="30">
        <v>116.47795864755973</v>
      </c>
      <c r="U26" s="28">
        <v>0.11918367346938774</v>
      </c>
      <c r="V26" s="28">
        <v>-0.33779124988570919</v>
      </c>
      <c r="W26" s="28">
        <v>3.5865749540980527</v>
      </c>
    </row>
    <row r="27" spans="1:23" s="32" customFormat="1" x14ac:dyDescent="0.25">
      <c r="A27" s="27" t="s">
        <v>123</v>
      </c>
      <c r="B27" s="27" t="s">
        <v>92</v>
      </c>
      <c r="C27" s="27">
        <v>331.9</v>
      </c>
      <c r="D27" s="27">
        <v>332.1</v>
      </c>
      <c r="E27" s="29">
        <v>545320.17689700006</v>
      </c>
      <c r="F27" s="29">
        <v>6730627.9588339999</v>
      </c>
      <c r="G27" s="29">
        <v>-52.725734000000003</v>
      </c>
      <c r="H27" s="29" t="s">
        <v>89</v>
      </c>
      <c r="I27" s="27" t="s">
        <v>121</v>
      </c>
      <c r="J27" s="27"/>
      <c r="K27" s="28">
        <v>-10.906586875203409</v>
      </c>
      <c r="L27" s="28">
        <v>2.7513208880814748</v>
      </c>
      <c r="M27" s="28">
        <v>0.28857351257060726</v>
      </c>
      <c r="N27" s="28">
        <v>0.49556313966262611</v>
      </c>
      <c r="O27" s="28">
        <v>-1.7063597697331101</v>
      </c>
      <c r="P27" s="28">
        <v>0.8753012024502842</v>
      </c>
      <c r="Q27" s="28">
        <v>-1.7303684446558693E-2</v>
      </c>
      <c r="R27" s="28">
        <v>-4.656953253222551E-2</v>
      </c>
      <c r="S27" s="28">
        <v>1.5850746268656714E-2</v>
      </c>
      <c r="T27" s="30">
        <v>100.04219103285565</v>
      </c>
      <c r="U27" s="28">
        <v>0.14190207156308851</v>
      </c>
      <c r="V27" s="28">
        <v>-1.210796630070484</v>
      </c>
      <c r="W27" s="28">
        <v>3.0398944006520821</v>
      </c>
    </row>
    <row r="28" spans="1:23" s="27" customFormat="1" x14ac:dyDescent="0.25">
      <c r="A28" s="149" t="s">
        <v>151</v>
      </c>
      <c r="B28" s="149" t="s">
        <v>84</v>
      </c>
      <c r="C28" s="150">
        <v>565.4</v>
      </c>
      <c r="D28" s="150">
        <v>565.70000000000005</v>
      </c>
      <c r="E28" s="151">
        <v>545293.54778999998</v>
      </c>
      <c r="F28" s="151">
        <v>6730691.7430699999</v>
      </c>
      <c r="G28" s="151">
        <v>-270.88093947700003</v>
      </c>
      <c r="H28" s="151" t="s">
        <v>89</v>
      </c>
      <c r="I28" s="163" t="s">
        <v>121</v>
      </c>
      <c r="J28" s="149" t="s">
        <v>152</v>
      </c>
      <c r="K28" s="150">
        <v>-21.382185186979783</v>
      </c>
      <c r="L28" s="150">
        <v>1.2208152820046845</v>
      </c>
      <c r="M28" s="150">
        <v>2.7835568795370964</v>
      </c>
      <c r="N28" s="150">
        <v>-1.2775869697103328</v>
      </c>
      <c r="O28" s="150">
        <v>-2.1398356177686693</v>
      </c>
      <c r="P28" s="150">
        <v>-0.75529482101863865</v>
      </c>
      <c r="Q28" s="150">
        <v>-9.8632844722524593E-3</v>
      </c>
      <c r="R28" s="150">
        <v>-9.5040960546219133E-2</v>
      </c>
      <c r="S28" s="150">
        <v>1.3345238095238096E-2</v>
      </c>
      <c r="T28" s="152">
        <v>91.278735116482324</v>
      </c>
      <c r="U28" s="150">
        <v>0.15735950044603034</v>
      </c>
      <c r="V28" s="150">
        <v>-3.4174225874790021</v>
      </c>
      <c r="W28" s="150">
        <v>4.0043721615417809</v>
      </c>
    </row>
    <row r="29" spans="1:23" s="27" customFormat="1" x14ac:dyDescent="0.25">
      <c r="A29" s="27" t="s">
        <v>124</v>
      </c>
      <c r="B29" s="27" t="s">
        <v>92</v>
      </c>
      <c r="C29" s="27">
        <v>325.5</v>
      </c>
      <c r="D29" s="27">
        <v>325.7</v>
      </c>
      <c r="E29" s="29">
        <v>545323.41318300006</v>
      </c>
      <c r="F29" s="29">
        <v>6730623.862253</v>
      </c>
      <c r="G29" s="29">
        <v>-49.023797999999999</v>
      </c>
      <c r="H29" s="29" t="s">
        <v>89</v>
      </c>
      <c r="I29" s="27" t="s">
        <v>121</v>
      </c>
      <c r="K29" s="28">
        <v>-23.975619695001818</v>
      </c>
      <c r="L29" s="28">
        <v>1.8571345252186884</v>
      </c>
      <c r="M29" s="28">
        <v>3.406068656618304</v>
      </c>
      <c r="N29" s="28">
        <v>-2.3679460092163711</v>
      </c>
      <c r="O29" s="28">
        <v>-3.2805925036907428</v>
      </c>
      <c r="P29" s="28">
        <v>1.3799021470100423</v>
      </c>
      <c r="Q29" s="28">
        <v>2.5456072704791777E-2</v>
      </c>
      <c r="R29" s="28">
        <v>-0.13870831129509165</v>
      </c>
      <c r="S29" s="28">
        <v>1.4701298701298699E-2</v>
      </c>
      <c r="T29" s="30">
        <v>92.309706502390625</v>
      </c>
      <c r="U29" s="28">
        <v>0.1553886925795053</v>
      </c>
      <c r="V29" s="28">
        <v>-5.6485385129071144</v>
      </c>
      <c r="W29" s="28">
        <v>5.2632031818369924</v>
      </c>
    </row>
    <row r="30" spans="1:23" s="32" customFormat="1" x14ac:dyDescent="0.25">
      <c r="A30" s="27" t="s">
        <v>120</v>
      </c>
      <c r="B30" s="27" t="s">
        <v>92</v>
      </c>
      <c r="C30" s="27">
        <v>306</v>
      </c>
      <c r="D30" s="27">
        <v>306.85000000000002</v>
      </c>
      <c r="E30" s="29">
        <v>545333.18891999999</v>
      </c>
      <c r="F30" s="29">
        <v>6730611.7251979997</v>
      </c>
      <c r="G30" s="29">
        <v>-37.852300999999997</v>
      </c>
      <c r="H30" s="29" t="s">
        <v>89</v>
      </c>
      <c r="I30" s="27" t="s">
        <v>121</v>
      </c>
      <c r="J30" s="27"/>
      <c r="K30" s="28">
        <v>-17.723642701575834</v>
      </c>
      <c r="L30" s="28">
        <v>3.9262371907645441</v>
      </c>
      <c r="M30" s="28">
        <v>3.9362325319957181</v>
      </c>
      <c r="N30" s="28">
        <v>-2.50544026411777</v>
      </c>
      <c r="O30" s="28">
        <v>-3.5179608637781206</v>
      </c>
      <c r="P30" s="28">
        <v>0.1934799701556742</v>
      </c>
      <c r="Q30" s="28">
        <v>3.0364442228171529E-2</v>
      </c>
      <c r="R30" s="28">
        <v>0.17320099832179736</v>
      </c>
      <c r="S30" s="28">
        <v>9.4622641509433981E-3</v>
      </c>
      <c r="T30" s="30">
        <v>90.731023103236978</v>
      </c>
      <c r="U30" s="28">
        <v>0.15842472582253242</v>
      </c>
      <c r="V30" s="28">
        <v>-6.023401127895891</v>
      </c>
      <c r="W30" s="28">
        <v>7.8624697227602622</v>
      </c>
    </row>
    <row r="31" spans="1:23" s="27" customFormat="1" x14ac:dyDescent="0.25">
      <c r="A31" s="27" t="s">
        <v>145</v>
      </c>
      <c r="B31" s="27" t="s">
        <v>72</v>
      </c>
      <c r="C31" s="28">
        <v>240.2</v>
      </c>
      <c r="D31" s="28">
        <v>240.5</v>
      </c>
      <c r="E31" s="29">
        <v>545214.77885</v>
      </c>
      <c r="F31" s="29">
        <v>6730466.52238</v>
      </c>
      <c r="G31" s="29">
        <v>-30.325688363400001</v>
      </c>
      <c r="H31" s="29" t="s">
        <v>89</v>
      </c>
      <c r="I31" s="155" t="s">
        <v>121</v>
      </c>
      <c r="J31" s="27" t="s">
        <v>146</v>
      </c>
      <c r="K31" s="28">
        <v>-12.527901410472332</v>
      </c>
      <c r="L31" s="28">
        <v>1.9658941555223803</v>
      </c>
      <c r="M31" s="28">
        <v>8.9346399520259823</v>
      </c>
      <c r="N31" s="28">
        <v>-2.9794520773748174</v>
      </c>
      <c r="O31" s="28">
        <v>-3.4421142013980397</v>
      </c>
      <c r="P31" s="28">
        <v>0.27225009175997772</v>
      </c>
      <c r="Q31" s="28">
        <v>-6.8685531606628894E-2</v>
      </c>
      <c r="R31" s="28">
        <v>-0.2016657639045909</v>
      </c>
      <c r="S31" s="28">
        <v>1.3074626865671637E-2</v>
      </c>
      <c r="T31" s="30">
        <v>85.29042818905215</v>
      </c>
      <c r="U31" s="28">
        <v>0.16974885844748858</v>
      </c>
      <c r="V31" s="28">
        <v>-6.4215662787728576</v>
      </c>
      <c r="W31" s="28">
        <v>10.900534107548363</v>
      </c>
    </row>
    <row r="32" spans="1:23" s="27" customFormat="1" x14ac:dyDescent="0.25">
      <c r="A32" s="27" t="s">
        <v>163</v>
      </c>
      <c r="B32" s="27" t="s">
        <v>117</v>
      </c>
      <c r="C32" s="28">
        <v>187.3</v>
      </c>
      <c r="D32" s="28">
        <v>187.6</v>
      </c>
      <c r="E32" s="29">
        <v>545190.47152599995</v>
      </c>
      <c r="F32" s="29">
        <v>6730684.8736399999</v>
      </c>
      <c r="G32" s="29">
        <v>10.509106360000001</v>
      </c>
      <c r="H32" s="27" t="s">
        <v>135</v>
      </c>
      <c r="I32" s="27" t="s">
        <v>121</v>
      </c>
      <c r="J32" s="27" t="s">
        <v>158</v>
      </c>
      <c r="K32" s="28">
        <v>-6.024808206720536</v>
      </c>
      <c r="L32" s="28">
        <v>3.3842972860257312</v>
      </c>
      <c r="M32" s="28">
        <v>2.4372077504631786</v>
      </c>
      <c r="N32" s="28">
        <v>-1.6662260802487379</v>
      </c>
      <c r="O32" s="28">
        <v>-3.5923082254814949</v>
      </c>
      <c r="P32" s="28">
        <v>0.26243951267933774</v>
      </c>
      <c r="Q32" s="28">
        <v>-7.6586468979148434E-2</v>
      </c>
      <c r="R32" s="28">
        <v>-0.27693470266396236</v>
      </c>
      <c r="S32" s="28">
        <v>0.15255555555555556</v>
      </c>
      <c r="T32" s="30">
        <v>132.88270402819782</v>
      </c>
      <c r="U32" s="28">
        <v>0.10211216314639474</v>
      </c>
      <c r="V32" s="28">
        <v>-5.2585343057302332</v>
      </c>
      <c r="W32" s="28">
        <v>5.8215050364889098</v>
      </c>
    </row>
    <row r="33" spans="1:23" s="32" customFormat="1" x14ac:dyDescent="0.25">
      <c r="A33" s="27" t="s">
        <v>134</v>
      </c>
      <c r="B33" s="157" t="s">
        <v>100</v>
      </c>
      <c r="C33" s="155">
        <v>252.15</v>
      </c>
      <c r="D33" s="155">
        <v>252.45000000000002</v>
      </c>
      <c r="E33" s="29">
        <v>545189.75081700005</v>
      </c>
      <c r="F33" s="29">
        <v>6730681.7178520001</v>
      </c>
      <c r="G33" s="29">
        <v>-30.694742000000002</v>
      </c>
      <c r="H33" s="29" t="s">
        <v>135</v>
      </c>
      <c r="I33" s="155" t="s">
        <v>121</v>
      </c>
      <c r="J33" s="155" t="s">
        <v>136</v>
      </c>
      <c r="K33" s="28">
        <v>29.953745823880084</v>
      </c>
      <c r="L33" s="28">
        <v>-0.35416012274806974</v>
      </c>
      <c r="M33" s="28">
        <v>7.5213853403506716</v>
      </c>
      <c r="N33" s="28">
        <v>-1.8104113007859262</v>
      </c>
      <c r="O33" s="28">
        <v>-3.5913371885999656</v>
      </c>
      <c r="P33" s="28">
        <v>9.2010032908999229E-2</v>
      </c>
      <c r="Q33" s="28">
        <v>-8.3168817965987685E-2</v>
      </c>
      <c r="R33" s="28">
        <v>-0.33930337694439561</v>
      </c>
      <c r="S33" s="28">
        <v>0.15516666666666667</v>
      </c>
      <c r="T33" s="30">
        <v>126.24475404964217</v>
      </c>
      <c r="U33" s="28">
        <v>0.10848549946294307</v>
      </c>
      <c r="V33" s="28">
        <v>-5.4017484893858914</v>
      </c>
      <c r="W33" s="28">
        <v>7.1672252176026019</v>
      </c>
    </row>
    <row r="34" spans="1:23" s="32" customFormat="1" x14ac:dyDescent="0.25">
      <c r="A34" s="27" t="s">
        <v>137</v>
      </c>
      <c r="B34" s="27" t="s">
        <v>100</v>
      </c>
      <c r="C34" s="28">
        <v>275.25</v>
      </c>
      <c r="D34" s="28">
        <v>275.55</v>
      </c>
      <c r="E34" s="29">
        <v>545179.05331300001</v>
      </c>
      <c r="F34" s="29">
        <v>6730694.7123299995</v>
      </c>
      <c r="G34" s="29">
        <v>-46.516069999999999</v>
      </c>
      <c r="H34" s="27" t="s">
        <v>135</v>
      </c>
      <c r="I34" s="155" t="s">
        <v>121</v>
      </c>
      <c r="J34" s="27" t="s">
        <v>138</v>
      </c>
      <c r="K34" s="28">
        <v>-2.6314616974568423</v>
      </c>
      <c r="L34" s="28">
        <v>4.4831554557936144</v>
      </c>
      <c r="M34" s="28">
        <v>7.191405738439264</v>
      </c>
      <c r="N34" s="28">
        <v>-1.6594847035907658</v>
      </c>
      <c r="O34" s="28">
        <v>-3.6157172662022266</v>
      </c>
      <c r="P34" s="28">
        <v>-1.1175596712354774</v>
      </c>
      <c r="Q34" s="28">
        <v>-7.4608813754118181E-2</v>
      </c>
      <c r="R34" s="28">
        <v>-0.2505102404564708</v>
      </c>
      <c r="S34" s="28">
        <v>0.14133333333333334</v>
      </c>
      <c r="T34" s="30">
        <v>135.06099072350347</v>
      </c>
      <c r="U34" s="28">
        <v>0.10015723270440251</v>
      </c>
      <c r="V34" s="28">
        <v>-5.2752019697929926</v>
      </c>
      <c r="W34" s="28">
        <v>11.674561194232879</v>
      </c>
    </row>
    <row r="35" spans="1:23" s="145" customFormat="1" x14ac:dyDescent="0.25">
      <c r="A35" s="104"/>
      <c r="B35" s="104"/>
      <c r="C35" s="59"/>
      <c r="D35" s="59"/>
      <c r="E35" s="108"/>
      <c r="F35" s="108"/>
      <c r="G35" s="108"/>
      <c r="H35" s="108"/>
      <c r="I35" s="156"/>
      <c r="J35" s="104" t="s">
        <v>307</v>
      </c>
      <c r="K35" s="59">
        <f>MEDIAN(K10:K34)</f>
        <v>-2.6314616974568423</v>
      </c>
      <c r="L35" s="59">
        <f t="shared" ref="L35:Q35" si="3">MEDIAN(L10:L34)</f>
        <v>2.7513208880814748</v>
      </c>
      <c r="M35" s="59">
        <f t="shared" si="3"/>
        <v>3.9362325319957181</v>
      </c>
      <c r="N35" s="59">
        <f t="shared" si="3"/>
        <v>-0.90079830967551155</v>
      </c>
      <c r="O35" s="59">
        <f t="shared" si="3"/>
        <v>-3.5903379419458985</v>
      </c>
      <c r="P35" s="59">
        <f t="shared" si="3"/>
        <v>-0.66229166079334645</v>
      </c>
      <c r="Q35" s="59">
        <f t="shared" si="3"/>
        <v>4.3664841163576149E-3</v>
      </c>
      <c r="R35" s="59"/>
      <c r="S35" s="59"/>
      <c r="T35" s="59"/>
      <c r="U35" s="59"/>
      <c r="V35" s="59"/>
      <c r="W35" s="59"/>
    </row>
    <row r="36" spans="1:23" s="32" customFormat="1" x14ac:dyDescent="0.25">
      <c r="A36" s="27"/>
      <c r="B36" s="27"/>
      <c r="C36" s="28"/>
      <c r="D36" s="28"/>
      <c r="E36" s="29"/>
      <c r="F36" s="29"/>
      <c r="G36" s="29"/>
      <c r="H36" s="27"/>
      <c r="I36" s="155"/>
      <c r="J36" s="27" t="s">
        <v>304</v>
      </c>
      <c r="K36" s="28" cm="1">
        <f t="array" ref="K36">MEDIAN(ABS(K10:K34-K35))</f>
        <v>11.816431638769153</v>
      </c>
      <c r="L36" s="28" cm="1">
        <f t="array" ref="L36">MEDIAN(ABS(L10:L34-L35))</f>
        <v>1.8351012222148446</v>
      </c>
      <c r="M36" s="28" cm="1">
        <f t="array" ref="M36">MEDIAN(ABS(M10:M34-M35))</f>
        <v>1.6345976912795734</v>
      </c>
      <c r="N36" s="28" cm="1">
        <f t="array" ref="N36">MEDIAN(ABS(N10:N34-N35))</f>
        <v>0.57778133111416097</v>
      </c>
      <c r="O36" s="28" cm="1">
        <f t="array" ref="O36">MEDIAN(ABS(O10:O34-O35))</f>
        <v>8.858049630609921E-2</v>
      </c>
      <c r="P36" s="28" cm="1">
        <f t="array" ref="P36">MEDIAN(ABS(P10:P34-P35))</f>
        <v>0.75430169370234568</v>
      </c>
      <c r="Q36" s="28" cm="1">
        <f t="array" ref="Q36">MEDIAN(ABS(Q10:Q34-Q35))</f>
        <v>2.5470449371933768E-2</v>
      </c>
      <c r="R36" s="28"/>
      <c r="S36" s="28"/>
      <c r="T36" s="30"/>
      <c r="U36" s="28"/>
      <c r="V36" s="28"/>
      <c r="W36" s="28"/>
    </row>
    <row r="37" spans="1:23" s="32" customFormat="1" x14ac:dyDescent="0.25">
      <c r="A37" s="27"/>
      <c r="B37" s="27"/>
      <c r="C37" s="28"/>
      <c r="D37" s="28"/>
      <c r="E37" s="29"/>
      <c r="F37" s="29"/>
      <c r="G37" s="29"/>
      <c r="H37" s="27"/>
      <c r="I37" s="155"/>
      <c r="J37" s="27" t="s">
        <v>308</v>
      </c>
      <c r="K37" s="28">
        <f>MAX(K10:K34)</f>
        <v>73.620331503738171</v>
      </c>
      <c r="L37" s="28">
        <f t="shared" ref="L37:Q37" si="4">MAX(L10:L34)</f>
        <v>21.540848288744886</v>
      </c>
      <c r="M37" s="28">
        <f t="shared" si="4"/>
        <v>12.625393786361025</v>
      </c>
      <c r="N37" s="28">
        <f t="shared" si="4"/>
        <v>0.64894313669024406</v>
      </c>
      <c r="O37" s="28">
        <f t="shared" si="4"/>
        <v>-0.98673438657595325</v>
      </c>
      <c r="P37" s="28">
        <f t="shared" si="4"/>
        <v>1.4702123642976597</v>
      </c>
      <c r="Q37" s="28">
        <f t="shared" si="4"/>
        <v>1.0775216137254722</v>
      </c>
      <c r="R37" s="28"/>
      <c r="S37" s="28"/>
      <c r="T37" s="30"/>
      <c r="U37" s="28"/>
      <c r="V37" s="28"/>
      <c r="W37" s="28"/>
    </row>
    <row r="38" spans="1:23" s="32" customFormat="1" x14ac:dyDescent="0.25">
      <c r="A38" s="27"/>
      <c r="B38" s="27"/>
      <c r="C38" s="28"/>
      <c r="D38" s="28"/>
      <c r="E38" s="29"/>
      <c r="F38" s="29"/>
      <c r="G38" s="29"/>
      <c r="H38" s="27"/>
      <c r="I38" s="155"/>
      <c r="J38" s="27" t="s">
        <v>309</v>
      </c>
      <c r="K38" s="28">
        <f>MIN(K10:K34)</f>
        <v>-29.974136955950378</v>
      </c>
      <c r="L38" s="28">
        <f t="shared" ref="L38:Q38" si="5">MIN(L10:L34)</f>
        <v>-2.0107337426267633</v>
      </c>
      <c r="M38" s="28">
        <f t="shared" si="5"/>
        <v>0.28857351257060726</v>
      </c>
      <c r="N38" s="28">
        <f t="shared" si="5"/>
        <v>-2.9794520773748174</v>
      </c>
      <c r="O38" s="28">
        <f t="shared" si="5"/>
        <v>-3.7211953034468372</v>
      </c>
      <c r="P38" s="28">
        <f t="shared" si="5"/>
        <v>-2.5077731470750741</v>
      </c>
      <c r="Q38" s="28">
        <f t="shared" si="5"/>
        <v>-8.3168817965987685E-2</v>
      </c>
      <c r="R38" s="28"/>
      <c r="S38" s="28"/>
      <c r="T38" s="30"/>
      <c r="U38" s="28"/>
      <c r="V38" s="28"/>
      <c r="W38" s="28"/>
    </row>
    <row r="39" spans="1:23" s="32" customFormat="1" x14ac:dyDescent="0.25">
      <c r="A39" s="27"/>
      <c r="B39" s="157"/>
      <c r="C39" s="155"/>
      <c r="D39" s="155"/>
      <c r="E39" s="29"/>
      <c r="F39" s="29"/>
      <c r="G39" s="29"/>
      <c r="H39" s="29"/>
      <c r="I39" s="155"/>
      <c r="J39" s="155"/>
      <c r="K39" s="28"/>
      <c r="L39" s="28"/>
      <c r="M39" s="28"/>
      <c r="N39" s="28"/>
      <c r="O39" s="28"/>
      <c r="P39" s="28"/>
      <c r="Q39" s="28"/>
      <c r="R39" s="28"/>
      <c r="S39" s="28"/>
      <c r="T39" s="30"/>
      <c r="U39" s="28"/>
      <c r="V39" s="28"/>
      <c r="W39" s="28"/>
    </row>
    <row r="40" spans="1:23" s="27" customFormat="1" x14ac:dyDescent="0.25">
      <c r="A40" s="27" t="s">
        <v>180</v>
      </c>
      <c r="B40" s="157" t="s">
        <v>100</v>
      </c>
      <c r="C40" s="155">
        <v>262.05</v>
      </c>
      <c r="D40" s="155">
        <v>262.35000000000002</v>
      </c>
      <c r="E40" s="29">
        <v>545185.16706200002</v>
      </c>
      <c r="F40" s="29">
        <v>6730687.2705220003</v>
      </c>
      <c r="G40" s="29">
        <v>-37.489370000000001</v>
      </c>
      <c r="H40" s="29" t="s">
        <v>73</v>
      </c>
      <c r="I40" s="164" t="s">
        <v>174</v>
      </c>
      <c r="J40" s="164" t="s">
        <v>181</v>
      </c>
      <c r="K40" s="28">
        <v>1.5945593628245831</v>
      </c>
      <c r="L40" s="28">
        <v>-0.57378963829358387</v>
      </c>
      <c r="M40" s="28">
        <v>-0.47977565411729184</v>
      </c>
      <c r="N40" s="28">
        <v>1.3339836567593761</v>
      </c>
      <c r="O40" s="28">
        <v>-0.50201696631894022</v>
      </c>
      <c r="P40" s="28">
        <v>-1.7476215120692276</v>
      </c>
      <c r="Q40" s="28">
        <v>2.4161855487019296E-2</v>
      </c>
      <c r="R40" s="28">
        <v>-3.879648939037339E-2</v>
      </c>
      <c r="S40" s="28">
        <v>6.6590909090909103E-2</v>
      </c>
      <c r="T40" s="30">
        <v>146.21722440304495</v>
      </c>
      <c r="U40" s="28">
        <v>9.1058020477815693E-2</v>
      </c>
      <c r="V40" s="28">
        <v>0.83196669044043592</v>
      </c>
      <c r="W40" s="28">
        <v>-1.0535652924108758</v>
      </c>
    </row>
    <row r="41" spans="1:23" s="27" customFormat="1" x14ac:dyDescent="0.25">
      <c r="A41" s="32" t="s">
        <v>173</v>
      </c>
      <c r="B41" s="33" t="s">
        <v>100</v>
      </c>
      <c r="C41" s="34">
        <v>93.350000000000009</v>
      </c>
      <c r="D41" s="35">
        <v>93.600000000000009</v>
      </c>
      <c r="E41" s="36">
        <v>545261.29070600006</v>
      </c>
      <c r="F41" s="36">
        <v>6730597.8579259999</v>
      </c>
      <c r="G41" s="36">
        <v>83.503125999999995</v>
      </c>
      <c r="H41" s="36" t="s">
        <v>73</v>
      </c>
      <c r="I41" s="35" t="s">
        <v>174</v>
      </c>
      <c r="J41" s="35" t="s">
        <v>175</v>
      </c>
      <c r="K41" s="28">
        <v>0.19199409046166238</v>
      </c>
      <c r="L41" s="28">
        <v>7.8558286571758451E-2</v>
      </c>
      <c r="M41" s="28">
        <v>-0.3359009544153051</v>
      </c>
      <c r="N41" s="28">
        <v>0.41903853870660912</v>
      </c>
      <c r="O41" s="28">
        <v>0.29534930796492365</v>
      </c>
      <c r="P41" s="28">
        <v>-1.072688456561854</v>
      </c>
      <c r="Q41" s="28">
        <v>9.0931706930679965E-3</v>
      </c>
      <c r="R41" s="28">
        <v>2.3250343891748404E-2</v>
      </c>
      <c r="S41" s="28">
        <v>6.6608695652173908E-2</v>
      </c>
      <c r="T41" s="30">
        <v>153.20837048277303</v>
      </c>
      <c r="U41" s="28">
        <v>8.6031331592689289E-2</v>
      </c>
      <c r="V41" s="28">
        <v>0.71438784667153277</v>
      </c>
      <c r="W41" s="28">
        <v>-0.25734266784354665</v>
      </c>
    </row>
    <row r="42" spans="1:23" s="27" customFormat="1" x14ac:dyDescent="0.25">
      <c r="A42" s="32" t="s">
        <v>195</v>
      </c>
      <c r="B42" s="33" t="s">
        <v>84</v>
      </c>
      <c r="C42" s="39">
        <v>348</v>
      </c>
      <c r="D42" s="39">
        <v>348.3</v>
      </c>
      <c r="E42" s="36">
        <v>545363.773652</v>
      </c>
      <c r="F42" s="36">
        <v>6730560.7781100003</v>
      </c>
      <c r="G42" s="36">
        <v>-112.299769266</v>
      </c>
      <c r="H42" s="36" t="s">
        <v>73</v>
      </c>
      <c r="I42" s="35" t="s">
        <v>174</v>
      </c>
      <c r="J42" s="35" t="s">
        <v>196</v>
      </c>
      <c r="K42" s="37">
        <v>3.286332435966699E-2</v>
      </c>
      <c r="L42" s="37">
        <v>4.8847394966776037E-2</v>
      </c>
      <c r="M42" s="37">
        <v>-6.9010954341823361E-2</v>
      </c>
      <c r="N42" s="37">
        <v>0.22261857554328346</v>
      </c>
      <c r="O42" s="37">
        <v>0.6610976484315394</v>
      </c>
      <c r="P42" s="37">
        <v>-1.165142534667684</v>
      </c>
      <c r="Q42" s="37">
        <v>-4.1707003664959164E-5</v>
      </c>
      <c r="R42" s="37">
        <v>4.1351812693084494E-2</v>
      </c>
      <c r="S42" s="37">
        <v>6.3999999999999987E-2</v>
      </c>
      <c r="T42" s="38">
        <v>154.20544809944798</v>
      </c>
      <c r="U42" s="37">
        <v>8.5351562500000006E-2</v>
      </c>
      <c r="V42" s="37">
        <v>0.88371622397482286</v>
      </c>
      <c r="W42" s="37">
        <v>-2.0163559375047324E-2</v>
      </c>
    </row>
    <row r="43" spans="1:23" s="27" customFormat="1" x14ac:dyDescent="0.25">
      <c r="A43" s="32" t="s">
        <v>178</v>
      </c>
      <c r="B43" s="33" t="s">
        <v>100</v>
      </c>
      <c r="C43" s="39">
        <v>115.7</v>
      </c>
      <c r="D43" s="39">
        <v>115.9</v>
      </c>
      <c r="E43" s="36">
        <v>545251.64656499994</v>
      </c>
      <c r="F43" s="36">
        <v>6730608.8674269998</v>
      </c>
      <c r="G43" s="36">
        <v>66.645334000000005</v>
      </c>
      <c r="H43" s="36" t="s">
        <v>73</v>
      </c>
      <c r="I43" s="35" t="s">
        <v>174</v>
      </c>
      <c r="J43" s="35" t="s">
        <v>179</v>
      </c>
      <c r="K43" s="37">
        <v>6.9614372470259696</v>
      </c>
      <c r="L43" s="37">
        <v>-0.57250876591653954</v>
      </c>
      <c r="M43" s="37">
        <v>0.98963237509609714</v>
      </c>
      <c r="N43" s="37">
        <v>0.21288806378725456</v>
      </c>
      <c r="O43" s="37">
        <v>1.0756828935278988</v>
      </c>
      <c r="P43" s="37">
        <v>-1.5935838745140209</v>
      </c>
      <c r="Q43" s="37">
        <v>-1.0549063202720491E-2</v>
      </c>
      <c r="R43" s="37">
        <v>3.4989846319280149E-2</v>
      </c>
      <c r="S43" s="37">
        <v>5.2846153846153855E-2</v>
      </c>
      <c r="T43" s="38">
        <v>147.99060339673969</v>
      </c>
      <c r="U43" s="37">
        <v>8.9737991266375522E-2</v>
      </c>
      <c r="V43" s="37">
        <v>1.2885709573151534</v>
      </c>
      <c r="W43" s="37">
        <v>0.4171236091795576</v>
      </c>
    </row>
    <row r="44" spans="1:23" s="27" customFormat="1" x14ac:dyDescent="0.25">
      <c r="A44" s="32" t="s">
        <v>189</v>
      </c>
      <c r="B44" s="33" t="s">
        <v>100</v>
      </c>
      <c r="C44" s="39">
        <v>445</v>
      </c>
      <c r="D44" s="39">
        <v>445.3</v>
      </c>
      <c r="E44" s="36">
        <v>545103.76382500003</v>
      </c>
      <c r="F44" s="36">
        <v>6730800.2089480003</v>
      </c>
      <c r="G44" s="36">
        <v>-155.908929</v>
      </c>
      <c r="H44" s="36" t="s">
        <v>73</v>
      </c>
      <c r="I44" s="35" t="s">
        <v>174</v>
      </c>
      <c r="J44" s="35" t="s">
        <v>190</v>
      </c>
      <c r="K44" s="37">
        <v>4.7058996706529541</v>
      </c>
      <c r="L44" s="37">
        <v>0.21993213505971188</v>
      </c>
      <c r="M44" s="37">
        <v>-0.19447029841208385</v>
      </c>
      <c r="N44" s="37">
        <v>-0.10920884223939087</v>
      </c>
      <c r="O44" s="37">
        <v>0.74178983767500073</v>
      </c>
      <c r="P44" s="37">
        <v>-0.42903181581677341</v>
      </c>
      <c r="Q44" s="37">
        <v>1.8231952294601325E-2</v>
      </c>
      <c r="R44" s="37">
        <v>8.1232989635304287E-2</v>
      </c>
      <c r="S44" s="37">
        <v>7.3952380952380964E-2</v>
      </c>
      <c r="T44" s="38">
        <v>162.89265659605252</v>
      </c>
      <c r="U44" s="37">
        <v>7.978106889890535E-2</v>
      </c>
      <c r="V44" s="37">
        <v>0.63258099543560986</v>
      </c>
      <c r="W44" s="37">
        <v>2.5461836647628022E-2</v>
      </c>
    </row>
    <row r="45" spans="1:23" s="27" customFormat="1" x14ac:dyDescent="0.25">
      <c r="A45" s="32" t="s">
        <v>184</v>
      </c>
      <c r="B45" s="33" t="s">
        <v>100</v>
      </c>
      <c r="C45" s="39">
        <v>344.20000000000005</v>
      </c>
      <c r="D45" s="39">
        <v>344.5</v>
      </c>
      <c r="E45" s="36">
        <v>545147.23631800001</v>
      </c>
      <c r="F45" s="36">
        <v>6730735.3612500001</v>
      </c>
      <c r="G45" s="36">
        <v>-92.206469999999996</v>
      </c>
      <c r="H45" s="36" t="s">
        <v>73</v>
      </c>
      <c r="I45" s="35" t="s">
        <v>174</v>
      </c>
      <c r="J45" s="35" t="s">
        <v>183</v>
      </c>
      <c r="K45" s="37">
        <v>-1.1215173490116825</v>
      </c>
      <c r="L45" s="37">
        <v>-0.71185074900137479</v>
      </c>
      <c r="M45" s="37">
        <v>0.44620270934363004</v>
      </c>
      <c r="N45" s="37">
        <v>6.3571041688079255E-2</v>
      </c>
      <c r="O45" s="37">
        <v>-0.4159233886936673</v>
      </c>
      <c r="P45" s="37">
        <v>-0.76525015675408836</v>
      </c>
      <c r="Q45" s="37">
        <v>-1.8755083045030992E-2</v>
      </c>
      <c r="R45" s="37">
        <v>4.3708778832473594E-3</v>
      </c>
      <c r="S45" s="37">
        <v>8.9833333333333334E-2</v>
      </c>
      <c r="T45" s="38">
        <v>158.15081182404924</v>
      </c>
      <c r="U45" s="37">
        <v>8.2745825602968462E-2</v>
      </c>
      <c r="V45" s="37">
        <v>-0.35235234700558804</v>
      </c>
      <c r="W45" s="37">
        <v>-0.26564803965774475</v>
      </c>
    </row>
    <row r="46" spans="1:23" s="27" customFormat="1" x14ac:dyDescent="0.25">
      <c r="A46" s="32" t="s">
        <v>176</v>
      </c>
      <c r="B46" s="33" t="s">
        <v>100</v>
      </c>
      <c r="C46" s="39">
        <v>104.75</v>
      </c>
      <c r="D46" s="39">
        <v>104.95</v>
      </c>
      <c r="E46" s="36">
        <v>545256.38809499994</v>
      </c>
      <c r="F46" s="36">
        <v>6730603.4677640004</v>
      </c>
      <c r="G46" s="36">
        <v>74.907520000000005</v>
      </c>
      <c r="H46" s="36" t="s">
        <v>73</v>
      </c>
      <c r="I46" s="35" t="s">
        <v>174</v>
      </c>
      <c r="J46" s="35" t="s">
        <v>177</v>
      </c>
      <c r="K46" s="37">
        <v>3.7966050736211088</v>
      </c>
      <c r="L46" s="37">
        <v>1.628917461218566</v>
      </c>
      <c r="M46" s="37">
        <v>1.5449575443778649</v>
      </c>
      <c r="N46" s="37">
        <v>1.6752445520510815</v>
      </c>
      <c r="O46" s="37">
        <v>-0.94886168222420242</v>
      </c>
      <c r="P46" s="37">
        <v>-1.0308199884742448</v>
      </c>
      <c r="Q46" s="37">
        <v>2.4776286027312848E-2</v>
      </c>
      <c r="R46" s="37">
        <v>6.6466049699549445E-2</v>
      </c>
      <c r="S46" s="37">
        <v>5.4230769230769235E-2</v>
      </c>
      <c r="T46" s="38">
        <v>152.18600692885525</v>
      </c>
      <c r="U46" s="37">
        <v>8.6737588652482267E-2</v>
      </c>
      <c r="V46" s="37">
        <v>0.72638286982687905</v>
      </c>
      <c r="W46" s="37">
        <v>3.1738750055964307</v>
      </c>
    </row>
    <row r="47" spans="1:23" s="27" customFormat="1" x14ac:dyDescent="0.25">
      <c r="A47" s="32" t="s">
        <v>197</v>
      </c>
      <c r="B47" s="33" t="s">
        <v>117</v>
      </c>
      <c r="C47" s="39">
        <v>316.2</v>
      </c>
      <c r="D47" s="39">
        <v>316.55</v>
      </c>
      <c r="E47" s="36">
        <v>545120.74523799994</v>
      </c>
      <c r="F47" s="36">
        <v>6730746.02195</v>
      </c>
      <c r="G47" s="36">
        <v>-79.049724051400005</v>
      </c>
      <c r="H47" s="36" t="s">
        <v>73</v>
      </c>
      <c r="I47" s="35" t="s">
        <v>174</v>
      </c>
      <c r="J47" s="35" t="s">
        <v>198</v>
      </c>
      <c r="K47" s="37">
        <v>0.61513545403960279</v>
      </c>
      <c r="L47" s="37">
        <v>-0.73946066251097253</v>
      </c>
      <c r="M47" s="37">
        <v>-0.40757525818854307</v>
      </c>
      <c r="N47" s="37">
        <v>0.32700982857213079</v>
      </c>
      <c r="O47" s="37">
        <v>-0.36276600962811356</v>
      </c>
      <c r="P47" s="37">
        <v>0.91247549492305247</v>
      </c>
      <c r="Q47" s="37">
        <v>-1.5657369668477382E-2</v>
      </c>
      <c r="R47" s="37">
        <v>5.4876275537599994E-2</v>
      </c>
      <c r="S47" s="37">
        <v>8.0900000000000014E-2</v>
      </c>
      <c r="T47" s="38">
        <v>161.96712569870942</v>
      </c>
      <c r="U47" s="37">
        <v>8.0346106304079096E-2</v>
      </c>
      <c r="V47" s="37">
        <v>-3.5756181055982772E-2</v>
      </c>
      <c r="W47" s="37">
        <v>-1.1470359206995155</v>
      </c>
    </row>
    <row r="48" spans="1:23" s="32" customFormat="1" x14ac:dyDescent="0.25">
      <c r="A48" s="32" t="s">
        <v>187</v>
      </c>
      <c r="B48" s="33" t="s">
        <v>100</v>
      </c>
      <c r="C48" s="39">
        <v>406.20000000000005</v>
      </c>
      <c r="D48" s="39">
        <v>406.5</v>
      </c>
      <c r="E48" s="36">
        <v>545120.11243199999</v>
      </c>
      <c r="F48" s="36">
        <v>6730774.3528819997</v>
      </c>
      <c r="G48" s="36">
        <v>-132.04829000000001</v>
      </c>
      <c r="H48" s="36" t="s">
        <v>73</v>
      </c>
      <c r="I48" s="35" t="s">
        <v>174</v>
      </c>
      <c r="J48" s="35" t="s">
        <v>188</v>
      </c>
      <c r="K48" s="37">
        <v>-3.1639678888254252E-2</v>
      </c>
      <c r="L48" s="37">
        <v>0.15652971301148533</v>
      </c>
      <c r="M48" s="37">
        <v>0.67540024728500792</v>
      </c>
      <c r="N48" s="37">
        <v>-0.23105444315989909</v>
      </c>
      <c r="O48" s="37">
        <v>-0.26730478143542946</v>
      </c>
      <c r="P48" s="37">
        <v>-0.52659847500318291</v>
      </c>
      <c r="Q48" s="37">
        <v>3.4361715153644813E-2</v>
      </c>
      <c r="R48" s="37">
        <v>5.0700236438383867E-2</v>
      </c>
      <c r="S48" s="37">
        <v>8.0199999999999994E-2</v>
      </c>
      <c r="T48" s="38">
        <v>161.23445109850195</v>
      </c>
      <c r="U48" s="37">
        <v>8.0798004987531188E-2</v>
      </c>
      <c r="V48" s="37">
        <v>-0.49835922459532855</v>
      </c>
      <c r="W48" s="37">
        <v>0.83192996029649324</v>
      </c>
    </row>
    <row r="49" spans="1:23" s="27" customFormat="1" x14ac:dyDescent="0.25">
      <c r="A49" s="32" t="s">
        <v>185</v>
      </c>
      <c r="B49" s="33" t="s">
        <v>100</v>
      </c>
      <c r="C49" s="39">
        <v>374.35</v>
      </c>
      <c r="D49" s="39">
        <v>374.65000000000003</v>
      </c>
      <c r="E49" s="36">
        <v>545133.88993199996</v>
      </c>
      <c r="F49" s="36">
        <v>6730754.0776190003</v>
      </c>
      <c r="G49" s="36">
        <v>-111.71425600000001</v>
      </c>
      <c r="H49" s="36" t="s">
        <v>73</v>
      </c>
      <c r="I49" s="35" t="s">
        <v>174</v>
      </c>
      <c r="J49" s="35" t="s">
        <v>186</v>
      </c>
      <c r="K49" s="37">
        <v>4.625422824011693</v>
      </c>
      <c r="L49" s="37">
        <v>0.42305049983202103</v>
      </c>
      <c r="M49" s="37">
        <v>-9.336938562321595E-2</v>
      </c>
      <c r="N49" s="37">
        <v>0.33526853236891707</v>
      </c>
      <c r="O49" s="37">
        <v>-0.46050978146471921</v>
      </c>
      <c r="P49" s="37">
        <v>0.84340293639256725</v>
      </c>
      <c r="Q49" s="37">
        <v>5.4206510380277163E-2</v>
      </c>
      <c r="R49" s="37">
        <v>0.10280056532357976</v>
      </c>
      <c r="S49" s="37">
        <v>8.3631578947368432E-2</v>
      </c>
      <c r="T49" s="38">
        <v>168.88182044329952</v>
      </c>
      <c r="U49" s="37">
        <v>7.6274386406544992E-2</v>
      </c>
      <c r="V49" s="37">
        <v>-0.12524124909580214</v>
      </c>
      <c r="W49" s="37">
        <v>0.32968111420880508</v>
      </c>
    </row>
    <row r="50" spans="1:23" s="27" customFormat="1" x14ac:dyDescent="0.25">
      <c r="A50" s="32" t="s">
        <v>182</v>
      </c>
      <c r="B50" s="33" t="s">
        <v>100</v>
      </c>
      <c r="C50" s="39">
        <v>321.5</v>
      </c>
      <c r="D50" s="39">
        <v>321.90000000000003</v>
      </c>
      <c r="E50" s="36">
        <v>545157.54619400005</v>
      </c>
      <c r="F50" s="36">
        <v>6730721.6041120002</v>
      </c>
      <c r="G50" s="36">
        <v>-77.460224999999994</v>
      </c>
      <c r="H50" s="36" t="s">
        <v>73</v>
      </c>
      <c r="I50" s="35" t="s">
        <v>174</v>
      </c>
      <c r="J50" s="35" t="s">
        <v>183</v>
      </c>
      <c r="K50" s="37">
        <v>-1.7442745452872828</v>
      </c>
      <c r="L50" s="37">
        <v>-0.86413041786112821</v>
      </c>
      <c r="M50" s="37">
        <v>0.14447032487734113</v>
      </c>
      <c r="N50" s="37">
        <v>-0.36791959924062079</v>
      </c>
      <c r="O50" s="37">
        <v>-0.36566317464197517</v>
      </c>
      <c r="P50" s="37">
        <v>0.66195645498070821</v>
      </c>
      <c r="Q50" s="37">
        <v>-6.0345731626097049E-3</v>
      </c>
      <c r="R50" s="37">
        <v>-7.0750145035775175E-2</v>
      </c>
      <c r="S50" s="37">
        <v>8.4277777777777785E-2</v>
      </c>
      <c r="T50" s="38">
        <v>147.84064953680144</v>
      </c>
      <c r="U50" s="37">
        <v>8.9848384970336204E-2</v>
      </c>
      <c r="V50" s="37">
        <v>-0.73358277388259596</v>
      </c>
      <c r="W50" s="37">
        <v>-0.71966009298378708</v>
      </c>
    </row>
    <row r="51" spans="1:23" s="27" customFormat="1" x14ac:dyDescent="0.25">
      <c r="A51" s="32" t="s">
        <v>193</v>
      </c>
      <c r="B51" s="33" t="s">
        <v>72</v>
      </c>
      <c r="C51" s="39">
        <v>600.95000000000005</v>
      </c>
      <c r="D51" s="39">
        <v>601.25</v>
      </c>
      <c r="E51" s="36">
        <v>545041.363564</v>
      </c>
      <c r="F51" s="36">
        <v>6730661.3248300003</v>
      </c>
      <c r="G51" s="36">
        <v>-278.63080759399998</v>
      </c>
      <c r="H51" s="36" t="s">
        <v>73</v>
      </c>
      <c r="I51" s="35" t="s">
        <v>174</v>
      </c>
      <c r="J51" s="35" t="s">
        <v>194</v>
      </c>
      <c r="K51" s="37">
        <v>1.7999694806325977</v>
      </c>
      <c r="L51" s="37">
        <v>-1.1853138394451088</v>
      </c>
      <c r="M51" s="37">
        <v>-0.85716211453934943</v>
      </c>
      <c r="N51" s="37">
        <v>-0.65840093598937011</v>
      </c>
      <c r="O51" s="37">
        <v>-1.2557958690568984</v>
      </c>
      <c r="P51" s="37">
        <v>3.7411955572876061</v>
      </c>
      <c r="Q51" s="37">
        <v>4.0535466008747162E-3</v>
      </c>
      <c r="R51" s="37">
        <v>-0.13474753677525947</v>
      </c>
      <c r="S51" s="37">
        <v>5.6826086956521735E-2</v>
      </c>
      <c r="T51" s="38">
        <v>132.43180046765391</v>
      </c>
      <c r="U51" s="37">
        <v>0.10252486610558531</v>
      </c>
      <c r="V51" s="37">
        <v>-1.9141968050462685</v>
      </c>
      <c r="W51" s="37">
        <v>-2.0424759539844581</v>
      </c>
    </row>
    <row r="52" spans="1:23" s="32" customFormat="1" x14ac:dyDescent="0.25">
      <c r="A52" s="27" t="s">
        <v>191</v>
      </c>
      <c r="B52" s="27" t="s">
        <v>100</v>
      </c>
      <c r="C52" s="28">
        <v>70.850000000000009</v>
      </c>
      <c r="D52" s="28">
        <v>71.150000000000006</v>
      </c>
      <c r="E52" s="29">
        <v>545270.97872500005</v>
      </c>
      <c r="F52" s="29">
        <v>6730586.9285620004</v>
      </c>
      <c r="G52" s="29">
        <v>100.58549499999999</v>
      </c>
      <c r="H52" s="27" t="s">
        <v>85</v>
      </c>
      <c r="I52" s="155" t="s">
        <v>174</v>
      </c>
      <c r="J52" s="27" t="s">
        <v>192</v>
      </c>
      <c r="K52" s="28">
        <v>1.8092530281666654</v>
      </c>
      <c r="L52" s="28">
        <v>-7.693103114134292E-2</v>
      </c>
      <c r="M52" s="28">
        <v>0.95782952414514666</v>
      </c>
      <c r="N52" s="28">
        <v>-0.19072868775892449</v>
      </c>
      <c r="O52" s="28">
        <v>-0.84250296443019446</v>
      </c>
      <c r="P52" s="28">
        <v>1.0317914306816842</v>
      </c>
      <c r="Q52" s="28">
        <v>-7.0996384940757717E-3</v>
      </c>
      <c r="R52" s="28">
        <v>-0.14639864495255467</v>
      </c>
      <c r="S52" s="28">
        <v>2.7641025641025642E-2</v>
      </c>
      <c r="T52" s="30">
        <v>112.1012874960133</v>
      </c>
      <c r="U52" s="28">
        <v>0.12458256029684601</v>
      </c>
      <c r="V52" s="28">
        <v>-1.0332316521891189</v>
      </c>
      <c r="W52" s="28">
        <v>0.88089849300380374</v>
      </c>
    </row>
    <row r="53" spans="1:23" s="145" customFormat="1" x14ac:dyDescent="0.25">
      <c r="A53" s="104"/>
      <c r="B53" s="104"/>
      <c r="C53" s="59"/>
      <c r="D53" s="59"/>
      <c r="E53" s="108"/>
      <c r="F53" s="108"/>
      <c r="G53" s="108"/>
      <c r="H53" s="108"/>
      <c r="I53" s="156"/>
      <c r="J53" s="104" t="s">
        <v>307</v>
      </c>
      <c r="K53" s="59">
        <f>MEDIAN(K40:K52)</f>
        <v>1.5945593628245831</v>
      </c>
      <c r="L53" s="59">
        <f t="shared" ref="L53:Q53" si="6">MEDIAN(L40:L52)</f>
        <v>-7.693103114134292E-2</v>
      </c>
      <c r="M53" s="59">
        <f t="shared" si="6"/>
        <v>-6.9010954341823361E-2</v>
      </c>
      <c r="N53" s="59">
        <f t="shared" si="6"/>
        <v>0.21288806378725456</v>
      </c>
      <c r="O53" s="59">
        <f t="shared" si="6"/>
        <v>-0.36566317464197517</v>
      </c>
      <c r="P53" s="59">
        <f t="shared" si="6"/>
        <v>-0.52659847500318291</v>
      </c>
      <c r="Q53" s="59">
        <f t="shared" si="6"/>
        <v>4.0535466008747162E-3</v>
      </c>
      <c r="R53" s="59"/>
      <c r="S53" s="59"/>
      <c r="T53" s="59"/>
      <c r="U53" s="59"/>
      <c r="V53" s="59"/>
      <c r="W53" s="59"/>
    </row>
    <row r="54" spans="1:23" s="32" customFormat="1" x14ac:dyDescent="0.25">
      <c r="A54" s="27"/>
      <c r="B54" s="27"/>
      <c r="C54" s="28"/>
      <c r="D54" s="28"/>
      <c r="E54" s="29"/>
      <c r="F54" s="29"/>
      <c r="G54" s="29"/>
      <c r="H54" s="27"/>
      <c r="I54" s="155"/>
      <c r="J54" s="27" t="s">
        <v>304</v>
      </c>
      <c r="K54" s="28" cm="1">
        <f t="array" ref="K54">MEDIAN(ABS(K40:K52-K53))</f>
        <v>1.6261990417128374</v>
      </c>
      <c r="L54" s="28" cm="1">
        <f t="array" ref="L54">MEDIAN(ABS(L40:L52-L53))</f>
        <v>0.49685860715224095</v>
      </c>
      <c r="M54" s="28" cm="1">
        <f t="array" ref="M54">MEDIAN(ABS(M40:M52-M53))</f>
        <v>0.41076469977546848</v>
      </c>
      <c r="N54" s="28" cm="1">
        <f t="array" ref="N54">MEDIAN(ABS(N40:N52-N53))</f>
        <v>0.32209690602664542</v>
      </c>
      <c r="O54" s="28" cm="1">
        <f t="array" ref="O54">MEDIAN(ABS(O40:O52-O53))</f>
        <v>0.47683978978821928</v>
      </c>
      <c r="P54" s="28" cm="1">
        <f t="array" ref="P54">MEDIAN(ABS(P40:P52-P53))</f>
        <v>1.066985399510838</v>
      </c>
      <c r="Q54" s="28" cm="1">
        <f t="array" ref="Q54">MEDIAN(ABS(Q40:Q52-Q53))</f>
        <v>1.4602609803595207E-2</v>
      </c>
      <c r="R54" s="28"/>
      <c r="S54" s="28"/>
      <c r="T54" s="30"/>
      <c r="U54" s="28"/>
      <c r="V54" s="28"/>
      <c r="W54" s="28"/>
    </row>
    <row r="55" spans="1:23" s="32" customFormat="1" x14ac:dyDescent="0.25">
      <c r="A55" s="27"/>
      <c r="B55" s="27"/>
      <c r="C55" s="28"/>
      <c r="D55" s="28"/>
      <c r="E55" s="29"/>
      <c r="F55" s="29"/>
      <c r="G55" s="29"/>
      <c r="H55" s="27"/>
      <c r="I55" s="155"/>
      <c r="J55" s="27" t="s">
        <v>308</v>
      </c>
      <c r="K55" s="28">
        <f>MAX(K40:K52)</f>
        <v>6.9614372470259696</v>
      </c>
      <c r="L55" s="28">
        <f t="shared" ref="L55:Q55" si="7">MAX(L40:L52)</f>
        <v>1.628917461218566</v>
      </c>
      <c r="M55" s="28">
        <f t="shared" si="7"/>
        <v>1.5449575443778649</v>
      </c>
      <c r="N55" s="28">
        <f t="shared" si="7"/>
        <v>1.6752445520510815</v>
      </c>
      <c r="O55" s="28">
        <f t="shared" si="7"/>
        <v>1.0756828935278988</v>
      </c>
      <c r="P55" s="28">
        <f t="shared" si="7"/>
        <v>3.7411955572876061</v>
      </c>
      <c r="Q55" s="28">
        <f t="shared" si="7"/>
        <v>5.4206510380277163E-2</v>
      </c>
      <c r="R55" s="28"/>
      <c r="S55" s="28"/>
      <c r="T55" s="30"/>
      <c r="U55" s="28"/>
      <c r="V55" s="28"/>
      <c r="W55" s="28"/>
    </row>
    <row r="56" spans="1:23" s="32" customFormat="1" x14ac:dyDescent="0.25">
      <c r="A56" s="27"/>
      <c r="B56" s="27"/>
      <c r="C56" s="28"/>
      <c r="D56" s="28"/>
      <c r="E56" s="29"/>
      <c r="F56" s="29"/>
      <c r="G56" s="29"/>
      <c r="H56" s="27"/>
      <c r="I56" s="155"/>
      <c r="J56" s="27" t="s">
        <v>309</v>
      </c>
      <c r="K56" s="28">
        <f>MIN(K40:K52)</f>
        <v>-1.7442745452872828</v>
      </c>
      <c r="L56" s="28">
        <f t="shared" ref="L56:Q56" si="8">MIN(L40:L52)</f>
        <v>-1.1853138394451088</v>
      </c>
      <c r="M56" s="28">
        <f t="shared" si="8"/>
        <v>-0.85716211453934943</v>
      </c>
      <c r="N56" s="28">
        <f t="shared" si="8"/>
        <v>-0.65840093598937011</v>
      </c>
      <c r="O56" s="28">
        <f t="shared" si="8"/>
        <v>-1.2557958690568984</v>
      </c>
      <c r="P56" s="28">
        <f t="shared" si="8"/>
        <v>-1.7476215120692276</v>
      </c>
      <c r="Q56" s="28">
        <f t="shared" si="8"/>
        <v>-1.8755083045030992E-2</v>
      </c>
      <c r="R56" s="28"/>
      <c r="S56" s="28"/>
      <c r="T56" s="30"/>
      <c r="U56" s="28"/>
      <c r="V56" s="28"/>
      <c r="W56" s="28"/>
    </row>
    <row r="57" spans="1:23" s="32" customFormat="1" x14ac:dyDescent="0.25">
      <c r="A57" s="27"/>
      <c r="B57" s="27"/>
      <c r="C57" s="28"/>
      <c r="D57" s="28"/>
      <c r="E57" s="29"/>
      <c r="F57" s="29"/>
      <c r="G57" s="29"/>
      <c r="H57" s="27"/>
      <c r="I57" s="155"/>
      <c r="J57" s="27"/>
      <c r="K57" s="28"/>
      <c r="L57" s="28"/>
      <c r="M57" s="28"/>
      <c r="N57" s="28"/>
      <c r="O57" s="28"/>
      <c r="P57" s="28"/>
      <c r="Q57" s="28"/>
      <c r="R57" s="28"/>
      <c r="S57" s="28"/>
      <c r="T57" s="30"/>
      <c r="U57" s="28"/>
      <c r="V57" s="28"/>
      <c r="W57" s="28"/>
    </row>
    <row r="58" spans="1:23" s="27" customFormat="1" x14ac:dyDescent="0.25">
      <c r="A58" s="27" t="s">
        <v>199</v>
      </c>
      <c r="B58" s="27" t="s">
        <v>92</v>
      </c>
      <c r="C58" s="30">
        <v>234.1</v>
      </c>
      <c r="D58" s="27">
        <v>234.35</v>
      </c>
      <c r="E58" s="29">
        <v>545370.12156799994</v>
      </c>
      <c r="F58" s="29">
        <v>6730566.90001</v>
      </c>
      <c r="G58" s="29">
        <v>5.0260699999999998</v>
      </c>
      <c r="H58" s="29" t="s">
        <v>73</v>
      </c>
      <c r="I58" s="27" t="s">
        <v>200</v>
      </c>
      <c r="K58" s="28">
        <v>8.4498912036112444</v>
      </c>
      <c r="L58" s="28">
        <v>4.1867741109081678</v>
      </c>
      <c r="M58" s="28">
        <v>2.0208845910429503</v>
      </c>
      <c r="N58" s="28">
        <v>0.39137477502194873</v>
      </c>
      <c r="O58" s="28">
        <v>-1.0589683195254986</v>
      </c>
      <c r="P58" s="28">
        <v>-1.6356671957732227</v>
      </c>
      <c r="Q58" s="28">
        <v>6.6086270381355838E-2</v>
      </c>
      <c r="R58" s="28">
        <v>0.32704390220806945</v>
      </c>
      <c r="S58" s="28">
        <v>4.6606060606060602E-2</v>
      </c>
      <c r="T58" s="30">
        <v>176.34757018646627</v>
      </c>
      <c r="U58" s="28">
        <v>7.2236671001300393E-2</v>
      </c>
      <c r="V58" s="28">
        <v>-0.66759354450354991</v>
      </c>
      <c r="W58" s="28">
        <v>6.207658701951118</v>
      </c>
    </row>
    <row r="59" spans="1:23" s="27" customFormat="1" x14ac:dyDescent="0.25">
      <c r="A59" s="27" t="s">
        <v>207</v>
      </c>
      <c r="B59" s="157" t="s">
        <v>100</v>
      </c>
      <c r="C59" s="159">
        <v>57.65</v>
      </c>
      <c r="D59" s="164">
        <v>57.900000000000006</v>
      </c>
      <c r="E59" s="29">
        <v>545276.73721499997</v>
      </c>
      <c r="F59" s="29">
        <v>6730580.6504549999</v>
      </c>
      <c r="G59" s="29">
        <v>110.701077</v>
      </c>
      <c r="H59" s="29" t="s">
        <v>73</v>
      </c>
      <c r="I59" s="164" t="s">
        <v>200</v>
      </c>
      <c r="J59" s="164" t="s">
        <v>208</v>
      </c>
      <c r="K59" s="28">
        <v>-1.4681957909931214</v>
      </c>
      <c r="L59" s="28">
        <v>6.9724193788311517E-2</v>
      </c>
      <c r="M59" s="28">
        <v>3.7704469839671058</v>
      </c>
      <c r="N59" s="28">
        <v>-1.5165737024108501</v>
      </c>
      <c r="O59" s="28">
        <v>-2.9010299431928015</v>
      </c>
      <c r="P59" s="28">
        <v>0.13038213036347823</v>
      </c>
      <c r="Q59" s="28">
        <v>-2.2186532272529702E-2</v>
      </c>
      <c r="R59" s="28">
        <v>-4.4260245868227133E-2</v>
      </c>
      <c r="S59" s="28">
        <v>4.8928571428571425E-2</v>
      </c>
      <c r="T59" s="30">
        <v>137.60056620127585</v>
      </c>
      <c r="U59" s="28">
        <v>9.7956204379562026E-2</v>
      </c>
      <c r="V59" s="28">
        <v>-4.417603645603652</v>
      </c>
      <c r="W59" s="28">
        <v>3.8401711777554173</v>
      </c>
    </row>
    <row r="60" spans="1:23" s="27" customFormat="1" x14ac:dyDescent="0.25">
      <c r="A60" s="32" t="s">
        <v>211</v>
      </c>
      <c r="B60" s="33" t="s">
        <v>84</v>
      </c>
      <c r="C60" s="39">
        <v>499.7</v>
      </c>
      <c r="D60" s="39">
        <v>500</v>
      </c>
      <c r="E60" s="36">
        <v>545314.58875300002</v>
      </c>
      <c r="F60" s="36">
        <v>6730650.5034499997</v>
      </c>
      <c r="G60" s="36">
        <v>-224.27267903800001</v>
      </c>
      <c r="H60" s="36" t="s">
        <v>89</v>
      </c>
      <c r="I60" s="35" t="s">
        <v>200</v>
      </c>
      <c r="J60" s="35" t="s">
        <v>212</v>
      </c>
      <c r="K60" s="37">
        <v>-10.296768856571077</v>
      </c>
      <c r="L60" s="37">
        <v>4.1352180400255714</v>
      </c>
      <c r="M60" s="37">
        <v>-2.2932115856255648</v>
      </c>
      <c r="N60" s="37">
        <v>1.4046313790939329</v>
      </c>
      <c r="O60" s="37">
        <v>1.0218581881719953</v>
      </c>
      <c r="P60" s="37">
        <v>-0.90183035473290041</v>
      </c>
      <c r="Q60" s="37">
        <v>7.3584480716674339E-2</v>
      </c>
      <c r="R60" s="37">
        <v>9.1787816531070821E-2</v>
      </c>
      <c r="S60" s="37">
        <v>8.3009708737864073E-3</v>
      </c>
      <c r="T60" s="38">
        <v>82.055913555640956</v>
      </c>
      <c r="U60" s="37">
        <v>0.17719298245614035</v>
      </c>
      <c r="V60" s="37">
        <v>2.4264895672659281</v>
      </c>
      <c r="W60" s="37">
        <v>1.8420064544000065</v>
      </c>
    </row>
    <row r="61" spans="1:23" s="27" customFormat="1" x14ac:dyDescent="0.25">
      <c r="A61" s="32" t="s">
        <v>204</v>
      </c>
      <c r="B61" s="32" t="s">
        <v>114</v>
      </c>
      <c r="C61" s="37">
        <v>92.25</v>
      </c>
      <c r="D61" s="37">
        <v>92.5</v>
      </c>
      <c r="E61" s="36">
        <v>545323.38604400004</v>
      </c>
      <c r="F61" s="36">
        <v>6730523.1287160004</v>
      </c>
      <c r="G61" s="36">
        <v>88.185196000000005</v>
      </c>
      <c r="H61" s="36" t="s">
        <v>89</v>
      </c>
      <c r="I61" s="32" t="s">
        <v>200</v>
      </c>
      <c r="J61" s="32"/>
      <c r="K61" s="28">
        <v>-12.765445402389233</v>
      </c>
      <c r="L61" s="28">
        <v>2.0733508592692118</v>
      </c>
      <c r="M61" s="28">
        <v>-2.263555806651194</v>
      </c>
      <c r="N61" s="28">
        <v>3.1548590756407608</v>
      </c>
      <c r="O61" s="28">
        <v>-0.71466040021136479</v>
      </c>
      <c r="P61" s="28">
        <v>-0.14662736930446529</v>
      </c>
      <c r="Q61" s="28">
        <v>5.5417840572288268E-3</v>
      </c>
      <c r="R61" s="28">
        <v>-0.27311435875565782</v>
      </c>
      <c r="S61" s="28">
        <v>1.3876923076923075E-2</v>
      </c>
      <c r="T61" s="30">
        <v>83.627839349052124</v>
      </c>
      <c r="U61" s="28">
        <v>0.17350332594235035</v>
      </c>
      <c r="V61" s="28">
        <v>2.4401986754293961</v>
      </c>
      <c r="W61" s="28">
        <v>-0.19020494738198224</v>
      </c>
    </row>
    <row r="62" spans="1:23" s="27" customFormat="1" x14ac:dyDescent="0.25">
      <c r="A62" s="27" t="s">
        <v>201</v>
      </c>
      <c r="B62" s="27" t="s">
        <v>92</v>
      </c>
      <c r="C62" s="27">
        <v>225.55</v>
      </c>
      <c r="D62" s="27">
        <v>225.7</v>
      </c>
      <c r="E62" s="29">
        <v>545374.44456800004</v>
      </c>
      <c r="F62" s="29">
        <v>6730561.6949469997</v>
      </c>
      <c r="G62" s="29">
        <v>10.334432</v>
      </c>
      <c r="H62" s="29" t="s">
        <v>89</v>
      </c>
      <c r="I62" s="27" t="s">
        <v>200</v>
      </c>
      <c r="K62" s="28">
        <v>-23.408668377036577</v>
      </c>
      <c r="L62" s="28">
        <v>6.3153621266094451</v>
      </c>
      <c r="M62" s="28">
        <v>1.3735255526503856</v>
      </c>
      <c r="N62" s="28">
        <v>1.1334651408232008</v>
      </c>
      <c r="O62" s="28">
        <v>-1.4838373323407317</v>
      </c>
      <c r="P62" s="28">
        <v>-1.6585721688768875</v>
      </c>
      <c r="Q62" s="28">
        <v>0.12840516731117374</v>
      </c>
      <c r="R62" s="28">
        <v>0.61726162768107151</v>
      </c>
      <c r="S62" s="28">
        <v>1.3964912280701753E-2</v>
      </c>
      <c r="T62" s="30">
        <v>134.81268847866954</v>
      </c>
      <c r="U62" s="28">
        <v>0.10037688442211057</v>
      </c>
      <c r="V62" s="28">
        <v>-0.35037219151753085</v>
      </c>
      <c r="W62" s="28">
        <v>7.6888876792598309</v>
      </c>
    </row>
    <row r="63" spans="1:23" s="27" customFormat="1" x14ac:dyDescent="0.25">
      <c r="A63" s="32" t="s">
        <v>209</v>
      </c>
      <c r="B63" s="32" t="s">
        <v>100</v>
      </c>
      <c r="C63" s="37">
        <v>125.60000000000001</v>
      </c>
      <c r="D63" s="37">
        <v>125.80000000000001</v>
      </c>
      <c r="E63" s="36">
        <v>545247.33465400001</v>
      </c>
      <c r="F63" s="36">
        <v>6730613.764095</v>
      </c>
      <c r="G63" s="36">
        <v>59.199553000000002</v>
      </c>
      <c r="H63" s="36" t="s">
        <v>89</v>
      </c>
      <c r="I63" s="32" t="s">
        <v>200</v>
      </c>
      <c r="J63" s="32" t="s">
        <v>210</v>
      </c>
      <c r="K63" s="28">
        <v>-15.758977668767834</v>
      </c>
      <c r="L63" s="28">
        <v>3.2471326577304769</v>
      </c>
      <c r="M63" s="28">
        <v>-0.36892819120893261</v>
      </c>
      <c r="N63" s="28">
        <v>-0.82708743319595346</v>
      </c>
      <c r="O63" s="28">
        <v>-2.1232935205183585</v>
      </c>
      <c r="P63" s="28">
        <v>0.30321879049676004</v>
      </c>
      <c r="Q63" s="28">
        <v>-8.7038129883192955E-2</v>
      </c>
      <c r="R63" s="28">
        <v>-0.2348185748094469</v>
      </c>
      <c r="S63" s="28">
        <v>8.2417582417582402E-3</v>
      </c>
      <c r="T63" s="30">
        <v>69.576673866090715</v>
      </c>
      <c r="U63" s="28">
        <v>0.21239999999999998</v>
      </c>
      <c r="V63" s="28">
        <v>-2.950380953714312</v>
      </c>
      <c r="W63" s="28">
        <v>2.8782044665215443</v>
      </c>
    </row>
    <row r="64" spans="1:23" s="32" customFormat="1" x14ac:dyDescent="0.25">
      <c r="A64" s="27" t="s">
        <v>205</v>
      </c>
      <c r="B64" s="27" t="s">
        <v>100</v>
      </c>
      <c r="C64" s="28">
        <v>24.6</v>
      </c>
      <c r="D64" s="28">
        <v>24.85</v>
      </c>
      <c r="E64" s="29">
        <v>545291.30212300003</v>
      </c>
      <c r="F64" s="29">
        <v>6730565.4290309995</v>
      </c>
      <c r="G64" s="29">
        <v>136.16552200000001</v>
      </c>
      <c r="H64" s="27" t="s">
        <v>89</v>
      </c>
      <c r="I64" s="155" t="s">
        <v>200</v>
      </c>
      <c r="J64" s="27" t="s">
        <v>206</v>
      </c>
      <c r="K64" s="28">
        <v>-29.305635505628388</v>
      </c>
      <c r="L64" s="28">
        <v>4.8118905750584346</v>
      </c>
      <c r="M64" s="28">
        <v>3.112294172843205</v>
      </c>
      <c r="N64" s="28">
        <v>0.71566843323029961</v>
      </c>
      <c r="O64" s="28">
        <v>-2.8651494192925275</v>
      </c>
      <c r="P64" s="28">
        <v>0.76773367780072643</v>
      </c>
      <c r="Q64" s="28">
        <v>4.4368446296234237E-2</v>
      </c>
      <c r="R64" s="28">
        <v>0.59149163110130787</v>
      </c>
      <c r="S64" s="28">
        <v>9.9084507042253508E-3</v>
      </c>
      <c r="T64" s="30">
        <v>112.70767385292056</v>
      </c>
      <c r="U64" s="28">
        <v>0.12380952380952386</v>
      </c>
      <c r="V64" s="28">
        <v>-2.1494809860622279</v>
      </c>
      <c r="W64" s="28">
        <v>7.9241847479016396</v>
      </c>
    </row>
    <row r="65" spans="1:23" s="145" customFormat="1" x14ac:dyDescent="0.25">
      <c r="A65" s="104"/>
      <c r="B65" s="104"/>
      <c r="C65" s="59"/>
      <c r="D65" s="59"/>
      <c r="E65" s="108"/>
      <c r="F65" s="108"/>
      <c r="G65" s="108"/>
      <c r="H65" s="108"/>
      <c r="I65" s="156"/>
      <c r="J65" s="104" t="s">
        <v>307</v>
      </c>
      <c r="K65" s="59">
        <f>MEDIAN(K58:K64)</f>
        <v>-12.765445402389233</v>
      </c>
      <c r="L65" s="59">
        <f t="shared" ref="L65:Q65" si="9">MEDIAN(L58:L64)</f>
        <v>4.1352180400255714</v>
      </c>
      <c r="M65" s="59">
        <f t="shared" si="9"/>
        <v>1.3735255526503856</v>
      </c>
      <c r="N65" s="59">
        <f t="shared" si="9"/>
        <v>0.71566843323029961</v>
      </c>
      <c r="O65" s="59">
        <f t="shared" si="9"/>
        <v>-1.4838373323407317</v>
      </c>
      <c r="P65" s="59">
        <f t="shared" si="9"/>
        <v>-0.14662736930446529</v>
      </c>
      <c r="Q65" s="59">
        <f t="shared" si="9"/>
        <v>4.4368446296234237E-2</v>
      </c>
      <c r="R65" s="59"/>
      <c r="S65" s="59"/>
      <c r="T65" s="59"/>
      <c r="U65" s="59"/>
      <c r="V65" s="59"/>
      <c r="W65" s="59"/>
    </row>
    <row r="66" spans="1:23" s="32" customFormat="1" x14ac:dyDescent="0.25">
      <c r="A66" s="27"/>
      <c r="B66" s="27"/>
      <c r="C66" s="28"/>
      <c r="D66" s="28"/>
      <c r="E66" s="29"/>
      <c r="F66" s="29"/>
      <c r="G66" s="29"/>
      <c r="H66" s="27"/>
      <c r="I66" s="155"/>
      <c r="J66" s="27" t="s">
        <v>304</v>
      </c>
      <c r="K66" s="28" cm="1">
        <f t="array" ref="K66">MEDIAN(ABS(K58:K64-K65))</f>
        <v>10.643222974647344</v>
      </c>
      <c r="L66" s="28" cm="1">
        <f t="array" ref="L66">MEDIAN(ABS(L58:L64-L65))</f>
        <v>0.88808538229509448</v>
      </c>
      <c r="M66" s="28" cm="1">
        <f t="array" ref="M66">MEDIAN(ABS(M58:M64-M65))</f>
        <v>1.7424537438593182</v>
      </c>
      <c r="N66" s="28" cm="1">
        <f t="array" ref="N66">MEDIAN(ABS(N58:N64-N65))</f>
        <v>0.68896294586363327</v>
      </c>
      <c r="O66" s="28" cm="1">
        <f t="array" ref="O66">MEDIAN(ABS(O58:O64-O65))</f>
        <v>0.76917693212936689</v>
      </c>
      <c r="P66" s="28" cm="1">
        <f t="array" ref="P66">MEDIAN(ABS(P58:P64-P65))</f>
        <v>0.75520298542843511</v>
      </c>
      <c r="Q66" s="28" cm="1">
        <f t="array" ref="Q66">MEDIAN(ABS(Q58:Q64-Q65))</f>
        <v>3.8826662239005411E-2</v>
      </c>
      <c r="R66" s="28"/>
      <c r="S66" s="28"/>
      <c r="T66" s="30"/>
      <c r="U66" s="28"/>
      <c r="V66" s="28"/>
      <c r="W66" s="28"/>
    </row>
    <row r="67" spans="1:23" s="32" customFormat="1" x14ac:dyDescent="0.25">
      <c r="A67" s="27"/>
      <c r="B67" s="27"/>
      <c r="C67" s="28"/>
      <c r="D67" s="28"/>
      <c r="E67" s="29"/>
      <c r="F67" s="29"/>
      <c r="G67" s="29"/>
      <c r="H67" s="27"/>
      <c r="I67" s="155"/>
      <c r="J67" s="27" t="s">
        <v>308</v>
      </c>
      <c r="K67" s="28">
        <f>MAX(K58:K64)</f>
        <v>8.4498912036112444</v>
      </c>
      <c r="L67" s="28">
        <f t="shared" ref="L67:Q67" si="10">MAX(L58:L64)</f>
        <v>6.3153621266094451</v>
      </c>
      <c r="M67" s="28">
        <f t="shared" si="10"/>
        <v>3.7704469839671058</v>
      </c>
      <c r="N67" s="28">
        <f t="shared" si="10"/>
        <v>3.1548590756407608</v>
      </c>
      <c r="O67" s="28">
        <f t="shared" si="10"/>
        <v>1.0218581881719953</v>
      </c>
      <c r="P67" s="28">
        <f t="shared" si="10"/>
        <v>0.76773367780072643</v>
      </c>
      <c r="Q67" s="28">
        <f t="shared" si="10"/>
        <v>0.12840516731117374</v>
      </c>
      <c r="R67" s="28"/>
      <c r="S67" s="28"/>
      <c r="T67" s="30"/>
      <c r="U67" s="28"/>
      <c r="V67" s="28"/>
      <c r="W67" s="28"/>
    </row>
    <row r="68" spans="1:23" s="32" customFormat="1" x14ac:dyDescent="0.25">
      <c r="A68" s="27"/>
      <c r="B68" s="27"/>
      <c r="C68" s="28"/>
      <c r="D68" s="28"/>
      <c r="E68" s="29"/>
      <c r="F68" s="29"/>
      <c r="G68" s="29"/>
      <c r="H68" s="27"/>
      <c r="I68" s="155"/>
      <c r="J68" s="27" t="s">
        <v>309</v>
      </c>
      <c r="K68" s="28">
        <f>MIN(K58:K64)</f>
        <v>-29.305635505628388</v>
      </c>
      <c r="L68" s="28">
        <f t="shared" ref="L68:Q68" si="11">MIN(L58:L64)</f>
        <v>6.9724193788311517E-2</v>
      </c>
      <c r="M68" s="28">
        <f t="shared" si="11"/>
        <v>-2.2932115856255648</v>
      </c>
      <c r="N68" s="28">
        <f t="shared" si="11"/>
        <v>-1.5165737024108501</v>
      </c>
      <c r="O68" s="28">
        <f t="shared" si="11"/>
        <v>-2.9010299431928015</v>
      </c>
      <c r="P68" s="28">
        <f t="shared" si="11"/>
        <v>-1.6585721688768875</v>
      </c>
      <c r="Q68" s="28">
        <f t="shared" si="11"/>
        <v>-8.7038129883192955E-2</v>
      </c>
      <c r="R68" s="28"/>
      <c r="S68" s="28"/>
      <c r="T68" s="30"/>
      <c r="U68" s="28"/>
      <c r="V68" s="28"/>
      <c r="W68" s="28"/>
    </row>
    <row r="69" spans="1:23" s="149" customFormat="1" x14ac:dyDescent="0.25">
      <c r="A69" s="146"/>
      <c r="B69" s="146"/>
      <c r="C69" s="147"/>
      <c r="D69" s="147"/>
      <c r="E69" s="148"/>
      <c r="F69" s="148"/>
      <c r="G69" s="148"/>
      <c r="H69" s="148"/>
      <c r="I69" s="146"/>
      <c r="J69" s="146"/>
      <c r="K69" s="150"/>
      <c r="L69" s="150"/>
      <c r="M69" s="150"/>
      <c r="N69" s="150"/>
      <c r="O69" s="150"/>
      <c r="P69" s="150"/>
      <c r="Q69" s="150"/>
      <c r="R69" s="150"/>
      <c r="S69" s="150"/>
      <c r="T69" s="152"/>
      <c r="U69" s="150"/>
      <c r="V69" s="150"/>
      <c r="W69" s="150"/>
    </row>
    <row r="70" spans="1:23" s="27" customFormat="1" x14ac:dyDescent="0.25">
      <c r="A70" s="27" t="s">
        <v>220</v>
      </c>
      <c r="B70" s="27" t="s">
        <v>114</v>
      </c>
      <c r="C70" s="28">
        <v>366.05</v>
      </c>
      <c r="D70" s="28">
        <v>366.45</v>
      </c>
      <c r="E70" s="29">
        <v>545201.39830799995</v>
      </c>
      <c r="F70" s="29">
        <v>6730668.6703500003</v>
      </c>
      <c r="G70" s="29">
        <v>-108.978318649</v>
      </c>
      <c r="H70" s="29" t="s">
        <v>109</v>
      </c>
      <c r="I70" s="155" t="s">
        <v>214</v>
      </c>
      <c r="J70" s="27" t="s">
        <v>221</v>
      </c>
      <c r="K70" s="28">
        <v>35.288839495142597</v>
      </c>
      <c r="L70" s="28">
        <v>13.258058477714828</v>
      </c>
      <c r="M70" s="28">
        <v>50.788971457195117</v>
      </c>
      <c r="N70" s="28">
        <v>-0.52816037456603393</v>
      </c>
      <c r="O70" s="28">
        <v>-3.5426334932201824</v>
      </c>
      <c r="P70" s="28">
        <v>-2.1067622636288172</v>
      </c>
      <c r="Q70" s="28">
        <v>0.11806023547331648</v>
      </c>
      <c r="R70" s="28">
        <v>0.17730692731096329</v>
      </c>
      <c r="S70" s="28">
        <v>8.72E-2</v>
      </c>
      <c r="T70" s="30">
        <v>179.94065738093045</v>
      </c>
      <c r="U70" s="28">
        <v>7.0412844036697245E-2</v>
      </c>
      <c r="V70" s="28">
        <v>-4.0707938677862163</v>
      </c>
      <c r="W70" s="28">
        <v>64.047029934909943</v>
      </c>
    </row>
    <row r="71" spans="1:23" s="27" customFormat="1" x14ac:dyDescent="0.25">
      <c r="A71" s="27" t="s">
        <v>218</v>
      </c>
      <c r="B71" s="27" t="s">
        <v>72</v>
      </c>
      <c r="C71" s="28">
        <v>493.7</v>
      </c>
      <c r="D71" s="28">
        <v>494</v>
      </c>
      <c r="E71" s="29">
        <v>545094.84121099999</v>
      </c>
      <c r="F71" s="29">
        <v>6730598.8420500001</v>
      </c>
      <c r="G71" s="29">
        <v>-209.82328211399999</v>
      </c>
      <c r="H71" s="29" t="s">
        <v>135</v>
      </c>
      <c r="I71" s="155" t="s">
        <v>214</v>
      </c>
      <c r="J71" s="27" t="s">
        <v>219</v>
      </c>
      <c r="K71" s="28">
        <v>35.165492325040418</v>
      </c>
      <c r="L71" s="28">
        <v>19.520106753941214</v>
      </c>
      <c r="M71" s="28">
        <v>3.2621708508415299</v>
      </c>
      <c r="N71" s="28">
        <v>-1.8007486420067242</v>
      </c>
      <c r="O71" s="28">
        <v>-3.2491954240390482</v>
      </c>
      <c r="P71" s="28">
        <v>-1.7224230018303845</v>
      </c>
      <c r="Q71" s="28">
        <v>-8.0821384157949747E-2</v>
      </c>
      <c r="R71" s="28">
        <v>-0.32540662744745597</v>
      </c>
      <c r="S71" s="28">
        <v>0.17</v>
      </c>
      <c r="T71" s="30">
        <v>128.51128737034776</v>
      </c>
      <c r="U71" s="28">
        <v>0.10623529411764707</v>
      </c>
      <c r="V71" s="28">
        <v>-5.0499440660457724</v>
      </c>
      <c r="W71" s="28">
        <v>22.782277604782742</v>
      </c>
    </row>
    <row r="72" spans="1:23" s="27" customFormat="1" x14ac:dyDescent="0.25">
      <c r="A72" s="27" t="s">
        <v>224</v>
      </c>
      <c r="B72" s="27" t="s">
        <v>88</v>
      </c>
      <c r="C72" s="28">
        <v>95.75</v>
      </c>
      <c r="D72" s="28">
        <v>96.1</v>
      </c>
      <c r="E72" s="29">
        <v>545179.44210800005</v>
      </c>
      <c r="F72" s="29">
        <v>6730686.91359</v>
      </c>
      <c r="G72" s="29">
        <v>65.696639109000003</v>
      </c>
      <c r="H72" s="27" t="s">
        <v>135</v>
      </c>
      <c r="I72" s="27" t="s">
        <v>214</v>
      </c>
      <c r="J72" s="27" t="s">
        <v>225</v>
      </c>
      <c r="K72" s="28">
        <v>72.257438709717206</v>
      </c>
      <c r="L72" s="28">
        <v>13.912401978762949</v>
      </c>
      <c r="M72" s="28">
        <v>7.0479947025474612</v>
      </c>
      <c r="N72" s="28">
        <v>-1.4441826876083699</v>
      </c>
      <c r="O72" s="28">
        <v>-3.5279442576228832</v>
      </c>
      <c r="P72" s="28">
        <v>-1.3754409420397016</v>
      </c>
      <c r="Q72" s="28">
        <v>-8.3472234685013899E-2</v>
      </c>
      <c r="R72" s="28">
        <v>-0.34694149623920773</v>
      </c>
      <c r="S72" s="28">
        <v>0.16525000000000001</v>
      </c>
      <c r="T72" s="30">
        <v>125.95935408535451</v>
      </c>
      <c r="U72" s="28">
        <v>0.10877458396369138</v>
      </c>
      <c r="V72" s="28">
        <v>-4.9721269452312526</v>
      </c>
      <c r="W72" s="28">
        <v>20.96039668131041</v>
      </c>
    </row>
    <row r="73" spans="1:23" s="27" customFormat="1" x14ac:dyDescent="0.25">
      <c r="A73" s="27" t="s">
        <v>216</v>
      </c>
      <c r="B73" s="157" t="s">
        <v>100</v>
      </c>
      <c r="C73" s="155">
        <v>269.64999999999998</v>
      </c>
      <c r="D73" s="155">
        <v>269.95</v>
      </c>
      <c r="E73" s="29">
        <v>545181.64720100001</v>
      </c>
      <c r="F73" s="29">
        <v>6730691.5500189997</v>
      </c>
      <c r="G73" s="29">
        <v>-42.690952000000003</v>
      </c>
      <c r="H73" s="29" t="s">
        <v>135</v>
      </c>
      <c r="I73" s="27" t="s">
        <v>214</v>
      </c>
      <c r="J73" s="155" t="s">
        <v>217</v>
      </c>
      <c r="K73" s="28">
        <v>25.226539362479642</v>
      </c>
      <c r="L73" s="28">
        <v>18.152817325727042</v>
      </c>
      <c r="M73" s="28">
        <v>6.4644532356728091</v>
      </c>
      <c r="N73" s="28">
        <v>-1.8044353187032214</v>
      </c>
      <c r="O73" s="28">
        <v>-3.5641007594870628</v>
      </c>
      <c r="P73" s="28">
        <v>-1.785325407623493</v>
      </c>
      <c r="Q73" s="28">
        <v>-8.7625747958750305E-2</v>
      </c>
      <c r="R73" s="28">
        <v>-0.38402683431708357</v>
      </c>
      <c r="S73" s="28">
        <v>0.16859999999999997</v>
      </c>
      <c r="T73" s="30">
        <v>122.21460054922849</v>
      </c>
      <c r="U73" s="28">
        <v>0.11269276393831554</v>
      </c>
      <c r="V73" s="28">
        <v>-5.3685360781902842</v>
      </c>
      <c r="W73" s="28">
        <v>24.617270561399852</v>
      </c>
    </row>
    <row r="74" spans="1:23" s="32" customFormat="1" x14ac:dyDescent="0.25">
      <c r="A74" s="27" t="s">
        <v>213</v>
      </c>
      <c r="B74" s="157" t="s">
        <v>100</v>
      </c>
      <c r="C74" s="158">
        <v>255.8</v>
      </c>
      <c r="D74" s="158">
        <v>256.10000000000002</v>
      </c>
      <c r="E74" s="29">
        <v>545188.06156599999</v>
      </c>
      <c r="F74" s="29">
        <v>6730683.762472</v>
      </c>
      <c r="G74" s="29">
        <v>-33.202421000000001</v>
      </c>
      <c r="H74" s="29" t="s">
        <v>135</v>
      </c>
      <c r="I74" s="164" t="s">
        <v>214</v>
      </c>
      <c r="J74" s="164" t="s">
        <v>215</v>
      </c>
      <c r="K74" s="28">
        <v>24.85058347926099</v>
      </c>
      <c r="L74" s="28">
        <v>11.115226042783883</v>
      </c>
      <c r="M74" s="28">
        <v>4.5885768071134923</v>
      </c>
      <c r="N74" s="28">
        <v>-1.6522847569833343</v>
      </c>
      <c r="O74" s="28">
        <v>-3.6356225826907314</v>
      </c>
      <c r="P74" s="28">
        <v>-0.94409403801171332</v>
      </c>
      <c r="Q74" s="28">
        <v>-7.9527152374242863E-2</v>
      </c>
      <c r="R74" s="28">
        <v>-0.30732302362690983</v>
      </c>
      <c r="S74" s="28">
        <v>0.15716666666666668</v>
      </c>
      <c r="T74" s="30">
        <v>129.80712973875171</v>
      </c>
      <c r="U74" s="28">
        <v>0.10498409331919407</v>
      </c>
      <c r="V74" s="28">
        <v>-5.2879073396740655</v>
      </c>
      <c r="W74" s="28">
        <v>15.703802849897375</v>
      </c>
    </row>
    <row r="75" spans="1:23" s="32" customFormat="1" x14ac:dyDescent="0.25">
      <c r="A75" s="27" t="s">
        <v>222</v>
      </c>
      <c r="B75" s="27" t="s">
        <v>114</v>
      </c>
      <c r="C75" s="28">
        <v>406.4</v>
      </c>
      <c r="D75" s="28">
        <v>406.8</v>
      </c>
      <c r="E75" s="29">
        <v>545184.68073200004</v>
      </c>
      <c r="F75" s="29">
        <v>6730692.9793100003</v>
      </c>
      <c r="G75" s="29">
        <v>-136.503009539</v>
      </c>
      <c r="H75" s="27" t="s">
        <v>135</v>
      </c>
      <c r="I75" s="155" t="s">
        <v>214</v>
      </c>
      <c r="J75" s="27" t="s">
        <v>223</v>
      </c>
      <c r="K75" s="28">
        <v>-2.4468927000075809</v>
      </c>
      <c r="L75" s="28">
        <v>11.79791215399848</v>
      </c>
      <c r="M75" s="28">
        <v>8.3298747547421037</v>
      </c>
      <c r="N75" s="28">
        <v>-2.0011274614699266</v>
      </c>
      <c r="O75" s="28">
        <v>-3.6660307829529364</v>
      </c>
      <c r="P75" s="28">
        <v>-1.6325309444404268</v>
      </c>
      <c r="Q75" s="28">
        <v>-9.2715777273592564E-2</v>
      </c>
      <c r="R75" s="28">
        <v>-0.41454887867161527</v>
      </c>
      <c r="S75" s="28">
        <v>0.14614285714285716</v>
      </c>
      <c r="T75" s="30">
        <v>118.00016900686269</v>
      </c>
      <c r="U75" s="28">
        <v>0.11739980449657868</v>
      </c>
      <c r="V75" s="28">
        <v>-5.667158244422863</v>
      </c>
      <c r="W75" s="28">
        <v>20.127786908740582</v>
      </c>
    </row>
    <row r="76" spans="1:23" s="145" customFormat="1" x14ac:dyDescent="0.25">
      <c r="A76" s="104"/>
      <c r="B76" s="104"/>
      <c r="C76" s="59"/>
      <c r="D76" s="59"/>
      <c r="E76" s="108"/>
      <c r="F76" s="108"/>
      <c r="G76" s="108"/>
      <c r="H76" s="108"/>
      <c r="I76" s="156"/>
      <c r="J76" s="104" t="s">
        <v>307</v>
      </c>
      <c r="K76" s="59">
        <f>MEDIAN(K70:K75)</f>
        <v>30.19601584376003</v>
      </c>
      <c r="L76" s="59">
        <f t="shared" ref="L76:Q76" si="12">MEDIAN(L70:L75)</f>
        <v>13.585230228238888</v>
      </c>
      <c r="M76" s="59">
        <f t="shared" si="12"/>
        <v>6.7562239691101347</v>
      </c>
      <c r="N76" s="59">
        <f t="shared" si="12"/>
        <v>-1.7265166994950292</v>
      </c>
      <c r="O76" s="59">
        <f t="shared" si="12"/>
        <v>-3.5533671263536224</v>
      </c>
      <c r="P76" s="59">
        <f t="shared" si="12"/>
        <v>-1.6774769731354056</v>
      </c>
      <c r="Q76" s="59">
        <f t="shared" si="12"/>
        <v>-8.2146809421481823E-2</v>
      </c>
      <c r="R76" s="59"/>
      <c r="S76" s="59"/>
      <c r="T76" s="59"/>
      <c r="U76" s="59"/>
      <c r="V76" s="59"/>
      <c r="W76" s="59"/>
    </row>
    <row r="77" spans="1:23" s="32" customFormat="1" x14ac:dyDescent="0.25">
      <c r="A77" s="27"/>
      <c r="B77" s="27"/>
      <c r="C77" s="28"/>
      <c r="D77" s="28"/>
      <c r="E77" s="29"/>
      <c r="F77" s="29"/>
      <c r="G77" s="29"/>
      <c r="H77" s="27"/>
      <c r="I77" s="155"/>
      <c r="J77" s="27" t="s">
        <v>304</v>
      </c>
      <c r="K77" s="28" cm="1">
        <f t="array" ref="K77">MEDIAN(ABS(K70:K75-K76))</f>
        <v>5.2191280079408031</v>
      </c>
      <c r="L77" s="28" cm="1">
        <f t="array" ref="L77">MEDIAN(ABS(L70:L75-L76))</f>
        <v>2.1286611298477069</v>
      </c>
      <c r="M77" s="28" cm="1">
        <f t="array" ref="M77">MEDIAN(ABS(M70:M75-M76))</f>
        <v>1.8706489738143057</v>
      </c>
      <c r="N77" s="28" cm="1">
        <f t="array" ref="N77">MEDIAN(ABS(N70:N75-N76))</f>
        <v>0.17626469059154481</v>
      </c>
      <c r="O77" s="28" cm="1">
        <f t="array" ref="O77">MEDIAN(ABS(O70:O75-O76))</f>
        <v>5.3839162533924068E-2</v>
      </c>
      <c r="P77" s="28" cm="1">
        <f t="array" ref="P77">MEDIAN(ABS(P70:P75-P76))</f>
        <v>0.20494223279189572</v>
      </c>
      <c r="Q77" s="28" cm="1">
        <f t="array" ref="Q77">MEDIAN(ABS(Q70:Q75-Q76))</f>
        <v>4.0492977922537213E-3</v>
      </c>
      <c r="R77" s="28"/>
      <c r="S77" s="28"/>
      <c r="T77" s="30"/>
      <c r="U77" s="28"/>
      <c r="V77" s="28"/>
      <c r="W77" s="28"/>
    </row>
    <row r="78" spans="1:23" s="32" customFormat="1" x14ac:dyDescent="0.25">
      <c r="A78" s="27"/>
      <c r="B78" s="27"/>
      <c r="C78" s="28"/>
      <c r="D78" s="28"/>
      <c r="E78" s="29"/>
      <c r="F78" s="29"/>
      <c r="G78" s="29"/>
      <c r="H78" s="27"/>
      <c r="I78" s="155"/>
      <c r="J78" s="27" t="s">
        <v>308</v>
      </c>
      <c r="K78" s="28">
        <f>MAX(K70:K75)</f>
        <v>72.257438709717206</v>
      </c>
      <c r="L78" s="28">
        <f t="shared" ref="L78:Q78" si="13">MAX(L70:L75)</f>
        <v>19.520106753941214</v>
      </c>
      <c r="M78" s="28">
        <f t="shared" si="13"/>
        <v>50.788971457195117</v>
      </c>
      <c r="N78" s="28">
        <f t="shared" si="13"/>
        <v>-0.52816037456603393</v>
      </c>
      <c r="O78" s="28">
        <f t="shared" si="13"/>
        <v>-3.2491954240390482</v>
      </c>
      <c r="P78" s="28">
        <f t="shared" si="13"/>
        <v>-0.94409403801171332</v>
      </c>
      <c r="Q78" s="28">
        <f t="shared" si="13"/>
        <v>0.11806023547331648</v>
      </c>
      <c r="R78" s="28"/>
      <c r="S78" s="28"/>
      <c r="T78" s="30"/>
      <c r="U78" s="28"/>
      <c r="V78" s="28"/>
      <c r="W78" s="28"/>
    </row>
    <row r="79" spans="1:23" s="32" customFormat="1" x14ac:dyDescent="0.25">
      <c r="A79" s="27"/>
      <c r="B79" s="27"/>
      <c r="C79" s="28"/>
      <c r="D79" s="28"/>
      <c r="E79" s="29"/>
      <c r="F79" s="29"/>
      <c r="G79" s="29"/>
      <c r="H79" s="27"/>
      <c r="I79" s="155"/>
      <c r="J79" s="27" t="s">
        <v>309</v>
      </c>
      <c r="K79" s="28">
        <f>MIN(K70:K75)</f>
        <v>-2.4468927000075809</v>
      </c>
      <c r="L79" s="28">
        <f t="shared" ref="L79:Q79" si="14">MIN(L70:L75)</f>
        <v>11.115226042783883</v>
      </c>
      <c r="M79" s="28">
        <f t="shared" si="14"/>
        <v>3.2621708508415299</v>
      </c>
      <c r="N79" s="28">
        <f t="shared" si="14"/>
        <v>-2.0011274614699266</v>
      </c>
      <c r="O79" s="28">
        <f t="shared" si="14"/>
        <v>-3.6660307829529364</v>
      </c>
      <c r="P79" s="28">
        <f t="shared" si="14"/>
        <v>-2.1067622636288172</v>
      </c>
      <c r="Q79" s="28">
        <f t="shared" si="14"/>
        <v>-9.2715777273592564E-2</v>
      </c>
      <c r="R79" s="28"/>
      <c r="S79" s="28"/>
      <c r="T79" s="30"/>
      <c r="U79" s="28"/>
      <c r="V79" s="28"/>
      <c r="W79" s="28"/>
    </row>
    <row r="80" spans="1:23" s="27" customFormat="1" x14ac:dyDescent="0.25">
      <c r="C80" s="28"/>
      <c r="D80" s="28"/>
      <c r="E80" s="29"/>
      <c r="F80" s="29"/>
      <c r="G80" s="29"/>
      <c r="H80" s="29"/>
      <c r="I80" s="155"/>
      <c r="K80" s="28"/>
      <c r="L80" s="28"/>
      <c r="M80" s="28"/>
      <c r="N80" s="28"/>
      <c r="O80" s="28"/>
      <c r="P80" s="28"/>
      <c r="Q80" s="28"/>
      <c r="R80" s="28"/>
      <c r="S80" s="28"/>
      <c r="T80" s="30"/>
      <c r="U80" s="28"/>
      <c r="V80" s="28"/>
      <c r="W80" s="28"/>
    </row>
    <row r="81" spans="1:23" s="27" customFormat="1" x14ac:dyDescent="0.25">
      <c r="A81" s="32" t="s">
        <v>238</v>
      </c>
      <c r="B81" s="33" t="s">
        <v>100</v>
      </c>
      <c r="C81" s="153">
        <v>157</v>
      </c>
      <c r="D81" s="39">
        <v>157.30000000000001</v>
      </c>
      <c r="E81" s="36">
        <v>545233.49062699999</v>
      </c>
      <c r="F81" s="36">
        <v>6730629.8251999998</v>
      </c>
      <c r="G81" s="36">
        <v>35.976162000000002</v>
      </c>
      <c r="H81" s="36" t="s">
        <v>73</v>
      </c>
      <c r="I81" s="154" t="s">
        <v>227</v>
      </c>
      <c r="J81" s="154" t="s">
        <v>239</v>
      </c>
      <c r="K81" s="37">
        <v>5.4116956859054142</v>
      </c>
      <c r="L81" s="37">
        <v>2.0245184310795215</v>
      </c>
      <c r="M81" s="37">
        <v>2.5654124871988011</v>
      </c>
      <c r="N81" s="37">
        <v>0.99764838038358294</v>
      </c>
      <c r="O81" s="37">
        <v>-1.4207410060581189</v>
      </c>
      <c r="P81" s="37">
        <v>-0.47438096287506415</v>
      </c>
      <c r="Q81" s="37">
        <v>7.4744740641906879E-2</v>
      </c>
      <c r="R81" s="37">
        <v>1.748592712580227E-2</v>
      </c>
      <c r="S81" s="37">
        <v>4.5821428571428575E-2</v>
      </c>
      <c r="T81" s="38">
        <v>141.82930202264433</v>
      </c>
      <c r="U81" s="37">
        <v>9.4466095089633662E-2</v>
      </c>
      <c r="V81" s="37">
        <v>-0.42309262567453598</v>
      </c>
      <c r="W81" s="37">
        <v>4.5899309182783226</v>
      </c>
    </row>
    <row r="82" spans="1:23" s="27" customFormat="1" x14ac:dyDescent="0.25">
      <c r="A82" s="27" t="s">
        <v>245</v>
      </c>
      <c r="B82" s="27" t="s">
        <v>84</v>
      </c>
      <c r="C82" s="28">
        <v>93.55</v>
      </c>
      <c r="D82" s="28">
        <v>93.95</v>
      </c>
      <c r="E82" s="29">
        <v>545449.71935699997</v>
      </c>
      <c r="F82" s="29">
        <v>6730424.9180300003</v>
      </c>
      <c r="G82" s="29">
        <v>84.723655808900006</v>
      </c>
      <c r="H82" s="29" t="s">
        <v>73</v>
      </c>
      <c r="I82" s="155" t="s">
        <v>227</v>
      </c>
      <c r="J82" s="27" t="s">
        <v>246</v>
      </c>
      <c r="K82" s="28">
        <v>13.923829846793879</v>
      </c>
      <c r="L82" s="28">
        <v>-2.4213269151466488E-2</v>
      </c>
      <c r="M82" s="28">
        <v>0.35843385761199209</v>
      </c>
      <c r="N82" s="28">
        <v>-0.94221931174428308</v>
      </c>
      <c r="O82" s="28">
        <v>-1.1407685305495523</v>
      </c>
      <c r="P82" s="28">
        <v>-0.15066221361319965</v>
      </c>
      <c r="Q82" s="28">
        <v>-3.9346632287098733E-2</v>
      </c>
      <c r="R82" s="28">
        <v>-0.16306267577356118</v>
      </c>
      <c r="S82" s="28">
        <v>8.1200000000000008E-2</v>
      </c>
      <c r="T82" s="30">
        <v>136.84295477658935</v>
      </c>
      <c r="U82" s="28">
        <v>9.8604269293924462E-2</v>
      </c>
      <c r="V82" s="28">
        <v>-2.0829878422938353</v>
      </c>
      <c r="W82" s="28">
        <v>0.3342205884605256</v>
      </c>
    </row>
    <row r="83" spans="1:23" s="27" customFormat="1" x14ac:dyDescent="0.25">
      <c r="A83" s="27" t="s">
        <v>226</v>
      </c>
      <c r="B83" s="27" t="s">
        <v>92</v>
      </c>
      <c r="C83" s="27">
        <v>210.9</v>
      </c>
      <c r="D83" s="27">
        <v>211.1</v>
      </c>
      <c r="E83" s="29">
        <v>545381.77361100004</v>
      </c>
      <c r="F83" s="29">
        <v>6730552.8982180003</v>
      </c>
      <c r="G83" s="29">
        <v>19.433485000000001</v>
      </c>
      <c r="H83" s="29" t="s">
        <v>73</v>
      </c>
      <c r="I83" s="27" t="s">
        <v>227</v>
      </c>
      <c r="K83" s="28">
        <v>15.29112836207922</v>
      </c>
      <c r="L83" s="28">
        <v>-4.8436248890814326E-2</v>
      </c>
      <c r="M83" s="28">
        <v>-0.27017527912159855</v>
      </c>
      <c r="N83" s="28">
        <v>-1.3886647668777918</v>
      </c>
      <c r="O83" s="28">
        <v>-2.6808087453325111</v>
      </c>
      <c r="P83" s="28">
        <v>1.7805189711298763</v>
      </c>
      <c r="Q83" s="28">
        <v>-3.7628019794650275E-2</v>
      </c>
      <c r="R83" s="28">
        <v>-0.13722318598558458</v>
      </c>
      <c r="S83" s="28">
        <v>7.6062500000000005E-2</v>
      </c>
      <c r="T83" s="30">
        <v>138.39006330628678</v>
      </c>
      <c r="U83" s="28">
        <v>9.7288414133114218E-2</v>
      </c>
      <c r="V83" s="28">
        <v>-4.069473512210303</v>
      </c>
      <c r="W83" s="28">
        <v>-0.31861152801241288</v>
      </c>
    </row>
    <row r="84" spans="1:23" s="27" customFormat="1" x14ac:dyDescent="0.25">
      <c r="A84" s="27" t="s">
        <v>229</v>
      </c>
      <c r="B84" s="27" t="s">
        <v>114</v>
      </c>
      <c r="C84" s="27">
        <v>165.2</v>
      </c>
      <c r="D84" s="27">
        <v>165.4</v>
      </c>
      <c r="E84" s="29">
        <v>545291.16587899998</v>
      </c>
      <c r="F84" s="29">
        <v>6730559.9267520001</v>
      </c>
      <c r="G84" s="29">
        <v>34.095925999999999</v>
      </c>
      <c r="H84" s="29" t="s">
        <v>73</v>
      </c>
      <c r="I84" s="155" t="s">
        <v>227</v>
      </c>
      <c r="J84" s="27" t="s">
        <v>230</v>
      </c>
      <c r="K84" s="28">
        <v>31.81226782266026</v>
      </c>
      <c r="L84" s="28">
        <v>-1.3014073858496547</v>
      </c>
      <c r="M84" s="28">
        <v>2.3601927428382297</v>
      </c>
      <c r="N84" s="28">
        <v>-1.9367714735513895</v>
      </c>
      <c r="O84" s="28">
        <v>-2.4562448460508697</v>
      </c>
      <c r="P84" s="28">
        <v>0.74468331102186447</v>
      </c>
      <c r="Q84" s="28">
        <v>-4.9108240340714079E-2</v>
      </c>
      <c r="R84" s="28">
        <v>-0.32228915626498844</v>
      </c>
      <c r="S84" s="28">
        <v>4.7E-2</v>
      </c>
      <c r="T84" s="30">
        <v>111.36546184738955</v>
      </c>
      <c r="U84" s="28">
        <v>0.12553191489361701</v>
      </c>
      <c r="V84" s="28">
        <v>-4.3930163196022587</v>
      </c>
      <c r="W84" s="28">
        <v>1.058785356988575</v>
      </c>
    </row>
    <row r="85" spans="1:23" s="27" customFormat="1" x14ac:dyDescent="0.25">
      <c r="A85" s="27" t="s">
        <v>251</v>
      </c>
      <c r="B85" s="27" t="s">
        <v>88</v>
      </c>
      <c r="C85" s="28">
        <v>32.6</v>
      </c>
      <c r="D85" s="28">
        <v>32.9</v>
      </c>
      <c r="E85" s="29">
        <v>545212.78130399995</v>
      </c>
      <c r="F85" s="29">
        <v>6730660.0415899996</v>
      </c>
      <c r="G85" s="29">
        <v>112.13248639299999</v>
      </c>
      <c r="H85" s="27" t="s">
        <v>73</v>
      </c>
      <c r="I85" s="155" t="s">
        <v>227</v>
      </c>
      <c r="J85" s="27" t="s">
        <v>252</v>
      </c>
      <c r="K85" s="28">
        <v>-2.2903336040392048</v>
      </c>
      <c r="L85" s="28">
        <v>1.1419852832501056</v>
      </c>
      <c r="M85" s="28">
        <v>3.6938087234970181</v>
      </c>
      <c r="N85" s="28">
        <v>-0.9149745689683676</v>
      </c>
      <c r="O85" s="28">
        <v>-2.926862429334121</v>
      </c>
      <c r="P85" s="28">
        <v>-3.1694183231356199E-2</v>
      </c>
      <c r="Q85" s="28">
        <v>9.7157563087478527E-4</v>
      </c>
      <c r="R85" s="28">
        <v>7.9342617141694771E-2</v>
      </c>
      <c r="S85" s="28">
        <v>5.6666666666666664E-2</v>
      </c>
      <c r="T85" s="30">
        <v>154.96946982511963</v>
      </c>
      <c r="U85" s="28">
        <v>8.4836601307189549E-2</v>
      </c>
      <c r="V85" s="28">
        <v>-3.8418369983024885</v>
      </c>
      <c r="W85" s="28">
        <v>4.8357940067471237</v>
      </c>
    </row>
    <row r="86" spans="1:23" s="27" customFormat="1" x14ac:dyDescent="0.25">
      <c r="A86" s="27" t="s">
        <v>243</v>
      </c>
      <c r="B86" s="27" t="s">
        <v>72</v>
      </c>
      <c r="C86" s="28">
        <v>525.4</v>
      </c>
      <c r="D86" s="28">
        <v>525.70000000000005</v>
      </c>
      <c r="E86" s="29">
        <v>545079.22246399999</v>
      </c>
      <c r="F86" s="29">
        <v>6730616.9412000002</v>
      </c>
      <c r="G86" s="29">
        <v>-230.64026153699999</v>
      </c>
      <c r="H86" s="27" t="s">
        <v>73</v>
      </c>
      <c r="I86" s="27" t="s">
        <v>227</v>
      </c>
      <c r="J86" s="27" t="s">
        <v>244</v>
      </c>
      <c r="K86" s="28">
        <v>-2.3459175212395422</v>
      </c>
      <c r="L86" s="28">
        <v>-1.3227391098406809</v>
      </c>
      <c r="M86" s="28">
        <v>4.2097817441242888</v>
      </c>
      <c r="N86" s="28">
        <v>-1.2817377046195202</v>
      </c>
      <c r="O86" s="28">
        <v>-2.6541036256345105</v>
      </c>
      <c r="P86" s="28">
        <v>1.3165495154981963</v>
      </c>
      <c r="Q86" s="28">
        <v>-2.0868005593352702E-2</v>
      </c>
      <c r="R86" s="28">
        <v>-7.9162637052751145E-2</v>
      </c>
      <c r="S86" s="28">
        <v>6.1173913043478252E-2</v>
      </c>
      <c r="T86" s="30">
        <v>139.82866436688985</v>
      </c>
      <c r="U86" s="28">
        <v>9.6090973702914001E-2</v>
      </c>
      <c r="V86" s="28">
        <v>-3.9358413302540307</v>
      </c>
      <c r="W86" s="28">
        <v>2.887042634283608</v>
      </c>
    </row>
    <row r="87" spans="1:23" s="32" customFormat="1" x14ac:dyDescent="0.25">
      <c r="A87" s="27" t="s">
        <v>240</v>
      </c>
      <c r="B87" s="27" t="s">
        <v>72</v>
      </c>
      <c r="C87" s="27">
        <v>144.30000000000001</v>
      </c>
      <c r="D87" s="27">
        <v>144.6</v>
      </c>
      <c r="E87" s="29">
        <v>545258.14473399997</v>
      </c>
      <c r="F87" s="29">
        <v>6730424.5911299996</v>
      </c>
      <c r="G87" s="29">
        <v>44.215250080200001</v>
      </c>
      <c r="H87" s="29" t="s">
        <v>73</v>
      </c>
      <c r="I87" s="27" t="s">
        <v>227</v>
      </c>
      <c r="J87" s="27"/>
      <c r="K87" s="28">
        <v>14.778710377016267</v>
      </c>
      <c r="L87" s="28">
        <v>-0.75657084663290775</v>
      </c>
      <c r="M87" s="28">
        <v>0.69833505195533485</v>
      </c>
      <c r="N87" s="28">
        <v>-1.1724159497831956</v>
      </c>
      <c r="O87" s="28">
        <v>-3.4882737806876727</v>
      </c>
      <c r="P87" s="28">
        <v>1.3100909161967036</v>
      </c>
      <c r="Q87" s="28">
        <v>-3.2157424181293449E-2</v>
      </c>
      <c r="R87" s="28">
        <v>-7.0103004934348234E-2</v>
      </c>
      <c r="S87" s="28">
        <v>7.5999999999999984E-2</v>
      </c>
      <c r="T87" s="30">
        <v>145.75327153074861</v>
      </c>
      <c r="U87" s="28">
        <v>9.1408668730650164E-2</v>
      </c>
      <c r="V87" s="28">
        <v>-4.6606897304708683</v>
      </c>
      <c r="W87" s="28">
        <v>-5.8235794677572894E-2</v>
      </c>
    </row>
    <row r="88" spans="1:23" s="27" customFormat="1" x14ac:dyDescent="0.25">
      <c r="A88" s="27" t="s">
        <v>233</v>
      </c>
      <c r="B88" s="157" t="s">
        <v>100</v>
      </c>
      <c r="C88" s="164">
        <v>34.4</v>
      </c>
      <c r="D88" s="159">
        <v>34.65</v>
      </c>
      <c r="E88" s="29">
        <v>545286.97600200004</v>
      </c>
      <c r="F88" s="29">
        <v>6730569.8866370004</v>
      </c>
      <c r="G88" s="29">
        <v>128.58566400000001</v>
      </c>
      <c r="H88" s="29" t="s">
        <v>73</v>
      </c>
      <c r="I88" s="159" t="s">
        <v>227</v>
      </c>
      <c r="J88" s="159" t="s">
        <v>234</v>
      </c>
      <c r="K88" s="28">
        <v>-13.276871024068107</v>
      </c>
      <c r="L88" s="28">
        <v>3.315126458847617E-2</v>
      </c>
      <c r="M88" s="28">
        <v>5.874966666404811</v>
      </c>
      <c r="N88" s="28">
        <v>-1.0821328875061744</v>
      </c>
      <c r="O88" s="28">
        <v>-3.3794587473080004</v>
      </c>
      <c r="P88" s="28">
        <v>-0.76411414887769569</v>
      </c>
      <c r="Q88" s="28">
        <v>-1.206769875448116E-2</v>
      </c>
      <c r="R88" s="28">
        <v>0.17843007758581841</v>
      </c>
      <c r="S88" s="28">
        <v>4.6105263157894733E-2</v>
      </c>
      <c r="T88" s="30">
        <v>158.92630905502941</v>
      </c>
      <c r="U88" s="28">
        <v>8.2248858447488582E-2</v>
      </c>
      <c r="V88" s="28">
        <v>-4.4615916348141749</v>
      </c>
      <c r="W88" s="28">
        <v>5.9081179309932867</v>
      </c>
    </row>
    <row r="89" spans="1:23" s="27" customFormat="1" x14ac:dyDescent="0.25">
      <c r="A89" s="27" t="s">
        <v>247</v>
      </c>
      <c r="B89" s="27" t="s">
        <v>84</v>
      </c>
      <c r="C89" s="28">
        <v>243.05</v>
      </c>
      <c r="D89" s="28">
        <v>243.35</v>
      </c>
      <c r="E89" s="29">
        <v>545398.76437700004</v>
      </c>
      <c r="F89" s="29">
        <v>6730502.1454499997</v>
      </c>
      <c r="G89" s="29">
        <v>-32.6025760781</v>
      </c>
      <c r="H89" s="29" t="s">
        <v>73</v>
      </c>
      <c r="I89" s="27" t="s">
        <v>227</v>
      </c>
      <c r="J89" s="27" t="s">
        <v>248</v>
      </c>
      <c r="K89" s="28">
        <v>6.3431405551032469</v>
      </c>
      <c r="L89" s="28">
        <v>-0.90748501632809386</v>
      </c>
      <c r="M89" s="28">
        <v>2.576253263801509</v>
      </c>
      <c r="N89" s="28">
        <v>-1.458928962987001</v>
      </c>
      <c r="O89" s="28">
        <v>-3.5398653537312001</v>
      </c>
      <c r="P89" s="28">
        <v>0.90788369159559279</v>
      </c>
      <c r="Q89" s="28">
        <v>-3.75434631808753E-2</v>
      </c>
      <c r="R89" s="28">
        <v>-0.10468153030251812</v>
      </c>
      <c r="S89" s="28">
        <v>7.4333333333333335E-2</v>
      </c>
      <c r="T89" s="30">
        <v>141.45287544025237</v>
      </c>
      <c r="U89" s="28">
        <v>9.4768310911808665E-2</v>
      </c>
      <c r="V89" s="28">
        <v>-4.9987943167182012</v>
      </c>
      <c r="W89" s="28">
        <v>1.6687682474734151</v>
      </c>
    </row>
    <row r="90" spans="1:23" s="27" customFormat="1" x14ac:dyDescent="0.25">
      <c r="A90" s="27" t="s">
        <v>253</v>
      </c>
      <c r="B90" s="27" t="s">
        <v>117</v>
      </c>
      <c r="C90" s="28">
        <v>229.3</v>
      </c>
      <c r="D90" s="28">
        <v>229.7</v>
      </c>
      <c r="E90" s="29">
        <v>545167.72969599999</v>
      </c>
      <c r="F90" s="29">
        <v>6730704.8176899999</v>
      </c>
      <c r="G90" s="29">
        <v>-18.701278117800001</v>
      </c>
      <c r="H90" s="27" t="s">
        <v>73</v>
      </c>
      <c r="I90" s="27" t="s">
        <v>227</v>
      </c>
      <c r="J90" s="27" t="s">
        <v>254</v>
      </c>
      <c r="K90" s="28">
        <v>-3.8492453256125714E-2</v>
      </c>
      <c r="L90" s="28">
        <v>-0.87706072313836669</v>
      </c>
      <c r="M90" s="28">
        <v>3.3204055541898532</v>
      </c>
      <c r="N90" s="28">
        <v>-1.6174709595789525</v>
      </c>
      <c r="O90" s="28">
        <v>-3.5531715316261736</v>
      </c>
      <c r="P90" s="28">
        <v>0.56011808151226239</v>
      </c>
      <c r="Q90" s="28">
        <v>-2.3140256830901242E-2</v>
      </c>
      <c r="R90" s="28">
        <v>-0.11272721843562564</v>
      </c>
      <c r="S90" s="28">
        <v>6.2045454545454549E-2</v>
      </c>
      <c r="T90" s="30">
        <v>136.66842790674545</v>
      </c>
      <c r="U90" s="28">
        <v>9.8754578754578756E-2</v>
      </c>
      <c r="V90" s="28">
        <v>-5.1706424912051263</v>
      </c>
      <c r="W90" s="28">
        <v>2.4433448310514865</v>
      </c>
    </row>
    <row r="91" spans="1:23" s="32" customFormat="1" x14ac:dyDescent="0.25">
      <c r="A91" s="27" t="s">
        <v>228</v>
      </c>
      <c r="B91" s="27" t="s">
        <v>92</v>
      </c>
      <c r="C91" s="27">
        <v>186.85</v>
      </c>
      <c r="D91" s="27">
        <v>187.05</v>
      </c>
      <c r="E91" s="29">
        <v>545393.780057</v>
      </c>
      <c r="F91" s="29">
        <v>6730538.5284770001</v>
      </c>
      <c r="G91" s="29">
        <v>34.525007000000002</v>
      </c>
      <c r="H91" s="29" t="s">
        <v>109</v>
      </c>
      <c r="I91" s="27" t="s">
        <v>227</v>
      </c>
      <c r="J91" s="27"/>
      <c r="K91" s="28">
        <v>7.0342319580987578</v>
      </c>
      <c r="L91" s="28">
        <v>-9.731873452169193E-2</v>
      </c>
      <c r="M91" s="28">
        <v>6.3118850860531373E-2</v>
      </c>
      <c r="N91" s="28">
        <v>9.9583857929017583E-3</v>
      </c>
      <c r="O91" s="28">
        <v>2.0354727886079398</v>
      </c>
      <c r="P91" s="28">
        <v>-2.7599694698485999</v>
      </c>
      <c r="Q91" s="28">
        <v>-3.5649138143486539E-3</v>
      </c>
      <c r="R91" s="28">
        <v>0.15122706436935401</v>
      </c>
      <c r="S91" s="28">
        <v>0.1058125</v>
      </c>
      <c r="T91" s="30">
        <v>181.38766884644627</v>
      </c>
      <c r="U91" s="28">
        <v>6.9698759598346122E-2</v>
      </c>
      <c r="V91" s="28">
        <v>2.0454311744008415</v>
      </c>
      <c r="W91" s="28">
        <v>-3.4199883661160557E-2</v>
      </c>
    </row>
    <row r="92" spans="1:23" s="32" customFormat="1" x14ac:dyDescent="0.25">
      <c r="A92" s="27" t="s">
        <v>241</v>
      </c>
      <c r="B92" s="27" t="s">
        <v>72</v>
      </c>
      <c r="C92" s="28">
        <v>412.6</v>
      </c>
      <c r="D92" s="28">
        <v>412.9</v>
      </c>
      <c r="E92" s="29">
        <v>545134.01694300002</v>
      </c>
      <c r="F92" s="29">
        <v>6730553.2223699996</v>
      </c>
      <c r="G92" s="29">
        <v>-155.409467866</v>
      </c>
      <c r="H92" s="29" t="s">
        <v>109</v>
      </c>
      <c r="I92" s="155" t="s">
        <v>227</v>
      </c>
      <c r="J92" s="27" t="s">
        <v>242</v>
      </c>
      <c r="K92" s="28">
        <v>-1.4569080473857809</v>
      </c>
      <c r="L92" s="28">
        <v>-0.26232252667584932</v>
      </c>
      <c r="M92" s="28">
        <v>2.3066632287199118</v>
      </c>
      <c r="N92" s="28">
        <v>-0.81413601422022053</v>
      </c>
      <c r="O92" s="28">
        <v>-3.5998545879791202</v>
      </c>
      <c r="P92" s="28">
        <v>-0.13480903739150296</v>
      </c>
      <c r="Q92" s="28">
        <v>-2.4604590191196395E-2</v>
      </c>
      <c r="R92" s="28">
        <v>0.25778794081506073</v>
      </c>
      <c r="S92" s="28">
        <v>7.5319999999999998E-2</v>
      </c>
      <c r="T92" s="30">
        <v>186.45329397234687</v>
      </c>
      <c r="U92" s="28">
        <v>6.7286245353159857E-2</v>
      </c>
      <c r="V92" s="28">
        <v>-4.4139906021993411</v>
      </c>
      <c r="W92" s="28">
        <v>2.0443407020440625</v>
      </c>
    </row>
    <row r="93" spans="1:23" s="32" customFormat="1" x14ac:dyDescent="0.25">
      <c r="A93" s="149" t="s">
        <v>231</v>
      </c>
      <c r="B93" s="149" t="s">
        <v>114</v>
      </c>
      <c r="C93" s="149">
        <v>161.65</v>
      </c>
      <c r="D93" s="149">
        <v>161.9</v>
      </c>
      <c r="E93" s="151">
        <v>545292.74537799996</v>
      </c>
      <c r="F93" s="151">
        <v>6730558.1353470003</v>
      </c>
      <c r="G93" s="151">
        <v>36.688543000000003</v>
      </c>
      <c r="H93" s="151" t="s">
        <v>85</v>
      </c>
      <c r="I93" s="163" t="s">
        <v>227</v>
      </c>
      <c r="J93" s="149" t="s">
        <v>232</v>
      </c>
      <c r="K93" s="150">
        <v>5.0533774174365789</v>
      </c>
      <c r="L93" s="150">
        <v>-0.18332393750411846</v>
      </c>
      <c r="M93" s="150">
        <v>1.5964934570816895</v>
      </c>
      <c r="N93" s="150">
        <v>-1.8645417262427295</v>
      </c>
      <c r="O93" s="150">
        <v>-1.6278687466485784</v>
      </c>
      <c r="P93" s="150">
        <v>0.56767909904624858</v>
      </c>
      <c r="Q93" s="150">
        <v>-4.6575906247387402E-2</v>
      </c>
      <c r="R93" s="150">
        <v>-0.21101505178949465</v>
      </c>
      <c r="S93" s="150">
        <v>2.6499999999999999E-2</v>
      </c>
      <c r="T93" s="152">
        <v>106.19626840703786</v>
      </c>
      <c r="U93" s="150">
        <v>0.13257199602780537</v>
      </c>
      <c r="V93" s="150">
        <v>-3.4924104728913079</v>
      </c>
      <c r="W93" s="150">
        <v>1.4131695195775711</v>
      </c>
    </row>
    <row r="94" spans="1:23" s="27" customFormat="1" x14ac:dyDescent="0.25">
      <c r="A94" s="27" t="s">
        <v>235</v>
      </c>
      <c r="B94" s="157" t="s">
        <v>100</v>
      </c>
      <c r="C94" s="159">
        <v>53.15</v>
      </c>
      <c r="D94" s="164">
        <v>53.400000000000006</v>
      </c>
      <c r="E94" s="29">
        <v>545278.70506099996</v>
      </c>
      <c r="F94" s="29">
        <v>6730578.5386220003</v>
      </c>
      <c r="G94" s="29">
        <v>114.153267</v>
      </c>
      <c r="H94" s="29" t="s">
        <v>85</v>
      </c>
      <c r="I94" s="159" t="s">
        <v>227</v>
      </c>
      <c r="J94" s="159" t="s">
        <v>138</v>
      </c>
      <c r="K94" s="28">
        <v>1.5209056687488101</v>
      </c>
      <c r="L94" s="28">
        <v>0.74622391541872179</v>
      </c>
      <c r="M94" s="28">
        <v>5.2304097165925647</v>
      </c>
      <c r="N94" s="28">
        <v>-1.9419269203637493</v>
      </c>
      <c r="O94" s="28">
        <v>-3.4514406607404946</v>
      </c>
      <c r="P94" s="28">
        <v>0.46871884744260717</v>
      </c>
      <c r="Q94" s="28">
        <v>-2.2421726180466214E-2</v>
      </c>
      <c r="R94" s="28">
        <v>-0.11044583098934585</v>
      </c>
      <c r="S94" s="28">
        <v>2.7743589743589744E-2</v>
      </c>
      <c r="T94" s="30">
        <v>114.90875356539561</v>
      </c>
      <c r="U94" s="28">
        <v>0.12107208872458407</v>
      </c>
      <c r="V94" s="28">
        <v>-5.3933675811042434</v>
      </c>
      <c r="W94" s="28">
        <v>5.9766336320112865</v>
      </c>
    </row>
    <row r="95" spans="1:23" s="27" customFormat="1" x14ac:dyDescent="0.25">
      <c r="A95" s="27" t="s">
        <v>236</v>
      </c>
      <c r="B95" s="157" t="s">
        <v>100</v>
      </c>
      <c r="C95" s="159">
        <v>12.35</v>
      </c>
      <c r="D95" s="164">
        <v>12.600000000000001</v>
      </c>
      <c r="E95" s="29">
        <v>545296.73085499997</v>
      </c>
      <c r="F95" s="29">
        <v>6730559.9066199996</v>
      </c>
      <c r="G95" s="29">
        <v>145.657308</v>
      </c>
      <c r="H95" s="29" t="s">
        <v>85</v>
      </c>
      <c r="I95" s="164" t="s">
        <v>227</v>
      </c>
      <c r="J95" s="164" t="s">
        <v>237</v>
      </c>
      <c r="K95" s="28">
        <v>-3.0444911956456338</v>
      </c>
      <c r="L95" s="28">
        <v>2.0458186244568051</v>
      </c>
      <c r="M95" s="28">
        <v>5.6315991291640115</v>
      </c>
      <c r="N95" s="28">
        <v>-1.4079779788975315</v>
      </c>
      <c r="O95" s="28">
        <v>-3.5313507267715849</v>
      </c>
      <c r="P95" s="28">
        <v>-0.53478616815859059</v>
      </c>
      <c r="Q95" s="28">
        <v>-5.0982002190479103E-2</v>
      </c>
      <c r="R95" s="28">
        <v>0.18580999403385712</v>
      </c>
      <c r="S95" s="28">
        <v>2.7591836734693873E-2</v>
      </c>
      <c r="T95" s="30">
        <v>138.68437275510877</v>
      </c>
      <c r="U95" s="28">
        <v>9.7041420118343213E-2</v>
      </c>
      <c r="V95" s="28">
        <v>-4.9393287056691166</v>
      </c>
      <c r="W95" s="28">
        <v>7.6774177536208166</v>
      </c>
    </row>
    <row r="96" spans="1:23" s="32" customFormat="1" x14ac:dyDescent="0.25">
      <c r="A96" s="27" t="s">
        <v>249</v>
      </c>
      <c r="B96" s="27" t="s">
        <v>114</v>
      </c>
      <c r="C96" s="28">
        <v>291</v>
      </c>
      <c r="D96" s="28">
        <v>291.39999999999998</v>
      </c>
      <c r="E96" s="29">
        <v>545234.283803</v>
      </c>
      <c r="F96" s="29">
        <v>6730626.3228799999</v>
      </c>
      <c r="G96" s="29">
        <v>-56.483378191</v>
      </c>
      <c r="H96" s="27" t="s">
        <v>89</v>
      </c>
      <c r="I96" s="155" t="s">
        <v>227</v>
      </c>
      <c r="J96" s="27" t="s">
        <v>250</v>
      </c>
      <c r="K96" s="28">
        <v>-6.7533163239865459</v>
      </c>
      <c r="L96" s="28">
        <v>2.5244971533278964</v>
      </c>
      <c r="M96" s="28">
        <v>-1.7187848576147724</v>
      </c>
      <c r="N96" s="28">
        <v>-0.50130177719820113</v>
      </c>
      <c r="O96" s="28">
        <v>-1.7482996082349802</v>
      </c>
      <c r="P96" s="28">
        <v>0.23272531237324512</v>
      </c>
      <c r="Q96" s="28">
        <v>-0.1105628084528836</v>
      </c>
      <c r="R96" s="28">
        <v>-0.29207215131063047</v>
      </c>
      <c r="S96" s="28">
        <v>7.6279069767441858E-3</v>
      </c>
      <c r="T96" s="30">
        <v>65.332456149028985</v>
      </c>
      <c r="U96" s="28">
        <v>0.22743902439024391</v>
      </c>
      <c r="V96" s="28">
        <v>-2.2496013854331816</v>
      </c>
      <c r="W96" s="28">
        <v>0.80571229571312397</v>
      </c>
    </row>
    <row r="97" spans="1:33" s="145" customFormat="1" x14ac:dyDescent="0.25">
      <c r="A97" s="104"/>
      <c r="B97" s="104"/>
      <c r="C97" s="59"/>
      <c r="D97" s="59"/>
      <c r="E97" s="108"/>
      <c r="F97" s="108"/>
      <c r="G97" s="108"/>
      <c r="H97" s="108"/>
      <c r="I97" s="156"/>
      <c r="J97" s="104" t="s">
        <v>307</v>
      </c>
      <c r="K97" s="59">
        <f t="shared" ref="K97:Q97" si="15">MEDIAN(K81:K96)</f>
        <v>3.2871415430926945</v>
      </c>
      <c r="L97" s="59">
        <f t="shared" si="15"/>
        <v>-7.2877491706253128E-2</v>
      </c>
      <c r="M97" s="59">
        <f t="shared" si="15"/>
        <v>2.4628026150185152</v>
      </c>
      <c r="N97" s="59">
        <f t="shared" si="15"/>
        <v>-1.2270768272013579</v>
      </c>
      <c r="O97" s="59">
        <f t="shared" si="15"/>
        <v>-2.8038355873333161</v>
      </c>
      <c r="P97" s="59">
        <f t="shared" si="15"/>
        <v>0.35072207990792614</v>
      </c>
      <c r="Q97" s="59">
        <f t="shared" si="15"/>
        <v>-2.8381007186244922E-2</v>
      </c>
      <c r="R97" s="59"/>
      <c r="S97" s="59"/>
      <c r="T97" s="59"/>
      <c r="U97" s="59"/>
      <c r="V97" s="59"/>
      <c r="W97" s="59"/>
    </row>
    <row r="98" spans="1:33" s="27" customFormat="1" x14ac:dyDescent="0.25">
      <c r="C98" s="28"/>
      <c r="D98" s="28"/>
      <c r="E98" s="29"/>
      <c r="F98" s="29"/>
      <c r="G98" s="29"/>
      <c r="H98" s="29"/>
      <c r="I98" s="155"/>
      <c r="J98" s="27" t="s">
        <v>304</v>
      </c>
      <c r="K98" s="28" cm="1">
        <f t="array" ref="K98">MEDIAN(ABS(K81:K96-K97))</f>
        <v>5.605267105732068</v>
      </c>
      <c r="L98" s="28" cm="1">
        <f t="array" ref="L98">MEDIAN(ABS(L81:L96-L97))</f>
        <v>0.81164231927854424</v>
      </c>
      <c r="M98" s="28" cm="1">
        <f t="array" ref="M98">MEDIAN(ABS(M81:M96-M97))</f>
        <v>1.755723346084477</v>
      </c>
      <c r="N98" s="28" cm="1">
        <f t="array" ref="N98">MEDIAN(ABS(N81:N96-N97))</f>
        <v>0.35124819530529244</v>
      </c>
      <c r="O98" s="28" cm="1">
        <f t="array" ref="O98">MEDIAN(ABS(O81:O96-O97))</f>
        <v>0.73177245291807647</v>
      </c>
      <c r="P98" s="28" cm="1">
        <f t="array" ref="P98">MEDIAN(ABS(P81:P96-P97))</f>
        <v>0.52927295260439622</v>
      </c>
      <c r="Q98" s="28" cm="1">
        <f t="array" ref="Q98">MEDIAN(ABS(Q81:Q96-Q97))</f>
        <v>1.3639466766308787E-2</v>
      </c>
      <c r="R98" s="28"/>
      <c r="S98" s="28"/>
      <c r="T98" s="30"/>
      <c r="U98" s="28"/>
      <c r="V98" s="28"/>
      <c r="W98" s="28"/>
    </row>
    <row r="99" spans="1:33" s="27" customFormat="1" x14ac:dyDescent="0.25">
      <c r="E99" s="29"/>
      <c r="F99" s="29"/>
      <c r="G99" s="29"/>
      <c r="H99" s="29"/>
      <c r="J99" s="27" t="s">
        <v>308</v>
      </c>
      <c r="K99" s="28">
        <f t="shared" ref="K99:Q99" si="16">MAX(K81:K96)</f>
        <v>31.81226782266026</v>
      </c>
      <c r="L99" s="28">
        <f t="shared" si="16"/>
        <v>2.5244971533278964</v>
      </c>
      <c r="M99" s="28">
        <f t="shared" si="16"/>
        <v>5.874966666404811</v>
      </c>
      <c r="N99" s="28">
        <f t="shared" si="16"/>
        <v>0.99764838038358294</v>
      </c>
      <c r="O99" s="28">
        <f t="shared" si="16"/>
        <v>2.0354727886079398</v>
      </c>
      <c r="P99" s="28">
        <f t="shared" si="16"/>
        <v>1.7805189711298763</v>
      </c>
      <c r="Q99" s="28">
        <f t="shared" si="16"/>
        <v>7.4744740641906879E-2</v>
      </c>
      <c r="R99" s="28"/>
      <c r="S99" s="28"/>
      <c r="T99" s="30"/>
      <c r="U99" s="28"/>
      <c r="V99" s="28"/>
      <c r="W99" s="28"/>
    </row>
    <row r="100" spans="1:33" s="27" customFormat="1" x14ac:dyDescent="0.25">
      <c r="C100" s="28"/>
      <c r="D100" s="28"/>
      <c r="E100" s="29"/>
      <c r="F100" s="29"/>
      <c r="G100" s="29"/>
      <c r="H100" s="29"/>
      <c r="I100" s="155"/>
      <c r="J100" s="27" t="s">
        <v>309</v>
      </c>
      <c r="K100" s="28">
        <f t="shared" ref="K100:Q100" si="17">MIN(K81:K96)</f>
        <v>-13.276871024068107</v>
      </c>
      <c r="L100" s="28">
        <f t="shared" si="17"/>
        <v>-1.3227391098406809</v>
      </c>
      <c r="M100" s="28">
        <f t="shared" si="17"/>
        <v>-1.7187848576147724</v>
      </c>
      <c r="N100" s="28">
        <f t="shared" si="17"/>
        <v>-1.9419269203637493</v>
      </c>
      <c r="O100" s="28">
        <f t="shared" si="17"/>
        <v>-3.5998545879791202</v>
      </c>
      <c r="P100" s="28">
        <f t="shared" si="17"/>
        <v>-2.7599694698485999</v>
      </c>
      <c r="Q100" s="28">
        <f t="shared" si="17"/>
        <v>-0.1105628084528836</v>
      </c>
      <c r="R100" s="28"/>
      <c r="S100" s="28"/>
      <c r="T100" s="30"/>
      <c r="U100" s="28"/>
      <c r="V100" s="28"/>
      <c r="W100" s="28"/>
    </row>
    <row r="106" spans="1:33" x14ac:dyDescent="0.25">
      <c r="I106" s="1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  <c r="AD106" s="88"/>
      <c r="AE106" s="88"/>
      <c r="AF106" s="88"/>
      <c r="AG106" s="88"/>
    </row>
    <row r="107" spans="1:33" x14ac:dyDescent="0.25">
      <c r="I107" s="1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  <c r="AD107" s="88"/>
      <c r="AE107" s="88"/>
      <c r="AF107" s="88"/>
      <c r="AG107" s="88"/>
    </row>
    <row r="108" spans="1:33" x14ac:dyDescent="0.25">
      <c r="I108" s="1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  <c r="AD108" s="88"/>
      <c r="AE108" s="88"/>
      <c r="AF108" s="88"/>
      <c r="AG108" s="88"/>
    </row>
    <row r="109" spans="1:33" x14ac:dyDescent="0.25">
      <c r="I109" s="1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  <c r="AD109" s="88"/>
      <c r="AE109" s="88"/>
      <c r="AF109" s="88"/>
      <c r="AG109" s="88"/>
    </row>
    <row r="110" spans="1:33" x14ac:dyDescent="0.25">
      <c r="I110" s="1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  <c r="AD110" s="88"/>
      <c r="AE110" s="88"/>
      <c r="AF110" s="88"/>
      <c r="AG110" s="88"/>
    </row>
    <row r="111" spans="1:33" x14ac:dyDescent="0.25">
      <c r="I111" s="1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  <c r="AD111" s="88"/>
      <c r="AE111" s="88"/>
      <c r="AF111" s="88"/>
      <c r="AG111" s="88"/>
    </row>
    <row r="112" spans="1:33" x14ac:dyDescent="0.25">
      <c r="I112" s="1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  <c r="AD112" s="88"/>
      <c r="AE112" s="88"/>
      <c r="AF112" s="88"/>
      <c r="AG112" s="88"/>
    </row>
  </sheetData>
  <sortState xmlns:xlrd2="http://schemas.microsoft.com/office/spreadsheetml/2017/richdata2" ref="A2:W100">
    <sortCondition ref="I2:I100"/>
  </sortState>
  <pageMargins left="0.7" right="0.7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461FC-FD70-4DEB-9AC2-0FF802B5A534}">
  <dimension ref="A1:XFD94"/>
  <sheetViews>
    <sheetView workbookViewId="0">
      <pane xSplit="8" ySplit="1" topLeftCell="I2" activePane="bottomRight" state="frozen"/>
      <selection pane="topRight" activeCell="I1" sqref="I1"/>
      <selection pane="bottomLeft" activeCell="A2" sqref="A2"/>
      <selection pane="bottomRight" activeCell="I18" sqref="I18"/>
    </sheetView>
  </sheetViews>
  <sheetFormatPr defaultRowHeight="15" x14ac:dyDescent="0.25"/>
  <cols>
    <col min="1" max="1" width="12" bestFit="1" customWidth="1"/>
    <col min="2" max="2" width="10" bestFit="1" customWidth="1"/>
    <col min="3" max="3" width="7" bestFit="1" customWidth="1"/>
    <col min="4" max="4" width="19.85546875" bestFit="1" customWidth="1"/>
    <col min="5" max="5" width="7" bestFit="1" customWidth="1"/>
    <col min="6" max="6" width="8" bestFit="1" customWidth="1"/>
    <col min="7" max="7" width="4.7109375" bestFit="1" customWidth="1"/>
    <col min="8" max="8" width="19" bestFit="1" customWidth="1"/>
    <col min="9" max="9" width="31.7109375" bestFit="1" customWidth="1"/>
    <col min="10" max="10" width="35.7109375" bestFit="1" customWidth="1"/>
    <col min="11" max="12" width="10" bestFit="1" customWidth="1"/>
    <col min="13" max="13" width="10.28515625" bestFit="1" customWidth="1"/>
    <col min="14" max="14" width="9" bestFit="1" customWidth="1"/>
    <col min="15" max="15" width="8.28515625" bestFit="1" customWidth="1"/>
    <col min="16" max="16" width="9.5703125" bestFit="1" customWidth="1"/>
    <col min="17" max="17" width="8.28515625" bestFit="1" customWidth="1"/>
    <col min="18" max="18" width="8.7109375" bestFit="1" customWidth="1"/>
    <col min="19" max="19" width="9.28515625" bestFit="1" customWidth="1"/>
    <col min="21" max="21" width="10" bestFit="1" customWidth="1"/>
    <col min="22" max="22" width="7.85546875" bestFit="1" customWidth="1"/>
    <col min="23" max="23" width="7.5703125" bestFit="1" customWidth="1"/>
    <col min="24" max="24" width="8.5703125" bestFit="1" customWidth="1"/>
    <col min="25" max="25" width="8.140625" bestFit="1" customWidth="1"/>
    <col min="26" max="27" width="8.28515625" bestFit="1" customWidth="1"/>
    <col min="28" max="28" width="8" bestFit="1" customWidth="1"/>
    <col min="29" max="29" width="8.42578125" bestFit="1" customWidth="1"/>
    <col min="30" max="30" width="8" bestFit="1" customWidth="1"/>
    <col min="31" max="31" width="8.5703125" bestFit="1" customWidth="1"/>
    <col min="32" max="32" width="8.28515625" bestFit="1" customWidth="1"/>
    <col min="33" max="33" width="8.140625" bestFit="1" customWidth="1"/>
    <col min="34" max="34" width="7.7109375" bestFit="1" customWidth="1"/>
    <col min="35" max="35" width="8" bestFit="1" customWidth="1"/>
    <col min="36" max="36" width="8.140625" bestFit="1" customWidth="1"/>
    <col min="37" max="37" width="7.42578125" bestFit="1" customWidth="1"/>
    <col min="38" max="38" width="7.28515625" bestFit="1" customWidth="1"/>
    <col min="39" max="39" width="8" bestFit="1" customWidth="1"/>
    <col min="40" max="40" width="7.7109375" bestFit="1" customWidth="1"/>
    <col min="41" max="41" width="7.140625" bestFit="1" customWidth="1"/>
    <col min="42" max="42" width="7.85546875" bestFit="1" customWidth="1"/>
    <col min="43" max="43" width="8.28515625" bestFit="1" customWidth="1"/>
    <col min="44" max="44" width="7.85546875" bestFit="1" customWidth="1"/>
    <col min="45" max="45" width="8.5703125" bestFit="1" customWidth="1"/>
    <col min="46" max="46" width="8.7109375" bestFit="1" customWidth="1"/>
    <col min="47" max="47" width="8.140625" bestFit="1" customWidth="1"/>
    <col min="48" max="48" width="8.5703125" bestFit="1" customWidth="1"/>
    <col min="49" max="49" width="8.140625" bestFit="1" customWidth="1"/>
    <col min="50" max="50" width="8.28515625" bestFit="1" customWidth="1"/>
    <col min="51" max="51" width="8.42578125" bestFit="1" customWidth="1"/>
    <col min="52" max="52" width="7.7109375" bestFit="1" customWidth="1"/>
    <col min="53" max="53" width="8.7109375" bestFit="1" customWidth="1"/>
    <col min="54" max="54" width="8.28515625" bestFit="1" customWidth="1"/>
    <col min="55" max="55" width="8" bestFit="1" customWidth="1"/>
    <col min="56" max="56" width="5.85546875" bestFit="1" customWidth="1"/>
    <col min="57" max="57" width="5.7109375" bestFit="1" customWidth="1"/>
    <col min="58" max="58" width="9" bestFit="1" customWidth="1"/>
    <col min="59" max="60" width="8.28515625" bestFit="1" customWidth="1"/>
    <col min="61" max="61" width="8.140625" bestFit="1" customWidth="1"/>
    <col min="62" max="62" width="8" bestFit="1" customWidth="1"/>
    <col min="63" max="63" width="8.140625" bestFit="1" customWidth="1"/>
    <col min="64" max="64" width="8.28515625" bestFit="1" customWidth="1"/>
    <col min="65" max="65" width="8.140625" bestFit="1" customWidth="1"/>
    <col min="66" max="66" width="7.7109375" bestFit="1" customWidth="1"/>
    <col min="67" max="67" width="8.28515625" bestFit="1" customWidth="1"/>
    <col min="68" max="68" width="7.85546875" bestFit="1" customWidth="1"/>
    <col min="69" max="69" width="8.28515625" bestFit="1" customWidth="1"/>
    <col min="70" max="70" width="7.5703125" bestFit="1" customWidth="1"/>
    <col min="71" max="71" width="8.140625" bestFit="1" customWidth="1"/>
    <col min="72" max="72" width="14.42578125" bestFit="1" customWidth="1"/>
    <col min="73" max="74" width="8.140625" customWidth="1"/>
    <col min="75" max="75" width="11.140625" bestFit="1" customWidth="1"/>
    <col min="76" max="76" width="12.5703125" bestFit="1" customWidth="1"/>
  </cols>
  <sheetData>
    <row r="1" spans="1:79 16384:1638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  <c r="BJ1" s="1" t="s">
        <v>61</v>
      </c>
      <c r="BK1" s="1" t="s">
        <v>62</v>
      </c>
      <c r="BL1" s="1" t="s">
        <v>63</v>
      </c>
      <c r="BM1" s="1" t="s">
        <v>64</v>
      </c>
      <c r="BN1" s="1" t="s">
        <v>65</v>
      </c>
      <c r="BO1" s="1" t="s">
        <v>66</v>
      </c>
      <c r="BP1" s="1" t="s">
        <v>67</v>
      </c>
      <c r="BQ1" s="1" t="s">
        <v>68</v>
      </c>
      <c r="BR1" s="1" t="s">
        <v>69</v>
      </c>
      <c r="BS1" s="1" t="s">
        <v>70</v>
      </c>
      <c r="BT1" s="1" t="s">
        <v>263</v>
      </c>
      <c r="BU1" s="1" t="s">
        <v>264</v>
      </c>
      <c r="BV1" s="1" t="s">
        <v>265</v>
      </c>
      <c r="BW1" s="1" t="s">
        <v>258</v>
      </c>
      <c r="BX1" s="1" t="s">
        <v>259</v>
      </c>
      <c r="BY1" s="1" t="s">
        <v>262</v>
      </c>
      <c r="BZ1" s="1" t="s">
        <v>261</v>
      </c>
      <c r="CA1" s="1" t="s">
        <v>303</v>
      </c>
      <c r="XFD1" s="26"/>
    </row>
    <row r="2" spans="1:79 16384:16384" x14ac:dyDescent="0.25">
      <c r="A2" s="2" t="s">
        <v>116</v>
      </c>
      <c r="B2" s="2" t="s">
        <v>117</v>
      </c>
      <c r="C2" s="3">
        <v>178.6</v>
      </c>
      <c r="D2" s="3">
        <v>179.5</v>
      </c>
      <c r="E2" s="4">
        <v>545195.01448400004</v>
      </c>
      <c r="F2" s="4">
        <v>6730680.8895699997</v>
      </c>
      <c r="G2" s="4">
        <v>16.344236671899999</v>
      </c>
      <c r="H2" s="2" t="s">
        <v>118</v>
      </c>
      <c r="I2" s="2" t="s">
        <v>94</v>
      </c>
      <c r="J2" s="2" t="s">
        <v>119</v>
      </c>
      <c r="K2" s="3">
        <v>26.416758544652701</v>
      </c>
      <c r="L2" s="3">
        <v>17.254685777287762</v>
      </c>
      <c r="M2" s="3">
        <v>30.297684674751928</v>
      </c>
      <c r="N2" s="3">
        <v>24.597574421168687</v>
      </c>
      <c r="O2" s="3">
        <v>0.28665931642778392</v>
      </c>
      <c r="P2" s="3" t="s">
        <v>82</v>
      </c>
      <c r="Q2" s="3" t="s">
        <v>82</v>
      </c>
      <c r="R2" s="3">
        <v>3.30760749724366E-2</v>
      </c>
      <c r="S2" s="3">
        <v>1.1025358324145536E-2</v>
      </c>
      <c r="T2" s="3">
        <v>0.41896361631753032</v>
      </c>
      <c r="U2" s="3" t="s">
        <v>76</v>
      </c>
      <c r="V2" s="4">
        <v>4.4101433296582133</v>
      </c>
      <c r="W2" s="6">
        <v>9.3000000000000007</v>
      </c>
      <c r="X2" s="3">
        <v>99.38</v>
      </c>
      <c r="Y2" s="4">
        <v>3.30760749724366</v>
      </c>
      <c r="Z2" s="3" t="s">
        <v>77</v>
      </c>
      <c r="AA2" s="6">
        <v>16.979051819184125</v>
      </c>
      <c r="AB2" s="3" t="s">
        <v>81</v>
      </c>
      <c r="AC2" s="6">
        <v>59.536934950385891</v>
      </c>
      <c r="AD2" s="6">
        <v>0.55126791620727666</v>
      </c>
      <c r="AE2" s="6">
        <v>0.22050716648291069</v>
      </c>
      <c r="AF2" s="6">
        <v>0.11025358324145534</v>
      </c>
      <c r="AG2" s="4">
        <v>7.7177508269018746</v>
      </c>
      <c r="AH2" s="6">
        <v>0.77177508269018735</v>
      </c>
      <c r="AI2" s="3" t="s">
        <v>81</v>
      </c>
      <c r="AJ2" s="6">
        <v>1.3230429988974639</v>
      </c>
      <c r="AK2" s="6">
        <v>9.9228224917309813</v>
      </c>
      <c r="AL2" s="3" t="s">
        <v>78</v>
      </c>
      <c r="AM2" s="6">
        <v>1.9845644983461963</v>
      </c>
      <c r="AN2" s="6">
        <v>24.586549062844544</v>
      </c>
      <c r="AO2" s="6">
        <v>35.060639470782803</v>
      </c>
      <c r="AP2" s="6">
        <v>19.294377067254683</v>
      </c>
      <c r="AQ2" s="6">
        <v>38.037486218302092</v>
      </c>
      <c r="AR2" s="3">
        <v>4.1675854465270117</v>
      </c>
      <c r="AS2" s="6">
        <v>16.427783902976849</v>
      </c>
      <c r="AT2" s="6">
        <v>3.7596471885336276</v>
      </c>
      <c r="AU2" s="3">
        <v>0.79382579933847852</v>
      </c>
      <c r="AV2" s="3">
        <v>4.3880926130099223</v>
      </c>
      <c r="AW2" s="3">
        <v>0.6394707828004409</v>
      </c>
      <c r="AX2" s="3">
        <v>3.4950385887541344</v>
      </c>
      <c r="AY2" s="3">
        <v>0.65049614112458642</v>
      </c>
      <c r="AZ2" s="3">
        <v>1.6758544652701213</v>
      </c>
      <c r="BA2" s="3">
        <v>0.22050716648291069</v>
      </c>
      <c r="BB2" s="3">
        <v>1.1135611907386991</v>
      </c>
      <c r="BC2" s="3">
        <v>0.17640573318632857</v>
      </c>
      <c r="BD2" s="3">
        <v>6.6152149944873201E-2</v>
      </c>
      <c r="BE2" s="3">
        <v>1.091510474090408</v>
      </c>
      <c r="BF2" s="6">
        <v>0.99228224917309815</v>
      </c>
      <c r="BG2" s="6">
        <v>234.28886438809263</v>
      </c>
      <c r="BH2" s="6">
        <v>42.227122381477393</v>
      </c>
      <c r="BI2" s="4">
        <v>1555.6780595369348</v>
      </c>
      <c r="BJ2" s="6">
        <v>4.299889746416758</v>
      </c>
      <c r="BK2" s="6">
        <v>1.2127894156560088</v>
      </c>
      <c r="BL2" s="6">
        <v>0.88202866593164275</v>
      </c>
      <c r="BM2" s="6">
        <v>1.4332965821389196</v>
      </c>
      <c r="BN2" s="6">
        <v>5.0716648291069459</v>
      </c>
      <c r="BO2" s="6">
        <v>1.5435501653803747</v>
      </c>
      <c r="BP2" s="6">
        <v>133.51708930540244</v>
      </c>
      <c r="BQ2" s="3">
        <v>8.8202866593164286E-2</v>
      </c>
      <c r="BR2" s="3" t="s">
        <v>81</v>
      </c>
      <c r="BS2" s="6">
        <v>0.99228224917309815</v>
      </c>
      <c r="BT2" s="28">
        <f>M2/1.1111</f>
        <v>27.268188889165629</v>
      </c>
      <c r="BU2" s="43">
        <v>5.0000000000000001E-3</v>
      </c>
      <c r="BV2" s="43">
        <v>5.0000000000000001E-3</v>
      </c>
      <c r="BW2" s="50">
        <f>L2/R2</f>
        <v>521.66666666666674</v>
      </c>
      <c r="BX2" s="50">
        <f>AN2/R2/10000</f>
        <v>7.4333333333333348E-2</v>
      </c>
      <c r="BY2" s="50">
        <f>(BT2+N2)/(BT2+N2+BU2+BV2)*100</f>
        <v>99.98072317521347</v>
      </c>
      <c r="BZ2" s="50">
        <f>(BV2+N2)/(BV2+N2+BU2+O2)*100</f>
        <v>98.828406130101911</v>
      </c>
      <c r="CA2" s="50">
        <f>AE2/AO2</f>
        <v>6.2893081761006284E-3</v>
      </c>
    </row>
    <row r="3" spans="1:79 16384:16384" x14ac:dyDescent="0.25">
      <c r="A3" s="2"/>
      <c r="B3" s="2"/>
      <c r="C3" s="3"/>
      <c r="D3" s="3"/>
      <c r="E3" s="4"/>
      <c r="F3" s="4"/>
      <c r="G3" s="4"/>
      <c r="H3" s="2"/>
      <c r="I3" s="2"/>
      <c r="J3" s="2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4"/>
      <c r="W3" s="6"/>
      <c r="X3" s="3"/>
      <c r="Y3" s="4"/>
      <c r="Z3" s="3"/>
      <c r="AA3" s="6"/>
      <c r="AB3" s="3"/>
      <c r="AC3" s="6"/>
      <c r="AD3" s="6"/>
      <c r="AE3" s="6"/>
      <c r="AF3" s="6"/>
      <c r="AG3" s="4"/>
      <c r="AH3" s="6"/>
      <c r="AI3" s="3"/>
      <c r="AJ3" s="6"/>
      <c r="AK3" s="6"/>
      <c r="AL3" s="3"/>
      <c r="AM3" s="6"/>
      <c r="AN3" s="6"/>
      <c r="AO3" s="6"/>
      <c r="AP3" s="6"/>
      <c r="AQ3" s="6"/>
      <c r="AR3" s="3"/>
      <c r="AS3" s="6"/>
      <c r="AT3" s="6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6"/>
      <c r="BG3" s="6"/>
      <c r="BH3" s="6"/>
      <c r="BI3" s="4"/>
      <c r="BJ3" s="6"/>
      <c r="BK3" s="6"/>
      <c r="BL3" s="6"/>
      <c r="BM3" s="6"/>
      <c r="BN3" s="6"/>
      <c r="BO3" s="6"/>
      <c r="BP3" s="6"/>
      <c r="BQ3" s="3"/>
      <c r="BR3" s="3"/>
      <c r="BS3" s="6"/>
      <c r="BT3" s="28"/>
      <c r="BU3" s="43"/>
      <c r="BV3" s="43"/>
      <c r="BW3" s="50"/>
      <c r="BX3" s="51"/>
      <c r="BY3" s="50"/>
      <c r="BZ3" s="50"/>
      <c r="CA3" s="50"/>
    </row>
    <row r="4" spans="1:79 16384:16384" x14ac:dyDescent="0.25">
      <c r="A4" s="27" t="s">
        <v>180</v>
      </c>
      <c r="B4" s="40" t="s">
        <v>100</v>
      </c>
      <c r="C4" s="41">
        <v>262.05</v>
      </c>
      <c r="D4" s="41">
        <v>262.35000000000002</v>
      </c>
      <c r="E4" s="29">
        <v>545185.16706200002</v>
      </c>
      <c r="F4" s="29">
        <v>6730687.2705220003</v>
      </c>
      <c r="G4" s="29">
        <v>-37.489370000000001</v>
      </c>
      <c r="H4" s="29" t="s">
        <v>73</v>
      </c>
      <c r="I4" s="42" t="s">
        <v>174</v>
      </c>
      <c r="J4" s="42" t="s">
        <v>181</v>
      </c>
      <c r="K4" s="28">
        <v>75.625569851078936</v>
      </c>
      <c r="L4" s="28">
        <v>13.514334920474116</v>
      </c>
      <c r="M4" s="28">
        <v>2.9075068382129472</v>
      </c>
      <c r="N4" s="28">
        <v>0.66862526593050364</v>
      </c>
      <c r="O4" s="28">
        <v>2.8669840948232195</v>
      </c>
      <c r="P4" s="28">
        <v>3.2722115287204945</v>
      </c>
      <c r="Q4" s="28">
        <v>0.72940938101509478</v>
      </c>
      <c r="R4" s="28">
        <v>0.22287508864350117</v>
      </c>
      <c r="S4" s="28">
        <v>5.0653429237159361E-2</v>
      </c>
      <c r="T4" s="28">
        <v>9.1176172626886848E-2</v>
      </c>
      <c r="U4" s="43">
        <v>2.0261371694863745E-3</v>
      </c>
      <c r="V4" s="29">
        <v>6.0784115084591228</v>
      </c>
      <c r="W4" s="30">
        <v>1.2</v>
      </c>
      <c r="X4" s="27">
        <v>99.91</v>
      </c>
      <c r="Y4" s="29">
        <v>267.45010637220145</v>
      </c>
      <c r="Z4" s="29">
        <v>3.0392057542295614</v>
      </c>
      <c r="AA4" s="30">
        <v>2.532671461857968</v>
      </c>
      <c r="AB4" s="30">
        <v>1.2156823016918246</v>
      </c>
      <c r="AC4" s="30">
        <v>11.650288724546652</v>
      </c>
      <c r="AD4" s="30">
        <v>4.3561949143957053</v>
      </c>
      <c r="AE4" s="30">
        <v>8.4084692533684535</v>
      </c>
      <c r="AF4" s="30">
        <v>28.264613514334918</v>
      </c>
      <c r="AG4" s="29">
        <v>2.0261371694863741</v>
      </c>
      <c r="AH4" s="30">
        <v>272.61675615439168</v>
      </c>
      <c r="AI4" s="30">
        <v>0.91176172626886842</v>
      </c>
      <c r="AJ4" s="30">
        <v>15.803869921993719</v>
      </c>
      <c r="AK4" s="30">
        <v>6.5849458008307158</v>
      </c>
      <c r="AL4" s="29">
        <v>20.261371694863744</v>
      </c>
      <c r="AM4" s="30">
        <v>1.0130685847431871</v>
      </c>
      <c r="AN4" s="30">
        <v>148.41454766487692</v>
      </c>
      <c r="AO4" s="30">
        <v>23.09796373214467</v>
      </c>
      <c r="AP4" s="30">
        <v>32.215580994833353</v>
      </c>
      <c r="AQ4" s="30">
        <v>58.656671056630536</v>
      </c>
      <c r="AR4" s="28">
        <v>6.2101104244757375</v>
      </c>
      <c r="AS4" s="30">
        <v>21.274440279606932</v>
      </c>
      <c r="AT4" s="30">
        <v>3.7787458210920879</v>
      </c>
      <c r="AU4" s="28">
        <v>0.6990173234727991</v>
      </c>
      <c r="AV4" s="28">
        <v>3.5356093607537233</v>
      </c>
      <c r="AW4" s="28">
        <v>0.58757977915104853</v>
      </c>
      <c r="AX4" s="28">
        <v>3.9509674804984298</v>
      </c>
      <c r="AY4" s="28">
        <v>0.85097761118427717</v>
      </c>
      <c r="AZ4" s="28">
        <v>2.6441090061797183</v>
      </c>
      <c r="BA4" s="28">
        <v>0.39509674804984296</v>
      </c>
      <c r="BB4" s="28">
        <v>2.7656772363489011</v>
      </c>
      <c r="BC4" s="28">
        <v>0.46601154898186614</v>
      </c>
      <c r="BD4" s="28">
        <v>8.1045486779454973E-2</v>
      </c>
      <c r="BE4" s="28">
        <v>2.0261371694863743E-2</v>
      </c>
      <c r="BF4" s="30">
        <v>1.4182960186404618</v>
      </c>
      <c r="BG4" s="30">
        <v>77.904974166751089</v>
      </c>
      <c r="BH4" s="30">
        <v>15.297335629622125</v>
      </c>
      <c r="BI4" s="29">
        <v>30.392057542295614</v>
      </c>
      <c r="BJ4" s="30">
        <v>0.91176172626886842</v>
      </c>
      <c r="BK4" s="27" t="s">
        <v>80</v>
      </c>
      <c r="BL4" s="27" t="s">
        <v>81</v>
      </c>
      <c r="BM4" s="27" t="s">
        <v>81</v>
      </c>
      <c r="BN4" s="30">
        <v>0.60784115084591228</v>
      </c>
      <c r="BO4" s="30">
        <v>0.10130685847431872</v>
      </c>
      <c r="BP4" s="30">
        <v>1.2156823016918246</v>
      </c>
      <c r="BQ4" s="27" t="s">
        <v>82</v>
      </c>
      <c r="BR4" s="27" t="s">
        <v>81</v>
      </c>
      <c r="BS4" s="27" t="s">
        <v>80</v>
      </c>
      <c r="BT4" s="28">
        <f t="shared" ref="BT4:BT36" si="0">M4/1.1111</f>
        <v>2.6167823222148745</v>
      </c>
      <c r="BU4" s="28">
        <f t="shared" ref="BU4:BU36" si="1">P4</f>
        <v>3.2722115287204945</v>
      </c>
      <c r="BV4" s="28">
        <f t="shared" ref="BV4:BV36" si="2">Q4</f>
        <v>0.72940938101509478</v>
      </c>
      <c r="BW4" s="50">
        <f t="shared" ref="BW4:BW36" si="3">L4/R4</f>
        <v>60.636363636363633</v>
      </c>
      <c r="BX4" s="50">
        <f>AN4/R4/10000</f>
        <v>6.6590909090909103E-2</v>
      </c>
      <c r="BY4" s="50">
        <f t="shared" ref="BY4:BY36" si="4">(BT4+N4)/(BT4+N4+BU4+BV4)*100</f>
        <v>45.085696990217052</v>
      </c>
      <c r="BZ4" s="50">
        <f t="shared" ref="BZ4:BZ16" si="5">(BV4+N4)/(BV4+N4+BU4+O4)*100</f>
        <v>18.548387096774196</v>
      </c>
      <c r="CA4" s="50">
        <f t="shared" ref="CA4:CA36" si="6">AE4/AO4</f>
        <v>0.36403508771929821</v>
      </c>
    </row>
    <row r="5" spans="1:79 16384:16384" x14ac:dyDescent="0.25">
      <c r="A5" s="32" t="s">
        <v>173</v>
      </c>
      <c r="B5" s="33" t="s">
        <v>100</v>
      </c>
      <c r="C5" s="34">
        <v>93.350000000000009</v>
      </c>
      <c r="D5" s="35">
        <v>93.600000000000009</v>
      </c>
      <c r="E5" s="36">
        <v>545261.29070600006</v>
      </c>
      <c r="F5" s="36">
        <v>6730597.8579259999</v>
      </c>
      <c r="G5" s="36">
        <v>83.503125999999995</v>
      </c>
      <c r="H5" s="36" t="s">
        <v>73</v>
      </c>
      <c r="I5" s="35" t="s">
        <v>174</v>
      </c>
      <c r="J5" s="35" t="s">
        <v>175</v>
      </c>
      <c r="K5" s="37">
        <v>74.804826117814045</v>
      </c>
      <c r="L5" s="37">
        <v>13.363074115380712</v>
      </c>
      <c r="M5" s="37">
        <v>3.3559768833012269</v>
      </c>
      <c r="N5" s="37">
        <v>0.62861198418331132</v>
      </c>
      <c r="O5" s="37">
        <v>1.8047247287843453</v>
      </c>
      <c r="P5" s="37">
        <v>4.0859778971915235</v>
      </c>
      <c r="Q5" s="37">
        <v>1.5411132515461825</v>
      </c>
      <c r="R5" s="37">
        <v>0.23319476832606711</v>
      </c>
      <c r="S5" s="37">
        <v>5.0694514853492849E-2</v>
      </c>
      <c r="T5" s="37">
        <v>7.0972320794889993E-2</v>
      </c>
      <c r="U5" s="32" t="s">
        <v>76</v>
      </c>
      <c r="V5" s="36">
        <v>11.152793267768427</v>
      </c>
      <c r="W5" s="38">
        <v>1.3</v>
      </c>
      <c r="X5" s="32">
        <v>99.93</v>
      </c>
      <c r="Y5" s="36">
        <v>850.65395924160998</v>
      </c>
      <c r="Z5" s="36">
        <v>1.0138902970698571</v>
      </c>
      <c r="AA5" s="38">
        <v>3.1430599209165564</v>
      </c>
      <c r="AB5" s="38">
        <v>0.60833417824191416</v>
      </c>
      <c r="AC5" s="38">
        <v>12.876406772787183</v>
      </c>
      <c r="AD5" s="38">
        <v>4.7652843962283278</v>
      </c>
      <c r="AE5" s="38">
        <v>8.5166784953867989</v>
      </c>
      <c r="AF5" s="38">
        <v>37.006995843049779</v>
      </c>
      <c r="AG5" s="36">
        <v>2.0277805941397142</v>
      </c>
      <c r="AH5" s="38">
        <v>157.45716313494879</v>
      </c>
      <c r="AI5" s="38">
        <v>0.81111223765588558</v>
      </c>
      <c r="AJ5" s="38">
        <v>13.586129980736084</v>
      </c>
      <c r="AK5" s="38">
        <v>6.1847308121261264</v>
      </c>
      <c r="AL5" s="36">
        <v>14.194464158977999</v>
      </c>
      <c r="AM5" s="32" t="s">
        <v>80</v>
      </c>
      <c r="AN5" s="38">
        <v>155.32799351110208</v>
      </c>
      <c r="AO5" s="38">
        <v>25.44864645645341</v>
      </c>
      <c r="AP5" s="38">
        <v>34.675048159789114</v>
      </c>
      <c r="AQ5" s="38">
        <v>66.713981547196582</v>
      </c>
      <c r="AR5" s="37">
        <v>7.0363986616648067</v>
      </c>
      <c r="AS5" s="38">
        <v>25.144479367332451</v>
      </c>
      <c r="AT5" s="38">
        <v>4.5929230457264518</v>
      </c>
      <c r="AU5" s="37">
        <v>0.84152894656798116</v>
      </c>
      <c r="AV5" s="37">
        <v>4.2482003447227008</v>
      </c>
      <c r="AW5" s="37">
        <v>0.70972320794889976</v>
      </c>
      <c r="AX5" s="37">
        <v>4.3597282774003849</v>
      </c>
      <c r="AY5" s="37">
        <v>0.93277907330426846</v>
      </c>
      <c r="AZ5" s="37">
        <v>3.0518097941802691</v>
      </c>
      <c r="BA5" s="37">
        <v>0.44611173071073706</v>
      </c>
      <c r="BB5" s="37">
        <v>3.0213930852681736</v>
      </c>
      <c r="BC5" s="37">
        <v>0.47652843962283276</v>
      </c>
      <c r="BD5" s="37">
        <v>5.0694514853492849E-2</v>
      </c>
      <c r="BE5" s="37">
        <v>0.22305586535536853</v>
      </c>
      <c r="BF5" s="38">
        <v>0.81111223765588558</v>
      </c>
      <c r="BG5" s="38">
        <v>53.736185744702411</v>
      </c>
      <c r="BH5" s="38">
        <v>19.466693703741253</v>
      </c>
      <c r="BI5" s="36">
        <v>36.500050694514854</v>
      </c>
      <c r="BJ5" s="38">
        <v>1.1152793267768426</v>
      </c>
      <c r="BK5" s="38">
        <v>1.1152793267768426</v>
      </c>
      <c r="BL5" s="32" t="s">
        <v>81</v>
      </c>
      <c r="BM5" s="32" t="s">
        <v>81</v>
      </c>
      <c r="BN5" s="38">
        <v>0.40555611882794279</v>
      </c>
      <c r="BO5" s="38">
        <v>0.1013890297069857</v>
      </c>
      <c r="BP5" s="38">
        <v>2.0277805941397142</v>
      </c>
      <c r="BQ5" s="37">
        <v>1.0138902970698568E-2</v>
      </c>
      <c r="BR5" s="32" t="s">
        <v>81</v>
      </c>
      <c r="BS5" s="32" t="s">
        <v>80</v>
      </c>
      <c r="BT5" s="28">
        <f t="shared" si="0"/>
        <v>3.0204093990650951</v>
      </c>
      <c r="BU5" s="28">
        <f t="shared" si="1"/>
        <v>4.0859778971915235</v>
      </c>
      <c r="BV5" s="28">
        <f t="shared" si="2"/>
        <v>1.5411132515461825</v>
      </c>
      <c r="BW5" s="50">
        <f t="shared" si="3"/>
        <v>57.304347826086939</v>
      </c>
      <c r="BX5" s="50">
        <f>AN5/R5/10000</f>
        <v>6.6608695652173908E-2</v>
      </c>
      <c r="BY5" s="50">
        <f t="shared" si="4"/>
        <v>39.337830051821427</v>
      </c>
      <c r="BZ5" s="50">
        <f t="shared" si="5"/>
        <v>26.918238993710691</v>
      </c>
      <c r="CA5" s="50">
        <f t="shared" si="6"/>
        <v>0.33466135458167334</v>
      </c>
    </row>
    <row r="6" spans="1:79 16384:16384" s="21" customFormat="1" x14ac:dyDescent="0.25">
      <c r="A6" s="11" t="s">
        <v>195</v>
      </c>
      <c r="B6" s="12" t="s">
        <v>84</v>
      </c>
      <c r="C6" s="18">
        <v>348</v>
      </c>
      <c r="D6" s="18">
        <v>348.3</v>
      </c>
      <c r="E6" s="15">
        <v>545363.773652</v>
      </c>
      <c r="F6" s="15">
        <v>6730560.7781100003</v>
      </c>
      <c r="G6" s="15">
        <v>-112.299769266</v>
      </c>
      <c r="H6" s="15" t="s">
        <v>73</v>
      </c>
      <c r="I6" s="14" t="s">
        <v>174</v>
      </c>
      <c r="J6" s="14" t="s">
        <v>196</v>
      </c>
      <c r="K6" s="16">
        <v>74.548223350253821</v>
      </c>
      <c r="L6" s="16">
        <v>13.30964467005076</v>
      </c>
      <c r="M6" s="16">
        <v>3.2893401015228427</v>
      </c>
      <c r="N6" s="16">
        <v>0.87309644670050757</v>
      </c>
      <c r="O6" s="16">
        <v>1.5837563451776651</v>
      </c>
      <c r="P6" s="16">
        <v>4.4467005076142128</v>
      </c>
      <c r="Q6" s="16">
        <v>1.4619289340101522</v>
      </c>
      <c r="R6" s="16">
        <v>0.24365482233502539</v>
      </c>
      <c r="S6" s="16">
        <v>5.0761421319796954E-2</v>
      </c>
      <c r="T6" s="16">
        <v>6.0913705583756347E-2</v>
      </c>
      <c r="U6" s="20">
        <v>3.0456852791878172E-3</v>
      </c>
      <c r="V6" s="15">
        <v>11.167512690355331</v>
      </c>
      <c r="W6" s="17">
        <v>1.5</v>
      </c>
      <c r="X6" s="11">
        <v>99.91</v>
      </c>
      <c r="Y6" s="15">
        <v>680.20304568527922</v>
      </c>
      <c r="Z6" s="15">
        <v>2.030456852791878</v>
      </c>
      <c r="AA6" s="17">
        <v>3.654822335025381</v>
      </c>
      <c r="AB6" s="17">
        <v>1.015228426395939</v>
      </c>
      <c r="AC6" s="17">
        <v>10.558375634517766</v>
      </c>
      <c r="AD6" s="17">
        <v>4.467005076142132</v>
      </c>
      <c r="AE6" s="17">
        <v>8.3248730964466997</v>
      </c>
      <c r="AF6" s="17">
        <v>42.538071065989847</v>
      </c>
      <c r="AG6" s="15">
        <v>1.015228426395939</v>
      </c>
      <c r="AH6" s="17">
        <v>168.42639593908629</v>
      </c>
      <c r="AI6" s="17">
        <v>0.60913705583756339</v>
      </c>
      <c r="AJ6" s="17">
        <v>13.908629441624365</v>
      </c>
      <c r="AK6" s="17">
        <v>5.1776649746192893</v>
      </c>
      <c r="AL6" s="15">
        <v>24.36548223350254</v>
      </c>
      <c r="AM6" s="17">
        <v>0.71065989847715727</v>
      </c>
      <c r="AN6" s="17">
        <v>155.93908629441623</v>
      </c>
      <c r="AO6" s="17">
        <v>25.685279187817262</v>
      </c>
      <c r="AP6" s="17">
        <v>36.954314720812178</v>
      </c>
      <c r="AQ6" s="17">
        <v>68.426395939086305</v>
      </c>
      <c r="AR6" s="16">
        <v>7.3604060913705585</v>
      </c>
      <c r="AS6" s="17">
        <v>26.192893401015226</v>
      </c>
      <c r="AT6" s="17">
        <v>4.8426395939086291</v>
      </c>
      <c r="AU6" s="16">
        <v>0.90355329949238572</v>
      </c>
      <c r="AV6" s="16">
        <v>4.3147208121827409</v>
      </c>
      <c r="AW6" s="16">
        <v>0.69035532994923865</v>
      </c>
      <c r="AX6" s="16">
        <v>4.3045685279187822</v>
      </c>
      <c r="AY6" s="16">
        <v>0.92385786802030456</v>
      </c>
      <c r="AZ6" s="16">
        <v>2.751269035532995</v>
      </c>
      <c r="BA6" s="16">
        <v>0.40609137055837563</v>
      </c>
      <c r="BB6" s="16">
        <v>2.9340101522842641</v>
      </c>
      <c r="BC6" s="16">
        <v>0.46700507614213205</v>
      </c>
      <c r="BD6" s="16">
        <v>6.0913705583756347E-2</v>
      </c>
      <c r="BE6" s="16">
        <v>6.0913705583756347E-2</v>
      </c>
      <c r="BF6" s="17">
        <v>0.50761421319796951</v>
      </c>
      <c r="BG6" s="17">
        <v>11.269035532994923</v>
      </c>
      <c r="BH6" s="17">
        <v>61.6243654822335</v>
      </c>
      <c r="BI6" s="15">
        <v>62.944162436548226</v>
      </c>
      <c r="BJ6" s="17">
        <v>2.1319796954314723</v>
      </c>
      <c r="BK6" s="17" t="s">
        <v>80</v>
      </c>
      <c r="BL6" s="17">
        <v>0.10152284263959391</v>
      </c>
      <c r="BM6" s="11" t="s">
        <v>81</v>
      </c>
      <c r="BN6" s="17">
        <v>0.20304568527918782</v>
      </c>
      <c r="BO6" s="17" t="s">
        <v>81</v>
      </c>
      <c r="BP6" s="11" t="s">
        <v>80</v>
      </c>
      <c r="BQ6" s="11" t="s">
        <v>82</v>
      </c>
      <c r="BR6" s="17" t="s">
        <v>81</v>
      </c>
      <c r="BS6" s="11" t="s">
        <v>80</v>
      </c>
      <c r="BT6" s="16">
        <f t="shared" si="0"/>
        <v>2.960435695727516</v>
      </c>
      <c r="BU6" s="16">
        <f t="shared" si="1"/>
        <v>4.4467005076142128</v>
      </c>
      <c r="BV6" s="16">
        <f t="shared" si="2"/>
        <v>1.4619289340101522</v>
      </c>
      <c r="BW6" s="54">
        <f t="shared" si="3"/>
        <v>54.624999999999993</v>
      </c>
      <c r="BX6" s="54">
        <f>AN6/R6/10000</f>
        <v>6.3999999999999987E-2</v>
      </c>
      <c r="BY6" s="54">
        <f t="shared" si="4"/>
        <v>39.349913357045878</v>
      </c>
      <c r="BZ6" s="54">
        <f t="shared" si="5"/>
        <v>27.912621359223301</v>
      </c>
      <c r="CA6" s="54">
        <f t="shared" si="6"/>
        <v>0.32411067193675885</v>
      </c>
    </row>
    <row r="7" spans="1:79 16384:16384" s="21" customFormat="1" x14ac:dyDescent="0.25">
      <c r="A7" s="11" t="s">
        <v>178</v>
      </c>
      <c r="B7" s="12" t="s">
        <v>100</v>
      </c>
      <c r="C7" s="18">
        <v>115.7</v>
      </c>
      <c r="D7" s="18">
        <v>115.9</v>
      </c>
      <c r="E7" s="15">
        <v>545251.64656499994</v>
      </c>
      <c r="F7" s="15">
        <v>6730608.8674269998</v>
      </c>
      <c r="G7" s="15">
        <v>66.645334000000005</v>
      </c>
      <c r="H7" s="15" t="s">
        <v>73</v>
      </c>
      <c r="I7" s="14" t="s">
        <v>174</v>
      </c>
      <c r="J7" s="14" t="s">
        <v>179</v>
      </c>
      <c r="K7" s="16">
        <v>75.35232687823175</v>
      </c>
      <c r="L7" s="16">
        <v>12.501267362871335</v>
      </c>
      <c r="M7" s="16">
        <v>2.6462536753523267</v>
      </c>
      <c r="N7" s="16">
        <v>1.9568082733448238</v>
      </c>
      <c r="O7" s="16">
        <v>1.5715299604582782</v>
      </c>
      <c r="P7" s="16">
        <v>4.5219507249315614</v>
      </c>
      <c r="Q7" s="16">
        <v>0.85166784953867969</v>
      </c>
      <c r="R7" s="16">
        <v>0.26361147723816281</v>
      </c>
      <c r="S7" s="16">
        <v>5.0694514853492849E-2</v>
      </c>
      <c r="T7" s="16">
        <v>5.0694514853492849E-2</v>
      </c>
      <c r="U7" s="20" t="s">
        <v>76</v>
      </c>
      <c r="V7" s="15">
        <v>8.1111223765588569</v>
      </c>
      <c r="W7" s="17">
        <v>1.3</v>
      </c>
      <c r="X7" s="11">
        <v>99.93</v>
      </c>
      <c r="Y7" s="15">
        <v>1758.085775119132</v>
      </c>
      <c r="Z7" s="15" t="s">
        <v>77</v>
      </c>
      <c r="AA7" s="17">
        <v>2.1291696238466997</v>
      </c>
      <c r="AB7" s="17">
        <v>0.1013890297069857</v>
      </c>
      <c r="AC7" s="17">
        <v>11.152793267768427</v>
      </c>
      <c r="AD7" s="17">
        <v>4.0555611882794285</v>
      </c>
      <c r="AE7" s="17">
        <v>7.8069552874378987</v>
      </c>
      <c r="AF7" s="17">
        <v>10.84862617864747</v>
      </c>
      <c r="AG7" s="15">
        <v>2.0277805941397142</v>
      </c>
      <c r="AH7" s="17">
        <v>112.03487782621919</v>
      </c>
      <c r="AI7" s="17">
        <v>0.70972320794889976</v>
      </c>
      <c r="AJ7" s="17">
        <v>14.600020277805939</v>
      </c>
      <c r="AK7" s="17">
        <v>6.4888979012470847</v>
      </c>
      <c r="AL7" s="15">
        <v>21.291696238466994</v>
      </c>
      <c r="AM7" s="11" t="s">
        <v>80</v>
      </c>
      <c r="AN7" s="17">
        <v>139.30852681739836</v>
      </c>
      <c r="AO7" s="17">
        <v>20.683362060225079</v>
      </c>
      <c r="AP7" s="17">
        <v>30.011152793267765</v>
      </c>
      <c r="AQ7" s="17">
        <v>55.662577309135145</v>
      </c>
      <c r="AR7" s="16">
        <v>5.9312582378586631</v>
      </c>
      <c r="AS7" s="17">
        <v>21.291696238466994</v>
      </c>
      <c r="AT7" s="17">
        <v>3.7006995843049775</v>
      </c>
      <c r="AU7" s="16">
        <v>0.67930649903680418</v>
      </c>
      <c r="AV7" s="16">
        <v>3.3762546892426233</v>
      </c>
      <c r="AW7" s="16">
        <v>0.56777856635911994</v>
      </c>
      <c r="AX7" s="16">
        <v>3.4675048159789106</v>
      </c>
      <c r="AY7" s="16">
        <v>0.7502788198316942</v>
      </c>
      <c r="AZ7" s="16">
        <v>2.3319476832606707</v>
      </c>
      <c r="BA7" s="16">
        <v>0.35486160397444988</v>
      </c>
      <c r="BB7" s="16">
        <v>2.5448646456453408</v>
      </c>
      <c r="BC7" s="16">
        <v>0.38527831288654563</v>
      </c>
      <c r="BD7" s="16">
        <v>6.0833417824191417E-2</v>
      </c>
      <c r="BE7" s="16">
        <v>2.0277805941397137E-2</v>
      </c>
      <c r="BF7" s="17">
        <v>0.2027780594139714</v>
      </c>
      <c r="BG7" s="17">
        <v>1.9263915644327283</v>
      </c>
      <c r="BH7" s="17">
        <v>10.240292000405555</v>
      </c>
      <c r="BI7" s="15">
        <v>42.583392476933987</v>
      </c>
      <c r="BJ7" s="17">
        <v>0.81111223765588558</v>
      </c>
      <c r="BK7" s="17" t="s">
        <v>80</v>
      </c>
      <c r="BL7" s="17" t="s">
        <v>81</v>
      </c>
      <c r="BM7" s="17">
        <v>0.1013890297069857</v>
      </c>
      <c r="BN7" s="17" t="s">
        <v>81</v>
      </c>
      <c r="BO7" s="17" t="s">
        <v>81</v>
      </c>
      <c r="BP7" s="11" t="s">
        <v>80</v>
      </c>
      <c r="BQ7" s="11" t="s">
        <v>82</v>
      </c>
      <c r="BR7" s="17" t="s">
        <v>81</v>
      </c>
      <c r="BS7" s="11" t="s">
        <v>80</v>
      </c>
      <c r="BT7" s="16">
        <f t="shared" si="0"/>
        <v>2.3816521243383373</v>
      </c>
      <c r="BU7" s="16">
        <f t="shared" si="1"/>
        <v>4.5219507249315614</v>
      </c>
      <c r="BV7" s="16">
        <f t="shared" si="2"/>
        <v>0.85166784953867969</v>
      </c>
      <c r="BW7" s="54">
        <f t="shared" si="3"/>
        <v>47.42307692307692</v>
      </c>
      <c r="BX7" s="54">
        <f t="shared" ref="BX7:BX13" si="7">AN7/R7/10000</f>
        <v>5.2846153846153855E-2</v>
      </c>
      <c r="BY7" s="54">
        <f t="shared" si="4"/>
        <v>44.6707693597061</v>
      </c>
      <c r="BZ7" s="54">
        <f t="shared" si="5"/>
        <v>31.548974943052393</v>
      </c>
      <c r="CA7" s="54">
        <f t="shared" si="6"/>
        <v>0.37745098039215691</v>
      </c>
    </row>
    <row r="8" spans="1:79 16384:16384" s="21" customFormat="1" x14ac:dyDescent="0.25">
      <c r="A8" s="11" t="s">
        <v>189</v>
      </c>
      <c r="B8" s="12" t="s">
        <v>100</v>
      </c>
      <c r="C8" s="18">
        <v>445</v>
      </c>
      <c r="D8" s="18">
        <v>445.3</v>
      </c>
      <c r="E8" s="15">
        <v>545103.76382500003</v>
      </c>
      <c r="F8" s="15">
        <v>6730800.2089480003</v>
      </c>
      <c r="G8" s="15">
        <v>-155.908929</v>
      </c>
      <c r="H8" s="15" t="s">
        <v>73</v>
      </c>
      <c r="I8" s="14" t="s">
        <v>174</v>
      </c>
      <c r="J8" s="14" t="s">
        <v>190</v>
      </c>
      <c r="K8" s="16">
        <v>75.925181013676593</v>
      </c>
      <c r="L8" s="16">
        <v>12.459774738535803</v>
      </c>
      <c r="M8" s="16">
        <v>3.067176186645213</v>
      </c>
      <c r="N8" s="16">
        <v>0.53298471440064366</v>
      </c>
      <c r="O8" s="16">
        <v>1.0458567980691875</v>
      </c>
      <c r="P8" s="16">
        <v>4.3041029766693484</v>
      </c>
      <c r="Q8" s="16">
        <v>2.2425583266291231</v>
      </c>
      <c r="R8" s="16">
        <v>0.21118262268704746</v>
      </c>
      <c r="S8" s="16">
        <v>4.0225261464199517E-2</v>
      </c>
      <c r="T8" s="16">
        <v>7.0394207562349168E-2</v>
      </c>
      <c r="U8" s="20" t="s">
        <v>76</v>
      </c>
      <c r="V8" s="15">
        <v>10.05631536604988</v>
      </c>
      <c r="W8" s="17">
        <v>0.5</v>
      </c>
      <c r="X8" s="11">
        <v>99.94</v>
      </c>
      <c r="Y8" s="15">
        <v>625.50281576830253</v>
      </c>
      <c r="Z8" s="15">
        <v>3.016894609814964</v>
      </c>
      <c r="AA8" s="17">
        <v>1.6090104585679808</v>
      </c>
      <c r="AB8" s="17">
        <v>2.9163314561544649</v>
      </c>
      <c r="AC8" s="17">
        <v>12.067578439259856</v>
      </c>
      <c r="AD8" s="17">
        <v>4.5253419147224454</v>
      </c>
      <c r="AE8" s="17">
        <v>8.3467417538213997</v>
      </c>
      <c r="AF8" s="17">
        <v>42.538213998390987</v>
      </c>
      <c r="AG8" s="15">
        <v>2.0112630732099759</v>
      </c>
      <c r="AH8" s="17">
        <v>137.46983105390186</v>
      </c>
      <c r="AI8" s="17">
        <v>0.80450522928399038</v>
      </c>
      <c r="AJ8" s="17">
        <v>10.961383748994368</v>
      </c>
      <c r="AK8" s="17">
        <v>4.2236524537409492</v>
      </c>
      <c r="AL8" s="15">
        <v>10.05631536604988</v>
      </c>
      <c r="AM8" s="17">
        <v>0.90506838294448921</v>
      </c>
      <c r="AN8" s="17">
        <v>156.17457763475466</v>
      </c>
      <c r="AO8" s="17">
        <v>22.526146419951729</v>
      </c>
      <c r="AP8" s="17">
        <v>30.571198712791631</v>
      </c>
      <c r="AQ8" s="17">
        <v>59.432823813354787</v>
      </c>
      <c r="AR8" s="16">
        <v>6.3656476267095741</v>
      </c>
      <c r="AS8" s="17">
        <v>23.230088495575224</v>
      </c>
      <c r="AT8" s="17">
        <v>4.3443282381335484</v>
      </c>
      <c r="AU8" s="16">
        <v>0.73411102172164122</v>
      </c>
      <c r="AV8" s="16">
        <v>4.0526950925181016</v>
      </c>
      <c r="AW8" s="16">
        <v>0.65366049879324217</v>
      </c>
      <c r="AX8" s="16">
        <v>3.901850362027353</v>
      </c>
      <c r="AY8" s="16">
        <v>0.87489943684633942</v>
      </c>
      <c r="AZ8" s="16">
        <v>2.644810941271118</v>
      </c>
      <c r="BA8" s="16">
        <v>0.39219629927594529</v>
      </c>
      <c r="BB8" s="16">
        <v>2.6548672566371683</v>
      </c>
      <c r="BC8" s="16">
        <v>0.44247787610619471</v>
      </c>
      <c r="BD8" s="16" t="s">
        <v>79</v>
      </c>
      <c r="BE8" s="16">
        <v>0.13073209975864844</v>
      </c>
      <c r="BF8" s="17">
        <v>0.30168946098149635</v>
      </c>
      <c r="BG8" s="17">
        <v>20.615446500402253</v>
      </c>
      <c r="BH8" s="17">
        <v>2.9163314561544649</v>
      </c>
      <c r="BI8" s="15">
        <v>27.152051488334678</v>
      </c>
      <c r="BJ8" s="17">
        <v>0.50281576830249397</v>
      </c>
      <c r="BK8" s="17" t="s">
        <v>80</v>
      </c>
      <c r="BL8" s="17" t="s">
        <v>81</v>
      </c>
      <c r="BM8" s="11" t="s">
        <v>81</v>
      </c>
      <c r="BN8" s="17">
        <v>0.20112630732099759</v>
      </c>
      <c r="BO8" s="17" t="s">
        <v>81</v>
      </c>
      <c r="BP8" s="11" t="s">
        <v>80</v>
      </c>
      <c r="BQ8" s="11" t="s">
        <v>82</v>
      </c>
      <c r="BR8" s="17">
        <v>0.20112630732099759</v>
      </c>
      <c r="BS8" s="11" t="s">
        <v>80</v>
      </c>
      <c r="BT8" s="16">
        <f t="shared" si="0"/>
        <v>2.7604861728424201</v>
      </c>
      <c r="BU8" s="16">
        <f t="shared" si="1"/>
        <v>4.3041029766693484</v>
      </c>
      <c r="BV8" s="16">
        <f t="shared" si="2"/>
        <v>2.2425583266291231</v>
      </c>
      <c r="BW8" s="54">
        <f t="shared" si="3"/>
        <v>59.000000000000014</v>
      </c>
      <c r="BX8" s="54">
        <f t="shared" si="7"/>
        <v>7.3952380952380964E-2</v>
      </c>
      <c r="BY8" s="54">
        <f t="shared" si="4"/>
        <v>33.469782960932086</v>
      </c>
      <c r="BZ8" s="54">
        <f t="shared" si="5"/>
        <v>34.158415841584159</v>
      </c>
      <c r="CA8" s="54">
        <f t="shared" si="6"/>
        <v>0.3705357142857143</v>
      </c>
    </row>
    <row r="9" spans="1:79 16384:16384" s="21" customFormat="1" x14ac:dyDescent="0.25">
      <c r="A9" s="11" t="s">
        <v>184</v>
      </c>
      <c r="B9" s="12" t="s">
        <v>100</v>
      </c>
      <c r="C9" s="18">
        <v>344.20000000000005</v>
      </c>
      <c r="D9" s="18">
        <v>344.5</v>
      </c>
      <c r="E9" s="15">
        <v>545147.23631800001</v>
      </c>
      <c r="F9" s="15">
        <v>6730735.3612500001</v>
      </c>
      <c r="G9" s="15">
        <v>-92.206469999999996</v>
      </c>
      <c r="H9" s="15" t="s">
        <v>73</v>
      </c>
      <c r="I9" s="14" t="s">
        <v>174</v>
      </c>
      <c r="J9" s="14" t="s">
        <v>183</v>
      </c>
      <c r="K9" s="16">
        <v>75.452797733481731</v>
      </c>
      <c r="L9" s="16">
        <v>13.538399271476271</v>
      </c>
      <c r="M9" s="16">
        <v>2.4688859657998581</v>
      </c>
      <c r="N9" s="16">
        <v>1.3356268339573003</v>
      </c>
      <c r="O9" s="16">
        <v>1.3862187594859858</v>
      </c>
      <c r="P9" s="16">
        <v>3.4402509359506213</v>
      </c>
      <c r="Q9" s="16">
        <v>1.9832034807244763</v>
      </c>
      <c r="R9" s="16">
        <v>0.18213093190326821</v>
      </c>
      <c r="S9" s="16">
        <v>3.035515531721137E-2</v>
      </c>
      <c r="T9" s="16">
        <v>4.0473540422948491E-2</v>
      </c>
      <c r="U9" s="20" t="s">
        <v>76</v>
      </c>
      <c r="V9" s="15">
        <v>7.0828695740159864</v>
      </c>
      <c r="W9" s="17">
        <v>1.1000000000000001</v>
      </c>
      <c r="X9" s="11">
        <v>99.93</v>
      </c>
      <c r="Y9" s="15">
        <v>877.26398866740851</v>
      </c>
      <c r="Z9" s="15">
        <v>1.0118385105737122</v>
      </c>
      <c r="AA9" s="17">
        <v>1.7201254679753106</v>
      </c>
      <c r="AB9" s="17">
        <v>0.8094708084589699</v>
      </c>
      <c r="AC9" s="17">
        <v>13.761003743802485</v>
      </c>
      <c r="AD9" s="17">
        <v>4.3509055954669629</v>
      </c>
      <c r="AE9" s="17">
        <v>7.2852372761307294</v>
      </c>
      <c r="AF9" s="17">
        <v>56.966508145299997</v>
      </c>
      <c r="AG9" s="15">
        <v>2.0236770211474244</v>
      </c>
      <c r="AH9" s="17">
        <v>129.21177780026306</v>
      </c>
      <c r="AI9" s="17">
        <v>0.60710310634422737</v>
      </c>
      <c r="AJ9" s="17">
        <v>12.142062126884548</v>
      </c>
      <c r="AK9" s="17">
        <v>4.0473540422948489</v>
      </c>
      <c r="AL9" s="15">
        <v>9.1065465951634099</v>
      </c>
      <c r="AM9" s="17">
        <v>2.0236770211474244</v>
      </c>
      <c r="AN9" s="17">
        <v>163.61428715976928</v>
      </c>
      <c r="AO9" s="17">
        <v>18.719012445613679</v>
      </c>
      <c r="AP9" s="17">
        <v>29.646868359809769</v>
      </c>
      <c r="AQ9" s="17">
        <v>56.055853485783658</v>
      </c>
      <c r="AR9" s="16">
        <v>5.8990185166447429</v>
      </c>
      <c r="AS9" s="17">
        <v>20.034402509359506</v>
      </c>
      <c r="AT9" s="17">
        <v>3.8449863401801068</v>
      </c>
      <c r="AU9" s="16">
        <v>0.68805018719012445</v>
      </c>
      <c r="AV9" s="16">
        <v>3.4200141657391478</v>
      </c>
      <c r="AW9" s="16">
        <v>0.5463927957098047</v>
      </c>
      <c r="AX9" s="16">
        <v>3.3694222402104623</v>
      </c>
      <c r="AY9" s="16">
        <v>0.69816857229586149</v>
      </c>
      <c r="AZ9" s="16">
        <v>2.1046241019933216</v>
      </c>
      <c r="BA9" s="16">
        <v>0.34402509359506223</v>
      </c>
      <c r="BB9" s="16">
        <v>2.4284124253769095</v>
      </c>
      <c r="BC9" s="16">
        <v>0.38449863401801065</v>
      </c>
      <c r="BD9" s="16">
        <v>2.0236770211474246E-2</v>
      </c>
      <c r="BE9" s="16" t="s">
        <v>79</v>
      </c>
      <c r="BF9" s="17">
        <v>1.7201254679753106</v>
      </c>
      <c r="BG9" s="17">
        <v>3.7438024891227357</v>
      </c>
      <c r="BH9" s="17">
        <v>6.8805018719012425</v>
      </c>
      <c r="BI9" s="15">
        <v>53.627441060406753</v>
      </c>
      <c r="BJ9" s="17">
        <v>0.50591925528685611</v>
      </c>
      <c r="BK9" s="17" t="s">
        <v>80</v>
      </c>
      <c r="BL9" s="17" t="s">
        <v>81</v>
      </c>
      <c r="BM9" s="11" t="s">
        <v>81</v>
      </c>
      <c r="BN9" s="17">
        <v>0.20236770211474248</v>
      </c>
      <c r="BO9" s="17" t="s">
        <v>81</v>
      </c>
      <c r="BP9" s="17">
        <v>0.50591925528685611</v>
      </c>
      <c r="BQ9" s="11" t="s">
        <v>82</v>
      </c>
      <c r="BR9" s="17">
        <v>0.20236770211474248</v>
      </c>
      <c r="BS9" s="11" t="s">
        <v>80</v>
      </c>
      <c r="BT9" s="16">
        <f t="shared" si="0"/>
        <v>2.2220195894157664</v>
      </c>
      <c r="BU9" s="16">
        <f t="shared" si="1"/>
        <v>3.4402509359506213</v>
      </c>
      <c r="BV9" s="16">
        <f t="shared" si="2"/>
        <v>1.9832034807244763</v>
      </c>
      <c r="BW9" s="54">
        <f t="shared" si="3"/>
        <v>74.333333333333343</v>
      </c>
      <c r="BX9" s="54">
        <f t="shared" si="7"/>
        <v>8.9833333333333334E-2</v>
      </c>
      <c r="BY9" s="54">
        <f t="shared" si="4"/>
        <v>39.612587440383173</v>
      </c>
      <c r="BZ9" s="54">
        <f t="shared" si="5"/>
        <v>40.745341614906835</v>
      </c>
      <c r="CA9" s="54">
        <f t="shared" si="6"/>
        <v>0.38918918918918921</v>
      </c>
    </row>
    <row r="10" spans="1:79 16384:16384" s="21" customFormat="1" x14ac:dyDescent="0.25">
      <c r="A10" s="11" t="s">
        <v>176</v>
      </c>
      <c r="B10" s="12" t="s">
        <v>100</v>
      </c>
      <c r="C10" s="18">
        <v>104.75</v>
      </c>
      <c r="D10" s="18">
        <v>104.95</v>
      </c>
      <c r="E10" s="15">
        <v>545256.38809499994</v>
      </c>
      <c r="F10" s="15">
        <v>6730603.4677640004</v>
      </c>
      <c r="G10" s="15">
        <v>74.907520000000005</v>
      </c>
      <c r="H10" s="15" t="s">
        <v>73</v>
      </c>
      <c r="I10" s="14" t="s">
        <v>174</v>
      </c>
      <c r="J10" s="14" t="s">
        <v>177</v>
      </c>
      <c r="K10" s="16">
        <v>73.06397306397308</v>
      </c>
      <c r="L10" s="16">
        <v>12.478318538924601</v>
      </c>
      <c r="M10" s="16">
        <v>4.6219773492500771</v>
      </c>
      <c r="N10" s="16">
        <v>2.3875114784205693</v>
      </c>
      <c r="O10" s="16">
        <v>2.8874604632180394</v>
      </c>
      <c r="P10" s="16">
        <v>2.6323844505662692</v>
      </c>
      <c r="Q10" s="16">
        <v>1.4590347923681257</v>
      </c>
      <c r="R10" s="16">
        <v>0.26527905315784106</v>
      </c>
      <c r="S10" s="16">
        <v>4.0812162024283241E-2</v>
      </c>
      <c r="T10" s="16">
        <v>8.1624324048566482E-2</v>
      </c>
      <c r="U10" s="20" t="s">
        <v>76</v>
      </c>
      <c r="V10" s="15">
        <v>15.304560759106215</v>
      </c>
      <c r="W10" s="17">
        <v>1.9</v>
      </c>
      <c r="X10" s="11">
        <v>99.91</v>
      </c>
      <c r="Y10" s="15">
        <v>729.51739618406282</v>
      </c>
      <c r="Z10" s="15" t="s">
        <v>77</v>
      </c>
      <c r="AA10" s="17">
        <v>0.81624324048566488</v>
      </c>
      <c r="AB10" s="17">
        <v>0.91827364554637292</v>
      </c>
      <c r="AC10" s="17">
        <v>16.018773594531172</v>
      </c>
      <c r="AD10" s="17">
        <v>3.9791857973676161</v>
      </c>
      <c r="AE10" s="17">
        <v>7.4482195694316911</v>
      </c>
      <c r="AF10" s="17">
        <v>32.853790429548013</v>
      </c>
      <c r="AG10" s="15">
        <v>2.0406081012141621</v>
      </c>
      <c r="AH10" s="17">
        <v>138.04713804713805</v>
      </c>
      <c r="AI10" s="17">
        <v>0.61218243036424858</v>
      </c>
      <c r="AJ10" s="17">
        <v>8.8766452402816043</v>
      </c>
      <c r="AK10" s="17">
        <v>3.4690337720640749</v>
      </c>
      <c r="AL10" s="15" t="s">
        <v>78</v>
      </c>
      <c r="AM10" s="11" t="s">
        <v>80</v>
      </c>
      <c r="AN10" s="17">
        <v>143.86287113559843</v>
      </c>
      <c r="AO10" s="17">
        <v>30.098969492908889</v>
      </c>
      <c r="AP10" s="17">
        <v>28.772574227119684</v>
      </c>
      <c r="AQ10" s="17">
        <v>58.259361289664326</v>
      </c>
      <c r="AR10" s="16">
        <v>6.4585246403428238</v>
      </c>
      <c r="AS10" s="17">
        <v>24.589327619630655</v>
      </c>
      <c r="AT10" s="17">
        <v>4.9586776859504145</v>
      </c>
      <c r="AU10" s="16">
        <v>1.0917253341495767</v>
      </c>
      <c r="AV10" s="16">
        <v>4.6831955922865012</v>
      </c>
      <c r="AW10" s="16">
        <v>0.7652280379553108</v>
      </c>
      <c r="AX10" s="16">
        <v>5.1831445770839712</v>
      </c>
      <c r="AY10" s="16">
        <v>1.0713192531374351</v>
      </c>
      <c r="AZ10" s="16">
        <v>3.4180185695337215</v>
      </c>
      <c r="BA10" s="16">
        <v>0.51015202530354054</v>
      </c>
      <c r="BB10" s="16">
        <v>3.4180185695337215</v>
      </c>
      <c r="BC10" s="16">
        <v>0.59177634935210688</v>
      </c>
      <c r="BD10" s="16">
        <v>5.1015202530354055E-2</v>
      </c>
      <c r="BE10" s="16" t="s">
        <v>79</v>
      </c>
      <c r="BF10" s="17">
        <v>0.51015202530354054</v>
      </c>
      <c r="BG10" s="17">
        <v>4.7954290378532809</v>
      </c>
      <c r="BH10" s="17">
        <v>4.3873074176104483</v>
      </c>
      <c r="BI10" s="15">
        <v>61.218243036424859</v>
      </c>
      <c r="BJ10" s="17">
        <v>0.61218243036424858</v>
      </c>
      <c r="BK10" s="17" t="s">
        <v>80</v>
      </c>
      <c r="BL10" s="17" t="s">
        <v>81</v>
      </c>
      <c r="BM10" s="11" t="s">
        <v>81</v>
      </c>
      <c r="BN10" s="17" t="s">
        <v>81</v>
      </c>
      <c r="BO10" s="17" t="s">
        <v>81</v>
      </c>
      <c r="BP10" s="11" t="s">
        <v>80</v>
      </c>
      <c r="BQ10" s="11" t="s">
        <v>82</v>
      </c>
      <c r="BR10" s="17" t="s">
        <v>81</v>
      </c>
      <c r="BS10" s="11" t="s">
        <v>80</v>
      </c>
      <c r="BT10" s="16">
        <f t="shared" si="0"/>
        <v>4.1598212125371949</v>
      </c>
      <c r="BU10" s="16">
        <f t="shared" si="1"/>
        <v>2.6323844505662692</v>
      </c>
      <c r="BV10" s="16">
        <f t="shared" si="2"/>
        <v>1.4590347923681257</v>
      </c>
      <c r="BW10" s="54">
        <f t="shared" si="3"/>
        <v>47.03846153846154</v>
      </c>
      <c r="BX10" s="54">
        <f t="shared" si="7"/>
        <v>5.4230769230769235E-2</v>
      </c>
      <c r="BY10" s="54">
        <f t="shared" si="4"/>
        <v>61.542300559708984</v>
      </c>
      <c r="BZ10" s="54">
        <f t="shared" si="5"/>
        <v>41.067538126361654</v>
      </c>
      <c r="CA10" s="54">
        <f t="shared" si="6"/>
        <v>0.24745762711864405</v>
      </c>
    </row>
    <row r="11" spans="1:79 16384:16384" s="21" customFormat="1" x14ac:dyDescent="0.25">
      <c r="A11" s="11" t="s">
        <v>197</v>
      </c>
      <c r="B11" s="12" t="s">
        <v>117</v>
      </c>
      <c r="C11" s="18">
        <v>316.2</v>
      </c>
      <c r="D11" s="18">
        <v>316.55</v>
      </c>
      <c r="E11" s="15">
        <v>545120.74523799994</v>
      </c>
      <c r="F11" s="15">
        <v>6730746.02195</v>
      </c>
      <c r="G11" s="15">
        <v>-79.049724051400005</v>
      </c>
      <c r="H11" s="15" t="s">
        <v>73</v>
      </c>
      <c r="I11" s="14" t="s">
        <v>174</v>
      </c>
      <c r="J11" s="14" t="s">
        <v>198</v>
      </c>
      <c r="K11" s="16">
        <v>75.240963855421697</v>
      </c>
      <c r="L11" s="16">
        <v>13.052208835341366</v>
      </c>
      <c r="M11" s="16">
        <v>2.2690763052208833</v>
      </c>
      <c r="N11" s="16">
        <v>0.36144578313253012</v>
      </c>
      <c r="O11" s="16">
        <v>1.5461847389558234</v>
      </c>
      <c r="P11" s="16">
        <v>3.3935742971887555</v>
      </c>
      <c r="Q11" s="16">
        <v>3.6746987951807233</v>
      </c>
      <c r="R11" s="16">
        <v>0.20080321285140565</v>
      </c>
      <c r="S11" s="16">
        <v>4.0160642570281124E-2</v>
      </c>
      <c r="T11" s="16">
        <v>4.0160642570281124E-2</v>
      </c>
      <c r="U11" s="20" t="s">
        <v>76</v>
      </c>
      <c r="V11" s="15">
        <v>10.040160642570282</v>
      </c>
      <c r="W11" s="17">
        <v>0.4</v>
      </c>
      <c r="X11" s="11">
        <v>99.93</v>
      </c>
      <c r="Y11" s="15">
        <v>824.2971887550201</v>
      </c>
      <c r="Z11" s="15">
        <v>1.0040160642570282</v>
      </c>
      <c r="AA11" s="17">
        <v>1.3052208835341366</v>
      </c>
      <c r="AB11" s="17">
        <v>0.30120481927710846</v>
      </c>
      <c r="AC11" s="17">
        <v>13.152610441767068</v>
      </c>
      <c r="AD11" s="17">
        <v>4.5180722891566267</v>
      </c>
      <c r="AE11" s="17">
        <v>8.8353413654618489</v>
      </c>
      <c r="AF11" s="17">
        <v>62.851405622489963</v>
      </c>
      <c r="AG11" s="15">
        <v>2.0080321285140563</v>
      </c>
      <c r="AH11" s="17">
        <v>111.94779116465865</v>
      </c>
      <c r="AI11" s="17">
        <v>0.70281124497991965</v>
      </c>
      <c r="AJ11" s="17">
        <v>11.144578313253012</v>
      </c>
      <c r="AK11" s="17">
        <v>4.7188755020080322</v>
      </c>
      <c r="AL11" s="15" t="s">
        <v>78</v>
      </c>
      <c r="AM11" s="17">
        <v>0.8032128514056226</v>
      </c>
      <c r="AN11" s="17">
        <v>162.44979919678718</v>
      </c>
      <c r="AO11" s="17">
        <v>25</v>
      </c>
      <c r="AP11" s="17">
        <v>31.325301204819279</v>
      </c>
      <c r="AQ11" s="17">
        <v>59.839357429718874</v>
      </c>
      <c r="AR11" s="16">
        <v>6.3554216867469888</v>
      </c>
      <c r="AS11" s="17">
        <v>23.493975903614459</v>
      </c>
      <c r="AT11" s="17">
        <v>4.2971887550200805</v>
      </c>
      <c r="AU11" s="16">
        <v>0.81325301204819289</v>
      </c>
      <c r="AV11" s="16">
        <v>3.8253012048192772</v>
      </c>
      <c r="AW11" s="16">
        <v>0.60240963855421692</v>
      </c>
      <c r="AX11" s="16">
        <v>4.0160642570281126</v>
      </c>
      <c r="AY11" s="16">
        <v>0.82329317269076308</v>
      </c>
      <c r="AZ11" s="16">
        <v>2.570281124497992</v>
      </c>
      <c r="BA11" s="16">
        <v>0.391566265060241</v>
      </c>
      <c r="BB11" s="16">
        <v>2.6907630522088355</v>
      </c>
      <c r="BC11" s="16">
        <v>0.42168674698795183</v>
      </c>
      <c r="BD11" s="16" t="s">
        <v>79</v>
      </c>
      <c r="BE11" s="16">
        <v>3.0120481927710847E-2</v>
      </c>
      <c r="BF11" s="17">
        <v>0.60240963855421692</v>
      </c>
      <c r="BG11" s="17">
        <v>4.2168674698795181</v>
      </c>
      <c r="BH11" s="17">
        <v>3.1124497991967872</v>
      </c>
      <c r="BI11" s="15">
        <v>33.132530120481931</v>
      </c>
      <c r="BJ11" s="17">
        <v>0.10040160642570282</v>
      </c>
      <c r="BK11" s="17" t="s">
        <v>80</v>
      </c>
      <c r="BL11" s="17" t="s">
        <v>81</v>
      </c>
      <c r="BM11" s="11" t="s">
        <v>81</v>
      </c>
      <c r="BN11" s="17">
        <v>0.10040160642570282</v>
      </c>
      <c r="BO11" s="17" t="s">
        <v>81</v>
      </c>
      <c r="BP11" s="11" t="s">
        <v>80</v>
      </c>
      <c r="BQ11" s="11" t="s">
        <v>82</v>
      </c>
      <c r="BR11" s="17">
        <v>0.10040160642570282</v>
      </c>
      <c r="BS11" s="11" t="s">
        <v>80</v>
      </c>
      <c r="BT11" s="16">
        <f t="shared" si="0"/>
        <v>2.0421890965897611</v>
      </c>
      <c r="BU11" s="16">
        <f t="shared" si="1"/>
        <v>3.3935742971887555</v>
      </c>
      <c r="BV11" s="16">
        <f t="shared" si="2"/>
        <v>3.6746987951807233</v>
      </c>
      <c r="BW11" s="54">
        <f t="shared" si="3"/>
        <v>65</v>
      </c>
      <c r="BX11" s="54">
        <f t="shared" si="7"/>
        <v>8.0900000000000014E-2</v>
      </c>
      <c r="BY11" s="54">
        <f t="shared" si="4"/>
        <v>25.376459387109879</v>
      </c>
      <c r="BZ11" s="54">
        <f t="shared" si="5"/>
        <v>44.966442953020128</v>
      </c>
      <c r="CA11" s="54">
        <f t="shared" si="6"/>
        <v>0.35341365461847396</v>
      </c>
    </row>
    <row r="12" spans="1:79 16384:16384" s="21" customFormat="1" x14ac:dyDescent="0.25">
      <c r="A12" s="11" t="s">
        <v>187</v>
      </c>
      <c r="B12" s="12" t="s">
        <v>100</v>
      </c>
      <c r="C12" s="18">
        <v>406.20000000000005</v>
      </c>
      <c r="D12" s="18">
        <v>406.5</v>
      </c>
      <c r="E12" s="15">
        <v>545120.11243199999</v>
      </c>
      <c r="F12" s="15">
        <v>6730774.3528819997</v>
      </c>
      <c r="G12" s="15">
        <v>-132.04829000000001</v>
      </c>
      <c r="H12" s="15" t="s">
        <v>73</v>
      </c>
      <c r="I12" s="14" t="s">
        <v>174</v>
      </c>
      <c r="J12" s="14" t="s">
        <v>188</v>
      </c>
      <c r="K12" s="16">
        <v>75.030450669914742</v>
      </c>
      <c r="L12" s="16">
        <v>13.154689403166872</v>
      </c>
      <c r="M12" s="16">
        <v>3.2074705643524162</v>
      </c>
      <c r="N12" s="16">
        <v>1.4717823792123428</v>
      </c>
      <c r="O12" s="16">
        <v>1.0048721071863582</v>
      </c>
      <c r="P12" s="16">
        <v>3.511977263499797</v>
      </c>
      <c r="Q12" s="16">
        <v>2.2330491270807959</v>
      </c>
      <c r="R12" s="16">
        <v>0.20300446609825418</v>
      </c>
      <c r="S12" s="16">
        <v>3.0450669914738122E-2</v>
      </c>
      <c r="T12" s="16">
        <v>9.1352009744214369E-2</v>
      </c>
      <c r="U12" s="20" t="s">
        <v>76</v>
      </c>
      <c r="V12" s="15">
        <v>10.150223304912709</v>
      </c>
      <c r="W12" s="17">
        <v>1.4</v>
      </c>
      <c r="X12" s="11">
        <v>99.92</v>
      </c>
      <c r="Y12" s="15">
        <v>883.06942752740565</v>
      </c>
      <c r="Z12" s="15">
        <v>2.0300446609825418</v>
      </c>
      <c r="AA12" s="17">
        <v>2.3345513601299226</v>
      </c>
      <c r="AB12" s="17">
        <v>0.81201786439301671</v>
      </c>
      <c r="AC12" s="17">
        <v>15.428339423467316</v>
      </c>
      <c r="AD12" s="17">
        <v>4.2630937880633377</v>
      </c>
      <c r="AE12" s="17">
        <v>9.0336987413723104</v>
      </c>
      <c r="AF12" s="17">
        <v>40.90539991879821</v>
      </c>
      <c r="AG12" s="15">
        <v>2.0300446609825418</v>
      </c>
      <c r="AH12" s="17">
        <v>108.81039382866425</v>
      </c>
      <c r="AI12" s="17">
        <v>0.91352009744214369</v>
      </c>
      <c r="AJ12" s="17">
        <v>11.266747868453105</v>
      </c>
      <c r="AK12" s="17">
        <v>3.5525781567194477</v>
      </c>
      <c r="AL12" s="15" t="s">
        <v>78</v>
      </c>
      <c r="AM12" s="17">
        <v>2.0300446609825418</v>
      </c>
      <c r="AN12" s="17">
        <v>162.80958181079984</v>
      </c>
      <c r="AO12" s="17">
        <v>24.563540397888755</v>
      </c>
      <c r="AP12" s="17">
        <v>30.349167681689</v>
      </c>
      <c r="AQ12" s="17">
        <v>57.044254973609419</v>
      </c>
      <c r="AR12" s="16">
        <v>6.4656922452293957</v>
      </c>
      <c r="AS12" s="17">
        <v>23.142509135200974</v>
      </c>
      <c r="AT12" s="17">
        <v>4.2123426715387744</v>
      </c>
      <c r="AU12" s="16">
        <v>0.79171741778319127</v>
      </c>
      <c r="AV12" s="16">
        <v>3.9078359723913927</v>
      </c>
      <c r="AW12" s="16">
        <v>0.6191636215996752</v>
      </c>
      <c r="AX12" s="16">
        <v>3.806333739342266</v>
      </c>
      <c r="AY12" s="16">
        <v>0.83231831100284204</v>
      </c>
      <c r="AZ12" s="16">
        <v>2.6086073893625663</v>
      </c>
      <c r="BA12" s="16">
        <v>0.39585870889159563</v>
      </c>
      <c r="BB12" s="16">
        <v>2.8725131952902965</v>
      </c>
      <c r="BC12" s="16">
        <v>0.40600893219650835</v>
      </c>
      <c r="BD12" s="16">
        <v>2.0300446609825419E-2</v>
      </c>
      <c r="BE12" s="16">
        <v>6.0901339829476243E-2</v>
      </c>
      <c r="BF12" s="17">
        <v>7.917174177831912</v>
      </c>
      <c r="BG12" s="17">
        <v>16.138855054811209</v>
      </c>
      <c r="BH12" s="17">
        <v>9.9472188388144556</v>
      </c>
      <c r="BI12" s="15">
        <v>43.645960211124645</v>
      </c>
      <c r="BJ12" s="17">
        <v>1.116524563540398</v>
      </c>
      <c r="BK12" s="17">
        <v>0.60901339829476242</v>
      </c>
      <c r="BL12" s="17">
        <v>0.10150223304912709</v>
      </c>
      <c r="BM12" s="11" t="s">
        <v>81</v>
      </c>
      <c r="BN12" s="17">
        <v>0.91352009744214369</v>
      </c>
      <c r="BO12" s="17">
        <v>0.10150223304912709</v>
      </c>
      <c r="BP12" s="17">
        <v>1.6240357287860334</v>
      </c>
      <c r="BQ12" s="11" t="s">
        <v>82</v>
      </c>
      <c r="BR12" s="17" t="s">
        <v>81</v>
      </c>
      <c r="BS12" s="11" t="s">
        <v>80</v>
      </c>
      <c r="BT12" s="16">
        <f t="shared" si="0"/>
        <v>2.886752375440929</v>
      </c>
      <c r="BU12" s="16">
        <f t="shared" si="1"/>
        <v>3.511977263499797</v>
      </c>
      <c r="BV12" s="16">
        <f t="shared" si="2"/>
        <v>2.2330491270807959</v>
      </c>
      <c r="BW12" s="54">
        <f t="shared" si="3"/>
        <v>64.800000000000011</v>
      </c>
      <c r="BX12" s="54">
        <f t="shared" si="7"/>
        <v>8.0199999999999994E-2</v>
      </c>
      <c r="BY12" s="54">
        <f t="shared" si="4"/>
        <v>43.138599272092456</v>
      </c>
      <c r="BZ12" s="54">
        <f t="shared" si="5"/>
        <v>45.061728395061728</v>
      </c>
      <c r="CA12" s="54">
        <f t="shared" si="6"/>
        <v>0.36776859504132231</v>
      </c>
    </row>
    <row r="13" spans="1:79 16384:16384" s="21" customFormat="1" x14ac:dyDescent="0.25">
      <c r="A13" s="11" t="s">
        <v>185</v>
      </c>
      <c r="B13" s="12" t="s">
        <v>100</v>
      </c>
      <c r="C13" s="18">
        <v>374.35</v>
      </c>
      <c r="D13" s="18">
        <v>374.65000000000003</v>
      </c>
      <c r="E13" s="15">
        <v>545133.88993199996</v>
      </c>
      <c r="F13" s="15">
        <v>6730754.0776190003</v>
      </c>
      <c r="G13" s="15">
        <v>-111.71425600000001</v>
      </c>
      <c r="H13" s="15" t="s">
        <v>73</v>
      </c>
      <c r="I13" s="14" t="s">
        <v>174</v>
      </c>
      <c r="J13" s="14" t="s">
        <v>186</v>
      </c>
      <c r="K13" s="16">
        <v>75.656300484652689</v>
      </c>
      <c r="L13" s="16">
        <v>12.237479806138934</v>
      </c>
      <c r="M13" s="16">
        <v>3.099757673667205</v>
      </c>
      <c r="N13" s="16">
        <v>0.52504038772213246</v>
      </c>
      <c r="O13" s="16">
        <v>1.3731825525040389</v>
      </c>
      <c r="P13" s="16">
        <v>3.130048465266559</v>
      </c>
      <c r="Q13" s="16">
        <v>3.5339256865912763</v>
      </c>
      <c r="R13" s="16">
        <v>0.19184168012924072</v>
      </c>
      <c r="S13" s="16">
        <v>3.0290791599353797E-2</v>
      </c>
      <c r="T13" s="16">
        <v>0.10096930533117934</v>
      </c>
      <c r="U13" s="20" t="s">
        <v>76</v>
      </c>
      <c r="V13" s="15">
        <v>9.0872374798061397</v>
      </c>
      <c r="W13" s="17">
        <v>0.9</v>
      </c>
      <c r="X13" s="11">
        <v>99.94</v>
      </c>
      <c r="Y13" s="15">
        <v>978.39256865912762</v>
      </c>
      <c r="Z13" s="15">
        <v>1.0096930533117932</v>
      </c>
      <c r="AA13" s="17">
        <v>1.6155088852988695</v>
      </c>
      <c r="AB13" s="17">
        <v>0.40387722132471737</v>
      </c>
      <c r="AC13" s="17">
        <v>12.318255250403878</v>
      </c>
      <c r="AD13" s="17">
        <v>4.3416801292407108</v>
      </c>
      <c r="AE13" s="17">
        <v>7.9765751211631679</v>
      </c>
      <c r="AF13" s="17">
        <v>70.880452342487885</v>
      </c>
      <c r="AG13" s="15">
        <v>2.0193861066235863</v>
      </c>
      <c r="AH13" s="17">
        <v>94.002423263327955</v>
      </c>
      <c r="AI13" s="17">
        <v>0.70678513731825521</v>
      </c>
      <c r="AJ13" s="17">
        <v>11.813408723747981</v>
      </c>
      <c r="AK13" s="17">
        <v>4.1397415185783517</v>
      </c>
      <c r="AL13" s="15">
        <v>17.164781906300487</v>
      </c>
      <c r="AM13" s="17">
        <v>0.60581583198707589</v>
      </c>
      <c r="AN13" s="17">
        <v>160.44022617124395</v>
      </c>
      <c r="AO13" s="17">
        <v>23.626817447495963</v>
      </c>
      <c r="AP13" s="17">
        <v>30.997576736672055</v>
      </c>
      <c r="AQ13" s="17">
        <v>58.057350565428109</v>
      </c>
      <c r="AR13" s="16">
        <v>6.3509693053311809</v>
      </c>
      <c r="AS13" s="17">
        <v>21.607431340872374</v>
      </c>
      <c r="AT13" s="17">
        <v>4.1902261712439426</v>
      </c>
      <c r="AU13" s="16">
        <v>0.73707592891760909</v>
      </c>
      <c r="AV13" s="16">
        <v>3.90751211631664</v>
      </c>
      <c r="AW13" s="16">
        <v>0.61591276252019389</v>
      </c>
      <c r="AX13" s="16">
        <v>4.0286752827140555</v>
      </c>
      <c r="AY13" s="16">
        <v>0.82794830371567041</v>
      </c>
      <c r="AZ13" s="16">
        <v>2.5747172859450727</v>
      </c>
      <c r="BA13" s="16">
        <v>0.40387722132471737</v>
      </c>
      <c r="BB13" s="16">
        <v>2.8069466882067848</v>
      </c>
      <c r="BC13" s="16">
        <v>0.44426494345718903</v>
      </c>
      <c r="BD13" s="16">
        <v>3.0290791599353797E-2</v>
      </c>
      <c r="BE13" s="16">
        <v>3.0290791599353797E-2</v>
      </c>
      <c r="BF13" s="17">
        <v>0.70678513731825521</v>
      </c>
      <c r="BG13" s="17">
        <v>0.90872374798061406</v>
      </c>
      <c r="BH13" s="17">
        <v>4.1397415185783517</v>
      </c>
      <c r="BI13" s="15">
        <v>27.261712439418417</v>
      </c>
      <c r="BJ13" s="17">
        <v>0.50484652665589658</v>
      </c>
      <c r="BK13" s="17" t="s">
        <v>80</v>
      </c>
      <c r="BL13" s="17" t="s">
        <v>81</v>
      </c>
      <c r="BM13" s="11" t="s">
        <v>81</v>
      </c>
      <c r="BN13" s="17">
        <v>0.10096930533117934</v>
      </c>
      <c r="BO13" s="17" t="s">
        <v>81</v>
      </c>
      <c r="BP13" s="11" t="s">
        <v>80</v>
      </c>
      <c r="BQ13" s="11" t="s">
        <v>82</v>
      </c>
      <c r="BR13" s="17" t="s">
        <v>81</v>
      </c>
      <c r="BS13" s="11" t="s">
        <v>80</v>
      </c>
      <c r="BT13" s="16">
        <f t="shared" si="0"/>
        <v>2.7898098043985287</v>
      </c>
      <c r="BU13" s="16">
        <f t="shared" si="1"/>
        <v>3.130048465266559</v>
      </c>
      <c r="BV13" s="16">
        <f t="shared" si="2"/>
        <v>3.5339256865912763</v>
      </c>
      <c r="BW13" s="54">
        <f t="shared" si="3"/>
        <v>63.789473684210527</v>
      </c>
      <c r="BX13" s="54">
        <f t="shared" si="7"/>
        <v>8.3631578947368432E-2</v>
      </c>
      <c r="BY13" s="54">
        <f t="shared" si="4"/>
        <v>33.218845004731797</v>
      </c>
      <c r="BZ13" s="54">
        <f t="shared" si="5"/>
        <v>47.405660377358494</v>
      </c>
      <c r="CA13" s="54">
        <f t="shared" si="6"/>
        <v>0.33760683760683763</v>
      </c>
    </row>
    <row r="14" spans="1:79 16384:16384" x14ac:dyDescent="0.25">
      <c r="A14" s="27" t="s">
        <v>199</v>
      </c>
      <c r="B14" s="27" t="s">
        <v>92</v>
      </c>
      <c r="C14" s="30">
        <v>234.1</v>
      </c>
      <c r="D14" s="27">
        <v>234.35</v>
      </c>
      <c r="E14" s="29">
        <v>545370.12156799994</v>
      </c>
      <c r="F14" s="29">
        <v>6730566.90001</v>
      </c>
      <c r="G14" s="29">
        <v>5.0260699999999998</v>
      </c>
      <c r="H14" s="29" t="s">
        <v>73</v>
      </c>
      <c r="I14" s="27" t="s">
        <v>200</v>
      </c>
      <c r="J14" s="27"/>
      <c r="K14" s="28">
        <v>74.783318038136031</v>
      </c>
      <c r="L14" s="28">
        <v>11.328642806158864</v>
      </c>
      <c r="M14" s="28">
        <v>6.107882125012746</v>
      </c>
      <c r="N14" s="28">
        <v>2.2738859997960637</v>
      </c>
      <c r="O14" s="28">
        <v>1.2440093810543487</v>
      </c>
      <c r="P14" s="28">
        <v>2.4064443764657892</v>
      </c>
      <c r="Q14" s="28">
        <v>1.2236157846436218</v>
      </c>
      <c r="R14" s="28">
        <v>0.33649434077699603</v>
      </c>
      <c r="S14" s="28">
        <v>0.10196798205363516</v>
      </c>
      <c r="T14" s="28">
        <v>0.10196798205363516</v>
      </c>
      <c r="U14" s="43">
        <v>2.0393596410727033E-3</v>
      </c>
      <c r="V14" s="29">
        <v>12.236157846436219</v>
      </c>
      <c r="W14" s="30">
        <v>1.8</v>
      </c>
      <c r="X14" s="27">
        <v>99.87</v>
      </c>
      <c r="Y14" s="29">
        <v>691.34291832364636</v>
      </c>
      <c r="Z14" s="29">
        <v>2.0393596410727031</v>
      </c>
      <c r="AA14" s="30">
        <v>7.5456306719690014</v>
      </c>
      <c r="AB14" s="30">
        <v>1.2236157846436218</v>
      </c>
      <c r="AC14" s="30">
        <v>14.887325379830733</v>
      </c>
      <c r="AD14" s="30">
        <v>4.486591210359947</v>
      </c>
      <c r="AE14" s="30">
        <v>11.420413990007136</v>
      </c>
      <c r="AF14" s="30">
        <v>38.54389721627409</v>
      </c>
      <c r="AG14" s="29">
        <v>5.0983991026817579</v>
      </c>
      <c r="AH14" s="30">
        <v>89.9357601713062</v>
      </c>
      <c r="AI14" s="30">
        <v>0.81574385642908132</v>
      </c>
      <c r="AJ14" s="30">
        <v>11.930253900275311</v>
      </c>
      <c r="AK14" s="30">
        <v>4.2826552462526761</v>
      </c>
      <c r="AL14" s="29">
        <v>107.06638115631691</v>
      </c>
      <c r="AM14" s="30">
        <v>1.6314877128581626</v>
      </c>
      <c r="AN14" s="30">
        <v>156.82675639849086</v>
      </c>
      <c r="AO14" s="30">
        <v>26.817579280106045</v>
      </c>
      <c r="AP14" s="30">
        <v>41.908840624044046</v>
      </c>
      <c r="AQ14" s="30">
        <v>77.291730396655439</v>
      </c>
      <c r="AR14" s="28">
        <v>9.1567247884164367</v>
      </c>
      <c r="AS14" s="30">
        <v>34.567145916182312</v>
      </c>
      <c r="AT14" s="30">
        <v>6.3729988783521971</v>
      </c>
      <c r="AU14" s="28">
        <v>1.3153869684918935</v>
      </c>
      <c r="AV14" s="28">
        <v>5.7102069950035679</v>
      </c>
      <c r="AW14" s="28">
        <v>0.79535026001835407</v>
      </c>
      <c r="AX14" s="28">
        <v>4.7822983583154892</v>
      </c>
      <c r="AY14" s="28">
        <v>0.91771183848271642</v>
      </c>
      <c r="AZ14" s="28">
        <v>2.6817579280106045</v>
      </c>
      <c r="BA14" s="28">
        <v>0.40787192821454066</v>
      </c>
      <c r="BB14" s="28">
        <v>2.6613643315998772</v>
      </c>
      <c r="BC14" s="28">
        <v>0.40787192821454066</v>
      </c>
      <c r="BD14" s="28">
        <v>2.0393596410727032E-2</v>
      </c>
      <c r="BE14" s="27" t="s">
        <v>79</v>
      </c>
      <c r="BF14" s="30">
        <v>7.0357907617008264</v>
      </c>
      <c r="BG14" s="30">
        <v>13.867645559294381</v>
      </c>
      <c r="BH14" s="30">
        <v>8.463342510451719</v>
      </c>
      <c r="BI14" s="29">
        <v>45.885591924135817</v>
      </c>
      <c r="BJ14" s="30">
        <v>8.7692464566126223</v>
      </c>
      <c r="BK14" s="30">
        <v>100.33649434077701</v>
      </c>
      <c r="BL14" s="30">
        <v>0.10196798205363516</v>
      </c>
      <c r="BM14" s="30">
        <v>0.81574385642908132</v>
      </c>
      <c r="BN14" s="30">
        <v>0.71377587437544598</v>
      </c>
      <c r="BO14" s="30">
        <v>0.20393596410727033</v>
      </c>
      <c r="BP14" s="30">
        <v>2.8551034975017839</v>
      </c>
      <c r="BQ14" s="27" t="s">
        <v>82</v>
      </c>
      <c r="BR14" s="30">
        <v>0.10196798205363516</v>
      </c>
      <c r="BS14" s="27" t="s">
        <v>80</v>
      </c>
      <c r="BT14" s="28">
        <f t="shared" si="0"/>
        <v>5.4971488840003113</v>
      </c>
      <c r="BU14" s="28">
        <f t="shared" si="1"/>
        <v>2.4064443764657892</v>
      </c>
      <c r="BV14" s="28">
        <f t="shared" si="2"/>
        <v>1.2236157846436218</v>
      </c>
      <c r="BW14" s="50">
        <f t="shared" si="3"/>
        <v>33.666666666666664</v>
      </c>
      <c r="BX14" s="50">
        <f>AN14/R14/10000</f>
        <v>4.6606060606060602E-2</v>
      </c>
      <c r="BY14" s="50">
        <f t="shared" si="4"/>
        <v>68.160425408159483</v>
      </c>
      <c r="BZ14" s="50">
        <f t="shared" si="5"/>
        <v>48.93009985734664</v>
      </c>
      <c r="CA14" s="50">
        <f t="shared" si="6"/>
        <v>0.42585551330798471</v>
      </c>
    </row>
    <row r="15" spans="1:79 16384:16384" s="21" customFormat="1" x14ac:dyDescent="0.25">
      <c r="A15" s="11" t="s">
        <v>182</v>
      </c>
      <c r="B15" s="12" t="s">
        <v>100</v>
      </c>
      <c r="C15" s="18">
        <v>321.5</v>
      </c>
      <c r="D15" s="18">
        <v>321.90000000000003</v>
      </c>
      <c r="E15" s="15">
        <v>545157.54619400005</v>
      </c>
      <c r="F15" s="15">
        <v>6730721.6041120002</v>
      </c>
      <c r="G15" s="15">
        <v>-77.460224999999994</v>
      </c>
      <c r="H15" s="15" t="s">
        <v>73</v>
      </c>
      <c r="I15" s="14" t="s">
        <v>174</v>
      </c>
      <c r="J15" s="14" t="s">
        <v>183</v>
      </c>
      <c r="K15" s="16">
        <v>73.98908208653458</v>
      </c>
      <c r="L15" s="16">
        <v>13.778811160533767</v>
      </c>
      <c r="M15" s="16">
        <v>2.6182773958754546</v>
      </c>
      <c r="N15" s="16">
        <v>1.2838657501010919</v>
      </c>
      <c r="O15" s="16">
        <v>1.132228063081278</v>
      </c>
      <c r="P15" s="16">
        <v>3.4876668014557217</v>
      </c>
      <c r="Q15" s="16">
        <v>3.2753740396279825</v>
      </c>
      <c r="R15" s="16">
        <v>0.18196522442377677</v>
      </c>
      <c r="S15" s="16">
        <v>4.0436716538617065E-2</v>
      </c>
      <c r="T15" s="16">
        <v>6.0655074807925598E-2</v>
      </c>
      <c r="U15" s="20" t="s">
        <v>76</v>
      </c>
      <c r="V15" s="15">
        <v>7.0764253942579858</v>
      </c>
      <c r="W15" s="17">
        <v>1</v>
      </c>
      <c r="X15" s="11">
        <v>99.92</v>
      </c>
      <c r="Y15" s="15">
        <v>1110.9987868985038</v>
      </c>
      <c r="Z15" s="15">
        <v>3.0327537403962799</v>
      </c>
      <c r="AA15" s="17">
        <v>1.9207440355843104</v>
      </c>
      <c r="AB15" s="17">
        <v>0.90982612211888392</v>
      </c>
      <c r="AC15" s="17">
        <v>13.849575414476343</v>
      </c>
      <c r="AD15" s="17">
        <v>4.2458552365547924</v>
      </c>
      <c r="AE15" s="17">
        <v>7.4807925596441578</v>
      </c>
      <c r="AF15" s="17">
        <v>59.239789729073998</v>
      </c>
      <c r="AG15" s="15">
        <v>2.0218358269308534</v>
      </c>
      <c r="AH15" s="17">
        <v>107.66275778406794</v>
      </c>
      <c r="AI15" s="17">
        <v>0.70764253942579858</v>
      </c>
      <c r="AJ15" s="17">
        <v>11.726647796198948</v>
      </c>
      <c r="AK15" s="17">
        <v>4.3469470279013347</v>
      </c>
      <c r="AL15" s="15">
        <v>18.196522442377677</v>
      </c>
      <c r="AM15" s="17">
        <v>2.8305701577031943</v>
      </c>
      <c r="AN15" s="17">
        <v>153.35624747270521</v>
      </c>
      <c r="AO15" s="17">
        <v>20.218358269308531</v>
      </c>
      <c r="AP15" s="17">
        <v>30.125353821269712</v>
      </c>
      <c r="AQ15" s="17">
        <v>56.409219571370805</v>
      </c>
      <c r="AR15" s="16">
        <v>5.9138697937727454</v>
      </c>
      <c r="AS15" s="17">
        <v>21.734735139506672</v>
      </c>
      <c r="AT15" s="17">
        <v>3.8313788920339666</v>
      </c>
      <c r="AU15" s="16">
        <v>0.66720582288718155</v>
      </c>
      <c r="AV15" s="16">
        <v>3.5584310553983012</v>
      </c>
      <c r="AW15" s="16">
        <v>0.54589567327133037</v>
      </c>
      <c r="AX15" s="16">
        <v>3.6089769510715728</v>
      </c>
      <c r="AY15" s="16">
        <v>0.77840679336837848</v>
      </c>
      <c r="AZ15" s="16">
        <v>2.2543469470279014</v>
      </c>
      <c r="BA15" s="16">
        <v>0.34371209057824503</v>
      </c>
      <c r="BB15" s="16">
        <v>2.3958754549130612</v>
      </c>
      <c r="BC15" s="16">
        <v>0.38414880711686211</v>
      </c>
      <c r="BD15" s="16" t="s">
        <v>79</v>
      </c>
      <c r="BE15" s="16" t="s">
        <v>79</v>
      </c>
      <c r="BF15" s="17">
        <v>0.50545895673271335</v>
      </c>
      <c r="BG15" s="17">
        <v>4.7513141932875049</v>
      </c>
      <c r="BH15" s="17">
        <v>9.7048119692680945</v>
      </c>
      <c r="BI15" s="15">
        <v>69.753336029114436</v>
      </c>
      <c r="BJ15" s="17">
        <v>0.60655074807925591</v>
      </c>
      <c r="BK15" s="17" t="s">
        <v>80</v>
      </c>
      <c r="BL15" s="17">
        <v>0.10109179134654267</v>
      </c>
      <c r="BM15" s="11" t="s">
        <v>81</v>
      </c>
      <c r="BN15" s="17" t="s">
        <v>81</v>
      </c>
      <c r="BO15" s="17" t="s">
        <v>81</v>
      </c>
      <c r="BP15" s="17">
        <v>0.80873433077234136</v>
      </c>
      <c r="BQ15" s="11" t="s">
        <v>82</v>
      </c>
      <c r="BR15" s="17">
        <v>0.20218358269308534</v>
      </c>
      <c r="BS15" s="11" t="s">
        <v>80</v>
      </c>
      <c r="BT15" s="16">
        <f t="shared" si="0"/>
        <v>2.3564732210201194</v>
      </c>
      <c r="BU15" s="16">
        <f t="shared" si="1"/>
        <v>3.4876668014557217</v>
      </c>
      <c r="BV15" s="16">
        <f t="shared" si="2"/>
        <v>3.2753740396279825</v>
      </c>
      <c r="BW15" s="54">
        <f t="shared" si="3"/>
        <v>75.722222222222243</v>
      </c>
      <c r="BX15" s="54">
        <f>AN15/R15/10000</f>
        <v>8.4277777777777785E-2</v>
      </c>
      <c r="BY15" s="54">
        <f t="shared" si="4"/>
        <v>34.99188760608817</v>
      </c>
      <c r="BZ15" s="54">
        <f t="shared" si="5"/>
        <v>49.669603524229075</v>
      </c>
      <c r="CA15" s="54">
        <f t="shared" si="6"/>
        <v>0.37000000000000005</v>
      </c>
    </row>
    <row r="16" spans="1:79 16384:16384" s="21" customFormat="1" x14ac:dyDescent="0.25">
      <c r="A16" s="11" t="s">
        <v>238</v>
      </c>
      <c r="B16" s="12" t="s">
        <v>100</v>
      </c>
      <c r="C16" s="48">
        <v>157</v>
      </c>
      <c r="D16" s="18">
        <v>157.30000000000001</v>
      </c>
      <c r="E16" s="15">
        <v>545233.49062699999</v>
      </c>
      <c r="F16" s="15">
        <v>6730629.8251999998</v>
      </c>
      <c r="G16" s="15">
        <v>35.976162000000002</v>
      </c>
      <c r="H16" s="15" t="s">
        <v>73</v>
      </c>
      <c r="I16" s="49" t="s">
        <v>227</v>
      </c>
      <c r="J16" s="49" t="s">
        <v>239</v>
      </c>
      <c r="K16" s="16">
        <v>72.034764826175874</v>
      </c>
      <c r="L16" s="16">
        <v>12.392638036809814</v>
      </c>
      <c r="M16" s="16">
        <v>5.1840490797546011</v>
      </c>
      <c r="N16" s="16">
        <v>3.5480572597137017</v>
      </c>
      <c r="O16" s="16">
        <v>2.3824130879345602</v>
      </c>
      <c r="P16" s="16">
        <v>2.1267893660531696</v>
      </c>
      <c r="Q16" s="16">
        <v>1.7689161554192225</v>
      </c>
      <c r="R16" s="16">
        <v>0.28629856850715746</v>
      </c>
      <c r="S16" s="16">
        <v>6.1349693251533735E-2</v>
      </c>
      <c r="T16" s="16">
        <v>0.1329243353783231</v>
      </c>
      <c r="U16" s="11" t="s">
        <v>76</v>
      </c>
      <c r="V16" s="15">
        <v>16.359918200408995</v>
      </c>
      <c r="W16" s="17">
        <v>2.1</v>
      </c>
      <c r="X16" s="11">
        <v>99.9</v>
      </c>
      <c r="Y16" s="15">
        <v>592.02453987730053</v>
      </c>
      <c r="Z16" s="15">
        <v>1.0224948875255622</v>
      </c>
      <c r="AA16" s="17">
        <v>2.0449897750511243</v>
      </c>
      <c r="AB16" s="17">
        <v>1.4314928425357869</v>
      </c>
      <c r="AC16" s="17">
        <v>14.314928425357873</v>
      </c>
      <c r="AD16" s="17">
        <v>3.8854805725971366</v>
      </c>
      <c r="AE16" s="17">
        <v>6.9529652351738234</v>
      </c>
      <c r="AF16" s="17">
        <v>46.012269938650299</v>
      </c>
      <c r="AG16" s="15">
        <v>1.0224948875255622</v>
      </c>
      <c r="AH16" s="17">
        <v>70.040899795501005</v>
      </c>
      <c r="AI16" s="17">
        <v>0.51124744376278108</v>
      </c>
      <c r="AJ16" s="17">
        <v>8.2822085889570527</v>
      </c>
      <c r="AK16" s="17">
        <v>3.2719836400817992</v>
      </c>
      <c r="AL16" s="15" t="s">
        <v>78</v>
      </c>
      <c r="AM16" s="11" t="s">
        <v>80</v>
      </c>
      <c r="AN16" s="17">
        <v>131.18609406952964</v>
      </c>
      <c r="AO16" s="17">
        <v>26.687116564417174</v>
      </c>
      <c r="AP16" s="17">
        <v>28.220858895705518</v>
      </c>
      <c r="AQ16" s="17">
        <v>53.578732106339466</v>
      </c>
      <c r="AR16" s="16">
        <v>6.1656441717791406</v>
      </c>
      <c r="AS16" s="17">
        <v>23.006134969325149</v>
      </c>
      <c r="AT16" s="17">
        <v>4.4580777096114517</v>
      </c>
      <c r="AU16" s="16">
        <v>1.0327198364008179</v>
      </c>
      <c r="AV16" s="16">
        <v>4.335378323108384</v>
      </c>
      <c r="AW16" s="16">
        <v>0.71574642126789345</v>
      </c>
      <c r="AX16" s="16">
        <v>4.5501022494887522</v>
      </c>
      <c r="AY16" s="16">
        <v>1.0122699386503067</v>
      </c>
      <c r="AZ16" s="16">
        <v>3.1186094069529648</v>
      </c>
      <c r="BA16" s="16">
        <v>0.43967280163599176</v>
      </c>
      <c r="BB16" s="16">
        <v>3.0265848670756643</v>
      </c>
      <c r="BC16" s="16">
        <v>0.5214723926380368</v>
      </c>
      <c r="BD16" s="16">
        <v>6.1349693251533735E-2</v>
      </c>
      <c r="BE16" s="11" t="s">
        <v>79</v>
      </c>
      <c r="BF16" s="17">
        <v>1.2269938650306746</v>
      </c>
      <c r="BG16" s="17">
        <v>0.8179959100204498</v>
      </c>
      <c r="BH16" s="17">
        <v>9.5092024539877293</v>
      </c>
      <c r="BI16" s="15">
        <v>123.72188139059304</v>
      </c>
      <c r="BJ16" s="17">
        <v>0.4089979550102249</v>
      </c>
      <c r="BK16" s="11" t="s">
        <v>80</v>
      </c>
      <c r="BL16" s="11" t="s">
        <v>81</v>
      </c>
      <c r="BM16" s="11" t="s">
        <v>81</v>
      </c>
      <c r="BN16" s="17">
        <v>0.10224948875255623</v>
      </c>
      <c r="BO16" s="11" t="s">
        <v>81</v>
      </c>
      <c r="BP16" s="17">
        <v>0.61349693251533732</v>
      </c>
      <c r="BQ16" s="11" t="s">
        <v>82</v>
      </c>
      <c r="BR16" s="17">
        <v>0.10224948875255623</v>
      </c>
      <c r="BS16" s="11" t="s">
        <v>80</v>
      </c>
      <c r="BT16" s="16">
        <f t="shared" si="0"/>
        <v>4.6656908286874277</v>
      </c>
      <c r="BU16" s="16">
        <f t="shared" si="1"/>
        <v>2.1267893660531696</v>
      </c>
      <c r="BV16" s="16">
        <f t="shared" si="2"/>
        <v>1.7689161554192225</v>
      </c>
      <c r="BW16" s="54">
        <f t="shared" si="3"/>
        <v>43.285714285714278</v>
      </c>
      <c r="BX16" s="54">
        <f>AN16/R16/10000</f>
        <v>4.5821428571428575E-2</v>
      </c>
      <c r="BY16" s="54">
        <f t="shared" si="4"/>
        <v>67.829221309407345</v>
      </c>
      <c r="BZ16" s="54">
        <f t="shared" si="5"/>
        <v>54.110301768990645</v>
      </c>
      <c r="CA16" s="54">
        <f t="shared" si="6"/>
        <v>0.26053639846743298</v>
      </c>
    </row>
    <row r="17" spans="1:79" s="31" customFormat="1" x14ac:dyDescent="0.25">
      <c r="A17" s="2" t="s">
        <v>245</v>
      </c>
      <c r="B17" s="2" t="s">
        <v>84</v>
      </c>
      <c r="C17" s="3">
        <v>93.55</v>
      </c>
      <c r="D17" s="3">
        <v>93.95</v>
      </c>
      <c r="E17" s="4">
        <v>545449.71935699997</v>
      </c>
      <c r="F17" s="4">
        <v>6730424.9180300003</v>
      </c>
      <c r="G17" s="4">
        <v>84.723655808900006</v>
      </c>
      <c r="H17" s="4" t="s">
        <v>73</v>
      </c>
      <c r="I17" s="5" t="s">
        <v>227</v>
      </c>
      <c r="J17" s="2" t="s">
        <v>246</v>
      </c>
      <c r="K17" s="3">
        <v>77.515212981744426</v>
      </c>
      <c r="L17" s="3">
        <v>12.18052738336714</v>
      </c>
      <c r="M17" s="3">
        <v>3.3671399594320488</v>
      </c>
      <c r="N17" s="3">
        <v>1.6227180527383371</v>
      </c>
      <c r="O17" s="3">
        <v>0.66937119675456402</v>
      </c>
      <c r="P17" s="3">
        <v>2.3225152129817448</v>
      </c>
      <c r="Q17" s="3">
        <v>1.9371196754563895</v>
      </c>
      <c r="R17" s="3">
        <v>0.15212981744421905</v>
      </c>
      <c r="S17" s="3">
        <v>3.0425963488843813E-2</v>
      </c>
      <c r="T17" s="3">
        <v>3.0425963488843813E-2</v>
      </c>
      <c r="U17" s="3" t="s">
        <v>76</v>
      </c>
      <c r="V17" s="4">
        <v>4.056795131845842</v>
      </c>
      <c r="W17" s="6">
        <v>1.4</v>
      </c>
      <c r="X17" s="3">
        <v>99.94</v>
      </c>
      <c r="Y17" s="4">
        <v>786.00405679513187</v>
      </c>
      <c r="Z17" s="3" t="s">
        <v>77</v>
      </c>
      <c r="AA17" s="6">
        <v>2.3326572008113589</v>
      </c>
      <c r="AB17" s="6">
        <v>0.6085192697768762</v>
      </c>
      <c r="AC17" s="6">
        <v>11.359026369168356</v>
      </c>
      <c r="AD17" s="6">
        <v>3.2454361054766743</v>
      </c>
      <c r="AE17" s="6">
        <v>7.809330628803246</v>
      </c>
      <c r="AF17" s="6">
        <v>37.728194726166336</v>
      </c>
      <c r="AG17" s="4">
        <v>3.0425963488843815</v>
      </c>
      <c r="AH17" s="6">
        <v>32.961460446247465</v>
      </c>
      <c r="AI17" s="6">
        <v>0.70993914807302227</v>
      </c>
      <c r="AJ17" s="6">
        <v>11.866125760649087</v>
      </c>
      <c r="AK17" s="6">
        <v>4.6653144016227177</v>
      </c>
      <c r="AL17" s="4">
        <v>12.170385395537526</v>
      </c>
      <c r="AM17" s="6">
        <v>3.4482758620689653</v>
      </c>
      <c r="AN17" s="6">
        <v>123.52941176470588</v>
      </c>
      <c r="AO17" s="6">
        <v>18.255578093306287</v>
      </c>
      <c r="AP17" s="6">
        <v>31.03448275862069</v>
      </c>
      <c r="AQ17" s="6">
        <v>56.997971602434085</v>
      </c>
      <c r="AR17" s="3">
        <v>5.922920892494929</v>
      </c>
      <c r="AS17" s="6">
        <v>19.776876267748481</v>
      </c>
      <c r="AT17" s="6">
        <v>3.6511156186612581</v>
      </c>
      <c r="AU17" s="3">
        <v>0.40567951318458428</v>
      </c>
      <c r="AV17" s="3">
        <v>3.1440162271805274</v>
      </c>
      <c r="AW17" s="3">
        <v>0.48681541582150101</v>
      </c>
      <c r="AX17" s="3">
        <v>3.1135902636916835</v>
      </c>
      <c r="AY17" s="3">
        <v>0.62880324543610544</v>
      </c>
      <c r="AZ17" s="3">
        <v>1.9066937119675456</v>
      </c>
      <c r="BA17" s="3">
        <v>0.31440162271805272</v>
      </c>
      <c r="BB17" s="3">
        <v>2.2008113590263689</v>
      </c>
      <c r="BC17" s="3">
        <v>0.34482758620689657</v>
      </c>
      <c r="BD17" s="3" t="s">
        <v>79</v>
      </c>
      <c r="BE17" s="3" t="s">
        <v>79</v>
      </c>
      <c r="BF17" s="6">
        <v>0.10141987829614607</v>
      </c>
      <c r="BG17" s="6">
        <v>0.40567951318458428</v>
      </c>
      <c r="BH17" s="6">
        <v>3.4482758620689653</v>
      </c>
      <c r="BI17" s="4">
        <v>26.369168356997974</v>
      </c>
      <c r="BJ17" s="6">
        <v>0.40567951318458428</v>
      </c>
      <c r="BK17" s="3" t="s">
        <v>80</v>
      </c>
      <c r="BL17" s="3" t="s">
        <v>81</v>
      </c>
      <c r="BM17" s="3" t="s">
        <v>81</v>
      </c>
      <c r="BN17" s="3" t="s">
        <v>81</v>
      </c>
      <c r="BO17" s="3" t="s">
        <v>81</v>
      </c>
      <c r="BP17" s="3" t="s">
        <v>80</v>
      </c>
      <c r="BQ17" s="3" t="s">
        <v>82</v>
      </c>
      <c r="BR17" s="3" t="s">
        <v>81</v>
      </c>
      <c r="BS17" s="3" t="s">
        <v>80</v>
      </c>
      <c r="BT17" s="28">
        <f t="shared" si="0"/>
        <v>3.0304562680515246</v>
      </c>
      <c r="BU17" s="28">
        <f t="shared" si="1"/>
        <v>2.3225152129817448</v>
      </c>
      <c r="BV17" s="28">
        <f t="shared" si="2"/>
        <v>1.9371196754563895</v>
      </c>
      <c r="BW17" s="50">
        <f t="shared" si="3"/>
        <v>80.066666666666677</v>
      </c>
      <c r="BX17" s="50">
        <f>AN17/R17/10000</f>
        <v>8.1200000000000008E-2</v>
      </c>
      <c r="BY17" s="50">
        <f t="shared" si="4"/>
        <v>52.207718257585221</v>
      </c>
      <c r="BZ17" s="50">
        <f t="shared" ref="BZ17:BZ36" si="8">(BV17+N17)/(BV17+N17+BU17+O17)*100</f>
        <v>54.334365325077407</v>
      </c>
      <c r="CA17" s="50">
        <f t="shared" si="6"/>
        <v>0.42777777777777781</v>
      </c>
    </row>
    <row r="18" spans="1:79" s="21" customFormat="1" x14ac:dyDescent="0.25">
      <c r="A18" s="11" t="s">
        <v>193</v>
      </c>
      <c r="B18" s="12" t="s">
        <v>72</v>
      </c>
      <c r="C18" s="18">
        <v>600.95000000000005</v>
      </c>
      <c r="D18" s="18">
        <v>601.25</v>
      </c>
      <c r="E18" s="15">
        <v>545041.363564</v>
      </c>
      <c r="F18" s="15">
        <v>6730661.3248300003</v>
      </c>
      <c r="G18" s="15">
        <v>-278.63080759399998</v>
      </c>
      <c r="H18" s="15" t="s">
        <v>73</v>
      </c>
      <c r="I18" s="14" t="s">
        <v>174</v>
      </c>
      <c r="J18" s="14" t="s">
        <v>194</v>
      </c>
      <c r="K18" s="16">
        <v>72.89314516129032</v>
      </c>
      <c r="L18" s="16">
        <v>13.508064516129032</v>
      </c>
      <c r="M18" s="16">
        <v>2.721774193548387</v>
      </c>
      <c r="N18" s="16">
        <v>0.74596774193548387</v>
      </c>
      <c r="O18" s="16">
        <v>1.118951612903226</v>
      </c>
      <c r="P18" s="16">
        <v>2.439516129032258</v>
      </c>
      <c r="Q18" s="16">
        <v>5.92741935483871</v>
      </c>
      <c r="R18" s="16">
        <v>0.23185483870967741</v>
      </c>
      <c r="S18" s="16">
        <v>6.048387096774193E-2</v>
      </c>
      <c r="T18" s="16">
        <v>8.0645161290322578E-2</v>
      </c>
      <c r="U18" s="20" t="s">
        <v>76</v>
      </c>
      <c r="V18" s="15">
        <v>5.040322580645161</v>
      </c>
      <c r="W18" s="17">
        <v>0.8</v>
      </c>
      <c r="X18" s="11">
        <v>99.93</v>
      </c>
      <c r="Y18" s="15">
        <v>1653.2258064516127</v>
      </c>
      <c r="Z18" s="15">
        <v>2.0161290322580645</v>
      </c>
      <c r="AA18" s="17">
        <v>2.620967741935484</v>
      </c>
      <c r="AB18" s="17">
        <v>0.70564516129032251</v>
      </c>
      <c r="AC18" s="17">
        <v>11.088709677419354</v>
      </c>
      <c r="AD18" s="17">
        <v>3.931451612903226</v>
      </c>
      <c r="AE18" s="17">
        <v>8.366935483870968</v>
      </c>
      <c r="AF18" s="17">
        <v>66.33064516129032</v>
      </c>
      <c r="AG18" s="15">
        <v>2.0161290322580645</v>
      </c>
      <c r="AH18" s="17">
        <v>108.77016129032258</v>
      </c>
      <c r="AI18" s="17">
        <v>0.90725806451612911</v>
      </c>
      <c r="AJ18" s="17">
        <v>19.758064516129036</v>
      </c>
      <c r="AK18" s="17">
        <v>8.6693548387096762</v>
      </c>
      <c r="AL18" s="15">
        <v>21.16935483870968</v>
      </c>
      <c r="AM18" s="17">
        <v>0.80645161290322576</v>
      </c>
      <c r="AN18" s="17">
        <v>131.75403225806451</v>
      </c>
      <c r="AO18" s="17">
        <v>17.741935483870968</v>
      </c>
      <c r="AP18" s="17">
        <v>33.467741935483872</v>
      </c>
      <c r="AQ18" s="17">
        <v>58.669354838709673</v>
      </c>
      <c r="AR18" s="16">
        <v>5.655241935483871</v>
      </c>
      <c r="AS18" s="17">
        <v>18.346774193548384</v>
      </c>
      <c r="AT18" s="17">
        <v>3.3467741935483866</v>
      </c>
      <c r="AU18" s="16">
        <v>0.53427419354838712</v>
      </c>
      <c r="AV18" s="16">
        <v>2.782258064516129</v>
      </c>
      <c r="AW18" s="16">
        <v>0.46370967741935482</v>
      </c>
      <c r="AX18" s="16">
        <v>2.9536290322580645</v>
      </c>
      <c r="AY18" s="16">
        <v>0.625</v>
      </c>
      <c r="AZ18" s="16">
        <v>2.116935483870968</v>
      </c>
      <c r="BA18" s="16">
        <v>0.32258064516129031</v>
      </c>
      <c r="BB18" s="16">
        <v>2.2883064516129035</v>
      </c>
      <c r="BC18" s="16">
        <v>0.37298387096774194</v>
      </c>
      <c r="BD18" s="16" t="s">
        <v>79</v>
      </c>
      <c r="BE18" s="16">
        <v>3.0241935483870965E-2</v>
      </c>
      <c r="BF18" s="17">
        <v>1.1088709677419355</v>
      </c>
      <c r="BG18" s="17">
        <v>6.754032258064516</v>
      </c>
      <c r="BH18" s="17">
        <v>11.391129032258066</v>
      </c>
      <c r="BI18" s="15">
        <v>31.25</v>
      </c>
      <c r="BJ18" s="17">
        <v>1.310483870967742</v>
      </c>
      <c r="BK18" s="17">
        <v>0.60483870967741937</v>
      </c>
      <c r="BL18" s="17" t="s">
        <v>81</v>
      </c>
      <c r="BM18" s="11" t="s">
        <v>81</v>
      </c>
      <c r="BN18" s="17" t="s">
        <v>81</v>
      </c>
      <c r="BO18" s="17" t="s">
        <v>81</v>
      </c>
      <c r="BP18" s="11" t="s">
        <v>80</v>
      </c>
      <c r="BQ18" s="11" t="s">
        <v>82</v>
      </c>
      <c r="BR18" s="17">
        <v>0.10080645161290322</v>
      </c>
      <c r="BS18" s="11" t="s">
        <v>80</v>
      </c>
      <c r="BT18" s="16">
        <f t="shared" si="0"/>
        <v>2.4496212704062525</v>
      </c>
      <c r="BU18" s="16">
        <f t="shared" si="1"/>
        <v>2.439516129032258</v>
      </c>
      <c r="BV18" s="16">
        <f t="shared" si="2"/>
        <v>5.92741935483871</v>
      </c>
      <c r="BW18" s="54">
        <f t="shared" si="3"/>
        <v>58.260869565217391</v>
      </c>
      <c r="BX18" s="54">
        <f>AN18/R18/10000</f>
        <v>5.6826086956521735E-2</v>
      </c>
      <c r="BY18" s="54">
        <f t="shared" si="4"/>
        <v>27.637468040724578</v>
      </c>
      <c r="BZ18" s="54">
        <f t="shared" si="8"/>
        <v>65.221674876847288</v>
      </c>
      <c r="CA18" s="54">
        <f t="shared" si="6"/>
        <v>0.47159090909090912</v>
      </c>
    </row>
    <row r="19" spans="1:79" s="61" customFormat="1" x14ac:dyDescent="0.25">
      <c r="A19" s="55" t="s">
        <v>157</v>
      </c>
      <c r="B19" s="55" t="s">
        <v>117</v>
      </c>
      <c r="C19" s="56">
        <v>74.2</v>
      </c>
      <c r="D19" s="56">
        <v>74.5</v>
      </c>
      <c r="E19" s="57">
        <v>545249.03208899999</v>
      </c>
      <c r="F19" s="57">
        <v>6730633.7993900003</v>
      </c>
      <c r="G19" s="57">
        <v>92.576118522900003</v>
      </c>
      <c r="H19" s="55" t="s">
        <v>73</v>
      </c>
      <c r="I19" s="55" t="s">
        <v>121</v>
      </c>
      <c r="J19" s="55" t="s">
        <v>158</v>
      </c>
      <c r="K19" s="56">
        <v>72.092783505154642</v>
      </c>
      <c r="L19" s="56">
        <v>12.793814432989691</v>
      </c>
      <c r="M19" s="56">
        <v>4.5567010309278349</v>
      </c>
      <c r="N19" s="56">
        <v>5.2371134020618557</v>
      </c>
      <c r="O19" s="56">
        <v>0.75257731958762886</v>
      </c>
      <c r="P19" s="56">
        <v>2.1752577319587632</v>
      </c>
      <c r="Q19" s="56">
        <v>1.7835051546391751</v>
      </c>
      <c r="R19" s="56">
        <v>0.26804123711340205</v>
      </c>
      <c r="S19" s="56">
        <v>5.1546391752577324E-2</v>
      </c>
      <c r="T19" s="56">
        <v>5.1546391752577324E-2</v>
      </c>
      <c r="U19" s="56" t="s">
        <v>76</v>
      </c>
      <c r="V19" s="57">
        <v>15.463917525773196</v>
      </c>
      <c r="W19" s="58">
        <v>3</v>
      </c>
      <c r="X19" s="56">
        <v>99.86</v>
      </c>
      <c r="Y19" s="57">
        <v>578.35051546391753</v>
      </c>
      <c r="Z19" s="57">
        <v>3.0927835051546393</v>
      </c>
      <c r="AA19" s="58">
        <v>1.8556701030927836</v>
      </c>
      <c r="AB19" s="58">
        <v>0.82474226804123718</v>
      </c>
      <c r="AC19" s="58">
        <v>16.701030927835049</v>
      </c>
      <c r="AD19" s="58">
        <v>4.1237113402061851</v>
      </c>
      <c r="AE19" s="58">
        <v>8.9690721649484519</v>
      </c>
      <c r="AF19" s="58">
        <v>40</v>
      </c>
      <c r="AG19" s="57">
        <v>2.0618556701030926</v>
      </c>
      <c r="AH19" s="58">
        <v>62.577319587628864</v>
      </c>
      <c r="AI19" s="58">
        <v>0.72164948453608246</v>
      </c>
      <c r="AJ19" s="58">
        <v>9.3814432989690726</v>
      </c>
      <c r="AK19" s="58">
        <v>4.6391752577319592</v>
      </c>
      <c r="AL19" s="56" t="s">
        <v>78</v>
      </c>
      <c r="AM19" s="56" t="s">
        <v>80</v>
      </c>
      <c r="AN19" s="58">
        <v>147.83505154639175</v>
      </c>
      <c r="AO19" s="58">
        <v>31.85567010309278</v>
      </c>
      <c r="AP19" s="58">
        <v>29.484536082474229</v>
      </c>
      <c r="AQ19" s="58">
        <v>61.546391752577321</v>
      </c>
      <c r="AR19" s="56">
        <v>6.6804123711340218</v>
      </c>
      <c r="AS19" s="58">
        <v>25.876288659793818</v>
      </c>
      <c r="AT19" s="58">
        <v>4.855670103092784</v>
      </c>
      <c r="AU19" s="56">
        <v>1.268041237113402</v>
      </c>
      <c r="AV19" s="56">
        <v>4.6185567010309283</v>
      </c>
      <c r="AW19" s="56">
        <v>0.72164948453608246</v>
      </c>
      <c r="AX19" s="56">
        <v>4.9175257731958757</v>
      </c>
      <c r="AY19" s="56">
        <v>1.1134020618556701</v>
      </c>
      <c r="AZ19" s="56">
        <v>3.3402061855670109</v>
      </c>
      <c r="BA19" s="56">
        <v>0.53608247422680411</v>
      </c>
      <c r="BB19" s="56">
        <v>3.8453608247422681</v>
      </c>
      <c r="BC19" s="56">
        <v>0.58762886597938135</v>
      </c>
      <c r="BD19" s="56">
        <v>3.0927835051546389E-2</v>
      </c>
      <c r="BE19" s="56">
        <v>2.0618556701030927E-2</v>
      </c>
      <c r="BF19" s="58">
        <v>0.30927835051546393</v>
      </c>
      <c r="BG19" s="58">
        <v>1.1340206185567012</v>
      </c>
      <c r="BH19" s="58">
        <v>7.3195876288659782</v>
      </c>
      <c r="BI19" s="57">
        <v>81.44329896907216</v>
      </c>
      <c r="BJ19" s="58">
        <v>0.30927835051546393</v>
      </c>
      <c r="BK19" s="56" t="s">
        <v>80</v>
      </c>
      <c r="BL19" s="56" t="s">
        <v>81</v>
      </c>
      <c r="BM19" s="56" t="s">
        <v>81</v>
      </c>
      <c r="BN19" s="56" t="s">
        <v>81</v>
      </c>
      <c r="BO19" s="56" t="s">
        <v>81</v>
      </c>
      <c r="BP19" s="56" t="s">
        <v>80</v>
      </c>
      <c r="BQ19" s="56" t="s">
        <v>82</v>
      </c>
      <c r="BR19" s="58">
        <v>0.10309278350515465</v>
      </c>
      <c r="BS19" s="56" t="s">
        <v>80</v>
      </c>
      <c r="BT19" s="59">
        <f t="shared" si="0"/>
        <v>4.101071938554437</v>
      </c>
      <c r="BU19" s="59">
        <f t="shared" si="1"/>
        <v>2.1752577319587632</v>
      </c>
      <c r="BV19" s="59">
        <f t="shared" si="2"/>
        <v>1.7835051546391751</v>
      </c>
      <c r="BW19" s="60">
        <f t="shared" si="3"/>
        <v>47.730769230769234</v>
      </c>
      <c r="BX19" s="60">
        <f t="shared" ref="BX19:BX36" si="9">AN19/R19/10000</f>
        <v>5.5153846153846157E-2</v>
      </c>
      <c r="BY19" s="60">
        <f t="shared" si="4"/>
        <v>70.228034140226796</v>
      </c>
      <c r="BZ19" s="60">
        <f t="shared" si="8"/>
        <v>70.569948186528492</v>
      </c>
      <c r="CA19" s="60">
        <f t="shared" si="6"/>
        <v>0.28155339805825241</v>
      </c>
    </row>
    <row r="20" spans="1:79" x14ac:dyDescent="0.25">
      <c r="A20" s="22" t="s">
        <v>164</v>
      </c>
      <c r="B20" s="22" t="s">
        <v>117</v>
      </c>
      <c r="C20" s="23">
        <v>247.6</v>
      </c>
      <c r="D20" s="23">
        <v>248</v>
      </c>
      <c r="E20" s="24">
        <v>545157.83253799996</v>
      </c>
      <c r="F20" s="24">
        <v>6730713.4972599996</v>
      </c>
      <c r="G20" s="24">
        <v>-31.413526297200001</v>
      </c>
      <c r="H20" s="22" t="s">
        <v>73</v>
      </c>
      <c r="I20" s="22" t="s">
        <v>121</v>
      </c>
      <c r="J20" s="22" t="s">
        <v>165</v>
      </c>
      <c r="K20" s="23">
        <v>59.485596707818935</v>
      </c>
      <c r="L20" s="23">
        <v>13.179012345679011</v>
      </c>
      <c r="M20" s="23">
        <v>20.606995884773664</v>
      </c>
      <c r="N20" s="23">
        <v>3.5596707818930042</v>
      </c>
      <c r="O20" s="23">
        <v>1.1008230452674896</v>
      </c>
      <c r="P20" s="23">
        <v>0.32921810699588477</v>
      </c>
      <c r="Q20" s="23">
        <v>0.46296296296296291</v>
      </c>
      <c r="R20" s="23">
        <v>0.18518518518518517</v>
      </c>
      <c r="S20" s="23">
        <v>2.0576131687242798E-2</v>
      </c>
      <c r="T20" s="23">
        <v>0.11316872427983539</v>
      </c>
      <c r="U20" s="23" t="s">
        <v>76</v>
      </c>
      <c r="V20" s="24">
        <v>7.2016460905349788</v>
      </c>
      <c r="W20" s="25">
        <v>2.8</v>
      </c>
      <c r="X20" s="23">
        <v>99.07</v>
      </c>
      <c r="Y20" s="24">
        <v>70.987654320987644</v>
      </c>
      <c r="Z20" s="24">
        <v>3.0864197530864197</v>
      </c>
      <c r="AA20" s="25">
        <v>4.2181069958847734</v>
      </c>
      <c r="AB20" s="25">
        <v>0.51440329218106995</v>
      </c>
      <c r="AC20" s="25">
        <v>12.139917695473251</v>
      </c>
      <c r="AD20" s="25">
        <v>3.8065843621399176</v>
      </c>
      <c r="AE20" s="25">
        <v>8.8477366255144041</v>
      </c>
      <c r="AF20" s="25">
        <v>16.049382716049383</v>
      </c>
      <c r="AG20" s="24">
        <v>11.316872427983538</v>
      </c>
      <c r="AH20" s="25">
        <v>28.39506172839506</v>
      </c>
      <c r="AI20" s="25">
        <v>0.72016460905349788</v>
      </c>
      <c r="AJ20" s="25">
        <v>10.493827160493826</v>
      </c>
      <c r="AK20" s="25">
        <v>4.2181069958847734</v>
      </c>
      <c r="AL20" s="23" t="s">
        <v>78</v>
      </c>
      <c r="AM20" s="25">
        <v>8.8477366255144041</v>
      </c>
      <c r="AN20" s="25">
        <v>155.55555555555554</v>
      </c>
      <c r="AO20" s="25">
        <v>17.901234567901234</v>
      </c>
      <c r="AP20" s="25">
        <v>32.716049382716051</v>
      </c>
      <c r="AQ20" s="25">
        <v>62.139917695473244</v>
      </c>
      <c r="AR20" s="23">
        <v>6.4300411522633745</v>
      </c>
      <c r="AS20" s="25">
        <v>22.119341563786008</v>
      </c>
      <c r="AT20" s="25">
        <v>4.0534979423868318</v>
      </c>
      <c r="AU20" s="23">
        <v>1.1111111111111112</v>
      </c>
      <c r="AV20" s="23">
        <v>3.6111111111111107</v>
      </c>
      <c r="AW20" s="23">
        <v>0.54526748971193417</v>
      </c>
      <c r="AX20" s="23">
        <v>3.4362139917695469</v>
      </c>
      <c r="AY20" s="23">
        <v>0.68930041152263377</v>
      </c>
      <c r="AZ20" s="23">
        <v>2.1090534979423867</v>
      </c>
      <c r="BA20" s="23">
        <v>0.30864197530864196</v>
      </c>
      <c r="BB20" s="23">
        <v>2.0884773662551437</v>
      </c>
      <c r="BC20" s="23">
        <v>0.33950617283950618</v>
      </c>
      <c r="BD20" s="23">
        <v>3.0864197530864196E-2</v>
      </c>
      <c r="BE20" s="23">
        <v>0.82304526748971196</v>
      </c>
      <c r="BF20" s="25">
        <v>1.4403292181069958</v>
      </c>
      <c r="BG20" s="25">
        <v>478.80658436213992</v>
      </c>
      <c r="BH20" s="25">
        <v>188.47736625514401</v>
      </c>
      <c r="BI20" s="24">
        <v>3407.4074074074078</v>
      </c>
      <c r="BJ20" s="25">
        <v>0.51440329218106995</v>
      </c>
      <c r="BK20" s="25">
        <v>17.489711934156375</v>
      </c>
      <c r="BL20" s="25">
        <v>5.0411522633744852</v>
      </c>
      <c r="BM20" s="25">
        <v>0.102880658436214</v>
      </c>
      <c r="BN20" s="25">
        <v>0.72016460905349788</v>
      </c>
      <c r="BO20" s="25">
        <v>1.2345679012345678</v>
      </c>
      <c r="BP20" s="23" t="s">
        <v>80</v>
      </c>
      <c r="BQ20" s="23" t="s">
        <v>82</v>
      </c>
      <c r="BR20" s="25">
        <v>0.102880658436214</v>
      </c>
      <c r="BS20" s="23" t="s">
        <v>80</v>
      </c>
      <c r="BT20" s="28">
        <f t="shared" si="0"/>
        <v>18.54648176111391</v>
      </c>
      <c r="BU20" s="28">
        <f t="shared" si="1"/>
        <v>0.32921810699588477</v>
      </c>
      <c r="BV20" s="28">
        <f t="shared" si="2"/>
        <v>0.46296296296296291</v>
      </c>
      <c r="BW20" s="50">
        <f t="shared" si="3"/>
        <v>71.166666666666657</v>
      </c>
      <c r="BX20" s="50">
        <f t="shared" si="9"/>
        <v>8.4000000000000005E-2</v>
      </c>
      <c r="BY20" s="50">
        <f t="shared" si="4"/>
        <v>96.540442272575291</v>
      </c>
      <c r="BZ20" s="50">
        <f t="shared" si="8"/>
        <v>73.773584905660371</v>
      </c>
      <c r="CA20" s="50">
        <f t="shared" si="6"/>
        <v>0.49425287356321845</v>
      </c>
    </row>
    <row r="21" spans="1:79" x14ac:dyDescent="0.25">
      <c r="A21" s="2" t="s">
        <v>226</v>
      </c>
      <c r="B21" s="2" t="s">
        <v>92</v>
      </c>
      <c r="C21" s="2">
        <v>210.9</v>
      </c>
      <c r="D21" s="2">
        <v>211.1</v>
      </c>
      <c r="E21" s="4">
        <v>545381.77361100004</v>
      </c>
      <c r="F21" s="4">
        <v>6730552.8982180003</v>
      </c>
      <c r="G21" s="4">
        <v>19.433485000000001</v>
      </c>
      <c r="H21" s="4" t="s">
        <v>73</v>
      </c>
      <c r="I21" s="2" t="s">
        <v>227</v>
      </c>
      <c r="J21" s="2"/>
      <c r="K21" s="3">
        <v>78.292757461546287</v>
      </c>
      <c r="L21" s="3">
        <v>12.060711011510644</v>
      </c>
      <c r="M21" s="3">
        <v>3.269838036059896</v>
      </c>
      <c r="N21" s="3">
        <v>0.99826831007436068</v>
      </c>
      <c r="O21" s="3">
        <v>0.23428746052765612</v>
      </c>
      <c r="P21" s="3">
        <v>0.92696343078333499</v>
      </c>
      <c r="Q21" s="3">
        <v>3.6772944891514716</v>
      </c>
      <c r="R21" s="3">
        <v>0.16298258123663034</v>
      </c>
      <c r="S21" s="3">
        <v>5.0932056636446982E-2</v>
      </c>
      <c r="T21" s="3">
        <v>3.0559233981868186E-2</v>
      </c>
      <c r="U21" s="2" t="s">
        <v>76</v>
      </c>
      <c r="V21" s="4">
        <v>5.0932056636446985</v>
      </c>
      <c r="W21" s="6">
        <v>1.7</v>
      </c>
      <c r="X21" s="2">
        <v>99.87</v>
      </c>
      <c r="Y21" s="4">
        <v>2355.0982988693081</v>
      </c>
      <c r="Z21" s="2" t="s">
        <v>77</v>
      </c>
      <c r="AA21" s="6">
        <v>3.2596516247326068</v>
      </c>
      <c r="AB21" s="6">
        <v>0.50932056636446976</v>
      </c>
      <c r="AC21" s="6">
        <v>11.714373026382805</v>
      </c>
      <c r="AD21" s="6">
        <v>3.4633798512783946</v>
      </c>
      <c r="AE21" s="6">
        <v>7.4360802689212591</v>
      </c>
      <c r="AF21" s="6">
        <v>83.426708770500156</v>
      </c>
      <c r="AG21" s="4">
        <v>3.0559233981868186</v>
      </c>
      <c r="AH21" s="6">
        <v>36.263624325150253</v>
      </c>
      <c r="AI21" s="6">
        <v>0.71304879291025769</v>
      </c>
      <c r="AJ21" s="6">
        <v>13.955383518386471</v>
      </c>
      <c r="AK21" s="6">
        <v>4.8894774370989094</v>
      </c>
      <c r="AL21" s="4">
        <v>26.484669450952431</v>
      </c>
      <c r="AM21" s="6">
        <v>2.4447387185494547</v>
      </c>
      <c r="AN21" s="6">
        <v>123.96862585311194</v>
      </c>
      <c r="AO21" s="6">
        <v>20.474686767851686</v>
      </c>
      <c r="AP21" s="6">
        <v>33.207700926963426</v>
      </c>
      <c r="AQ21" s="6">
        <v>57.960680452276655</v>
      </c>
      <c r="AR21" s="3">
        <v>6.2646429662829792</v>
      </c>
      <c r="AS21" s="6">
        <v>20.270958541305898</v>
      </c>
      <c r="AT21" s="6">
        <v>3.5346847305694205</v>
      </c>
      <c r="AU21" s="3">
        <v>0.75379443821941527</v>
      </c>
      <c r="AV21" s="3">
        <v>3.320770092696343</v>
      </c>
      <c r="AW21" s="3">
        <v>0.48894774370989097</v>
      </c>
      <c r="AX21" s="3">
        <v>3.2290923907507381</v>
      </c>
      <c r="AY21" s="3">
        <v>0.71304879291025769</v>
      </c>
      <c r="AZ21" s="3">
        <v>2.2308240806763777</v>
      </c>
      <c r="BA21" s="3">
        <v>0.32596516247326068</v>
      </c>
      <c r="BB21" s="3">
        <v>2.261383314658246</v>
      </c>
      <c r="BC21" s="3">
        <v>0.34633798512783948</v>
      </c>
      <c r="BD21" s="2" t="s">
        <v>79</v>
      </c>
      <c r="BE21" s="3">
        <v>0.36671080778241827</v>
      </c>
      <c r="BF21" s="6">
        <v>0.71304879291025769</v>
      </c>
      <c r="BG21" s="6">
        <v>157.99123968625852</v>
      </c>
      <c r="BH21" s="6">
        <v>136.59977589895078</v>
      </c>
      <c r="BI21" s="4">
        <v>61.118467963736379</v>
      </c>
      <c r="BJ21" s="6">
        <v>0.81491290618315171</v>
      </c>
      <c r="BK21" s="6">
        <v>5.2969338901904859</v>
      </c>
      <c r="BL21" s="6">
        <v>0.10186411327289396</v>
      </c>
      <c r="BM21" s="6">
        <v>0.30559233981868184</v>
      </c>
      <c r="BN21" s="6">
        <v>0.30559233981868184</v>
      </c>
      <c r="BO21" s="6">
        <v>0.20372822654578793</v>
      </c>
      <c r="BP21" s="2" t="s">
        <v>80</v>
      </c>
      <c r="BQ21" s="2" t="s">
        <v>82</v>
      </c>
      <c r="BR21" s="2" t="s">
        <v>81</v>
      </c>
      <c r="BS21" s="2" t="s">
        <v>80</v>
      </c>
      <c r="BT21" s="28">
        <f t="shared" si="0"/>
        <v>2.9428836612905194</v>
      </c>
      <c r="BU21" s="28">
        <f t="shared" si="1"/>
        <v>0.92696343078333499</v>
      </c>
      <c r="BV21" s="28">
        <f t="shared" si="2"/>
        <v>3.6772944891514716</v>
      </c>
      <c r="BW21" s="50">
        <f t="shared" si="3"/>
        <v>74</v>
      </c>
      <c r="BX21" s="50">
        <f t="shared" si="9"/>
        <v>7.6062500000000005E-2</v>
      </c>
      <c r="BY21" s="50">
        <f t="shared" si="4"/>
        <v>46.120104494665313</v>
      </c>
      <c r="BZ21" s="50">
        <f t="shared" si="8"/>
        <v>80.104712041884824</v>
      </c>
      <c r="CA21" s="50">
        <f t="shared" si="6"/>
        <v>0.36318407960199006</v>
      </c>
    </row>
    <row r="22" spans="1:79" s="47" customFormat="1" x14ac:dyDescent="0.25">
      <c r="A22" s="22" t="s">
        <v>71</v>
      </c>
      <c r="B22" s="22" t="s">
        <v>72</v>
      </c>
      <c r="C22" s="23">
        <v>296.60000000000002</v>
      </c>
      <c r="D22" s="23">
        <v>296.85000000000002</v>
      </c>
      <c r="E22" s="24">
        <v>545188.83827599999</v>
      </c>
      <c r="F22" s="24">
        <v>6730493.1445699995</v>
      </c>
      <c r="G22" s="24">
        <v>-72.703022959400002</v>
      </c>
      <c r="H22" s="24" t="s">
        <v>73</v>
      </c>
      <c r="I22" s="41" t="s">
        <v>74</v>
      </c>
      <c r="J22" s="22" t="s">
        <v>75</v>
      </c>
      <c r="K22" s="23">
        <v>74.287179487179486</v>
      </c>
      <c r="L22" s="23">
        <v>12.502564102564101</v>
      </c>
      <c r="M22" s="23">
        <v>4.287179487179487</v>
      </c>
      <c r="N22" s="23">
        <v>4.8717948717948723</v>
      </c>
      <c r="O22" s="23">
        <v>0.58461538461538454</v>
      </c>
      <c r="P22" s="23">
        <v>0.98461538461538467</v>
      </c>
      <c r="Q22" s="23">
        <v>1.8871794871794874</v>
      </c>
      <c r="R22" s="23">
        <v>0.24615384615384617</v>
      </c>
      <c r="S22" s="23">
        <v>4.1025641025641026E-2</v>
      </c>
      <c r="T22" s="23">
        <v>4.1025641025641026E-2</v>
      </c>
      <c r="U22" s="23" t="s">
        <v>76</v>
      </c>
      <c r="V22" s="24">
        <v>15.384615384615385</v>
      </c>
      <c r="W22" s="25">
        <v>2.5</v>
      </c>
      <c r="X22" s="23">
        <v>99.86</v>
      </c>
      <c r="Y22" s="24">
        <v>1036.9230769230769</v>
      </c>
      <c r="Z22" s="23" t="s">
        <v>77</v>
      </c>
      <c r="AA22" s="25">
        <v>0.51282051282051277</v>
      </c>
      <c r="AB22" s="25">
        <v>2.3589743589743586</v>
      </c>
      <c r="AC22" s="25">
        <v>16.205128205128204</v>
      </c>
      <c r="AD22" s="25">
        <v>4.1025641025641022</v>
      </c>
      <c r="AE22" s="25">
        <v>8.4102564102564106</v>
      </c>
      <c r="AF22" s="25">
        <v>45.743589743589745</v>
      </c>
      <c r="AG22" s="24">
        <v>3.0769230769230771</v>
      </c>
      <c r="AH22" s="25">
        <v>44.717948717948715</v>
      </c>
      <c r="AI22" s="25">
        <v>0.61538461538461542</v>
      </c>
      <c r="AJ22" s="25">
        <v>9.1282051282051295</v>
      </c>
      <c r="AK22" s="25">
        <v>3.4871794871794872</v>
      </c>
      <c r="AL22" s="23" t="s">
        <v>78</v>
      </c>
      <c r="AM22" s="25">
        <v>0.82051282051282048</v>
      </c>
      <c r="AN22" s="25">
        <v>149.43589743589743</v>
      </c>
      <c r="AO22" s="25">
        <v>30.256410256410255</v>
      </c>
      <c r="AP22" s="25">
        <v>31.589743589743591</v>
      </c>
      <c r="AQ22" s="25">
        <v>63.589743589743584</v>
      </c>
      <c r="AR22" s="23">
        <v>6.9230769230769234</v>
      </c>
      <c r="AS22" s="25">
        <v>24.923076923076923</v>
      </c>
      <c r="AT22" s="25">
        <v>5.4153846153846157</v>
      </c>
      <c r="AU22" s="23">
        <v>1.3128205128205128</v>
      </c>
      <c r="AV22" s="23">
        <v>4.953846153846154</v>
      </c>
      <c r="AW22" s="23">
        <v>0.86153846153846148</v>
      </c>
      <c r="AX22" s="23">
        <v>5.3025641025641024</v>
      </c>
      <c r="AY22" s="23">
        <v>1.1384615384615386</v>
      </c>
      <c r="AZ22" s="23">
        <v>3.5384615384615388</v>
      </c>
      <c r="BA22" s="23">
        <v>0.54358974358974366</v>
      </c>
      <c r="BB22" s="23">
        <v>3.6410256410256405</v>
      </c>
      <c r="BC22" s="23">
        <v>0.60512820512820509</v>
      </c>
      <c r="BD22" s="23" t="s">
        <v>79</v>
      </c>
      <c r="BE22" s="23" t="s">
        <v>79</v>
      </c>
      <c r="BF22" s="25">
        <v>0.10256410256410256</v>
      </c>
      <c r="BG22" s="25">
        <v>4.1025641025641022</v>
      </c>
      <c r="BH22" s="25">
        <v>2.3589743589743586</v>
      </c>
      <c r="BI22" s="24">
        <v>66.666666666666657</v>
      </c>
      <c r="BJ22" s="25">
        <v>0.71794871794871784</v>
      </c>
      <c r="BK22" s="23" t="s">
        <v>80</v>
      </c>
      <c r="BL22" s="23" t="s">
        <v>81</v>
      </c>
      <c r="BM22" s="23" t="s">
        <v>81</v>
      </c>
      <c r="BN22" s="23" t="s">
        <v>81</v>
      </c>
      <c r="BO22" s="23" t="s">
        <v>81</v>
      </c>
      <c r="BP22" s="25">
        <v>0.51282051282051277</v>
      </c>
      <c r="BQ22" s="23" t="s">
        <v>82</v>
      </c>
      <c r="BR22" s="23" t="s">
        <v>81</v>
      </c>
      <c r="BS22" s="23" t="s">
        <v>80</v>
      </c>
      <c r="BT22" s="28">
        <f t="shared" si="0"/>
        <v>3.8585001234627732</v>
      </c>
      <c r="BU22" s="28">
        <f t="shared" si="1"/>
        <v>0.98461538461538467</v>
      </c>
      <c r="BV22" s="28">
        <f t="shared" si="2"/>
        <v>1.8871794871794874</v>
      </c>
      <c r="BW22" s="52">
        <f t="shared" si="3"/>
        <v>50.791666666666657</v>
      </c>
      <c r="BX22" s="50">
        <f t="shared" si="9"/>
        <v>6.0708333333333322E-2</v>
      </c>
      <c r="BY22" s="52">
        <f t="shared" si="4"/>
        <v>75.247607071634889</v>
      </c>
      <c r="BZ22" s="52">
        <f t="shared" si="8"/>
        <v>81.157635467980299</v>
      </c>
      <c r="CA22" s="52">
        <f t="shared" si="6"/>
        <v>0.27796610169491526</v>
      </c>
    </row>
    <row r="23" spans="1:79" x14ac:dyDescent="0.25">
      <c r="A23" s="2" t="s">
        <v>229</v>
      </c>
      <c r="B23" s="2" t="s">
        <v>114</v>
      </c>
      <c r="C23" s="2">
        <v>165.2</v>
      </c>
      <c r="D23" s="2">
        <v>165.4</v>
      </c>
      <c r="E23" s="4">
        <v>545291.16587899998</v>
      </c>
      <c r="F23" s="4">
        <v>6730559.9267520001</v>
      </c>
      <c r="G23" s="4">
        <v>34.095925999999999</v>
      </c>
      <c r="H23" s="4" t="s">
        <v>73</v>
      </c>
      <c r="I23" s="5" t="s">
        <v>227</v>
      </c>
      <c r="J23" s="2" t="s">
        <v>230</v>
      </c>
      <c r="K23" s="3">
        <v>78.655842153941009</v>
      </c>
      <c r="L23" s="3">
        <v>10.913575172130304</v>
      </c>
      <c r="M23" s="3">
        <v>2.8362963724180448</v>
      </c>
      <c r="N23" s="3">
        <v>3.9667043469324836</v>
      </c>
      <c r="O23" s="3">
        <v>0.3185695200904326</v>
      </c>
      <c r="P23" s="3">
        <v>0.95570856027129802</v>
      </c>
      <c r="Q23" s="3">
        <v>2.01418148186209</v>
      </c>
      <c r="R23" s="3">
        <v>0.1849758503750899</v>
      </c>
      <c r="S23" s="3">
        <v>5.1382180659747201E-2</v>
      </c>
      <c r="T23" s="3">
        <v>4.1105744527797763E-2</v>
      </c>
      <c r="U23" s="7">
        <v>2.055287226389888E-3</v>
      </c>
      <c r="V23" s="4">
        <v>6.1658616791696641</v>
      </c>
      <c r="W23" s="6">
        <v>2.6</v>
      </c>
      <c r="X23" s="2">
        <v>99.91</v>
      </c>
      <c r="Y23" s="4">
        <v>554.9275511252697</v>
      </c>
      <c r="Z23" s="2" t="s">
        <v>77</v>
      </c>
      <c r="AA23" s="6">
        <v>5.0354537046552261</v>
      </c>
      <c r="AB23" s="6">
        <v>2.3635803103483708</v>
      </c>
      <c r="AC23" s="6">
        <v>10.481964854588428</v>
      </c>
      <c r="AD23" s="6">
        <v>2.6718733943068544</v>
      </c>
      <c r="AE23" s="6">
        <v>6.3713904018086538</v>
      </c>
      <c r="AF23" s="6">
        <v>50.046243962593771</v>
      </c>
      <c r="AG23" s="4">
        <v>1.027643613194944</v>
      </c>
      <c r="AH23" s="6">
        <v>20.347343541259892</v>
      </c>
      <c r="AI23" s="6">
        <v>0.61658616791696641</v>
      </c>
      <c r="AJ23" s="6">
        <v>11.612372829102869</v>
      </c>
      <c r="AK23" s="6">
        <v>3.9050457301407868</v>
      </c>
      <c r="AL23" s="4">
        <v>25.6910903298736</v>
      </c>
      <c r="AM23" s="6">
        <v>0.51382180659747201</v>
      </c>
      <c r="AN23" s="6">
        <v>86.938649676292258</v>
      </c>
      <c r="AO23" s="6">
        <v>17.572705785633545</v>
      </c>
      <c r="AP23" s="6">
        <v>36.275819545781516</v>
      </c>
      <c r="AQ23" s="6">
        <v>63.405610934128042</v>
      </c>
      <c r="AR23" s="3">
        <v>6.6796834857671366</v>
      </c>
      <c r="AS23" s="6">
        <v>21.888808961052309</v>
      </c>
      <c r="AT23" s="6">
        <v>3.5248175932586578</v>
      </c>
      <c r="AU23" s="3">
        <v>0.56520398725721921</v>
      </c>
      <c r="AV23" s="3">
        <v>3.1034837118487308</v>
      </c>
      <c r="AW23" s="3">
        <v>0.4521631898057753</v>
      </c>
      <c r="AX23" s="3">
        <v>2.8671256808138939</v>
      </c>
      <c r="AY23" s="3">
        <v>0.56520398725721921</v>
      </c>
      <c r="AZ23" s="3">
        <v>1.8292056314870002</v>
      </c>
      <c r="BA23" s="3">
        <v>0.26718733943068546</v>
      </c>
      <c r="BB23" s="3">
        <v>1.890864248278697</v>
      </c>
      <c r="BC23" s="3">
        <v>0.26718733943068546</v>
      </c>
      <c r="BD23" s="2" t="s">
        <v>79</v>
      </c>
      <c r="BE23" s="2" t="s">
        <v>79</v>
      </c>
      <c r="BF23" s="6">
        <v>0.61658616791696641</v>
      </c>
      <c r="BG23" s="6">
        <v>4.0078100914602812</v>
      </c>
      <c r="BH23" s="6">
        <v>4.7271606206967416</v>
      </c>
      <c r="BI23" s="4">
        <v>35.967526461823041</v>
      </c>
      <c r="BJ23" s="6">
        <v>1.541465419792416</v>
      </c>
      <c r="BK23" s="6">
        <v>4.6243962593772476</v>
      </c>
      <c r="BL23" s="2" t="s">
        <v>81</v>
      </c>
      <c r="BM23" s="2" t="s">
        <v>81</v>
      </c>
      <c r="BN23" s="6">
        <v>0.51382180659747201</v>
      </c>
      <c r="BO23" s="2" t="s">
        <v>81</v>
      </c>
      <c r="BP23" s="6">
        <v>3.8022813688212929</v>
      </c>
      <c r="BQ23" s="2" t="s">
        <v>82</v>
      </c>
      <c r="BR23" s="2" t="s">
        <v>81</v>
      </c>
      <c r="BS23" s="2" t="s">
        <v>80</v>
      </c>
      <c r="BT23" s="28">
        <f t="shared" si="0"/>
        <v>2.5526922620988612</v>
      </c>
      <c r="BU23" s="28">
        <f t="shared" si="1"/>
        <v>0.95570856027129802</v>
      </c>
      <c r="BV23" s="28">
        <f t="shared" si="2"/>
        <v>2.01418148186209</v>
      </c>
      <c r="BW23" s="50">
        <f t="shared" si="3"/>
        <v>59</v>
      </c>
      <c r="BX23" s="50">
        <f t="shared" si="9"/>
        <v>4.7E-2</v>
      </c>
      <c r="BY23" s="50">
        <f t="shared" si="4"/>
        <v>68.702704941800249</v>
      </c>
      <c r="BZ23" s="50">
        <f t="shared" si="8"/>
        <v>82.436260623229458</v>
      </c>
      <c r="CA23" s="50">
        <f t="shared" si="6"/>
        <v>0.36257309941520466</v>
      </c>
    </row>
    <row r="24" spans="1:79" x14ac:dyDescent="0.25">
      <c r="A24" s="2" t="s">
        <v>251</v>
      </c>
      <c r="B24" s="2" t="s">
        <v>88</v>
      </c>
      <c r="C24" s="3">
        <v>32.6</v>
      </c>
      <c r="D24" s="3">
        <v>32.9</v>
      </c>
      <c r="E24" s="4">
        <v>545212.78130399995</v>
      </c>
      <c r="F24" s="4">
        <v>6730660.0415899996</v>
      </c>
      <c r="G24" s="4">
        <v>112.13248639299999</v>
      </c>
      <c r="H24" s="2" t="s">
        <v>73</v>
      </c>
      <c r="I24" s="5" t="s">
        <v>227</v>
      </c>
      <c r="J24" s="2" t="s">
        <v>252</v>
      </c>
      <c r="K24" s="3">
        <v>72.967942088934848</v>
      </c>
      <c r="L24" s="3">
        <v>13.422957600827301</v>
      </c>
      <c r="M24" s="3">
        <v>4.4157187176835571</v>
      </c>
      <c r="N24" s="3">
        <v>4.7052740434332989</v>
      </c>
      <c r="O24" s="3">
        <v>0.42399172699069287</v>
      </c>
      <c r="P24" s="3">
        <v>0.82730093071354716</v>
      </c>
      <c r="Q24" s="3">
        <v>2.6473629782833505</v>
      </c>
      <c r="R24" s="3">
        <v>0.27921406411582211</v>
      </c>
      <c r="S24" s="3">
        <v>5.1706308169596697E-2</v>
      </c>
      <c r="T24" s="3">
        <v>6.2047569803516028E-2</v>
      </c>
      <c r="U24" s="3" t="s">
        <v>76</v>
      </c>
      <c r="V24" s="4">
        <v>16.546018614270942</v>
      </c>
      <c r="W24" s="6">
        <v>3.3</v>
      </c>
      <c r="X24" s="3">
        <v>99.86</v>
      </c>
      <c r="Y24" s="4">
        <v>533.60910031023786</v>
      </c>
      <c r="Z24" s="4">
        <v>2.0682523267838677</v>
      </c>
      <c r="AA24" s="6">
        <v>0.82730093071354716</v>
      </c>
      <c r="AB24" s="6">
        <v>0.93071354705274045</v>
      </c>
      <c r="AC24" s="6">
        <v>16.442605997931746</v>
      </c>
      <c r="AD24" s="6">
        <v>4.2399172699069281</v>
      </c>
      <c r="AE24" s="6">
        <v>9.6173733195449849</v>
      </c>
      <c r="AF24" s="6">
        <v>52.119958634953456</v>
      </c>
      <c r="AG24" s="4">
        <v>2.0682523267838677</v>
      </c>
      <c r="AH24" s="6">
        <v>28.024819027921406</v>
      </c>
      <c r="AI24" s="6">
        <v>0.82730093071354716</v>
      </c>
      <c r="AJ24" s="6">
        <v>9.8241985522233701</v>
      </c>
      <c r="AK24" s="6">
        <v>2.7921406411582215</v>
      </c>
      <c r="AL24" s="3" t="s">
        <v>78</v>
      </c>
      <c r="AM24" s="6">
        <v>1.2409513960703205</v>
      </c>
      <c r="AN24" s="6">
        <v>158.22130299896585</v>
      </c>
      <c r="AO24" s="6">
        <v>32.368148914167527</v>
      </c>
      <c r="AP24" s="6">
        <v>35.470527404343329</v>
      </c>
      <c r="AQ24" s="6">
        <v>70.83764219234746</v>
      </c>
      <c r="AR24" s="3">
        <v>7.5801447776628743</v>
      </c>
      <c r="AS24" s="6">
        <v>29.782833505687694</v>
      </c>
      <c r="AT24" s="6">
        <v>5.7290589451913139</v>
      </c>
      <c r="AU24" s="3">
        <v>1.3650465356773527</v>
      </c>
      <c r="AV24" s="3">
        <v>5.5842812823164429</v>
      </c>
      <c r="AW24" s="3">
        <v>0.87900723888314369</v>
      </c>
      <c r="AX24" s="3">
        <v>5.3981385729058937</v>
      </c>
      <c r="AY24" s="3">
        <v>1.2719751809720785</v>
      </c>
      <c r="AZ24" s="3">
        <v>3.7952430196483968</v>
      </c>
      <c r="BA24" s="3">
        <v>0.57911065149948293</v>
      </c>
      <c r="BB24" s="3">
        <v>3.9813857290589452</v>
      </c>
      <c r="BC24" s="3">
        <v>0.59979317476732152</v>
      </c>
      <c r="BD24" s="3" t="s">
        <v>79</v>
      </c>
      <c r="BE24" s="3" t="s">
        <v>79</v>
      </c>
      <c r="BF24" s="3" t="s">
        <v>81</v>
      </c>
      <c r="BG24" s="6">
        <v>1.7580144777662874</v>
      </c>
      <c r="BH24" s="6">
        <v>6.514994829369182</v>
      </c>
      <c r="BI24" s="4">
        <v>88.934850051706306</v>
      </c>
      <c r="BJ24" s="6">
        <v>0.20682523267838679</v>
      </c>
      <c r="BK24" s="3" t="s">
        <v>80</v>
      </c>
      <c r="BL24" s="3" t="s">
        <v>81</v>
      </c>
      <c r="BM24" s="3" t="s">
        <v>81</v>
      </c>
      <c r="BN24" s="3" t="s">
        <v>81</v>
      </c>
      <c r="BO24" s="3" t="s">
        <v>81</v>
      </c>
      <c r="BP24" s="3" t="s">
        <v>80</v>
      </c>
      <c r="BQ24" s="3" t="s">
        <v>82</v>
      </c>
      <c r="BR24" s="3" t="s">
        <v>81</v>
      </c>
      <c r="BS24" s="3" t="s">
        <v>80</v>
      </c>
      <c r="BT24" s="28">
        <f t="shared" si="0"/>
        <v>3.9741865877810794</v>
      </c>
      <c r="BU24" s="28">
        <f t="shared" si="1"/>
        <v>0.82730093071354716</v>
      </c>
      <c r="BV24" s="28">
        <f t="shared" si="2"/>
        <v>2.6473629782833505</v>
      </c>
      <c r="BW24" s="50">
        <f t="shared" si="3"/>
        <v>48.074074074074076</v>
      </c>
      <c r="BX24" s="50">
        <f t="shared" si="9"/>
        <v>5.6666666666666664E-2</v>
      </c>
      <c r="BY24" s="50">
        <f t="shared" si="4"/>
        <v>71.41164797595124</v>
      </c>
      <c r="BZ24" s="50">
        <f t="shared" si="8"/>
        <v>85.456730769230788</v>
      </c>
      <c r="CA24" s="50">
        <f t="shared" si="6"/>
        <v>0.29712460063897767</v>
      </c>
    </row>
    <row r="25" spans="1:79" s="47" customFormat="1" x14ac:dyDescent="0.25">
      <c r="A25" s="22" t="s">
        <v>243</v>
      </c>
      <c r="B25" s="22" t="s">
        <v>72</v>
      </c>
      <c r="C25" s="23">
        <v>525.4</v>
      </c>
      <c r="D25" s="23">
        <v>525.70000000000005</v>
      </c>
      <c r="E25" s="24">
        <v>545079.22246399999</v>
      </c>
      <c r="F25" s="24">
        <v>6730616.9412000002</v>
      </c>
      <c r="G25" s="24">
        <v>-230.64026153699999</v>
      </c>
      <c r="H25" s="24" t="s">
        <v>73</v>
      </c>
      <c r="I25" s="22" t="s">
        <v>227</v>
      </c>
      <c r="J25" s="22" t="s">
        <v>244</v>
      </c>
      <c r="K25" s="23">
        <v>72.153846153846146</v>
      </c>
      <c r="L25" s="23">
        <v>13.866666666666665</v>
      </c>
      <c r="M25" s="23">
        <v>2.4</v>
      </c>
      <c r="N25" s="23">
        <v>5.7230769230769232</v>
      </c>
      <c r="O25" s="23">
        <v>0.3487179487179487</v>
      </c>
      <c r="P25" s="23">
        <v>1.0974358974358975</v>
      </c>
      <c r="Q25" s="23">
        <v>3.7846153846153849</v>
      </c>
      <c r="R25" s="23">
        <v>0.23589743589743592</v>
      </c>
      <c r="S25" s="23">
        <v>4.1025641025641026E-2</v>
      </c>
      <c r="T25" s="23">
        <v>5.128205128205128E-2</v>
      </c>
      <c r="U25" s="23" t="s">
        <v>76</v>
      </c>
      <c r="V25" s="24">
        <v>9.2307692307692317</v>
      </c>
      <c r="W25" s="25">
        <v>2.5</v>
      </c>
      <c r="X25" s="23">
        <v>99.86</v>
      </c>
      <c r="Y25" s="24">
        <v>1250.2564102564102</v>
      </c>
      <c r="Z25" s="23" t="s">
        <v>77</v>
      </c>
      <c r="AA25" s="25">
        <v>1.641025641025641</v>
      </c>
      <c r="AB25" s="25">
        <v>1.641025641025641</v>
      </c>
      <c r="AC25" s="25">
        <v>14.358974358974358</v>
      </c>
      <c r="AD25" s="25">
        <v>3.6923076923076925</v>
      </c>
      <c r="AE25" s="25">
        <v>9.2307692307692317</v>
      </c>
      <c r="AF25" s="25">
        <v>83.384615384615373</v>
      </c>
      <c r="AG25" s="24">
        <v>3.0769230769230771</v>
      </c>
      <c r="AH25" s="25">
        <v>40</v>
      </c>
      <c r="AI25" s="25">
        <v>0.71794871794871784</v>
      </c>
      <c r="AJ25" s="25">
        <v>12</v>
      </c>
      <c r="AK25" s="25">
        <v>4</v>
      </c>
      <c r="AL25" s="24">
        <v>8.2051282051282044</v>
      </c>
      <c r="AM25" s="25">
        <v>3.2820512820512819</v>
      </c>
      <c r="AN25" s="25">
        <v>144.30769230769229</v>
      </c>
      <c r="AO25" s="25">
        <v>21.333333333333336</v>
      </c>
      <c r="AP25" s="25">
        <v>29.948717948717945</v>
      </c>
      <c r="AQ25" s="25">
        <v>55.692307692307686</v>
      </c>
      <c r="AR25" s="23">
        <v>6.1025641025641031</v>
      </c>
      <c r="AS25" s="25">
        <v>22.051282051282051</v>
      </c>
      <c r="AT25" s="25">
        <v>3.9179487179487182</v>
      </c>
      <c r="AU25" s="23">
        <v>0.58461538461538454</v>
      </c>
      <c r="AV25" s="23">
        <v>3.6205128205128201</v>
      </c>
      <c r="AW25" s="23">
        <v>0.59487179487179476</v>
      </c>
      <c r="AX25" s="23">
        <v>3.4974358974358974</v>
      </c>
      <c r="AY25" s="23">
        <v>0.74871794871794872</v>
      </c>
      <c r="AZ25" s="23">
        <v>2.3384615384615381</v>
      </c>
      <c r="BA25" s="23">
        <v>0.35897435897435892</v>
      </c>
      <c r="BB25" s="23">
        <v>2.4205128205128204</v>
      </c>
      <c r="BC25" s="23">
        <v>0.37948717948717947</v>
      </c>
      <c r="BD25" s="23" t="s">
        <v>79</v>
      </c>
      <c r="BE25" s="23" t="s">
        <v>79</v>
      </c>
      <c r="BF25" s="23" t="s">
        <v>81</v>
      </c>
      <c r="BG25" s="25">
        <v>1.0256410256410255</v>
      </c>
      <c r="BH25" s="25">
        <v>4.9230769230769234</v>
      </c>
      <c r="BI25" s="24">
        <v>76.923076923076934</v>
      </c>
      <c r="BJ25" s="25">
        <v>0.71794871794871784</v>
      </c>
      <c r="BK25" s="23" t="s">
        <v>80</v>
      </c>
      <c r="BL25" s="23" t="s">
        <v>81</v>
      </c>
      <c r="BM25" s="23" t="s">
        <v>81</v>
      </c>
      <c r="BN25" s="23" t="s">
        <v>81</v>
      </c>
      <c r="BO25" s="23" t="s">
        <v>81</v>
      </c>
      <c r="BP25" s="25">
        <v>0.61538461538461542</v>
      </c>
      <c r="BQ25" s="23" t="s">
        <v>82</v>
      </c>
      <c r="BR25" s="25">
        <v>0.30769230769230771</v>
      </c>
      <c r="BS25" s="23" t="s">
        <v>80</v>
      </c>
      <c r="BT25" s="28">
        <f t="shared" si="0"/>
        <v>2.1600216002160022</v>
      </c>
      <c r="BU25" s="28">
        <f t="shared" si="1"/>
        <v>1.0974358974358975</v>
      </c>
      <c r="BV25" s="28">
        <f t="shared" si="2"/>
        <v>3.7846153846153849</v>
      </c>
      <c r="BW25" s="52">
        <f t="shared" si="3"/>
        <v>58.782608695652165</v>
      </c>
      <c r="BX25" s="50">
        <f t="shared" si="9"/>
        <v>6.1173913043478252E-2</v>
      </c>
      <c r="BY25" s="52">
        <f t="shared" si="4"/>
        <v>61.754845368070953</v>
      </c>
      <c r="BZ25" s="52">
        <f t="shared" si="8"/>
        <v>86.797752808988761</v>
      </c>
      <c r="CA25" s="52">
        <f t="shared" si="6"/>
        <v>0.43269230769230771</v>
      </c>
    </row>
    <row r="26" spans="1:79" s="26" customFormat="1" x14ac:dyDescent="0.25">
      <c r="A26" s="2" t="s">
        <v>141</v>
      </c>
      <c r="B26" s="8" t="s">
        <v>100</v>
      </c>
      <c r="C26" s="5">
        <v>311.35000000000002</v>
      </c>
      <c r="D26" s="5">
        <v>311.65000000000003</v>
      </c>
      <c r="E26" s="4">
        <v>545162.27336400002</v>
      </c>
      <c r="F26" s="4">
        <v>6730715.5307219997</v>
      </c>
      <c r="G26" s="4">
        <v>-70.766448999999994</v>
      </c>
      <c r="H26" s="4" t="s">
        <v>73</v>
      </c>
      <c r="I26" s="5" t="s">
        <v>121</v>
      </c>
      <c r="J26" s="5" t="s">
        <v>142</v>
      </c>
      <c r="K26" s="3">
        <v>45.183608302288455</v>
      </c>
      <c r="L26" s="3">
        <v>14.007450771687067</v>
      </c>
      <c r="M26" s="3">
        <v>26.279936136242682</v>
      </c>
      <c r="N26" s="3">
        <v>9.568919638105374</v>
      </c>
      <c r="O26" s="3">
        <v>1.5007982969664715</v>
      </c>
      <c r="P26" s="3">
        <v>8.5151676423629585E-2</v>
      </c>
      <c r="Q26" s="3">
        <v>1.9584885577434805</v>
      </c>
      <c r="R26" s="3">
        <v>0.17030335284725917</v>
      </c>
      <c r="S26" s="3">
        <v>3.1931878658861094E-2</v>
      </c>
      <c r="T26" s="3">
        <v>1.2027674294837678</v>
      </c>
      <c r="U26" s="2" t="s">
        <v>76</v>
      </c>
      <c r="V26" s="4">
        <v>8.5151676423629592</v>
      </c>
      <c r="W26" s="6">
        <v>3.7</v>
      </c>
      <c r="X26" s="2">
        <v>97.65</v>
      </c>
      <c r="Y26" s="4">
        <v>188.39808408728047</v>
      </c>
      <c r="Z26" s="2" t="s">
        <v>77</v>
      </c>
      <c r="AA26" s="6">
        <v>5.64129856306546</v>
      </c>
      <c r="AB26" s="6">
        <v>2.5545502927088877</v>
      </c>
      <c r="AC26" s="6">
        <v>15.859499733901011</v>
      </c>
      <c r="AD26" s="6">
        <v>4.1511442256519429</v>
      </c>
      <c r="AE26" s="6">
        <v>5.5348589675359232</v>
      </c>
      <c r="AF26" s="6">
        <v>58.754656732304426</v>
      </c>
      <c r="AG26" s="4">
        <v>11.708355508249069</v>
      </c>
      <c r="AH26" s="6">
        <v>7.9829696647152737</v>
      </c>
      <c r="AI26" s="6">
        <v>0.63863757317722192</v>
      </c>
      <c r="AJ26" s="6">
        <v>12.134113890367217</v>
      </c>
      <c r="AK26" s="6">
        <v>4.7897817988291642</v>
      </c>
      <c r="AL26" s="4" t="s">
        <v>78</v>
      </c>
      <c r="AM26" s="6">
        <v>0.63863757317722192</v>
      </c>
      <c r="AN26" s="6">
        <v>153.91165513571048</v>
      </c>
      <c r="AO26" s="6">
        <v>17.030335284725918</v>
      </c>
      <c r="AP26" s="6">
        <v>29.69664715274082</v>
      </c>
      <c r="AQ26" s="6">
        <v>55.135710484300162</v>
      </c>
      <c r="AR26" s="3">
        <v>5.8328898350186273</v>
      </c>
      <c r="AS26" s="6">
        <v>20.329962746141568</v>
      </c>
      <c r="AT26" s="6">
        <v>3.714741883980841</v>
      </c>
      <c r="AU26" s="3">
        <v>1.4582224587546568</v>
      </c>
      <c r="AV26" s="3">
        <v>3.6083022884513039</v>
      </c>
      <c r="AW26" s="3">
        <v>0.55348589675359228</v>
      </c>
      <c r="AX26" s="3">
        <v>3.2144757849920174</v>
      </c>
      <c r="AY26" s="3">
        <v>0.64928153273017564</v>
      </c>
      <c r="AZ26" s="3">
        <v>2.0223523150612026</v>
      </c>
      <c r="BA26" s="3">
        <v>0.27674294837679614</v>
      </c>
      <c r="BB26" s="3">
        <v>1.9691325172964342</v>
      </c>
      <c r="BC26" s="3">
        <v>0.29803086748270358</v>
      </c>
      <c r="BD26" s="3">
        <v>5.3219797764768491E-2</v>
      </c>
      <c r="BE26" s="3">
        <v>3.0654603512506648</v>
      </c>
      <c r="BF26" s="6">
        <v>4.5769026077700898</v>
      </c>
      <c r="BG26" s="6">
        <v>1724.4278871740285</v>
      </c>
      <c r="BH26" s="6">
        <v>294.944119212347</v>
      </c>
      <c r="BI26" s="4">
        <v>9734.9654071314526</v>
      </c>
      <c r="BJ26" s="6">
        <v>0.63863757317722192</v>
      </c>
      <c r="BK26" s="6">
        <v>1.0643959552953699</v>
      </c>
      <c r="BL26" s="6">
        <v>6.4928153273017557</v>
      </c>
      <c r="BM26" s="6">
        <v>0.31931878658861096</v>
      </c>
      <c r="BN26" s="6">
        <v>0.31931878658861096</v>
      </c>
      <c r="BO26" s="6">
        <v>8.8344864289515694</v>
      </c>
      <c r="BP26" s="6">
        <v>16.072378924960084</v>
      </c>
      <c r="BQ26" s="3">
        <v>4.2575838211814793E-2</v>
      </c>
      <c r="BR26" s="6">
        <v>1.2772751463544438</v>
      </c>
      <c r="BS26" s="2" t="s">
        <v>80</v>
      </c>
      <c r="BT26" s="28">
        <f t="shared" si="0"/>
        <v>23.652179044408857</v>
      </c>
      <c r="BU26" s="28">
        <f t="shared" si="1"/>
        <v>8.5151676423629585E-2</v>
      </c>
      <c r="BV26" s="28">
        <f t="shared" si="2"/>
        <v>1.9584885577434805</v>
      </c>
      <c r="BW26" s="50">
        <f t="shared" si="3"/>
        <v>82.25</v>
      </c>
      <c r="BX26" s="50">
        <f t="shared" si="9"/>
        <v>9.0374999999999997E-2</v>
      </c>
      <c r="BY26" s="50">
        <f t="shared" si="4"/>
        <v>94.204862145738446</v>
      </c>
      <c r="BZ26" s="50">
        <f t="shared" si="8"/>
        <v>87.90584415584415</v>
      </c>
      <c r="CA26" s="50">
        <f t="shared" si="6"/>
        <v>0.32500000000000001</v>
      </c>
    </row>
    <row r="27" spans="1:79" x14ac:dyDescent="0.25">
      <c r="A27" s="27" t="s">
        <v>207</v>
      </c>
      <c r="B27" s="40" t="s">
        <v>100</v>
      </c>
      <c r="C27" s="45">
        <v>57.65</v>
      </c>
      <c r="D27" s="42">
        <v>57.900000000000006</v>
      </c>
      <c r="E27" s="29">
        <v>545276.73721499997</v>
      </c>
      <c r="F27" s="29">
        <v>6730580.6504549999</v>
      </c>
      <c r="G27" s="29">
        <v>110.701077</v>
      </c>
      <c r="H27" s="29" t="s">
        <v>73</v>
      </c>
      <c r="I27" s="42" t="s">
        <v>200</v>
      </c>
      <c r="J27" s="42" t="s">
        <v>208</v>
      </c>
      <c r="K27" s="28">
        <v>72.745158952055505</v>
      </c>
      <c r="L27" s="28">
        <v>13.896655275965619</v>
      </c>
      <c r="M27" s="28">
        <v>3.914259086672879</v>
      </c>
      <c r="N27" s="28">
        <v>5.3432743087915497</v>
      </c>
      <c r="O27" s="28">
        <v>0.15532774153463805</v>
      </c>
      <c r="P27" s="28">
        <v>0.83876980428704562</v>
      </c>
      <c r="Q27" s="28">
        <v>2.516309412861137</v>
      </c>
      <c r="R27" s="28">
        <v>0.28994511753132446</v>
      </c>
      <c r="S27" s="28">
        <v>6.2131096613855234E-2</v>
      </c>
      <c r="T27" s="28">
        <v>5.1775913844879354E-2</v>
      </c>
      <c r="U27" s="27" t="s">
        <v>76</v>
      </c>
      <c r="V27" s="29">
        <v>12.426219322771045</v>
      </c>
      <c r="W27" s="30">
        <v>3.3</v>
      </c>
      <c r="X27" s="27">
        <v>99.87</v>
      </c>
      <c r="Y27" s="29">
        <v>1430.050740395568</v>
      </c>
      <c r="Z27" s="27" t="s">
        <v>77</v>
      </c>
      <c r="AA27" s="30">
        <v>7.0415242829035929</v>
      </c>
      <c r="AB27" s="30">
        <v>1.2426219322771044</v>
      </c>
      <c r="AC27" s="30">
        <v>13.56528942735839</v>
      </c>
      <c r="AD27" s="30">
        <v>4.4527285906596248</v>
      </c>
      <c r="AE27" s="30">
        <v>8.9054571813192496</v>
      </c>
      <c r="AF27" s="30">
        <v>47.840944392668526</v>
      </c>
      <c r="AG27" s="29">
        <v>2.0710365537951745</v>
      </c>
      <c r="AH27" s="30">
        <v>6.937972455213834</v>
      </c>
      <c r="AI27" s="30">
        <v>0.82841462151806966</v>
      </c>
      <c r="AJ27" s="30">
        <v>12.736874805840323</v>
      </c>
      <c r="AK27" s="30">
        <v>6.5237651444547993</v>
      </c>
      <c r="AL27" s="29">
        <v>47.633840737289006</v>
      </c>
      <c r="AM27" s="30">
        <v>2.1745883814849329</v>
      </c>
      <c r="AN27" s="30">
        <v>141.86600393496946</v>
      </c>
      <c r="AO27" s="30">
        <v>22.988505747126435</v>
      </c>
      <c r="AP27" s="30">
        <v>31.376203789996893</v>
      </c>
      <c r="AQ27" s="30">
        <v>59.335197266231745</v>
      </c>
      <c r="AR27" s="28">
        <v>6.2441752096924503</v>
      </c>
      <c r="AS27" s="30">
        <v>22.263642953298124</v>
      </c>
      <c r="AT27" s="30">
        <v>3.9660350005177589</v>
      </c>
      <c r="AU27" s="28">
        <v>0.63166614890752815</v>
      </c>
      <c r="AV27" s="28">
        <v>3.7382209796002894</v>
      </c>
      <c r="AW27" s="28">
        <v>0.59024541783162465</v>
      </c>
      <c r="AX27" s="28">
        <v>3.7382209796002894</v>
      </c>
      <c r="AY27" s="28">
        <v>0.83876980428704562</v>
      </c>
      <c r="AZ27" s="28">
        <v>2.7130578854716787</v>
      </c>
      <c r="BA27" s="28">
        <v>0.40385212799005904</v>
      </c>
      <c r="BB27" s="28">
        <v>2.7751889820855338</v>
      </c>
      <c r="BC27" s="28">
        <v>0.44527285906596248</v>
      </c>
      <c r="BD27" s="28">
        <v>4.1420731075903487E-2</v>
      </c>
      <c r="BE27" s="27" t="s">
        <v>79</v>
      </c>
      <c r="BF27" s="30">
        <v>1.449725587656622</v>
      </c>
      <c r="BG27" s="30">
        <v>0.51775913844879362</v>
      </c>
      <c r="BH27" s="30">
        <v>3.4172103137620375</v>
      </c>
      <c r="BI27" s="29">
        <v>45.562804183493832</v>
      </c>
      <c r="BJ27" s="30">
        <v>4.4527285906596248</v>
      </c>
      <c r="BK27" s="27" t="s">
        <v>80</v>
      </c>
      <c r="BL27" s="27" t="s">
        <v>81</v>
      </c>
      <c r="BM27" s="27" t="s">
        <v>81</v>
      </c>
      <c r="BN27" s="27" t="s">
        <v>81</v>
      </c>
      <c r="BO27" s="27" t="s">
        <v>81</v>
      </c>
      <c r="BP27" s="27" t="s">
        <v>80</v>
      </c>
      <c r="BQ27" s="27" t="s">
        <v>82</v>
      </c>
      <c r="BR27" s="27" t="s">
        <v>81</v>
      </c>
      <c r="BS27" s="27" t="s">
        <v>80</v>
      </c>
      <c r="BT27" s="28">
        <f t="shared" si="0"/>
        <v>3.5228684066896583</v>
      </c>
      <c r="BU27" s="28">
        <f t="shared" si="1"/>
        <v>0.83876980428704562</v>
      </c>
      <c r="BV27" s="28">
        <f t="shared" si="2"/>
        <v>2.516309412861137</v>
      </c>
      <c r="BW27" s="50">
        <f t="shared" si="3"/>
        <v>47.928571428571416</v>
      </c>
      <c r="BX27" s="50">
        <f t="shared" si="9"/>
        <v>4.8928571428571425E-2</v>
      </c>
      <c r="BY27" s="50">
        <f t="shared" si="4"/>
        <v>72.54710506327956</v>
      </c>
      <c r="BZ27" s="50">
        <f t="shared" si="8"/>
        <v>88.771929824561411</v>
      </c>
      <c r="CA27" s="50">
        <f t="shared" si="6"/>
        <v>0.38738738738738737</v>
      </c>
    </row>
    <row r="28" spans="1:79" s="47" customFormat="1" x14ac:dyDescent="0.25">
      <c r="A28" s="22" t="s">
        <v>240</v>
      </c>
      <c r="B28" s="22" t="s">
        <v>72</v>
      </c>
      <c r="C28" s="23">
        <v>144.30000000000001</v>
      </c>
      <c r="D28" s="23">
        <v>144.6</v>
      </c>
      <c r="E28" s="24">
        <v>545258.14473399997</v>
      </c>
      <c r="F28" s="24">
        <v>6730424.5911299996</v>
      </c>
      <c r="G28" s="24">
        <v>44.215250080200001</v>
      </c>
      <c r="H28" s="24" t="s">
        <v>73</v>
      </c>
      <c r="I28" s="41" t="s">
        <v>227</v>
      </c>
      <c r="J28" s="22"/>
      <c r="K28" s="23">
        <v>79.437627811860949</v>
      </c>
      <c r="L28" s="23">
        <v>12.075664621676893</v>
      </c>
      <c r="M28" s="23">
        <v>2.4437627811860945</v>
      </c>
      <c r="N28" s="23">
        <v>1.676891615541922</v>
      </c>
      <c r="O28" s="23">
        <v>0.29652351738241312</v>
      </c>
      <c r="P28" s="23">
        <v>0.21472392638036811</v>
      </c>
      <c r="Q28" s="23">
        <v>3.4151329243353783</v>
      </c>
      <c r="R28" s="23">
        <v>0.17382413087934562</v>
      </c>
      <c r="S28" s="23">
        <v>2.0449897750511249E-2</v>
      </c>
      <c r="T28" s="23">
        <v>3.0674846625766874E-2</v>
      </c>
      <c r="U28" s="23" t="s">
        <v>76</v>
      </c>
      <c r="V28" s="24">
        <v>4.0899795501022496</v>
      </c>
      <c r="W28" s="25">
        <v>2.2000000000000002</v>
      </c>
      <c r="X28" s="23">
        <v>99.92</v>
      </c>
      <c r="Y28" s="24">
        <v>680.98159509202446</v>
      </c>
      <c r="Z28" s="24">
        <v>2.0449897750511248</v>
      </c>
      <c r="AA28" s="25">
        <v>2.4539877300613497</v>
      </c>
      <c r="AB28" s="25">
        <v>0.71574642126789367</v>
      </c>
      <c r="AC28" s="25">
        <v>12.781186094069529</v>
      </c>
      <c r="AD28" s="25">
        <v>3.3742331288343559</v>
      </c>
      <c r="AE28" s="25">
        <v>7.7709611451942742</v>
      </c>
      <c r="AF28" s="25">
        <v>71.370143149284246</v>
      </c>
      <c r="AG28" s="24">
        <v>3.0674846625766872</v>
      </c>
      <c r="AH28" s="25">
        <v>9.4069529652351722</v>
      </c>
      <c r="AI28" s="25">
        <v>0.71574642126789367</v>
      </c>
      <c r="AJ28" s="25">
        <v>11.963190184049079</v>
      </c>
      <c r="AK28" s="25">
        <v>4.3967280163599183</v>
      </c>
      <c r="AL28" s="24">
        <v>9.2024539877300615</v>
      </c>
      <c r="AM28" s="25">
        <v>4.6012269938650308</v>
      </c>
      <c r="AN28" s="25">
        <v>132.10633946830265</v>
      </c>
      <c r="AO28" s="25">
        <v>15.746421267893663</v>
      </c>
      <c r="AP28" s="25">
        <v>28.629856850715747</v>
      </c>
      <c r="AQ28" s="25">
        <v>53.783231083844584</v>
      </c>
      <c r="AR28" s="23">
        <v>5.2351738241308796</v>
      </c>
      <c r="AS28" s="25">
        <v>18.609406952965234</v>
      </c>
      <c r="AT28" s="25">
        <v>3.2106339468302658</v>
      </c>
      <c r="AU28" s="23">
        <v>0.47034764826175873</v>
      </c>
      <c r="AV28" s="23">
        <v>2.6993865030674851</v>
      </c>
      <c r="AW28" s="23">
        <v>0.44989775051124747</v>
      </c>
      <c r="AX28" s="23">
        <v>2.5971370143149284</v>
      </c>
      <c r="AY28" s="23">
        <v>0.56237218813905931</v>
      </c>
      <c r="AZ28" s="23">
        <v>1.7382413087934561</v>
      </c>
      <c r="BA28" s="23">
        <v>0.27607361963190186</v>
      </c>
      <c r="BB28" s="23">
        <v>1.8302658486707566</v>
      </c>
      <c r="BC28" s="23">
        <v>0.29652351738241312</v>
      </c>
      <c r="BD28" s="23">
        <v>4.0899795501022497E-2</v>
      </c>
      <c r="BE28" s="23">
        <v>6.1349693251533749E-2</v>
      </c>
      <c r="BF28" s="25">
        <v>1.7382413087934561</v>
      </c>
      <c r="BG28" s="25">
        <v>12.372188139059306</v>
      </c>
      <c r="BH28" s="25">
        <v>38.241308793456028</v>
      </c>
      <c r="BI28" s="24">
        <v>129.85685071574642</v>
      </c>
      <c r="BJ28" s="25">
        <v>0.5112474437627812</v>
      </c>
      <c r="BK28" s="23" t="s">
        <v>80</v>
      </c>
      <c r="BL28" s="25">
        <v>0.20449897750511251</v>
      </c>
      <c r="BM28" s="23" t="s">
        <v>81</v>
      </c>
      <c r="BN28" s="25">
        <v>0.20449897750511251</v>
      </c>
      <c r="BO28" s="23" t="s">
        <v>81</v>
      </c>
      <c r="BP28" s="23" t="s">
        <v>80</v>
      </c>
      <c r="BQ28" s="23" t="s">
        <v>82</v>
      </c>
      <c r="BR28" s="23" t="s">
        <v>81</v>
      </c>
      <c r="BS28" s="23" t="s">
        <v>80</v>
      </c>
      <c r="BT28" s="28">
        <f t="shared" si="0"/>
        <v>2.1994084971524566</v>
      </c>
      <c r="BU28" s="28">
        <f t="shared" si="1"/>
        <v>0.21472392638036811</v>
      </c>
      <c r="BV28" s="28">
        <f t="shared" si="2"/>
        <v>3.4151329243353783</v>
      </c>
      <c r="BW28" s="52">
        <f t="shared" si="3"/>
        <v>69.470588235294116</v>
      </c>
      <c r="BX28" s="50">
        <f t="shared" si="9"/>
        <v>7.5999999999999984E-2</v>
      </c>
      <c r="BY28" s="52">
        <f t="shared" si="4"/>
        <v>51.641607437600598</v>
      </c>
      <c r="BZ28" s="52">
        <f t="shared" si="8"/>
        <v>90.87591240875912</v>
      </c>
      <c r="CA28" s="52">
        <f t="shared" si="6"/>
        <v>0.49350649350649345</v>
      </c>
    </row>
    <row r="29" spans="1:79" x14ac:dyDescent="0.25">
      <c r="A29" s="2" t="s">
        <v>233</v>
      </c>
      <c r="B29" s="8" t="s">
        <v>100</v>
      </c>
      <c r="C29" s="19">
        <v>34.4</v>
      </c>
      <c r="D29" s="10">
        <v>34.65</v>
      </c>
      <c r="E29" s="4">
        <v>545286.97600200004</v>
      </c>
      <c r="F29" s="4">
        <v>6730569.8866370004</v>
      </c>
      <c r="G29" s="4">
        <v>128.58566400000001</v>
      </c>
      <c r="H29" s="4" t="s">
        <v>73</v>
      </c>
      <c r="I29" s="10" t="s">
        <v>227</v>
      </c>
      <c r="J29" s="10" t="s">
        <v>234</v>
      </c>
      <c r="K29" s="3">
        <v>70.211429767636588</v>
      </c>
      <c r="L29" s="3">
        <v>15.082687879422229</v>
      </c>
      <c r="M29" s="3">
        <v>3.5901193217500524</v>
      </c>
      <c r="N29" s="3">
        <v>7.734980113041658</v>
      </c>
      <c r="O29" s="3">
        <v>0.20933640360058614</v>
      </c>
      <c r="P29" s="3">
        <v>0.41867280720117228</v>
      </c>
      <c r="Q29" s="3">
        <v>2.2294326983462422</v>
      </c>
      <c r="R29" s="3">
        <v>0.39773916684111366</v>
      </c>
      <c r="S29" s="3">
        <v>6.2800921080175834E-2</v>
      </c>
      <c r="T29" s="3">
        <v>5.2334100900146535E-2</v>
      </c>
      <c r="U29" s="2" t="s">
        <v>76</v>
      </c>
      <c r="V29" s="4">
        <v>20.933640360058615</v>
      </c>
      <c r="W29" s="6">
        <v>4.3</v>
      </c>
      <c r="X29" s="2">
        <v>99.84</v>
      </c>
      <c r="Y29" s="4">
        <v>332.84488172493195</v>
      </c>
      <c r="Z29" s="2" t="s">
        <v>77</v>
      </c>
      <c r="AA29" s="6">
        <v>1.3606866234038097</v>
      </c>
      <c r="AB29" s="6">
        <v>1.0466820180029306</v>
      </c>
      <c r="AC29" s="6">
        <v>16.642244086246595</v>
      </c>
      <c r="AD29" s="6">
        <v>5.1287418882143605</v>
      </c>
      <c r="AE29" s="6">
        <v>17.584257902449234</v>
      </c>
      <c r="AF29" s="6">
        <v>35.691856813899939</v>
      </c>
      <c r="AG29" s="4">
        <v>3.1400460540087916</v>
      </c>
      <c r="AH29" s="6">
        <v>11.827506803433117</v>
      </c>
      <c r="AI29" s="6">
        <v>1.2560184216035168</v>
      </c>
      <c r="AJ29" s="6">
        <v>14.548880050240736</v>
      </c>
      <c r="AK29" s="6">
        <v>6.4894285116181702</v>
      </c>
      <c r="AL29" s="4" t="s">
        <v>78</v>
      </c>
      <c r="AM29" s="6">
        <v>4.5007326774126017</v>
      </c>
      <c r="AN29" s="6">
        <v>183.37868955411344</v>
      </c>
      <c r="AO29" s="6">
        <v>32.970483567092316</v>
      </c>
      <c r="AP29" s="6">
        <v>38.308561858907261</v>
      </c>
      <c r="AQ29" s="6">
        <v>75.465773498011288</v>
      </c>
      <c r="AR29" s="3">
        <v>8.4048566045635322</v>
      </c>
      <c r="AS29" s="6">
        <v>30.144442118484406</v>
      </c>
      <c r="AT29" s="6">
        <v>6.1649570860372611</v>
      </c>
      <c r="AU29" s="3">
        <v>0.99434791710278414</v>
      </c>
      <c r="AV29" s="3">
        <v>5.5892819761356494</v>
      </c>
      <c r="AW29" s="3">
        <v>0.88967971530249101</v>
      </c>
      <c r="AX29" s="3">
        <v>5.7462842788360895</v>
      </c>
      <c r="AY29" s="3">
        <v>1.2769520619635755</v>
      </c>
      <c r="AZ29" s="3">
        <v>3.7889889051706094</v>
      </c>
      <c r="BA29" s="3">
        <v>0.57567510990161197</v>
      </c>
      <c r="BB29" s="3">
        <v>3.9669248482311072</v>
      </c>
      <c r="BC29" s="3">
        <v>0.66987649152187556</v>
      </c>
      <c r="BD29" s="3">
        <v>4.1867280720117223E-2</v>
      </c>
      <c r="BE29" s="2" t="s">
        <v>79</v>
      </c>
      <c r="BF29" s="6">
        <v>0.31400460540087921</v>
      </c>
      <c r="BG29" s="6">
        <v>0.83734561440234456</v>
      </c>
      <c r="BH29" s="6">
        <v>8.0594515386225662</v>
      </c>
      <c r="BI29" s="4">
        <v>49.194054846137739</v>
      </c>
      <c r="BJ29" s="6">
        <v>0.5233410090014653</v>
      </c>
      <c r="BK29" s="6">
        <v>1.0466820180029306</v>
      </c>
      <c r="BL29" s="2" t="s">
        <v>81</v>
      </c>
      <c r="BM29" s="2" t="s">
        <v>81</v>
      </c>
      <c r="BN29" s="6">
        <v>0.10466820180029307</v>
      </c>
      <c r="BO29" s="2" t="s">
        <v>81</v>
      </c>
      <c r="BP29" s="2" t="s">
        <v>80</v>
      </c>
      <c r="BQ29" s="2" t="s">
        <v>82</v>
      </c>
      <c r="BR29" s="2" t="s">
        <v>81</v>
      </c>
      <c r="BS29" s="2" t="s">
        <v>80</v>
      </c>
      <c r="BT29" s="28">
        <f t="shared" si="0"/>
        <v>3.231139700972057</v>
      </c>
      <c r="BU29" s="28">
        <f t="shared" si="1"/>
        <v>0.41867280720117228</v>
      </c>
      <c r="BV29" s="28">
        <f t="shared" si="2"/>
        <v>2.2294326983462422</v>
      </c>
      <c r="BW29" s="50">
        <f t="shared" si="3"/>
        <v>37.921052631578945</v>
      </c>
      <c r="BX29" s="50">
        <f t="shared" si="9"/>
        <v>4.6105263157894733E-2</v>
      </c>
      <c r="BY29" s="50">
        <f t="shared" si="4"/>
        <v>80.548981353036837</v>
      </c>
      <c r="BZ29" s="50">
        <f t="shared" si="8"/>
        <v>94.071146245059296</v>
      </c>
      <c r="CA29" s="50">
        <f t="shared" si="6"/>
        <v>0.53333333333333333</v>
      </c>
    </row>
    <row r="30" spans="1:79" x14ac:dyDescent="0.25">
      <c r="A30" s="2" t="s">
        <v>128</v>
      </c>
      <c r="B30" s="8" t="s">
        <v>100</v>
      </c>
      <c r="C30" s="5">
        <v>189.35</v>
      </c>
      <c r="D30" s="9">
        <v>189.60000000000002</v>
      </c>
      <c r="E30" s="4">
        <v>545218.80301300006</v>
      </c>
      <c r="F30" s="4">
        <v>6730647.0181449996</v>
      </c>
      <c r="G30" s="4">
        <v>12.878614000000001</v>
      </c>
      <c r="H30" s="4" t="s">
        <v>73</v>
      </c>
      <c r="I30" s="10" t="s">
        <v>121</v>
      </c>
      <c r="J30" s="10" t="s">
        <v>257</v>
      </c>
      <c r="K30" s="3">
        <v>65.310627562283202</v>
      </c>
      <c r="L30" s="3">
        <v>10.911384421318198</v>
      </c>
      <c r="M30" s="3">
        <v>13.287080836749713</v>
      </c>
      <c r="N30" s="3">
        <v>8.9141175233890486</v>
      </c>
      <c r="O30" s="3">
        <v>0.44150110375275936</v>
      </c>
      <c r="P30" s="3">
        <v>2.1023862083464736E-2</v>
      </c>
      <c r="Q30" s="3">
        <v>0.78839482812992756</v>
      </c>
      <c r="R30" s="3">
        <v>0.17870282770945026</v>
      </c>
      <c r="S30" s="3">
        <v>1.0511931041732368E-2</v>
      </c>
      <c r="T30" s="3">
        <v>8.4095448333858944E-2</v>
      </c>
      <c r="U30" s="2" t="s">
        <v>76</v>
      </c>
      <c r="V30" s="4">
        <v>8.4095448333858922</v>
      </c>
      <c r="W30" s="6">
        <v>4.7</v>
      </c>
      <c r="X30" s="2">
        <v>99.83</v>
      </c>
      <c r="Y30" s="4">
        <v>107.22169662567015</v>
      </c>
      <c r="Z30" s="2" t="s">
        <v>77</v>
      </c>
      <c r="AA30" s="6">
        <v>9.0402606958898346</v>
      </c>
      <c r="AB30" s="6">
        <v>0.52559655208661826</v>
      </c>
      <c r="AC30" s="6">
        <v>14.611584148007989</v>
      </c>
      <c r="AD30" s="6">
        <v>3.8894144854409758</v>
      </c>
      <c r="AE30" s="6">
        <v>7.7788289708819516</v>
      </c>
      <c r="AF30" s="6">
        <v>22.285293808472616</v>
      </c>
      <c r="AG30" s="2" t="s">
        <v>77</v>
      </c>
      <c r="AH30" s="6">
        <v>2.838221381267739</v>
      </c>
      <c r="AI30" s="6">
        <v>0.63071586250394196</v>
      </c>
      <c r="AJ30" s="6">
        <v>10.932408283401662</v>
      </c>
      <c r="AK30" s="6">
        <v>4.3098917271102701</v>
      </c>
      <c r="AL30" s="4" t="s">
        <v>78</v>
      </c>
      <c r="AM30" s="2" t="s">
        <v>80</v>
      </c>
      <c r="AN30" s="6">
        <v>135.81414905918217</v>
      </c>
      <c r="AO30" s="6">
        <v>24.38768001681909</v>
      </c>
      <c r="AP30" s="6">
        <v>29.433406916850629</v>
      </c>
      <c r="AQ30" s="6">
        <v>55.397876589929574</v>
      </c>
      <c r="AR30" s="3">
        <v>6.0233364869126467</v>
      </c>
      <c r="AS30" s="6">
        <v>21.654577945968679</v>
      </c>
      <c r="AT30" s="6">
        <v>4.3098917271102701</v>
      </c>
      <c r="AU30" s="3">
        <v>0.40996531062756231</v>
      </c>
      <c r="AV30" s="3">
        <v>3.9945337958582994</v>
      </c>
      <c r="AW30" s="3">
        <v>0.6517397245874067</v>
      </c>
      <c r="AX30" s="3">
        <v>4.152212761484285</v>
      </c>
      <c r="AY30" s="3">
        <v>0.87249027646378652</v>
      </c>
      <c r="AZ30" s="3">
        <v>2.8171975191842744</v>
      </c>
      <c r="BA30" s="3">
        <v>0.43098917271102699</v>
      </c>
      <c r="BB30" s="3">
        <v>2.8277094502260067</v>
      </c>
      <c r="BC30" s="3">
        <v>0.44150110375275936</v>
      </c>
      <c r="BD30" s="3">
        <v>8.4095448333858944E-2</v>
      </c>
      <c r="BE30" s="3">
        <v>4.2047724166929472E-2</v>
      </c>
      <c r="BF30" s="6">
        <v>0.52559655208661826</v>
      </c>
      <c r="BG30" s="6">
        <v>0.73583517292126566</v>
      </c>
      <c r="BH30" s="6">
        <v>2.6279827604330919</v>
      </c>
      <c r="BI30" s="4">
        <v>66.225165562913915</v>
      </c>
      <c r="BJ30" s="6">
        <v>1.5767896562598551</v>
      </c>
      <c r="BK30" s="2" t="s">
        <v>80</v>
      </c>
      <c r="BL30" s="2" t="s">
        <v>81</v>
      </c>
      <c r="BM30" s="2" t="s">
        <v>81</v>
      </c>
      <c r="BN30" s="2" t="s">
        <v>81</v>
      </c>
      <c r="BO30" s="2" t="s">
        <v>81</v>
      </c>
      <c r="BP30" s="2" t="s">
        <v>80</v>
      </c>
      <c r="BQ30" s="2" t="s">
        <v>82</v>
      </c>
      <c r="BR30" s="2" t="s">
        <v>81</v>
      </c>
      <c r="BS30" s="2" t="s">
        <v>80</v>
      </c>
      <c r="BT30" s="28">
        <f t="shared" si="0"/>
        <v>11.958492337998122</v>
      </c>
      <c r="BU30" s="28">
        <f t="shared" si="1"/>
        <v>2.1023862083464736E-2</v>
      </c>
      <c r="BV30" s="28">
        <f t="shared" si="2"/>
        <v>0.78839482812992756</v>
      </c>
      <c r="BW30" s="50">
        <f t="shared" si="3"/>
        <v>61.058823529411768</v>
      </c>
      <c r="BX30" s="50">
        <f t="shared" si="9"/>
        <v>7.5999999999999984E-2</v>
      </c>
      <c r="BY30" s="50">
        <f t="shared" si="4"/>
        <v>96.266868257796659</v>
      </c>
      <c r="BZ30" s="50">
        <f t="shared" si="8"/>
        <v>95.449844881075478</v>
      </c>
      <c r="CA30" s="50">
        <f t="shared" si="6"/>
        <v>0.31896551724137934</v>
      </c>
    </row>
    <row r="31" spans="1:79" s="47" customFormat="1" x14ac:dyDescent="0.25">
      <c r="A31" s="22" t="s">
        <v>247</v>
      </c>
      <c r="B31" s="22" t="s">
        <v>84</v>
      </c>
      <c r="C31" s="23">
        <v>243.05</v>
      </c>
      <c r="D31" s="23">
        <v>243.35</v>
      </c>
      <c r="E31" s="24">
        <v>545398.76437700004</v>
      </c>
      <c r="F31" s="24">
        <v>6730502.1454499997</v>
      </c>
      <c r="G31" s="24">
        <v>-32.6025760781</v>
      </c>
      <c r="H31" s="24" t="s">
        <v>73</v>
      </c>
      <c r="I31" s="22" t="s">
        <v>227</v>
      </c>
      <c r="J31" s="22" t="s">
        <v>248</v>
      </c>
      <c r="K31" s="23">
        <v>76.656378600823047</v>
      </c>
      <c r="L31" s="23">
        <v>13.045267489711934</v>
      </c>
      <c r="M31" s="23">
        <v>2.6131687242798356</v>
      </c>
      <c r="N31" s="23">
        <v>3.7551440329218102</v>
      </c>
      <c r="O31" s="23">
        <v>0.12345679012345678</v>
      </c>
      <c r="P31" s="23">
        <v>0.17489711934156379</v>
      </c>
      <c r="Q31" s="23">
        <v>3.1995884773662544</v>
      </c>
      <c r="R31" s="23">
        <v>0.18518518518518517</v>
      </c>
      <c r="S31" s="23">
        <v>3.0864197530864196E-2</v>
      </c>
      <c r="T31" s="23">
        <v>3.0864197530864196E-2</v>
      </c>
      <c r="U31" s="23" t="s">
        <v>76</v>
      </c>
      <c r="V31" s="24">
        <v>5.1440329218106999</v>
      </c>
      <c r="W31" s="25">
        <v>2.8</v>
      </c>
      <c r="X31" s="23">
        <v>99.9</v>
      </c>
      <c r="Y31" s="24">
        <v>510.28806584362138</v>
      </c>
      <c r="Z31" s="24">
        <v>2.0576131687242798</v>
      </c>
      <c r="AA31" s="25">
        <v>2.263374485596708</v>
      </c>
      <c r="AB31" s="25">
        <v>0.61728395061728392</v>
      </c>
      <c r="AC31" s="25">
        <v>10.2880658436214</v>
      </c>
      <c r="AD31" s="25">
        <v>3.7037037037037033</v>
      </c>
      <c r="AE31" s="25">
        <v>8.2304526748971192</v>
      </c>
      <c r="AF31" s="25">
        <v>61.728395061728392</v>
      </c>
      <c r="AG31" s="24">
        <v>2.0576131687242798</v>
      </c>
      <c r="AH31" s="25">
        <v>6.2757201646090524</v>
      </c>
      <c r="AI31" s="25">
        <v>0.72016460905349788</v>
      </c>
      <c r="AJ31" s="25">
        <v>12.345679012345679</v>
      </c>
      <c r="AK31" s="25">
        <v>5.3497942386831276</v>
      </c>
      <c r="AL31" s="24">
        <v>14.403292181069958</v>
      </c>
      <c r="AM31" s="25">
        <v>5.5555555555555562</v>
      </c>
      <c r="AN31" s="25">
        <v>137.65432098765433</v>
      </c>
      <c r="AO31" s="25">
        <v>17.592592592592592</v>
      </c>
      <c r="AP31" s="25">
        <v>32.716049382716051</v>
      </c>
      <c r="AQ31" s="25">
        <v>61.522633744855959</v>
      </c>
      <c r="AR31" s="23">
        <v>5.9670781893004117</v>
      </c>
      <c r="AS31" s="25">
        <v>19.444444444444443</v>
      </c>
      <c r="AT31" s="25">
        <v>3.5596707818930042</v>
      </c>
      <c r="AU31" s="23">
        <v>0.29835390946502055</v>
      </c>
      <c r="AV31" s="23">
        <v>3.2818930041152266</v>
      </c>
      <c r="AW31" s="23">
        <v>0.50411522633744854</v>
      </c>
      <c r="AX31" s="23">
        <v>3.0967078189300405</v>
      </c>
      <c r="AY31" s="23">
        <v>0.66872427983539096</v>
      </c>
      <c r="AZ31" s="23">
        <v>1.9444444444444442</v>
      </c>
      <c r="BA31" s="23">
        <v>0.30864197530864196</v>
      </c>
      <c r="BB31" s="23">
        <v>2.0987654320987654</v>
      </c>
      <c r="BC31" s="23">
        <v>0.32921810699588477</v>
      </c>
      <c r="BD31" s="23" t="s">
        <v>79</v>
      </c>
      <c r="BE31" s="23" t="s">
        <v>79</v>
      </c>
      <c r="BF31" s="23">
        <v>0.30864197530864196</v>
      </c>
      <c r="BG31" s="25">
        <v>0.30864197530864196</v>
      </c>
      <c r="BH31" s="25">
        <v>2.6748971193415638</v>
      </c>
      <c r="BI31" s="24">
        <v>19.547325102880659</v>
      </c>
      <c r="BJ31" s="25">
        <v>0.61728395061728392</v>
      </c>
      <c r="BK31" s="23" t="s">
        <v>80</v>
      </c>
      <c r="BL31" s="23" t="s">
        <v>81</v>
      </c>
      <c r="BM31" s="23" t="s">
        <v>81</v>
      </c>
      <c r="BN31" s="23" t="s">
        <v>81</v>
      </c>
      <c r="BO31" s="23" t="s">
        <v>81</v>
      </c>
      <c r="BP31" s="25">
        <v>0.72016460905349788</v>
      </c>
      <c r="BQ31" s="23" t="s">
        <v>82</v>
      </c>
      <c r="BR31" s="23" t="s">
        <v>81</v>
      </c>
      <c r="BS31" s="23" t="s">
        <v>80</v>
      </c>
      <c r="BT31" s="28">
        <f t="shared" si="0"/>
        <v>2.351875370605558</v>
      </c>
      <c r="BU31" s="28">
        <f t="shared" si="1"/>
        <v>0.17489711934156379</v>
      </c>
      <c r="BV31" s="28">
        <f t="shared" si="2"/>
        <v>3.1995884773662544</v>
      </c>
      <c r="BW31" s="52">
        <f t="shared" si="3"/>
        <v>70.444444444444443</v>
      </c>
      <c r="BX31" s="50">
        <f t="shared" si="9"/>
        <v>7.4333333333333335E-2</v>
      </c>
      <c r="BY31" s="52">
        <f t="shared" si="4"/>
        <v>64.409810503457891</v>
      </c>
      <c r="BZ31" s="52">
        <f t="shared" si="8"/>
        <v>95.886524822695037</v>
      </c>
      <c r="CA31" s="52">
        <f t="shared" si="6"/>
        <v>0.46783625730994155</v>
      </c>
    </row>
    <row r="32" spans="1:79" s="47" customFormat="1" x14ac:dyDescent="0.25">
      <c r="A32" s="22" t="s">
        <v>143</v>
      </c>
      <c r="B32" s="22" t="s">
        <v>72</v>
      </c>
      <c r="C32" s="23">
        <v>206.6</v>
      </c>
      <c r="D32" s="23">
        <v>206.95</v>
      </c>
      <c r="E32" s="24">
        <v>545230.07470799994</v>
      </c>
      <c r="F32" s="24">
        <v>6730451.42234</v>
      </c>
      <c r="G32" s="24">
        <v>-4.5330109906000002</v>
      </c>
      <c r="H32" s="24" t="s">
        <v>73</v>
      </c>
      <c r="I32" s="41" t="s">
        <v>121</v>
      </c>
      <c r="J32" s="22" t="s">
        <v>144</v>
      </c>
      <c r="K32" s="23">
        <v>78.872950819672141</v>
      </c>
      <c r="L32" s="23">
        <v>11.782786885245903</v>
      </c>
      <c r="M32" s="23">
        <v>2.1004098360655736</v>
      </c>
      <c r="N32" s="23">
        <v>3.7090163934426235</v>
      </c>
      <c r="O32" s="23">
        <v>3.073770491803279E-2</v>
      </c>
      <c r="P32" s="23">
        <v>0.18442622950819673</v>
      </c>
      <c r="Q32" s="23">
        <v>2.9508196721311477</v>
      </c>
      <c r="R32" s="23">
        <v>0.14344262295081969</v>
      </c>
      <c r="S32" s="23">
        <v>2.0491803278688527E-2</v>
      </c>
      <c r="T32" s="23">
        <v>1.0245901639344263E-2</v>
      </c>
      <c r="U32" s="23" t="s">
        <v>76</v>
      </c>
      <c r="V32" s="24">
        <v>3.0737704918032791</v>
      </c>
      <c r="W32" s="25">
        <v>2.4</v>
      </c>
      <c r="X32" s="23">
        <v>99.9</v>
      </c>
      <c r="Y32" s="24">
        <v>627.04918032786884</v>
      </c>
      <c r="Z32" s="23" t="s">
        <v>77</v>
      </c>
      <c r="AA32" s="25">
        <v>2.1516393442622954</v>
      </c>
      <c r="AB32" s="25">
        <v>1.127049180327869</v>
      </c>
      <c r="AC32" s="25">
        <v>12.090163934426231</v>
      </c>
      <c r="AD32" s="25">
        <v>2.9713114754098364</v>
      </c>
      <c r="AE32" s="25">
        <v>6.8647540983606561</v>
      </c>
      <c r="AF32" s="25">
        <v>49.897540983606561</v>
      </c>
      <c r="AG32" s="24">
        <v>3.0737704918032791</v>
      </c>
      <c r="AH32" s="25">
        <v>5.2254098360655741</v>
      </c>
      <c r="AI32" s="25">
        <v>0.71721311475409832</v>
      </c>
      <c r="AJ32" s="25">
        <v>13.627049180327871</v>
      </c>
      <c r="AK32" s="25">
        <v>5.2254098360655741</v>
      </c>
      <c r="AL32" s="24">
        <v>9.221311475409836</v>
      </c>
      <c r="AM32" s="25">
        <v>2.3565573770491803</v>
      </c>
      <c r="AN32" s="25">
        <v>102.25409836065573</v>
      </c>
      <c r="AO32" s="25">
        <v>13.934426229508198</v>
      </c>
      <c r="AP32" s="25">
        <v>47.336065573770497</v>
      </c>
      <c r="AQ32" s="25">
        <v>82.27459016393442</v>
      </c>
      <c r="AR32" s="23">
        <v>7.5922131147540988</v>
      </c>
      <c r="AS32" s="25">
        <v>23.668032786885249</v>
      </c>
      <c r="AT32" s="25">
        <v>3.9139344262295079</v>
      </c>
      <c r="AU32" s="23">
        <v>0.54303278688524603</v>
      </c>
      <c r="AV32" s="23">
        <v>3.2377049180327875</v>
      </c>
      <c r="AW32" s="23">
        <v>0.4508196721311476</v>
      </c>
      <c r="AX32" s="23">
        <v>2.5819672131147544</v>
      </c>
      <c r="AY32" s="23">
        <v>0.54303278688524603</v>
      </c>
      <c r="AZ32" s="23">
        <v>1.680327868852459</v>
      </c>
      <c r="BA32" s="23">
        <v>0.23565573770491804</v>
      </c>
      <c r="BB32" s="23">
        <v>1.7315573770491803</v>
      </c>
      <c r="BC32" s="23">
        <v>0.27663934426229508</v>
      </c>
      <c r="BD32" s="23" t="s">
        <v>79</v>
      </c>
      <c r="BE32" s="23" t="s">
        <v>79</v>
      </c>
      <c r="BF32" s="23" t="s">
        <v>81</v>
      </c>
      <c r="BG32" s="25">
        <v>1.3319672131147542</v>
      </c>
      <c r="BH32" s="25">
        <v>13.217213114754101</v>
      </c>
      <c r="BI32" s="24">
        <v>17.418032786885245</v>
      </c>
      <c r="BJ32" s="25">
        <v>0.81967213114754101</v>
      </c>
      <c r="BK32" s="23" t="s">
        <v>80</v>
      </c>
      <c r="BL32" s="23" t="s">
        <v>81</v>
      </c>
      <c r="BM32" s="23" t="s">
        <v>81</v>
      </c>
      <c r="BN32" s="23" t="s">
        <v>81</v>
      </c>
      <c r="BO32" s="23" t="s">
        <v>81</v>
      </c>
      <c r="BP32" s="25">
        <v>1.5368852459016396</v>
      </c>
      <c r="BQ32" s="23" t="s">
        <v>82</v>
      </c>
      <c r="BR32" s="23" t="s">
        <v>81</v>
      </c>
      <c r="BS32" s="23" t="s">
        <v>80</v>
      </c>
      <c r="BT32" s="28">
        <f t="shared" si="0"/>
        <v>1.8903877563365796</v>
      </c>
      <c r="BU32" s="28">
        <f t="shared" si="1"/>
        <v>0.18442622950819673</v>
      </c>
      <c r="BV32" s="28">
        <f t="shared" si="2"/>
        <v>2.9508196721311477</v>
      </c>
      <c r="BW32" s="52">
        <f t="shared" si="3"/>
        <v>82.142857142857139</v>
      </c>
      <c r="BX32" s="50">
        <f t="shared" si="9"/>
        <v>7.1285714285714272E-2</v>
      </c>
      <c r="BY32" s="52">
        <f t="shared" si="4"/>
        <v>64.105649531658486</v>
      </c>
      <c r="BZ32" s="52">
        <f t="shared" si="8"/>
        <v>96.870342771982124</v>
      </c>
      <c r="CA32" s="52">
        <f t="shared" si="6"/>
        <v>0.49264705882352938</v>
      </c>
    </row>
    <row r="33" spans="1:79" x14ac:dyDescent="0.25">
      <c r="A33" s="2" t="s">
        <v>253</v>
      </c>
      <c r="B33" s="2" t="s">
        <v>117</v>
      </c>
      <c r="C33" s="3">
        <v>229.3</v>
      </c>
      <c r="D33" s="3">
        <v>229.7</v>
      </c>
      <c r="E33" s="4">
        <v>545167.72969599999</v>
      </c>
      <c r="F33" s="4">
        <v>6730704.8176899999</v>
      </c>
      <c r="G33" s="4">
        <v>-18.701278117800001</v>
      </c>
      <c r="H33" s="2" t="s">
        <v>73</v>
      </c>
      <c r="I33" s="2" t="s">
        <v>227</v>
      </c>
      <c r="J33" s="2" t="s">
        <v>254</v>
      </c>
      <c r="K33" s="3">
        <v>74.404145077720202</v>
      </c>
      <c r="L33" s="3">
        <v>13.968911917098445</v>
      </c>
      <c r="M33" s="3">
        <v>2.9844559585492227</v>
      </c>
      <c r="N33" s="3">
        <v>4.9326424870466319</v>
      </c>
      <c r="O33" s="3">
        <v>7.2538860103626951E-2</v>
      </c>
      <c r="P33" s="3">
        <v>0.16580310880829016</v>
      </c>
      <c r="Q33" s="3">
        <v>2.9533678756476682</v>
      </c>
      <c r="R33" s="3">
        <v>0.22797927461139897</v>
      </c>
      <c r="S33" s="3">
        <v>6.21761658031088E-2</v>
      </c>
      <c r="T33" s="3">
        <v>5.181347150259067E-2</v>
      </c>
      <c r="U33" s="3" t="s">
        <v>76</v>
      </c>
      <c r="V33" s="4">
        <v>8.2901554404145088</v>
      </c>
      <c r="W33" s="6">
        <v>3.5</v>
      </c>
      <c r="X33" s="3">
        <v>99.82</v>
      </c>
      <c r="Y33" s="4">
        <v>368.9119170984456</v>
      </c>
      <c r="Z33" s="4">
        <v>5.1813471502590671</v>
      </c>
      <c r="AA33" s="6">
        <v>2.4870466321243523</v>
      </c>
      <c r="AB33" s="6">
        <v>1.0362694300518136</v>
      </c>
      <c r="AC33" s="6">
        <v>13.575129533678757</v>
      </c>
      <c r="AD33" s="6">
        <v>3.937823834196891</v>
      </c>
      <c r="AE33" s="6">
        <v>8.2901554404145088</v>
      </c>
      <c r="AF33" s="6">
        <v>48.290155440414509</v>
      </c>
      <c r="AG33" s="4">
        <v>2.0725388601036272</v>
      </c>
      <c r="AH33" s="6">
        <v>7.0466321243523309</v>
      </c>
      <c r="AI33" s="6">
        <v>0.62176165803108807</v>
      </c>
      <c r="AJ33" s="6">
        <v>10.362694300518134</v>
      </c>
      <c r="AK33" s="6">
        <v>3.937823834196891</v>
      </c>
      <c r="AL33" s="3" t="s">
        <v>78</v>
      </c>
      <c r="AM33" s="6">
        <v>1.9689119170984455</v>
      </c>
      <c r="AN33" s="6">
        <v>141.45077720207254</v>
      </c>
      <c r="AO33" s="6">
        <v>20.725388601036268</v>
      </c>
      <c r="AP33" s="6">
        <v>28.808290155440414</v>
      </c>
      <c r="AQ33" s="6">
        <v>57.720207253886016</v>
      </c>
      <c r="AR33" s="3">
        <v>5.7720207253886011</v>
      </c>
      <c r="AS33" s="6">
        <v>20.414507772020723</v>
      </c>
      <c r="AT33" s="6">
        <v>3.7305699481865289</v>
      </c>
      <c r="AU33" s="3">
        <v>0.67357512953367882</v>
      </c>
      <c r="AV33" s="3">
        <v>3.5854922279792749</v>
      </c>
      <c r="AW33" s="3">
        <v>0.52849740932642497</v>
      </c>
      <c r="AX33" s="3">
        <v>3.3471502590673574</v>
      </c>
      <c r="AY33" s="3">
        <v>0.73575129533678751</v>
      </c>
      <c r="AZ33" s="3">
        <v>2.3212435233160624</v>
      </c>
      <c r="BA33" s="3">
        <v>0.34196891191709849</v>
      </c>
      <c r="BB33" s="3">
        <v>2.4352331606217619</v>
      </c>
      <c r="BC33" s="3">
        <v>0.38341968911917096</v>
      </c>
      <c r="BD33" s="3" t="s">
        <v>79</v>
      </c>
      <c r="BE33" s="3">
        <v>5.181347150259067E-2</v>
      </c>
      <c r="BF33" s="3">
        <v>0.31088082901554404</v>
      </c>
      <c r="BG33" s="6">
        <v>420.20725388601034</v>
      </c>
      <c r="BH33" s="6">
        <v>5.0777202072538863</v>
      </c>
      <c r="BI33" s="4">
        <v>111.91709844559585</v>
      </c>
      <c r="BJ33" s="6">
        <v>0.62176165803108807</v>
      </c>
      <c r="BK33" s="3" t="s">
        <v>80</v>
      </c>
      <c r="BL33" s="6">
        <v>0.41450777202072536</v>
      </c>
      <c r="BM33" s="6">
        <v>0.10362694300518134</v>
      </c>
      <c r="BN33" s="6">
        <v>4.3523316062176169</v>
      </c>
      <c r="BO33" s="6">
        <v>1.5544041450777202</v>
      </c>
      <c r="BP33" s="6">
        <v>12.435233160621761</v>
      </c>
      <c r="BQ33" s="3" t="s">
        <v>82</v>
      </c>
      <c r="BR33" s="6">
        <v>0.72538860103626934</v>
      </c>
      <c r="BS33" s="6">
        <v>1.4507772020725387</v>
      </c>
      <c r="BT33" s="28">
        <f t="shared" si="0"/>
        <v>2.6860372230665313</v>
      </c>
      <c r="BU33" s="28">
        <f t="shared" si="1"/>
        <v>0.16580310880829016</v>
      </c>
      <c r="BV33" s="28">
        <f t="shared" si="2"/>
        <v>2.9533678756476682</v>
      </c>
      <c r="BW33" s="50">
        <f t="shared" si="3"/>
        <v>61.272727272727273</v>
      </c>
      <c r="BX33" s="50">
        <f t="shared" si="9"/>
        <v>6.2045454545454549E-2</v>
      </c>
      <c r="BY33" s="50">
        <f t="shared" si="4"/>
        <v>70.951626417812449</v>
      </c>
      <c r="BZ33" s="50">
        <f t="shared" si="8"/>
        <v>97.06632653061223</v>
      </c>
      <c r="CA33" s="50">
        <f t="shared" si="6"/>
        <v>0.40000000000000008</v>
      </c>
    </row>
    <row r="34" spans="1:79" s="31" customFormat="1" x14ac:dyDescent="0.25">
      <c r="A34" s="2" t="s">
        <v>153</v>
      </c>
      <c r="B34" s="2" t="s">
        <v>84</v>
      </c>
      <c r="C34" s="3">
        <v>613.1</v>
      </c>
      <c r="D34" s="3">
        <v>613.4</v>
      </c>
      <c r="E34" s="4">
        <v>545278.292503</v>
      </c>
      <c r="F34" s="4">
        <v>6730723.3771099998</v>
      </c>
      <c r="G34" s="4">
        <v>-303.14967987400001</v>
      </c>
      <c r="H34" s="4" t="s">
        <v>73</v>
      </c>
      <c r="I34" s="5" t="s">
        <v>121</v>
      </c>
      <c r="J34" s="2" t="s">
        <v>154</v>
      </c>
      <c r="K34" s="3">
        <v>68.039014373716626</v>
      </c>
      <c r="L34" s="3">
        <v>12.659137577002053</v>
      </c>
      <c r="M34" s="3">
        <v>8.5626283367556457</v>
      </c>
      <c r="N34" s="3">
        <v>8.5831622176591367</v>
      </c>
      <c r="O34" s="3">
        <v>0.14373716632443534</v>
      </c>
      <c r="P34" s="3">
        <v>0.14373716632443534</v>
      </c>
      <c r="Q34" s="3">
        <v>1.2217659137577002</v>
      </c>
      <c r="R34" s="3">
        <v>0.28747433264887068</v>
      </c>
      <c r="S34" s="3">
        <v>4.1067761806981518E-2</v>
      </c>
      <c r="T34" s="3">
        <v>0.10266940451745381</v>
      </c>
      <c r="U34" s="7">
        <v>3.0800821355236141E-3</v>
      </c>
      <c r="V34" s="4">
        <v>16.427104722792606</v>
      </c>
      <c r="W34" s="6">
        <v>2.6</v>
      </c>
      <c r="X34" s="3">
        <v>99.8</v>
      </c>
      <c r="Y34" s="4">
        <v>312.11498973305953</v>
      </c>
      <c r="Z34" s="4">
        <v>1.0266940451745379</v>
      </c>
      <c r="AA34" s="6">
        <v>8.0082135523613953</v>
      </c>
      <c r="AB34" s="6">
        <v>1.0266940451745379</v>
      </c>
      <c r="AC34" s="6">
        <v>13.449691991786446</v>
      </c>
      <c r="AD34" s="6">
        <v>3.5934291581108826</v>
      </c>
      <c r="AE34" s="6">
        <v>8.3162217659137578</v>
      </c>
      <c r="AF34" s="6">
        <v>31.108829568788497</v>
      </c>
      <c r="AG34" s="4">
        <v>2.0533880903490758</v>
      </c>
      <c r="AH34" s="6">
        <v>7.8028747433264876</v>
      </c>
      <c r="AI34" s="6">
        <v>0.71868583162217647</v>
      </c>
      <c r="AJ34" s="6">
        <v>8.1108829568788501</v>
      </c>
      <c r="AK34" s="6">
        <v>3.1827515400410675</v>
      </c>
      <c r="AL34" s="4">
        <v>43.121149897330589</v>
      </c>
      <c r="AM34" s="3" t="s">
        <v>80</v>
      </c>
      <c r="AN34" s="6">
        <v>137.67967145790553</v>
      </c>
      <c r="AO34" s="6">
        <v>24.127310061601641</v>
      </c>
      <c r="AP34" s="6">
        <v>31.930184804928132</v>
      </c>
      <c r="AQ34" s="6">
        <v>62.73100616016427</v>
      </c>
      <c r="AR34" s="3">
        <v>6.848049281314168</v>
      </c>
      <c r="AS34" s="6">
        <v>24.537987679671456</v>
      </c>
      <c r="AT34" s="6">
        <v>4.9691991786447636</v>
      </c>
      <c r="AU34" s="3">
        <v>0.80082135523613962</v>
      </c>
      <c r="AV34" s="3">
        <v>4.3429158110882957</v>
      </c>
      <c r="AW34" s="3">
        <v>0.67761806981519512</v>
      </c>
      <c r="AX34" s="3">
        <v>4.3634496919917858</v>
      </c>
      <c r="AY34" s="3">
        <v>0.87268993839835718</v>
      </c>
      <c r="AZ34" s="3">
        <v>2.6078028747433266</v>
      </c>
      <c r="BA34" s="3">
        <v>0.37987679671457902</v>
      </c>
      <c r="BB34" s="3">
        <v>2.4537987679671458</v>
      </c>
      <c r="BC34" s="3">
        <v>0.37987679671457902</v>
      </c>
      <c r="BD34" s="3" t="s">
        <v>79</v>
      </c>
      <c r="BE34" s="3" t="s">
        <v>79</v>
      </c>
      <c r="BF34" s="6">
        <v>0.30800821355236135</v>
      </c>
      <c r="BG34" s="6">
        <v>0.92402464065708423</v>
      </c>
      <c r="BH34" s="6">
        <v>2.4640657084188908</v>
      </c>
      <c r="BI34" s="4">
        <v>32.854209445585212</v>
      </c>
      <c r="BJ34" s="6">
        <v>4.9281314168377817</v>
      </c>
      <c r="BK34" s="3" t="s">
        <v>80</v>
      </c>
      <c r="BL34" s="3" t="s">
        <v>81</v>
      </c>
      <c r="BM34" s="3" t="s">
        <v>81</v>
      </c>
      <c r="BN34" s="3" t="s">
        <v>81</v>
      </c>
      <c r="BO34" s="3" t="s">
        <v>81</v>
      </c>
      <c r="BP34" s="3" t="s">
        <v>80</v>
      </c>
      <c r="BQ34" s="3" t="s">
        <v>82</v>
      </c>
      <c r="BR34" s="3" t="s">
        <v>81</v>
      </c>
      <c r="BS34" s="3" t="s">
        <v>80</v>
      </c>
      <c r="BT34" s="28">
        <f t="shared" si="0"/>
        <v>7.7064425675057562</v>
      </c>
      <c r="BU34" s="28">
        <f t="shared" si="1"/>
        <v>0.14373716632443534</v>
      </c>
      <c r="BV34" s="28">
        <f t="shared" si="2"/>
        <v>1.2217659137577002</v>
      </c>
      <c r="BW34" s="50">
        <f t="shared" si="3"/>
        <v>44.035714285714278</v>
      </c>
      <c r="BX34" s="50">
        <f t="shared" si="9"/>
        <v>4.7892857142857126E-2</v>
      </c>
      <c r="BY34" s="50">
        <f t="shared" si="4"/>
        <v>92.265676933245814</v>
      </c>
      <c r="BZ34" s="50">
        <f t="shared" si="8"/>
        <v>97.151576805696848</v>
      </c>
      <c r="CA34" s="50">
        <f t="shared" si="6"/>
        <v>0.34468085106382984</v>
      </c>
    </row>
    <row r="35" spans="1:79" x14ac:dyDescent="0.25">
      <c r="A35" s="2" t="s">
        <v>159</v>
      </c>
      <c r="B35" s="2" t="s">
        <v>117</v>
      </c>
      <c r="C35" s="3">
        <v>121.45</v>
      </c>
      <c r="D35" s="3">
        <v>121.8</v>
      </c>
      <c r="E35" s="4">
        <v>545225.693417</v>
      </c>
      <c r="F35" s="4">
        <v>6730654.3513200004</v>
      </c>
      <c r="G35" s="4">
        <v>56.978582165900001</v>
      </c>
      <c r="H35" s="2" t="s">
        <v>73</v>
      </c>
      <c r="I35" s="2" t="s">
        <v>121</v>
      </c>
      <c r="J35" s="2" t="s">
        <v>160</v>
      </c>
      <c r="K35" s="3">
        <v>75.459236326109391</v>
      </c>
      <c r="L35" s="3">
        <v>12.858617131062951</v>
      </c>
      <c r="M35" s="3">
        <v>3.8493292053663564</v>
      </c>
      <c r="N35" s="3">
        <v>4.4272445820433433</v>
      </c>
      <c r="O35" s="3">
        <v>4.1279669762641899E-2</v>
      </c>
      <c r="P35" s="3">
        <v>0.14447884416924664</v>
      </c>
      <c r="Q35" s="3">
        <v>2.7038183694530442</v>
      </c>
      <c r="R35" s="3">
        <v>0.19607843137254902</v>
      </c>
      <c r="S35" s="3">
        <v>4.1279669762641899E-2</v>
      </c>
      <c r="T35" s="3">
        <v>4.1279669762641899E-2</v>
      </c>
      <c r="U35" s="3" t="s">
        <v>76</v>
      </c>
      <c r="V35" s="4">
        <v>9.2879256965944261</v>
      </c>
      <c r="W35" s="6">
        <v>3.1</v>
      </c>
      <c r="X35" s="3">
        <v>99.87</v>
      </c>
      <c r="Y35" s="4">
        <v>706.91434468524244</v>
      </c>
      <c r="Z35" s="4">
        <v>2.0639834881320951</v>
      </c>
      <c r="AA35" s="6">
        <v>1.1351909184726523</v>
      </c>
      <c r="AB35" s="6">
        <v>0.41279669762641896</v>
      </c>
      <c r="AC35" s="6">
        <v>15.583075335397314</v>
      </c>
      <c r="AD35" s="6">
        <v>4.6439628482972131</v>
      </c>
      <c r="AE35" s="6">
        <v>11.558307533539731</v>
      </c>
      <c r="AF35" s="6">
        <v>62.125902992776062</v>
      </c>
      <c r="AG35" s="4">
        <v>3.0959752321981422</v>
      </c>
      <c r="AH35" s="6">
        <v>4.6439628482972131</v>
      </c>
      <c r="AI35" s="6">
        <v>0.92879256965944268</v>
      </c>
      <c r="AJ35" s="6">
        <v>12.899896800825591</v>
      </c>
      <c r="AK35" s="6">
        <v>5.5727554179566559</v>
      </c>
      <c r="AL35" s="3" t="s">
        <v>78</v>
      </c>
      <c r="AM35" s="6">
        <v>1.7543859649122806</v>
      </c>
      <c r="AN35" s="6">
        <v>161.50670794633641</v>
      </c>
      <c r="AO35" s="6">
        <v>31.062951496388031</v>
      </c>
      <c r="AP35" s="6">
        <v>51.393188854489161</v>
      </c>
      <c r="AQ35" s="6">
        <v>98.864809081527341</v>
      </c>
      <c r="AR35" s="3">
        <v>10.309597523219814</v>
      </c>
      <c r="AS35" s="6">
        <v>38.596491228070171</v>
      </c>
      <c r="AT35" s="6">
        <v>7.3684210526315779</v>
      </c>
      <c r="AU35" s="3">
        <v>1.1661506707946334</v>
      </c>
      <c r="AV35" s="3">
        <v>6.4189886480908145</v>
      </c>
      <c r="AW35" s="3">
        <v>0.99071207430340547</v>
      </c>
      <c r="AX35" s="3">
        <v>5.7997936016511868</v>
      </c>
      <c r="AY35" s="3">
        <v>1.1867905056759545</v>
      </c>
      <c r="AZ35" s="3">
        <v>3.6945304437564497</v>
      </c>
      <c r="BA35" s="3">
        <v>0.52631578947368418</v>
      </c>
      <c r="BB35" s="3">
        <v>3.5294117647058822</v>
      </c>
      <c r="BC35" s="3">
        <v>0.56759545923632615</v>
      </c>
      <c r="BD35" s="3" t="s">
        <v>79</v>
      </c>
      <c r="BE35" s="3" t="s">
        <v>79</v>
      </c>
      <c r="BF35" s="6">
        <v>0.61919504643962842</v>
      </c>
      <c r="BG35" s="6">
        <v>0.51599587203302377</v>
      </c>
      <c r="BH35" s="6">
        <v>2.8895768833849327</v>
      </c>
      <c r="BI35" s="4">
        <v>37.151702786377705</v>
      </c>
      <c r="BJ35" s="6">
        <v>0.51599587203302377</v>
      </c>
      <c r="BK35" s="3" t="s">
        <v>80</v>
      </c>
      <c r="BL35" s="3" t="s">
        <v>81</v>
      </c>
      <c r="BM35" s="3" t="s">
        <v>81</v>
      </c>
      <c r="BN35" s="3" t="s">
        <v>81</v>
      </c>
      <c r="BO35" s="3" t="s">
        <v>81</v>
      </c>
      <c r="BP35" s="3" t="s">
        <v>80</v>
      </c>
      <c r="BQ35" s="3" t="s">
        <v>82</v>
      </c>
      <c r="BR35" s="3" t="s">
        <v>81</v>
      </c>
      <c r="BS35" s="3" t="s">
        <v>80</v>
      </c>
      <c r="BT35" s="28">
        <f t="shared" si="0"/>
        <v>3.4644309291390121</v>
      </c>
      <c r="BU35" s="28">
        <f t="shared" si="1"/>
        <v>0.14447884416924664</v>
      </c>
      <c r="BV35" s="28">
        <f t="shared" si="2"/>
        <v>2.7038183694530442</v>
      </c>
      <c r="BW35" s="50">
        <f t="shared" si="3"/>
        <v>65.578947368421055</v>
      </c>
      <c r="BX35" s="50">
        <f t="shared" si="9"/>
        <v>8.2368421052631577E-2</v>
      </c>
      <c r="BY35" s="50">
        <f t="shared" si="4"/>
        <v>73.479474421345898</v>
      </c>
      <c r="BZ35" s="50">
        <f t="shared" si="8"/>
        <v>97.461212976022566</v>
      </c>
      <c r="CA35" s="50">
        <f t="shared" si="6"/>
        <v>0.37209302325581389</v>
      </c>
    </row>
    <row r="36" spans="1:79" s="26" customFormat="1" x14ac:dyDescent="0.25">
      <c r="A36" s="2" t="s">
        <v>139</v>
      </c>
      <c r="B36" s="8" t="s">
        <v>100</v>
      </c>
      <c r="C36" s="9">
        <v>289.10000000000002</v>
      </c>
      <c r="D36" s="5">
        <v>289.35000000000002</v>
      </c>
      <c r="E36" s="4">
        <v>545172.63196599996</v>
      </c>
      <c r="F36" s="4">
        <v>6730702.5674740002</v>
      </c>
      <c r="G36" s="4">
        <v>-55.907155000000003</v>
      </c>
      <c r="H36" s="4" t="s">
        <v>73</v>
      </c>
      <c r="I36" s="5" t="s">
        <v>121</v>
      </c>
      <c r="J36" s="5" t="s">
        <v>140</v>
      </c>
      <c r="K36" s="3">
        <v>74.351525212699727</v>
      </c>
      <c r="L36" s="3">
        <v>13.592031541813654</v>
      </c>
      <c r="M36" s="3">
        <v>3.3098153143805771</v>
      </c>
      <c r="N36" s="3">
        <v>5.4783150031126802</v>
      </c>
      <c r="O36" s="3">
        <v>6.2253579580825891E-2</v>
      </c>
      <c r="P36" s="3">
        <v>0.14525835235526044</v>
      </c>
      <c r="Q36" s="3">
        <v>2.6872795185723177</v>
      </c>
      <c r="R36" s="3">
        <v>0.22826312512969496</v>
      </c>
      <c r="S36" s="3">
        <v>4.1502386387217267E-2</v>
      </c>
      <c r="T36" s="3">
        <v>6.2253579580825891E-2</v>
      </c>
      <c r="U36" s="2" t="s">
        <v>76</v>
      </c>
      <c r="V36" s="4">
        <v>8.3004772774434539</v>
      </c>
      <c r="W36" s="6">
        <v>3.5</v>
      </c>
      <c r="X36" s="2">
        <v>99.88</v>
      </c>
      <c r="Y36" s="4">
        <v>396.34778999792491</v>
      </c>
      <c r="Z36" s="2" t="s">
        <v>77</v>
      </c>
      <c r="AA36" s="6">
        <v>2.0751193193608635</v>
      </c>
      <c r="AB36" s="6">
        <v>1.0375596596804317</v>
      </c>
      <c r="AC36" s="6">
        <v>13.695787507781699</v>
      </c>
      <c r="AD36" s="6">
        <v>4.3577505706578128</v>
      </c>
      <c r="AE36" s="6">
        <v>7.159161651794979</v>
      </c>
      <c r="AF36" s="6">
        <v>50.217887528532891</v>
      </c>
      <c r="AG36" s="4">
        <v>2.0751193193608635</v>
      </c>
      <c r="AH36" s="6">
        <v>6.5366258559867187</v>
      </c>
      <c r="AI36" s="6">
        <v>0.62253579580825902</v>
      </c>
      <c r="AJ36" s="6">
        <v>11.101888358580618</v>
      </c>
      <c r="AK36" s="6">
        <v>4.2539946046897699</v>
      </c>
      <c r="AL36" s="4">
        <v>11.413156256484749</v>
      </c>
      <c r="AM36" s="6">
        <v>1.4525835235526041</v>
      </c>
      <c r="AN36" s="6">
        <v>146.19215604897283</v>
      </c>
      <c r="AO36" s="6">
        <v>19.609877567960158</v>
      </c>
      <c r="AP36" s="6">
        <v>29.362938368956215</v>
      </c>
      <c r="AQ36" s="6">
        <v>55.301929860967</v>
      </c>
      <c r="AR36" s="3">
        <v>5.7377049180327875</v>
      </c>
      <c r="AS36" s="6">
        <v>20.751193193608632</v>
      </c>
      <c r="AT36" s="6">
        <v>3.5484540361070764</v>
      </c>
      <c r="AU36" s="3">
        <v>0.59140900601784596</v>
      </c>
      <c r="AV36" s="3">
        <v>3.5069516497198592</v>
      </c>
      <c r="AW36" s="3">
        <v>0.5395310230338245</v>
      </c>
      <c r="AX36" s="3">
        <v>3.41357128034862</v>
      </c>
      <c r="AY36" s="3">
        <v>0.73666735837310637</v>
      </c>
      <c r="AZ36" s="3">
        <v>2.2722556547001451</v>
      </c>
      <c r="BA36" s="3">
        <v>0.34239468769454251</v>
      </c>
      <c r="BB36" s="3">
        <v>2.2826312512969498</v>
      </c>
      <c r="BC36" s="3">
        <v>0.36314588088815103</v>
      </c>
      <c r="BD36" s="3">
        <v>3.1126789790412945E-2</v>
      </c>
      <c r="BE36" s="2" t="s">
        <v>79</v>
      </c>
      <c r="BF36" s="6">
        <v>1.245071591616518</v>
      </c>
      <c r="BG36" s="6">
        <v>1.3488275575845612</v>
      </c>
      <c r="BH36" s="6">
        <v>3.2164349450093379</v>
      </c>
      <c r="BI36" s="4">
        <v>78.854534135712811</v>
      </c>
      <c r="BJ36" s="6">
        <v>0.51877982984021587</v>
      </c>
      <c r="BK36" s="2" t="s">
        <v>80</v>
      </c>
      <c r="BL36" s="2" t="s">
        <v>81</v>
      </c>
      <c r="BM36" s="2" t="s">
        <v>81</v>
      </c>
      <c r="BN36" s="2" t="s">
        <v>81</v>
      </c>
      <c r="BO36" s="2" t="s">
        <v>81</v>
      </c>
      <c r="BP36" s="6">
        <v>0.62253579580825902</v>
      </c>
      <c r="BQ36" s="2" t="s">
        <v>82</v>
      </c>
      <c r="BR36" s="2" t="s">
        <v>81</v>
      </c>
      <c r="BS36" s="2" t="s">
        <v>80</v>
      </c>
      <c r="BT36" s="28">
        <f t="shared" si="0"/>
        <v>2.978863571578235</v>
      </c>
      <c r="BU36" s="28">
        <f t="shared" si="1"/>
        <v>0.14525835235526044</v>
      </c>
      <c r="BV36" s="28">
        <f t="shared" si="2"/>
        <v>2.6872795185723177</v>
      </c>
      <c r="BW36" s="50">
        <f t="shared" si="3"/>
        <v>59.54545454545454</v>
      </c>
      <c r="BX36" s="50">
        <f t="shared" si="9"/>
        <v>6.4045454545454544E-2</v>
      </c>
      <c r="BY36" s="50">
        <f t="shared" si="4"/>
        <v>74.910460465755293</v>
      </c>
      <c r="BZ36" s="50">
        <f t="shared" si="8"/>
        <v>97.521685254027261</v>
      </c>
      <c r="CA36" s="50">
        <f t="shared" si="6"/>
        <v>0.36507936507936511</v>
      </c>
    </row>
    <row r="37" spans="1:79" s="26" customFormat="1" x14ac:dyDescent="0.25">
      <c r="A37" s="2"/>
      <c r="B37" s="8"/>
      <c r="C37" s="9"/>
      <c r="D37" s="5"/>
      <c r="E37" s="4"/>
      <c r="F37" s="4"/>
      <c r="G37" s="4"/>
      <c r="H37" s="4"/>
      <c r="I37" s="5"/>
      <c r="J37" s="5"/>
      <c r="K37" s="3"/>
      <c r="L37" s="3"/>
      <c r="M37" s="3"/>
      <c r="N37" s="3"/>
      <c r="O37" s="3"/>
      <c r="P37" s="3"/>
      <c r="Q37" s="3"/>
      <c r="R37" s="3"/>
      <c r="S37" s="3"/>
      <c r="T37" s="3"/>
      <c r="U37" s="2"/>
      <c r="V37" s="4"/>
      <c r="W37" s="6"/>
      <c r="X37" s="2"/>
      <c r="Y37" s="4"/>
      <c r="Z37" s="2"/>
      <c r="AA37" s="6"/>
      <c r="AB37" s="6"/>
      <c r="AC37" s="6"/>
      <c r="AD37" s="6"/>
      <c r="AE37" s="6"/>
      <c r="AF37" s="6"/>
      <c r="AG37" s="4"/>
      <c r="AH37" s="6"/>
      <c r="AI37" s="6"/>
      <c r="AJ37" s="6"/>
      <c r="AK37" s="6"/>
      <c r="AL37" s="4"/>
      <c r="AM37" s="6"/>
      <c r="AN37" s="6"/>
      <c r="AO37" s="6"/>
      <c r="AP37" s="6"/>
      <c r="AQ37" s="6"/>
      <c r="AR37" s="3"/>
      <c r="AS37" s="6"/>
      <c r="AT37" s="6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2"/>
      <c r="BF37" s="6"/>
      <c r="BG37" s="6"/>
      <c r="BH37" s="6"/>
      <c r="BI37" s="4"/>
      <c r="BJ37" s="6"/>
      <c r="BK37" s="2"/>
      <c r="BL37" s="2"/>
      <c r="BM37" s="2"/>
      <c r="BN37" s="2"/>
      <c r="BO37" s="2"/>
      <c r="BP37" s="6"/>
      <c r="BQ37" s="2"/>
      <c r="BR37" s="2"/>
      <c r="BS37" s="2"/>
      <c r="BT37" s="28"/>
      <c r="BU37" s="28"/>
      <c r="BV37" s="28"/>
      <c r="BW37" s="50"/>
      <c r="BX37" s="51"/>
      <c r="BY37" s="50"/>
      <c r="BZ37" s="50"/>
      <c r="CA37" s="50"/>
    </row>
    <row r="38" spans="1:79" x14ac:dyDescent="0.25">
      <c r="A38" s="2" t="s">
        <v>228</v>
      </c>
      <c r="B38" s="2" t="s">
        <v>92</v>
      </c>
      <c r="C38" s="2">
        <v>186.85</v>
      </c>
      <c r="D38" s="2">
        <v>187.05</v>
      </c>
      <c r="E38" s="4">
        <v>545393.780057</v>
      </c>
      <c r="F38" s="4">
        <v>6730538.5284770001</v>
      </c>
      <c r="G38" s="4">
        <v>34.525007000000002</v>
      </c>
      <c r="H38" s="4" t="s">
        <v>109</v>
      </c>
      <c r="I38" s="2" t="s">
        <v>227</v>
      </c>
      <c r="J38" s="2"/>
      <c r="K38" s="3">
        <v>78.277985262945379</v>
      </c>
      <c r="L38" s="3">
        <v>11.910770162511355</v>
      </c>
      <c r="M38" s="3">
        <v>2.341778540425961</v>
      </c>
      <c r="N38" s="3">
        <v>0.50469365095387098</v>
      </c>
      <c r="O38" s="3">
        <v>0.89835469869789031</v>
      </c>
      <c r="P38" s="3">
        <v>5.4708791763399613</v>
      </c>
      <c r="Q38" s="3">
        <v>0.32300393661047744</v>
      </c>
      <c r="R38" s="3">
        <v>0.16150196830523872</v>
      </c>
      <c r="S38" s="3">
        <v>3.0281619057232253E-2</v>
      </c>
      <c r="T38" s="3">
        <v>4.037549207630968E-2</v>
      </c>
      <c r="U38" s="2" t="s">
        <v>76</v>
      </c>
      <c r="V38" s="4">
        <v>9.0844857171696773</v>
      </c>
      <c r="W38" s="6">
        <v>0.8</v>
      </c>
      <c r="X38" s="2">
        <v>99.87</v>
      </c>
      <c r="Y38" s="4">
        <v>600.58544463510646</v>
      </c>
      <c r="Z38" s="4">
        <v>2.0187746038154839</v>
      </c>
      <c r="AA38" s="6">
        <v>1.9178358736247094</v>
      </c>
      <c r="AB38" s="3" t="s">
        <v>81</v>
      </c>
      <c r="AC38" s="6">
        <v>9.690118098314322</v>
      </c>
      <c r="AD38" s="6">
        <v>4.6431815887756125</v>
      </c>
      <c r="AE38" s="6">
        <v>9.4882406379327744</v>
      </c>
      <c r="AF38" s="6">
        <v>5.5516301604925804</v>
      </c>
      <c r="AG38" s="4">
        <v>2.0187746038154839</v>
      </c>
      <c r="AH38" s="6">
        <v>117.59362067225194</v>
      </c>
      <c r="AI38" s="6">
        <v>0.80750984152619354</v>
      </c>
      <c r="AJ38" s="6">
        <v>11.910770162511355</v>
      </c>
      <c r="AK38" s="6">
        <v>4.3403653982032901</v>
      </c>
      <c r="AL38" s="4">
        <v>8.0750984152619356</v>
      </c>
      <c r="AM38" s="6">
        <v>0.50469365095387098</v>
      </c>
      <c r="AN38" s="6">
        <v>170.88927021298073</v>
      </c>
      <c r="AO38" s="6">
        <v>24.326233975976582</v>
      </c>
      <c r="AP38" s="6">
        <v>32.098516200666197</v>
      </c>
      <c r="AQ38" s="6">
        <v>60.563238114464511</v>
      </c>
      <c r="AR38" s="3">
        <v>6.7931765418391032</v>
      </c>
      <c r="AS38" s="6">
        <v>23.720601594831937</v>
      </c>
      <c r="AT38" s="6">
        <v>4.4312102553749861</v>
      </c>
      <c r="AU38" s="3">
        <v>0.6258201271828</v>
      </c>
      <c r="AV38" s="3">
        <v>4.017361461592813</v>
      </c>
      <c r="AW38" s="3">
        <v>0.63591400020187738</v>
      </c>
      <c r="AX38" s="3">
        <v>4.0476430806500447</v>
      </c>
      <c r="AY38" s="3">
        <v>0.85797920662158067</v>
      </c>
      <c r="AZ38" s="3">
        <v>2.6042192389219743</v>
      </c>
      <c r="BA38" s="3">
        <v>0.39366104774401933</v>
      </c>
      <c r="BB38" s="3">
        <v>2.7758150802462902</v>
      </c>
      <c r="BC38" s="3">
        <v>0.43403653982032903</v>
      </c>
      <c r="BD38" s="3">
        <v>3.0281619057232253E-2</v>
      </c>
      <c r="BE38" s="3">
        <v>0.13122034924800646</v>
      </c>
      <c r="BF38" s="6">
        <v>16.049258100333098</v>
      </c>
      <c r="BG38" s="6">
        <v>67.628949227818708</v>
      </c>
      <c r="BH38" s="6">
        <v>8.0750984152619356</v>
      </c>
      <c r="BI38" s="4">
        <v>109.01382860603613</v>
      </c>
      <c r="BJ38" s="6">
        <v>0.50469365095387098</v>
      </c>
      <c r="BK38" s="6">
        <v>16.352074290905421</v>
      </c>
      <c r="BL38" s="6">
        <v>1.6150196830523871</v>
      </c>
      <c r="BM38" s="6">
        <v>0.20187746038154838</v>
      </c>
      <c r="BN38" s="6">
        <v>0.40375492076309677</v>
      </c>
      <c r="BO38" s="2" t="s">
        <v>81</v>
      </c>
      <c r="BP38" s="2" t="s">
        <v>80</v>
      </c>
      <c r="BQ38" s="2" t="s">
        <v>82</v>
      </c>
      <c r="BR38" s="2" t="s">
        <v>81</v>
      </c>
      <c r="BS38" s="2" t="s">
        <v>80</v>
      </c>
      <c r="BT38" s="28">
        <f t="shared" ref="BT38:BT48" si="10">M38/1.1111</f>
        <v>2.1076217626009908</v>
      </c>
      <c r="BU38" s="28">
        <f t="shared" ref="BU38:BU48" si="11">P38</f>
        <v>5.4708791763399613</v>
      </c>
      <c r="BV38" s="28">
        <f t="shared" ref="BV38:BV48" si="12">Q38</f>
        <v>0.32300393661047744</v>
      </c>
      <c r="BW38" s="50">
        <f t="shared" ref="BW38:BW48" si="13">L38/R38</f>
        <v>73.75</v>
      </c>
      <c r="BX38" s="50">
        <f>AN38/R38/10000</f>
        <v>0.1058125</v>
      </c>
      <c r="BY38" s="50">
        <f t="shared" ref="BY38:BY48" si="14">(BT38+N38)/(BT38+N38+BU38+BV38)*100</f>
        <v>31.076061376828751</v>
      </c>
      <c r="BZ38" s="50">
        <f t="shared" ref="BZ38:BZ48" si="15">(BV38+N38)/(BV38+N38+BU38+O38)*100</f>
        <v>11.500701262272091</v>
      </c>
      <c r="CA38" s="50">
        <f t="shared" ref="CA38:CA48" si="16">AE38/AO38</f>
        <v>0.39004149377593361</v>
      </c>
    </row>
    <row r="39" spans="1:79" s="61" customFormat="1" x14ac:dyDescent="0.25">
      <c r="A39" s="55" t="s">
        <v>126</v>
      </c>
      <c r="B39" s="62" t="s">
        <v>100</v>
      </c>
      <c r="C39" s="63">
        <v>176.60000000000002</v>
      </c>
      <c r="D39" s="63">
        <v>176.8</v>
      </c>
      <c r="E39" s="57">
        <v>545224.65011499997</v>
      </c>
      <c r="F39" s="57">
        <v>6730640.1495810002</v>
      </c>
      <c r="G39" s="57">
        <v>21.924802</v>
      </c>
      <c r="H39" s="57" t="s">
        <v>109</v>
      </c>
      <c r="I39" s="64" t="s">
        <v>121</v>
      </c>
      <c r="J39" s="64" t="s">
        <v>127</v>
      </c>
      <c r="K39" s="56">
        <v>78.141683778234082</v>
      </c>
      <c r="L39" s="56">
        <v>11.344969199178646</v>
      </c>
      <c r="M39" s="56">
        <v>3.193018480492813</v>
      </c>
      <c r="N39" s="56">
        <v>3.2956878850102664</v>
      </c>
      <c r="O39" s="56">
        <v>0.29774127310061599</v>
      </c>
      <c r="P39" s="56">
        <v>1.5195071868583161</v>
      </c>
      <c r="Q39" s="56">
        <v>1.9404517453798766</v>
      </c>
      <c r="R39" s="56">
        <v>0.17453798767967146</v>
      </c>
      <c r="S39" s="56">
        <v>2.0533880903490759E-2</v>
      </c>
      <c r="T39" s="56">
        <v>7.186858316221767E-2</v>
      </c>
      <c r="U39" s="55" t="s">
        <v>76</v>
      </c>
      <c r="V39" s="57">
        <v>8.2135523613963031</v>
      </c>
      <c r="W39" s="58">
        <v>2.5</v>
      </c>
      <c r="X39" s="55">
        <v>99.9</v>
      </c>
      <c r="Y39" s="57">
        <v>408.62422997946607</v>
      </c>
      <c r="Z39" s="57">
        <v>5.1334702258726894</v>
      </c>
      <c r="AA39" s="58">
        <v>0.61601642710472271</v>
      </c>
      <c r="AB39" s="58">
        <v>0.30800821355236135</v>
      </c>
      <c r="AC39" s="58">
        <v>12.833675564681723</v>
      </c>
      <c r="AD39" s="58">
        <v>4.9281314168377817</v>
      </c>
      <c r="AE39" s="58">
        <v>10.882956878850102</v>
      </c>
      <c r="AF39" s="58">
        <v>50.410677618069812</v>
      </c>
      <c r="AG39" s="57">
        <v>2.0533880903490758</v>
      </c>
      <c r="AH39" s="58">
        <v>15.811088295687883</v>
      </c>
      <c r="AI39" s="58">
        <v>1.1293634496919918</v>
      </c>
      <c r="AJ39" s="58">
        <v>13.244353182751539</v>
      </c>
      <c r="AK39" s="58">
        <v>6.1601642710472273</v>
      </c>
      <c r="AL39" s="57" t="s">
        <v>78</v>
      </c>
      <c r="AM39" s="58">
        <v>0.92402464065708423</v>
      </c>
      <c r="AN39" s="58">
        <v>166.11909650924025</v>
      </c>
      <c r="AO39" s="58">
        <v>36.755646817248454</v>
      </c>
      <c r="AP39" s="58">
        <v>39.52772073921971</v>
      </c>
      <c r="AQ39" s="58">
        <v>74.948665297741272</v>
      </c>
      <c r="AR39" s="56">
        <v>8.1211498973305964</v>
      </c>
      <c r="AS39" s="58">
        <v>29.876796714579058</v>
      </c>
      <c r="AT39" s="58">
        <v>5.8008213552361392</v>
      </c>
      <c r="AU39" s="56">
        <v>1.190965092402464</v>
      </c>
      <c r="AV39" s="56">
        <v>5.7802874743326482</v>
      </c>
      <c r="AW39" s="56">
        <v>0.93429158110882959</v>
      </c>
      <c r="AX39" s="56">
        <v>6.2217659137576993</v>
      </c>
      <c r="AY39" s="56">
        <v>1.3039014373716633</v>
      </c>
      <c r="AZ39" s="56">
        <v>4.055441478439425</v>
      </c>
      <c r="BA39" s="56">
        <v>0.60574948665297734</v>
      </c>
      <c r="BB39" s="56">
        <v>4.055441478439425</v>
      </c>
      <c r="BC39" s="56">
        <v>0.64681724845995892</v>
      </c>
      <c r="BD39" s="56">
        <v>3.0800821355236138E-2</v>
      </c>
      <c r="BE39" s="55" t="s">
        <v>79</v>
      </c>
      <c r="BF39" s="58">
        <v>0.20533880903490762</v>
      </c>
      <c r="BG39" s="58">
        <v>0.30800821355236135</v>
      </c>
      <c r="BH39" s="58">
        <v>4.517453798767967</v>
      </c>
      <c r="BI39" s="57">
        <v>52.361396303901429</v>
      </c>
      <c r="BJ39" s="58">
        <v>0.51334702258726894</v>
      </c>
      <c r="BK39" s="55" t="s">
        <v>80</v>
      </c>
      <c r="BL39" s="58">
        <v>0.20533880903490762</v>
      </c>
      <c r="BM39" s="55" t="s">
        <v>81</v>
      </c>
      <c r="BN39" s="55" t="s">
        <v>81</v>
      </c>
      <c r="BO39" s="55" t="s">
        <v>81</v>
      </c>
      <c r="BP39" s="55" t="s">
        <v>80</v>
      </c>
      <c r="BQ39" s="55" t="s">
        <v>82</v>
      </c>
      <c r="BR39" s="55" t="s">
        <v>81</v>
      </c>
      <c r="BS39" s="55" t="s">
        <v>80</v>
      </c>
      <c r="BT39" s="59">
        <f t="shared" si="10"/>
        <v>2.8737453698972306</v>
      </c>
      <c r="BU39" s="59">
        <f t="shared" si="11"/>
        <v>1.5195071868583161</v>
      </c>
      <c r="BV39" s="59">
        <f t="shared" si="12"/>
        <v>1.9404517453798766</v>
      </c>
      <c r="BW39" s="60">
        <f t="shared" si="13"/>
        <v>65</v>
      </c>
      <c r="BX39" s="60">
        <f t="shared" ref="BX39:BX48" si="17">AN39/R39/10000</f>
        <v>9.5176470588235293E-2</v>
      </c>
      <c r="BY39" s="60">
        <f t="shared" si="14"/>
        <v>64.068771268274816</v>
      </c>
      <c r="BZ39" s="60">
        <f t="shared" si="15"/>
        <v>74.235807860262</v>
      </c>
      <c r="CA39" s="60">
        <f t="shared" si="16"/>
        <v>0.29608938547486036</v>
      </c>
    </row>
    <row r="40" spans="1:79" s="26" customFormat="1" x14ac:dyDescent="0.25">
      <c r="A40" s="2" t="s">
        <v>108</v>
      </c>
      <c r="B40" s="2" t="s">
        <v>84</v>
      </c>
      <c r="C40" s="3">
        <v>642.20000000000005</v>
      </c>
      <c r="D40" s="3">
        <v>642.79999999999995</v>
      </c>
      <c r="E40" s="4">
        <v>545269.228015</v>
      </c>
      <c r="F40" s="4">
        <v>6730743.44948</v>
      </c>
      <c r="G40" s="4">
        <v>-322.39785813100002</v>
      </c>
      <c r="H40" s="4" t="s">
        <v>109</v>
      </c>
      <c r="I40" s="2" t="s">
        <v>94</v>
      </c>
      <c r="J40" s="2" t="s">
        <v>110</v>
      </c>
      <c r="K40" s="3">
        <v>63.097251585623681</v>
      </c>
      <c r="L40" s="3">
        <v>10.919661733615223</v>
      </c>
      <c r="M40" s="3">
        <v>3.382663847780127</v>
      </c>
      <c r="N40" s="3">
        <v>17.378435517970402</v>
      </c>
      <c r="O40" s="3">
        <v>2.8012684989429175</v>
      </c>
      <c r="P40" s="3">
        <v>0.24312896405919662</v>
      </c>
      <c r="Q40" s="3">
        <v>0.95137420718816068</v>
      </c>
      <c r="R40" s="3">
        <v>0.17970401691331928</v>
      </c>
      <c r="S40" s="3">
        <v>3.1712473572938688E-2</v>
      </c>
      <c r="T40" s="3">
        <v>0.31712473572938688</v>
      </c>
      <c r="U40" s="3" t="s">
        <v>76</v>
      </c>
      <c r="V40" s="4">
        <v>9.513742071881607</v>
      </c>
      <c r="W40" s="6">
        <v>5.4</v>
      </c>
      <c r="X40" s="3">
        <v>99.33</v>
      </c>
      <c r="Y40" s="4">
        <v>85.623678646934465</v>
      </c>
      <c r="Z40" s="4">
        <v>2.1141649048625792</v>
      </c>
      <c r="AA40" s="6">
        <v>1.5856236786469347</v>
      </c>
      <c r="AB40" s="6">
        <v>4.2283298097251585</v>
      </c>
      <c r="AC40" s="6">
        <v>12.47357293868922</v>
      </c>
      <c r="AD40" s="6">
        <v>4.5454545454545459</v>
      </c>
      <c r="AE40" s="6">
        <v>8.1395348837209305</v>
      </c>
      <c r="AF40" s="6">
        <v>35.623678646934465</v>
      </c>
      <c r="AG40" s="4">
        <v>2.1141649048625792</v>
      </c>
      <c r="AH40" s="6">
        <v>30.021141649048626</v>
      </c>
      <c r="AI40" s="6">
        <v>0.63424947145877375</v>
      </c>
      <c r="AJ40" s="6">
        <v>10.887949260042284</v>
      </c>
      <c r="AK40" s="6">
        <v>5.7082452431289648</v>
      </c>
      <c r="AL40" s="3" t="s">
        <v>78</v>
      </c>
      <c r="AM40" s="6">
        <v>1.6913319238900635</v>
      </c>
      <c r="AN40" s="6">
        <v>166.70190274841437</v>
      </c>
      <c r="AO40" s="6">
        <v>42.283298097251588</v>
      </c>
      <c r="AP40" s="6">
        <v>32.452431289640593</v>
      </c>
      <c r="AQ40" s="6">
        <v>64.482029598308671</v>
      </c>
      <c r="AR40" s="3">
        <v>6.9238900634249481</v>
      </c>
      <c r="AS40" s="6">
        <v>27.58985200845666</v>
      </c>
      <c r="AT40" s="6">
        <v>5.3171247357293874</v>
      </c>
      <c r="AU40" s="3">
        <v>0.9830866807610994</v>
      </c>
      <c r="AV40" s="3">
        <v>5.5919661733615227</v>
      </c>
      <c r="AW40" s="3">
        <v>0.97251585623678649</v>
      </c>
      <c r="AX40" s="3">
        <v>6.2896405919661742</v>
      </c>
      <c r="AY40" s="3">
        <v>1.448202959830867</v>
      </c>
      <c r="AZ40" s="3">
        <v>4.6617336152219879</v>
      </c>
      <c r="BA40" s="3">
        <v>0.67653276955602537</v>
      </c>
      <c r="BB40" s="3">
        <v>4.2706131078224105</v>
      </c>
      <c r="BC40" s="3">
        <v>0.69767441860465129</v>
      </c>
      <c r="BD40" s="3">
        <v>3.1712473572938688E-2</v>
      </c>
      <c r="BE40" s="3">
        <v>5.2854122621564484E-2</v>
      </c>
      <c r="BF40" s="6">
        <v>1.2684989429175475</v>
      </c>
      <c r="BG40" s="6">
        <v>2.536997885835095</v>
      </c>
      <c r="BH40" s="6">
        <v>317.01902748414375</v>
      </c>
      <c r="BI40" s="4">
        <v>1039.1120507399578</v>
      </c>
      <c r="BJ40" s="6">
        <v>0.73995771670190269</v>
      </c>
      <c r="BK40" s="3" t="s">
        <v>80</v>
      </c>
      <c r="BL40" s="6">
        <v>5.7082452431289648</v>
      </c>
      <c r="BM40" s="3" t="s">
        <v>81</v>
      </c>
      <c r="BN40" s="6">
        <v>0.21141649048625794</v>
      </c>
      <c r="BO40" s="6">
        <v>0.42283298097251587</v>
      </c>
      <c r="BP40" s="6">
        <v>1.3742071881606766</v>
      </c>
      <c r="BQ40" s="3" t="s">
        <v>82</v>
      </c>
      <c r="BR40" s="3" t="s">
        <v>81</v>
      </c>
      <c r="BS40" s="3" t="s">
        <v>80</v>
      </c>
      <c r="BT40" s="28">
        <f t="shared" si="10"/>
        <v>3.0444279072811873</v>
      </c>
      <c r="BU40" s="28">
        <f t="shared" si="11"/>
        <v>0.24312896405919662</v>
      </c>
      <c r="BV40" s="28">
        <f t="shared" si="12"/>
        <v>0.95137420718816068</v>
      </c>
      <c r="BW40" s="50">
        <f t="shared" si="13"/>
        <v>60.764705882352935</v>
      </c>
      <c r="BX40" s="50">
        <f t="shared" si="17"/>
        <v>9.2764705882352916E-2</v>
      </c>
      <c r="BY40" s="50">
        <f t="shared" si="14"/>
        <v>94.474335410304732</v>
      </c>
      <c r="BZ40" s="50">
        <f t="shared" si="15"/>
        <v>85.756676557863514</v>
      </c>
      <c r="CA40" s="50">
        <f t="shared" si="16"/>
        <v>0.1925</v>
      </c>
    </row>
    <row r="41" spans="1:79" s="47" customFormat="1" x14ac:dyDescent="0.25">
      <c r="A41" s="22" t="s">
        <v>241</v>
      </c>
      <c r="B41" s="22" t="s">
        <v>72</v>
      </c>
      <c r="C41" s="23">
        <v>412.6</v>
      </c>
      <c r="D41" s="23">
        <v>412.9</v>
      </c>
      <c r="E41" s="24">
        <v>545134.01694300002</v>
      </c>
      <c r="F41" s="24">
        <v>6730553.2223699996</v>
      </c>
      <c r="G41" s="24">
        <v>-155.409467866</v>
      </c>
      <c r="H41" s="24" t="s">
        <v>109</v>
      </c>
      <c r="I41" s="41" t="s">
        <v>227</v>
      </c>
      <c r="J41" s="22" t="s">
        <v>242</v>
      </c>
      <c r="K41" s="23">
        <v>77.921810699588463</v>
      </c>
      <c r="L41" s="23">
        <v>13.034979423868313</v>
      </c>
      <c r="M41" s="23">
        <v>2.3148148148148149</v>
      </c>
      <c r="N41" s="23">
        <v>2.8292181069958846</v>
      </c>
      <c r="O41" s="23">
        <v>7.2016460905349799E-2</v>
      </c>
      <c r="P41" s="23">
        <v>0.18518518518518517</v>
      </c>
      <c r="Q41" s="23">
        <v>3.1790123456790123</v>
      </c>
      <c r="R41" s="23">
        <v>0.25720164609053497</v>
      </c>
      <c r="S41" s="23">
        <v>3.0864197530864196E-2</v>
      </c>
      <c r="T41" s="23">
        <v>2.0576131687242798E-2</v>
      </c>
      <c r="U41" s="23" t="s">
        <v>76</v>
      </c>
      <c r="V41" s="24">
        <v>9.2592592592592595</v>
      </c>
      <c r="W41" s="25">
        <v>2.8</v>
      </c>
      <c r="X41" s="23">
        <v>99.89</v>
      </c>
      <c r="Y41" s="24">
        <v>697.53086419753083</v>
      </c>
      <c r="Z41" s="24">
        <v>3.0864197530864197</v>
      </c>
      <c r="AA41" s="25">
        <v>1.6460905349794239</v>
      </c>
      <c r="AB41" s="25">
        <v>1.8518518518518516</v>
      </c>
      <c r="AC41" s="25">
        <v>15.637860082304526</v>
      </c>
      <c r="AD41" s="25">
        <v>5.3497942386831276</v>
      </c>
      <c r="AE41" s="25">
        <v>12.448559670781892</v>
      </c>
      <c r="AF41" s="25">
        <v>66.152263374485585</v>
      </c>
      <c r="AG41" s="24">
        <v>3.0864197530864197</v>
      </c>
      <c r="AH41" s="25">
        <v>8.2304526748971192</v>
      </c>
      <c r="AI41" s="25">
        <v>0.92592592592592582</v>
      </c>
      <c r="AJ41" s="25">
        <v>11.522633744855966</v>
      </c>
      <c r="AK41" s="25">
        <v>4.5267489711934159</v>
      </c>
      <c r="AL41" s="23" t="s">
        <v>78</v>
      </c>
      <c r="AM41" s="25">
        <v>4.5267489711934159</v>
      </c>
      <c r="AN41" s="25">
        <v>193.72427983539094</v>
      </c>
      <c r="AO41" s="25">
        <v>41.666666666666664</v>
      </c>
      <c r="AP41" s="25">
        <v>37.139917695473251</v>
      </c>
      <c r="AQ41" s="25">
        <v>77.674897119341551</v>
      </c>
      <c r="AR41" s="23">
        <v>8.3539094650205747</v>
      </c>
      <c r="AS41" s="25">
        <v>33.539094650205762</v>
      </c>
      <c r="AT41" s="25">
        <v>6.594650205761317</v>
      </c>
      <c r="AU41" s="23">
        <v>0.70987654320987648</v>
      </c>
      <c r="AV41" s="23">
        <v>6.4609053497942384</v>
      </c>
      <c r="AW41" s="23">
        <v>1.0802469135802468</v>
      </c>
      <c r="AX41" s="23">
        <v>7.2839506172839501</v>
      </c>
      <c r="AY41" s="23">
        <v>1.4814814814814814</v>
      </c>
      <c r="AZ41" s="23">
        <v>4.8353909465020575</v>
      </c>
      <c r="BA41" s="23">
        <v>0.66872427983539096</v>
      </c>
      <c r="BB41" s="23">
        <v>4.5781893004115224</v>
      </c>
      <c r="BC41" s="23">
        <v>0.75102880658436211</v>
      </c>
      <c r="BD41" s="23" t="s">
        <v>79</v>
      </c>
      <c r="BE41" s="23" t="s">
        <v>79</v>
      </c>
      <c r="BF41" s="25">
        <v>2.1604938271604937</v>
      </c>
      <c r="BG41" s="25">
        <v>0.41152263374485598</v>
      </c>
      <c r="BH41" s="25">
        <v>6.8930041152263382</v>
      </c>
      <c r="BI41" s="24">
        <v>16.460905349794238</v>
      </c>
      <c r="BJ41" s="25">
        <v>1.6460905349794239</v>
      </c>
      <c r="BK41" s="23" t="s">
        <v>80</v>
      </c>
      <c r="BL41" s="23" t="s">
        <v>81</v>
      </c>
      <c r="BM41" s="23" t="s">
        <v>81</v>
      </c>
      <c r="BN41" s="23" t="s">
        <v>81</v>
      </c>
      <c r="BO41" s="23" t="s">
        <v>81</v>
      </c>
      <c r="BP41" s="23" t="s">
        <v>80</v>
      </c>
      <c r="BQ41" s="23" t="s">
        <v>82</v>
      </c>
      <c r="BR41" s="23" t="s">
        <v>81</v>
      </c>
      <c r="BS41" s="23" t="s">
        <v>80</v>
      </c>
      <c r="BT41" s="28">
        <f t="shared" si="10"/>
        <v>2.0833541668750022</v>
      </c>
      <c r="BU41" s="28">
        <f t="shared" si="11"/>
        <v>0.18518518518518517</v>
      </c>
      <c r="BV41" s="28">
        <f t="shared" si="12"/>
        <v>3.1790123456790123</v>
      </c>
      <c r="BW41" s="52">
        <f t="shared" si="13"/>
        <v>50.68</v>
      </c>
      <c r="BX41" s="50">
        <f t="shared" si="17"/>
        <v>7.5319999999999998E-2</v>
      </c>
      <c r="BY41" s="52">
        <f t="shared" si="14"/>
        <v>59.353738110010468</v>
      </c>
      <c r="BZ41" s="52">
        <f t="shared" si="15"/>
        <v>95.894909688013129</v>
      </c>
      <c r="CA41" s="52">
        <f t="shared" si="16"/>
        <v>0.29876543209876544</v>
      </c>
    </row>
    <row r="42" spans="1:79" s="31" customFormat="1" x14ac:dyDescent="0.25">
      <c r="A42" s="2" t="s">
        <v>149</v>
      </c>
      <c r="B42" s="2" t="s">
        <v>84</v>
      </c>
      <c r="C42" s="3">
        <v>431.9</v>
      </c>
      <c r="D42" s="3">
        <v>432.25</v>
      </c>
      <c r="E42" s="4">
        <v>545336.51786799997</v>
      </c>
      <c r="F42" s="4">
        <v>6730609.6848299997</v>
      </c>
      <c r="G42" s="4">
        <v>-174.81408889299999</v>
      </c>
      <c r="H42" s="4" t="s">
        <v>109</v>
      </c>
      <c r="I42" s="5" t="s">
        <v>121</v>
      </c>
      <c r="J42" s="2" t="s">
        <v>150</v>
      </c>
      <c r="K42" s="3">
        <v>77.561728395061721</v>
      </c>
      <c r="L42" s="3">
        <v>10.895061728395062</v>
      </c>
      <c r="M42" s="3">
        <v>4.814814814814814</v>
      </c>
      <c r="N42" s="3">
        <v>3.8065843621399176</v>
      </c>
      <c r="O42" s="3">
        <v>0.1440329218106996</v>
      </c>
      <c r="P42" s="3">
        <v>0.102880658436214</v>
      </c>
      <c r="Q42" s="3">
        <v>2.2736625514403292</v>
      </c>
      <c r="R42" s="3">
        <v>0.16460905349794239</v>
      </c>
      <c r="S42" s="3">
        <v>3.0864197530864196E-2</v>
      </c>
      <c r="T42" s="3">
        <v>6.1728395061728392E-2</v>
      </c>
      <c r="U42" s="3" t="s">
        <v>76</v>
      </c>
      <c r="V42" s="4">
        <v>7.2016460905349788</v>
      </c>
      <c r="W42" s="6">
        <v>2.8</v>
      </c>
      <c r="X42" s="3">
        <v>99.89</v>
      </c>
      <c r="Y42" s="4">
        <v>671.81069958847729</v>
      </c>
      <c r="Z42" s="4">
        <v>1.0288065843621399</v>
      </c>
      <c r="AA42" s="6">
        <v>4.1152263374485596</v>
      </c>
      <c r="AB42" s="6">
        <v>1.2345679012345678</v>
      </c>
      <c r="AC42" s="6">
        <v>11.316872427983538</v>
      </c>
      <c r="AD42" s="6">
        <v>5.0411522633744852</v>
      </c>
      <c r="AE42" s="6">
        <v>8.5390946502057616</v>
      </c>
      <c r="AF42" s="6">
        <v>51.954732510288061</v>
      </c>
      <c r="AG42" s="4">
        <v>3.0864197530864197</v>
      </c>
      <c r="AH42" s="6">
        <v>4.5267489711934159</v>
      </c>
      <c r="AI42" s="6">
        <v>0.82304526748971196</v>
      </c>
      <c r="AJ42" s="6">
        <v>12.139917695473251</v>
      </c>
      <c r="AK42" s="6">
        <v>5.0411522633744852</v>
      </c>
      <c r="AL42" s="4">
        <v>17.489711934156375</v>
      </c>
      <c r="AM42" s="6">
        <v>4.0123456790123457</v>
      </c>
      <c r="AN42" s="6">
        <v>176.74897119341563</v>
      </c>
      <c r="AO42" s="6">
        <v>34.362139917695472</v>
      </c>
      <c r="AP42" s="6">
        <v>27.366255144032927</v>
      </c>
      <c r="AQ42" s="6">
        <v>59.567901234567898</v>
      </c>
      <c r="AR42" s="3">
        <v>6.3374485596707819</v>
      </c>
      <c r="AS42" s="6">
        <v>23.868312757201647</v>
      </c>
      <c r="AT42" s="6">
        <v>4.5164609053497937</v>
      </c>
      <c r="AU42" s="3">
        <v>0.37037037037037035</v>
      </c>
      <c r="AV42" s="3">
        <v>4.5164609053497937</v>
      </c>
      <c r="AW42" s="3">
        <v>0.76131687242798352</v>
      </c>
      <c r="AX42" s="3">
        <v>5.0308641975308639</v>
      </c>
      <c r="AY42" s="3">
        <v>1.1728395061728394</v>
      </c>
      <c r="AZ42" s="3">
        <v>3.8580246913580245</v>
      </c>
      <c r="BA42" s="3">
        <v>0.62757201646090532</v>
      </c>
      <c r="BB42" s="3">
        <v>4.3106995884773669</v>
      </c>
      <c r="BC42" s="3">
        <v>0.72016460905349788</v>
      </c>
      <c r="BD42" s="3" t="s">
        <v>79</v>
      </c>
      <c r="BE42" s="3">
        <v>3.0864197530864196E-2</v>
      </c>
      <c r="BF42" s="6">
        <v>6.7901234567901234</v>
      </c>
      <c r="BG42" s="6">
        <v>0.41152263374485598</v>
      </c>
      <c r="BH42" s="6">
        <v>2.6748971193415638</v>
      </c>
      <c r="BI42" s="4">
        <v>46.296296296296298</v>
      </c>
      <c r="BJ42" s="6">
        <v>6.481481481481481</v>
      </c>
      <c r="BK42" s="6">
        <v>14.506172839506174</v>
      </c>
      <c r="BL42" s="3" t="s">
        <v>81</v>
      </c>
      <c r="BM42" s="3" t="s">
        <v>81</v>
      </c>
      <c r="BN42" s="6">
        <v>0.20576131687242799</v>
      </c>
      <c r="BO42" s="3" t="s">
        <v>81</v>
      </c>
      <c r="BP42" s="6">
        <v>7.8189300411522629</v>
      </c>
      <c r="BQ42" s="3" t="s">
        <v>82</v>
      </c>
      <c r="BR42" s="6">
        <v>1.2345679012345678</v>
      </c>
      <c r="BS42" s="3" t="s">
        <v>80</v>
      </c>
      <c r="BT42" s="28">
        <f t="shared" si="10"/>
        <v>4.333376667100004</v>
      </c>
      <c r="BU42" s="28">
        <f t="shared" si="11"/>
        <v>0.102880658436214</v>
      </c>
      <c r="BV42" s="28">
        <f t="shared" si="12"/>
        <v>2.2736625514403292</v>
      </c>
      <c r="BW42" s="50">
        <f t="shared" si="13"/>
        <v>66.1875</v>
      </c>
      <c r="BX42" s="50">
        <f t="shared" si="17"/>
        <v>0.107375</v>
      </c>
      <c r="BY42" s="50">
        <f t="shared" si="14"/>
        <v>77.401775762739504</v>
      </c>
      <c r="BZ42" s="50">
        <f t="shared" si="15"/>
        <v>96.097560975609753</v>
      </c>
      <c r="CA42" s="50">
        <f t="shared" si="16"/>
        <v>0.24850299401197606</v>
      </c>
    </row>
    <row r="43" spans="1:79" x14ac:dyDescent="0.25">
      <c r="A43" s="2" t="s">
        <v>130</v>
      </c>
      <c r="B43" s="8" t="s">
        <v>100</v>
      </c>
      <c r="C43" s="9">
        <v>211.5</v>
      </c>
      <c r="D43" s="5">
        <v>211.75</v>
      </c>
      <c r="E43" s="4">
        <v>545208.60020800005</v>
      </c>
      <c r="F43" s="4">
        <v>6730659.1103450004</v>
      </c>
      <c r="G43" s="4">
        <v>-2.6226319999999999</v>
      </c>
      <c r="H43" s="4" t="s">
        <v>109</v>
      </c>
      <c r="I43" s="2" t="s">
        <v>121</v>
      </c>
      <c r="J43" s="5" t="s">
        <v>131</v>
      </c>
      <c r="K43" s="3">
        <v>71.664910432033736</v>
      </c>
      <c r="L43" s="3">
        <v>10.105374077976819</v>
      </c>
      <c r="M43" s="3">
        <v>6.3119072708113819</v>
      </c>
      <c r="N43" s="3">
        <v>10.558482613277134</v>
      </c>
      <c r="O43" s="3">
        <v>0.35827186512118026</v>
      </c>
      <c r="P43" s="3">
        <v>6.3224446786090627E-2</v>
      </c>
      <c r="Q43" s="3">
        <v>0.65331928345626977</v>
      </c>
      <c r="R43" s="3">
        <v>0.20021074815595366</v>
      </c>
      <c r="S43" s="3">
        <v>2.1074815595363543E-2</v>
      </c>
      <c r="T43" s="3">
        <v>5.268703898840886E-2</v>
      </c>
      <c r="U43" s="2" t="s">
        <v>76</v>
      </c>
      <c r="V43" s="4">
        <v>10.537407797681771</v>
      </c>
      <c r="W43" s="6">
        <v>4.9000000000000004</v>
      </c>
      <c r="X43" s="2">
        <v>99.8</v>
      </c>
      <c r="Y43" s="4">
        <v>83.245521601686008</v>
      </c>
      <c r="Z43" s="2" t="s">
        <v>77</v>
      </c>
      <c r="AA43" s="6">
        <v>3.1612223393045316</v>
      </c>
      <c r="AB43" s="6">
        <v>2.4236037934668069</v>
      </c>
      <c r="AC43" s="6">
        <v>11.696522655426765</v>
      </c>
      <c r="AD43" s="6">
        <v>4.4257112750263445</v>
      </c>
      <c r="AE43" s="6">
        <v>7.6923076923076925</v>
      </c>
      <c r="AF43" s="6">
        <v>22.128556375131719</v>
      </c>
      <c r="AG43" s="4">
        <v>1.0537407797681773</v>
      </c>
      <c r="AH43" s="6">
        <v>11.06427818756586</v>
      </c>
      <c r="AI43" s="6">
        <v>0.63224446786090627</v>
      </c>
      <c r="AJ43" s="6">
        <v>12.539515279241309</v>
      </c>
      <c r="AK43" s="6">
        <v>4.8472075869336138</v>
      </c>
      <c r="AL43" s="4" t="s">
        <v>78</v>
      </c>
      <c r="AM43" s="6">
        <v>1.6859852476290835</v>
      </c>
      <c r="AN43" s="6">
        <v>156.90200210748156</v>
      </c>
      <c r="AO43" s="6">
        <v>27.081138040042152</v>
      </c>
      <c r="AP43" s="6">
        <v>28.661749209694413</v>
      </c>
      <c r="AQ43" s="6">
        <v>56.585879873551114</v>
      </c>
      <c r="AR43" s="3">
        <v>6.1854583772391996</v>
      </c>
      <c r="AS43" s="6">
        <v>22.0231822971549</v>
      </c>
      <c r="AT43" s="6">
        <v>4.2676501580611168</v>
      </c>
      <c r="AU43" s="3">
        <v>0.68493150684931514</v>
      </c>
      <c r="AV43" s="3">
        <v>4.1938883034773449</v>
      </c>
      <c r="AW43" s="3">
        <v>0.68493150684931514</v>
      </c>
      <c r="AX43" s="3">
        <v>4.4046364594309804</v>
      </c>
      <c r="AY43" s="3">
        <v>0.96944151738672291</v>
      </c>
      <c r="AZ43" s="3">
        <v>3.0347734457323501</v>
      </c>
      <c r="BA43" s="3">
        <v>0.44257112750263433</v>
      </c>
      <c r="BB43" s="3">
        <v>3.0979978925184408</v>
      </c>
      <c r="BC43" s="3">
        <v>0.53740779768177038</v>
      </c>
      <c r="BD43" s="3">
        <v>9.483667017913594E-2</v>
      </c>
      <c r="BE43" s="2" t="s">
        <v>79</v>
      </c>
      <c r="BF43" s="6">
        <v>0.31612223393045313</v>
      </c>
      <c r="BG43" s="6">
        <v>0.42149631190727088</v>
      </c>
      <c r="BH43" s="6">
        <v>5.9009483667017912</v>
      </c>
      <c r="BI43" s="4">
        <v>81.13804004214964</v>
      </c>
      <c r="BJ43" s="6">
        <v>0.9483667017913594</v>
      </c>
      <c r="BK43" s="2" t="s">
        <v>80</v>
      </c>
      <c r="BL43" s="2" t="s">
        <v>81</v>
      </c>
      <c r="BM43" s="2" t="s">
        <v>81</v>
      </c>
      <c r="BN43" s="2" t="s">
        <v>81</v>
      </c>
      <c r="BO43" s="2" t="s">
        <v>81</v>
      </c>
      <c r="BP43" s="2" t="s">
        <v>80</v>
      </c>
      <c r="BQ43" s="2" t="s">
        <v>82</v>
      </c>
      <c r="BR43" s="2" t="s">
        <v>81</v>
      </c>
      <c r="BS43" s="2" t="s">
        <v>80</v>
      </c>
      <c r="BT43" s="28">
        <f t="shared" si="10"/>
        <v>5.6807733514637588</v>
      </c>
      <c r="BU43" s="28">
        <f t="shared" si="11"/>
        <v>6.3224446786090627E-2</v>
      </c>
      <c r="BV43" s="28">
        <f t="shared" si="12"/>
        <v>0.65331928345626977</v>
      </c>
      <c r="BW43" s="50">
        <f t="shared" si="13"/>
        <v>50.473684210526315</v>
      </c>
      <c r="BX43" s="50">
        <f t="shared" si="17"/>
        <v>7.8368421052631573E-2</v>
      </c>
      <c r="BY43" s="50">
        <f t="shared" si="14"/>
        <v>95.774049333371366</v>
      </c>
      <c r="BZ43" s="50">
        <f t="shared" si="15"/>
        <v>96.376811594202891</v>
      </c>
      <c r="CA43" s="50">
        <f t="shared" si="16"/>
        <v>0.28404669260700388</v>
      </c>
    </row>
    <row r="44" spans="1:79" x14ac:dyDescent="0.25">
      <c r="A44" s="2" t="s">
        <v>161</v>
      </c>
      <c r="B44" s="2" t="s">
        <v>117</v>
      </c>
      <c r="C44" s="3">
        <v>149.69999999999999</v>
      </c>
      <c r="D44" s="3">
        <v>149.94999999999999</v>
      </c>
      <c r="E44" s="4">
        <v>545210.78173100005</v>
      </c>
      <c r="F44" s="4">
        <v>6730667.1064400002</v>
      </c>
      <c r="G44" s="4">
        <v>36.728114392499997</v>
      </c>
      <c r="H44" s="2" t="s">
        <v>109</v>
      </c>
      <c r="I44" s="2" t="s">
        <v>121</v>
      </c>
      <c r="J44" s="2" t="s">
        <v>162</v>
      </c>
      <c r="K44" s="3">
        <v>68.592436974789905</v>
      </c>
      <c r="L44" s="3">
        <v>14.45378151260504</v>
      </c>
      <c r="M44" s="3">
        <v>4.0756302521008401</v>
      </c>
      <c r="N44" s="3">
        <v>10.283613445378149</v>
      </c>
      <c r="O44" s="3">
        <v>0.22058823529411764</v>
      </c>
      <c r="P44" s="3">
        <v>0.22058823529411764</v>
      </c>
      <c r="Q44" s="3">
        <v>1.5546218487394956</v>
      </c>
      <c r="R44" s="3">
        <v>0.21008403361344538</v>
      </c>
      <c r="S44" s="3">
        <v>2.1008403361344536E-2</v>
      </c>
      <c r="T44" s="3">
        <v>7.3529411764705899E-2</v>
      </c>
      <c r="U44" s="3" t="s">
        <v>76</v>
      </c>
      <c r="V44" s="4">
        <v>8.4033613445378137</v>
      </c>
      <c r="W44" s="6">
        <v>4.8</v>
      </c>
      <c r="X44" s="3">
        <v>99.75</v>
      </c>
      <c r="Y44" s="4">
        <v>542.01680672268901</v>
      </c>
      <c r="Z44" s="3" t="s">
        <v>77</v>
      </c>
      <c r="AA44" s="6">
        <v>1.1554621848739497</v>
      </c>
      <c r="AB44" s="6">
        <v>1.7857142857142856</v>
      </c>
      <c r="AC44" s="6">
        <v>15.966386554621847</v>
      </c>
      <c r="AD44" s="6">
        <v>6.0924369747899156</v>
      </c>
      <c r="AE44" s="6">
        <v>12.710084033613445</v>
      </c>
      <c r="AF44" s="6">
        <v>44.957983193277308</v>
      </c>
      <c r="AG44" s="4">
        <v>5.2521008403361344</v>
      </c>
      <c r="AH44" s="6">
        <v>12.184873949579831</v>
      </c>
      <c r="AI44" s="6">
        <v>0.94537815126050417</v>
      </c>
      <c r="AJ44" s="6">
        <v>18.277310924369747</v>
      </c>
      <c r="AK44" s="6">
        <v>7.8781512605042012</v>
      </c>
      <c r="AL44" s="3" t="s">
        <v>78</v>
      </c>
      <c r="AM44" s="6">
        <v>4.9369747899159666</v>
      </c>
      <c r="AN44" s="6">
        <v>218.27731092436977</v>
      </c>
      <c r="AO44" s="6">
        <v>37.815126050420169</v>
      </c>
      <c r="AP44" s="6">
        <v>41.071428571428569</v>
      </c>
      <c r="AQ44" s="6">
        <v>87.394957983193279</v>
      </c>
      <c r="AR44" s="3">
        <v>8.4663865546218489</v>
      </c>
      <c r="AS44" s="6">
        <v>31.092436974789916</v>
      </c>
      <c r="AT44" s="6">
        <v>5.7983193277310923</v>
      </c>
      <c r="AU44" s="3">
        <v>0.7773109243697478</v>
      </c>
      <c r="AV44" s="3">
        <v>5.3676470588235299</v>
      </c>
      <c r="AW44" s="3">
        <v>0.91386554621848748</v>
      </c>
      <c r="AX44" s="3">
        <v>5.7142857142857144</v>
      </c>
      <c r="AY44" s="3">
        <v>1.2920168067226889</v>
      </c>
      <c r="AZ44" s="3">
        <v>4.0231092436974789</v>
      </c>
      <c r="BA44" s="3">
        <v>0.66176470588235292</v>
      </c>
      <c r="BB44" s="3">
        <v>4.3067226890756292</v>
      </c>
      <c r="BC44" s="3">
        <v>0.7142857142857143</v>
      </c>
      <c r="BD44" s="3" t="s">
        <v>79</v>
      </c>
      <c r="BE44" s="3" t="s">
        <v>79</v>
      </c>
      <c r="BF44" s="6">
        <v>1.4705882352941175</v>
      </c>
      <c r="BG44" s="6">
        <v>0.94537815126050417</v>
      </c>
      <c r="BH44" s="6">
        <v>46.113445378151255</v>
      </c>
      <c r="BI44" s="4">
        <v>226.890756302521</v>
      </c>
      <c r="BJ44" s="6">
        <v>0.73529411764705876</v>
      </c>
      <c r="BK44" s="3" t="s">
        <v>80</v>
      </c>
      <c r="BL44" s="3" t="s">
        <v>81</v>
      </c>
      <c r="BM44" s="3" t="s">
        <v>81</v>
      </c>
      <c r="BN44" s="3" t="s">
        <v>81</v>
      </c>
      <c r="BO44" s="3" t="s">
        <v>81</v>
      </c>
      <c r="BP44" s="3" t="s">
        <v>80</v>
      </c>
      <c r="BQ44" s="3" t="s">
        <v>82</v>
      </c>
      <c r="BR44" s="3" t="s">
        <v>81</v>
      </c>
      <c r="BS44" s="3" t="s">
        <v>80</v>
      </c>
      <c r="BT44" s="28">
        <f t="shared" si="10"/>
        <v>3.6681039079298356</v>
      </c>
      <c r="BU44" s="28">
        <f t="shared" si="11"/>
        <v>0.22058823529411764</v>
      </c>
      <c r="BV44" s="28">
        <f t="shared" si="12"/>
        <v>1.5546218487394956</v>
      </c>
      <c r="BW44" s="50">
        <f t="shared" si="13"/>
        <v>68.8</v>
      </c>
      <c r="BX44" s="50">
        <f t="shared" si="17"/>
        <v>0.10390000000000001</v>
      </c>
      <c r="BY44" s="50">
        <f t="shared" si="14"/>
        <v>88.712289217926937</v>
      </c>
      <c r="BZ44" s="50">
        <f t="shared" si="15"/>
        <v>96.407185628742511</v>
      </c>
      <c r="CA44" s="50">
        <f t="shared" si="16"/>
        <v>0.33611111111111108</v>
      </c>
    </row>
    <row r="45" spans="1:79" s="47" customFormat="1" x14ac:dyDescent="0.25">
      <c r="A45" s="22" t="s">
        <v>147</v>
      </c>
      <c r="B45" s="22" t="s">
        <v>72</v>
      </c>
      <c r="C45" s="23">
        <v>448.85</v>
      </c>
      <c r="D45" s="23">
        <v>449.15</v>
      </c>
      <c r="E45" s="24">
        <v>545116.58353299997</v>
      </c>
      <c r="F45" s="24">
        <v>6730573.4547800003</v>
      </c>
      <c r="G45" s="24">
        <v>-179.91971789300001</v>
      </c>
      <c r="H45" s="24" t="s">
        <v>109</v>
      </c>
      <c r="I45" s="22" t="s">
        <v>121</v>
      </c>
      <c r="J45" s="22" t="s">
        <v>148</v>
      </c>
      <c r="K45" s="23">
        <v>77.67875647668393</v>
      </c>
      <c r="L45" s="23">
        <v>12.860103626943006</v>
      </c>
      <c r="M45" s="23">
        <v>2.1139896373056999</v>
      </c>
      <c r="N45" s="23">
        <v>4.176165803108808</v>
      </c>
      <c r="O45" s="23">
        <v>0.10362694300518134</v>
      </c>
      <c r="P45" s="23">
        <v>0.1450777202072539</v>
      </c>
      <c r="Q45" s="23">
        <v>2.5595854922279795</v>
      </c>
      <c r="R45" s="23">
        <v>0.16580310880829016</v>
      </c>
      <c r="S45" s="23">
        <v>2.072538860103627E-2</v>
      </c>
      <c r="T45" s="23">
        <v>2.072538860103627E-2</v>
      </c>
      <c r="U45" s="23" t="s">
        <v>76</v>
      </c>
      <c r="V45" s="24">
        <v>10.362694300518134</v>
      </c>
      <c r="W45" s="25">
        <v>3.5</v>
      </c>
      <c r="X45" s="23">
        <v>99.88</v>
      </c>
      <c r="Y45" s="24">
        <v>329.53367875647672</v>
      </c>
      <c r="Z45" s="24">
        <v>2.0725388601036272</v>
      </c>
      <c r="AA45" s="25">
        <v>1.0362694300518136</v>
      </c>
      <c r="AB45" s="25">
        <v>2.9015544041450774</v>
      </c>
      <c r="AC45" s="25">
        <v>16.062176165803109</v>
      </c>
      <c r="AD45" s="25">
        <v>5.8031088082901547</v>
      </c>
      <c r="AE45" s="25">
        <v>11.295336787564768</v>
      </c>
      <c r="AF45" s="25">
        <v>46.528497409326427</v>
      </c>
      <c r="AG45" s="24">
        <v>3.1088082901554404</v>
      </c>
      <c r="AH45" s="25">
        <v>12.746113989637307</v>
      </c>
      <c r="AI45" s="25">
        <v>1.0362694300518136</v>
      </c>
      <c r="AJ45" s="25">
        <v>13.989637305699482</v>
      </c>
      <c r="AK45" s="25">
        <v>6.0103626943005182</v>
      </c>
      <c r="AL45" s="23" t="s">
        <v>78</v>
      </c>
      <c r="AM45" s="25">
        <v>1.6580310880829014</v>
      </c>
      <c r="AN45" s="25">
        <v>208.3937823834197</v>
      </c>
      <c r="AO45" s="25">
        <v>33.678756476683937</v>
      </c>
      <c r="AP45" s="25">
        <v>39.067357512953372</v>
      </c>
      <c r="AQ45" s="25">
        <v>72.642487046632127</v>
      </c>
      <c r="AR45" s="23">
        <v>7.4507772020725396</v>
      </c>
      <c r="AS45" s="25">
        <v>26.1139896373057</v>
      </c>
      <c r="AT45" s="25">
        <v>5.0259067357512945</v>
      </c>
      <c r="AU45" s="23">
        <v>1.0259067357512954</v>
      </c>
      <c r="AV45" s="23">
        <v>4.880829015544041</v>
      </c>
      <c r="AW45" s="23">
        <v>0.86010362694300502</v>
      </c>
      <c r="AX45" s="23">
        <v>5.5129533678756486</v>
      </c>
      <c r="AY45" s="23">
        <v>1.3056994818652849</v>
      </c>
      <c r="AZ45" s="23">
        <v>4.3316062176165797</v>
      </c>
      <c r="BA45" s="23">
        <v>0.65284974093264247</v>
      </c>
      <c r="BB45" s="23">
        <v>4.6424870466321249</v>
      </c>
      <c r="BC45" s="23">
        <v>0.73575129533678751</v>
      </c>
      <c r="BD45" s="23" t="s">
        <v>79</v>
      </c>
      <c r="BE45" s="23" t="s">
        <v>79</v>
      </c>
      <c r="BF45" s="25">
        <v>1.7616580310880827</v>
      </c>
      <c r="BG45" s="25">
        <v>1.0362694300518136</v>
      </c>
      <c r="BH45" s="25">
        <v>9.4300518134715023</v>
      </c>
      <c r="BI45" s="24">
        <v>20.725388601036268</v>
      </c>
      <c r="BJ45" s="25">
        <v>2.9015544041450774</v>
      </c>
      <c r="BK45" s="23" t="s">
        <v>80</v>
      </c>
      <c r="BL45" s="23" t="s">
        <v>81</v>
      </c>
      <c r="BM45" s="23" t="s">
        <v>81</v>
      </c>
      <c r="BN45" s="25">
        <v>0.31088082901554404</v>
      </c>
      <c r="BO45" s="23" t="s">
        <v>81</v>
      </c>
      <c r="BP45" s="25">
        <v>1.0362694300518136</v>
      </c>
      <c r="BQ45" s="23" t="s">
        <v>82</v>
      </c>
      <c r="BR45" s="23" t="s">
        <v>81</v>
      </c>
      <c r="BS45" s="23" t="s">
        <v>80</v>
      </c>
      <c r="BT45" s="28">
        <f t="shared" si="10"/>
        <v>1.9026096996721267</v>
      </c>
      <c r="BU45" s="28">
        <f t="shared" si="11"/>
        <v>0.1450777202072539</v>
      </c>
      <c r="BV45" s="28">
        <f t="shared" si="12"/>
        <v>2.5595854922279795</v>
      </c>
      <c r="BW45" s="52">
        <f t="shared" si="13"/>
        <v>77.5625</v>
      </c>
      <c r="BX45" s="50">
        <f t="shared" si="17"/>
        <v>0.12568750000000001</v>
      </c>
      <c r="BY45" s="52">
        <f t="shared" si="14"/>
        <v>69.207239896263459</v>
      </c>
      <c r="BZ45" s="52">
        <f t="shared" si="15"/>
        <v>96.439169139465875</v>
      </c>
      <c r="CA45" s="52">
        <f t="shared" si="16"/>
        <v>0.33538461538461545</v>
      </c>
    </row>
    <row r="46" spans="1:79" x14ac:dyDescent="0.25">
      <c r="A46" s="2" t="s">
        <v>132</v>
      </c>
      <c r="B46" s="8" t="s">
        <v>100</v>
      </c>
      <c r="C46" s="9">
        <v>226.3</v>
      </c>
      <c r="D46" s="9">
        <v>226.60000000000002</v>
      </c>
      <c r="E46" s="4">
        <v>545201.72487799998</v>
      </c>
      <c r="F46" s="4">
        <v>6730667.313573</v>
      </c>
      <c r="G46" s="4">
        <v>-12.880169</v>
      </c>
      <c r="H46" s="4" t="s">
        <v>109</v>
      </c>
      <c r="I46" s="2" t="s">
        <v>121</v>
      </c>
      <c r="J46" s="5" t="s">
        <v>133</v>
      </c>
      <c r="K46" s="3">
        <v>79.115226337448561</v>
      </c>
      <c r="L46" s="3">
        <v>12.067901234567902</v>
      </c>
      <c r="M46" s="3">
        <v>2.6748971193415638</v>
      </c>
      <c r="N46" s="3">
        <v>2.9012345679012346</v>
      </c>
      <c r="O46" s="3">
        <v>3.0864197530864196E-2</v>
      </c>
      <c r="P46" s="3">
        <v>0.17489711934156379</v>
      </c>
      <c r="Q46" s="3">
        <v>2.7572016460905351</v>
      </c>
      <c r="R46" s="3">
        <v>0.16460905349794239</v>
      </c>
      <c r="S46" s="3">
        <v>1.0288065843621399E-2</v>
      </c>
      <c r="T46" s="3">
        <v>2.0576131687242798E-2</v>
      </c>
      <c r="U46" s="2" t="s">
        <v>76</v>
      </c>
      <c r="V46" s="4">
        <v>10.2880658436214</v>
      </c>
      <c r="W46" s="6">
        <v>2.7</v>
      </c>
      <c r="X46" s="2">
        <v>99.9</v>
      </c>
      <c r="Y46" s="4">
        <v>440.32921810699582</v>
      </c>
      <c r="Z46" s="2" t="s">
        <v>77</v>
      </c>
      <c r="AA46" s="6">
        <v>0.72016460905349788</v>
      </c>
      <c r="AB46" s="6">
        <v>0.61728395061728392</v>
      </c>
      <c r="AC46" s="6">
        <v>16.358024691358025</v>
      </c>
      <c r="AD46" s="6">
        <v>5.6584362139917692</v>
      </c>
      <c r="AE46" s="6">
        <v>10.08230452674897</v>
      </c>
      <c r="AF46" s="6">
        <v>44.958847736625515</v>
      </c>
      <c r="AG46" s="4">
        <v>3.0864197530864197</v>
      </c>
      <c r="AH46" s="6">
        <v>9.8765432098765427</v>
      </c>
      <c r="AI46" s="6">
        <v>0.92592592592592582</v>
      </c>
      <c r="AJ46" s="6">
        <v>13.888888888888889</v>
      </c>
      <c r="AK46" s="6">
        <v>5.0411522633744852</v>
      </c>
      <c r="AL46" s="4" t="s">
        <v>78</v>
      </c>
      <c r="AM46" s="6">
        <v>2.57201646090535</v>
      </c>
      <c r="AN46" s="6">
        <v>198.14814814814815</v>
      </c>
      <c r="AO46" s="6">
        <v>37.44855967078189</v>
      </c>
      <c r="AP46" s="6">
        <v>37.962962962962962</v>
      </c>
      <c r="AQ46" s="6">
        <v>75.205761316872426</v>
      </c>
      <c r="AR46" s="3">
        <v>8.5288065843621386</v>
      </c>
      <c r="AS46" s="6">
        <v>31.584362139917694</v>
      </c>
      <c r="AT46" s="6">
        <v>6.2654320987654319</v>
      </c>
      <c r="AU46" s="3">
        <v>0.92592592592592582</v>
      </c>
      <c r="AV46" s="3">
        <v>6.2654320987654319</v>
      </c>
      <c r="AW46" s="3">
        <v>0.99794238683127556</v>
      </c>
      <c r="AX46" s="3">
        <v>6.2551440329218106</v>
      </c>
      <c r="AY46" s="3">
        <v>1.3580246913580247</v>
      </c>
      <c r="AZ46" s="3">
        <v>4.3415637860082308</v>
      </c>
      <c r="BA46" s="3">
        <v>0.63786008230452673</v>
      </c>
      <c r="BB46" s="3">
        <v>4.4135802469135799</v>
      </c>
      <c r="BC46" s="3">
        <v>0.72016460905349788</v>
      </c>
      <c r="BD46" s="3">
        <v>2.0576131687242798E-2</v>
      </c>
      <c r="BE46" s="3">
        <v>3.0864197530864196E-2</v>
      </c>
      <c r="BF46" s="6">
        <v>1.131687242798354</v>
      </c>
      <c r="BG46" s="6">
        <v>38.991769547325099</v>
      </c>
      <c r="BH46" s="6">
        <v>7.9218106995884776</v>
      </c>
      <c r="BI46" s="4">
        <v>36.008230452674894</v>
      </c>
      <c r="BJ46" s="6">
        <v>0.61728395061728392</v>
      </c>
      <c r="BK46" s="6">
        <v>0.61728395061728392</v>
      </c>
      <c r="BL46" s="2" t="s">
        <v>81</v>
      </c>
      <c r="BM46" s="2" t="s">
        <v>81</v>
      </c>
      <c r="BN46" s="2" t="s">
        <v>81</v>
      </c>
      <c r="BO46" s="6">
        <v>0.102880658436214</v>
      </c>
      <c r="BP46" s="2" t="s">
        <v>80</v>
      </c>
      <c r="BQ46" s="2" t="s">
        <v>82</v>
      </c>
      <c r="BR46" s="2" t="s">
        <v>81</v>
      </c>
      <c r="BS46" s="2" t="s">
        <v>80</v>
      </c>
      <c r="BT46" s="28">
        <f t="shared" si="10"/>
        <v>2.4074314817222247</v>
      </c>
      <c r="BU46" s="28">
        <f t="shared" si="11"/>
        <v>0.17489711934156379</v>
      </c>
      <c r="BV46" s="28">
        <f t="shared" si="12"/>
        <v>2.7572016460905351</v>
      </c>
      <c r="BW46" s="50">
        <f t="shared" si="13"/>
        <v>73.3125</v>
      </c>
      <c r="BX46" s="50">
        <f t="shared" si="17"/>
        <v>0.120375</v>
      </c>
      <c r="BY46" s="50">
        <f t="shared" si="14"/>
        <v>64.419579599271316</v>
      </c>
      <c r="BZ46" s="50">
        <f t="shared" si="15"/>
        <v>96.491228070175438</v>
      </c>
      <c r="CA46" s="50">
        <f t="shared" si="16"/>
        <v>0.26923076923076922</v>
      </c>
    </row>
    <row r="47" spans="1:79" x14ac:dyDescent="0.25">
      <c r="A47" s="2" t="s">
        <v>155</v>
      </c>
      <c r="B47" s="2" t="s">
        <v>88</v>
      </c>
      <c r="C47" s="3">
        <v>65.75</v>
      </c>
      <c r="D47" s="3">
        <v>66.05</v>
      </c>
      <c r="E47" s="4">
        <v>545195.37032700004</v>
      </c>
      <c r="F47" s="4">
        <v>6730673.9393699998</v>
      </c>
      <c r="G47" s="4">
        <v>87.593113521000006</v>
      </c>
      <c r="H47" s="2" t="s">
        <v>109</v>
      </c>
      <c r="I47" s="5" t="s">
        <v>121</v>
      </c>
      <c r="J47" s="2" t="s">
        <v>156</v>
      </c>
      <c r="K47" s="3">
        <v>84.984740590030498</v>
      </c>
      <c r="L47" s="3">
        <v>7.2736520854526958</v>
      </c>
      <c r="M47" s="3">
        <v>4.2726347914547302</v>
      </c>
      <c r="N47" s="3">
        <v>1.6276703967446595</v>
      </c>
      <c r="O47" s="3">
        <v>7.1210579857578851E-2</v>
      </c>
      <c r="P47" s="3">
        <v>4.0691759918616482E-2</v>
      </c>
      <c r="Q47" s="3">
        <v>1.5259409969481181</v>
      </c>
      <c r="R47" s="3">
        <v>8.1383519837232965E-2</v>
      </c>
      <c r="S47" s="3">
        <v>2.0345879959308241E-2</v>
      </c>
      <c r="T47" s="3">
        <v>3.0518819938962358E-2</v>
      </c>
      <c r="U47" s="3" t="s">
        <v>76</v>
      </c>
      <c r="V47" s="4">
        <v>5.0864699898270604</v>
      </c>
      <c r="W47" s="6">
        <v>1.7</v>
      </c>
      <c r="X47" s="3">
        <v>99.93</v>
      </c>
      <c r="Y47" s="4">
        <v>289.92878942014244</v>
      </c>
      <c r="Z47" s="3" t="s">
        <v>77</v>
      </c>
      <c r="AA47" s="6">
        <v>2.5432349949135302</v>
      </c>
      <c r="AB47" s="6">
        <v>1.5259409969481181</v>
      </c>
      <c r="AC47" s="6">
        <v>9.3591047812817898</v>
      </c>
      <c r="AD47" s="6">
        <v>2.8484231943031535</v>
      </c>
      <c r="AE47" s="6">
        <v>6.002034587995932</v>
      </c>
      <c r="AF47" s="6">
        <v>33.977619532044763</v>
      </c>
      <c r="AG47" s="4">
        <v>3.0518819938962363</v>
      </c>
      <c r="AH47" s="6">
        <v>6.4089521871820958</v>
      </c>
      <c r="AI47" s="6">
        <v>0.50864699898270604</v>
      </c>
      <c r="AJ47" s="6">
        <v>7.3245167853509665</v>
      </c>
      <c r="AK47" s="6">
        <v>3.1536113936927777</v>
      </c>
      <c r="AL47" s="3" t="s">
        <v>78</v>
      </c>
      <c r="AM47" s="6">
        <v>2.9501525940996949</v>
      </c>
      <c r="AN47" s="6">
        <v>99.694811800610381</v>
      </c>
      <c r="AO47" s="6">
        <v>26.246185147507635</v>
      </c>
      <c r="AP47" s="6">
        <v>44.455747711088513</v>
      </c>
      <c r="AQ47" s="6">
        <v>91.556459816887084</v>
      </c>
      <c r="AR47" s="3">
        <v>9.7863682604272633</v>
      </c>
      <c r="AS47" s="6">
        <v>38.046795523906404</v>
      </c>
      <c r="AT47" s="6">
        <v>7.049847405900306</v>
      </c>
      <c r="AU47" s="3">
        <v>0.54933875890132255</v>
      </c>
      <c r="AV47" s="3">
        <v>6.1749745676500511</v>
      </c>
      <c r="AW47" s="3">
        <v>0.91556459816887081</v>
      </c>
      <c r="AX47" s="3">
        <v>5.3306205493387591</v>
      </c>
      <c r="AY47" s="3">
        <v>0.97660223804679547</v>
      </c>
      <c r="AZ47" s="3">
        <v>2.7568667344862665</v>
      </c>
      <c r="BA47" s="3">
        <v>0.40691759918616488</v>
      </c>
      <c r="BB47" s="3">
        <v>2.6347914547304172</v>
      </c>
      <c r="BC47" s="3">
        <v>0.38657171922685657</v>
      </c>
      <c r="BD47" s="3">
        <v>5.086469989827061E-2</v>
      </c>
      <c r="BE47" s="3">
        <v>5.086469989827061E-2</v>
      </c>
      <c r="BF47" s="6">
        <v>10.376398779247202</v>
      </c>
      <c r="BG47" s="6">
        <v>4.3743641912512716</v>
      </c>
      <c r="BH47" s="6">
        <v>28.077314343845373</v>
      </c>
      <c r="BI47" s="4">
        <v>30.518819938962359</v>
      </c>
      <c r="BJ47" s="6">
        <v>0.50864699898270604</v>
      </c>
      <c r="BK47" s="3" t="s">
        <v>80</v>
      </c>
      <c r="BL47" s="3" t="s">
        <v>81</v>
      </c>
      <c r="BM47" s="3" t="s">
        <v>81</v>
      </c>
      <c r="BN47" s="3" t="s">
        <v>81</v>
      </c>
      <c r="BO47" s="3" t="s">
        <v>81</v>
      </c>
      <c r="BP47" s="3" t="s">
        <v>80</v>
      </c>
      <c r="BQ47" s="3" t="s">
        <v>82</v>
      </c>
      <c r="BR47" s="6">
        <v>0.20345879959308244</v>
      </c>
      <c r="BS47" s="3" t="s">
        <v>80</v>
      </c>
      <c r="BT47" s="28">
        <f t="shared" si="10"/>
        <v>3.8454097664069216</v>
      </c>
      <c r="BU47" s="28">
        <f t="shared" si="11"/>
        <v>4.0691759918616482E-2</v>
      </c>
      <c r="BV47" s="28">
        <f t="shared" si="12"/>
        <v>1.5259409969481181</v>
      </c>
      <c r="BW47" s="50">
        <f t="shared" si="13"/>
        <v>89.375</v>
      </c>
      <c r="BX47" s="50">
        <f t="shared" si="17"/>
        <v>0.1225</v>
      </c>
      <c r="BY47" s="50">
        <f t="shared" si="14"/>
        <v>77.745786303134381</v>
      </c>
      <c r="BZ47" s="50">
        <f t="shared" si="15"/>
        <v>96.573208722741427</v>
      </c>
      <c r="CA47" s="50">
        <f t="shared" si="16"/>
        <v>0.22868217054263565</v>
      </c>
    </row>
    <row r="48" spans="1:79" x14ac:dyDescent="0.25">
      <c r="A48" s="22" t="s">
        <v>220</v>
      </c>
      <c r="B48" s="22" t="s">
        <v>114</v>
      </c>
      <c r="C48" s="23">
        <v>366.05</v>
      </c>
      <c r="D48" s="23">
        <v>366.45</v>
      </c>
      <c r="E48" s="24">
        <v>545201.39830799995</v>
      </c>
      <c r="F48" s="24">
        <v>6730668.6703500003</v>
      </c>
      <c r="G48" s="24">
        <v>-108.978318649</v>
      </c>
      <c r="H48" s="24" t="s">
        <v>109</v>
      </c>
      <c r="I48" s="41" t="s">
        <v>214</v>
      </c>
      <c r="J48" s="22" t="s">
        <v>221</v>
      </c>
      <c r="K48" s="23">
        <v>57.218683651804668</v>
      </c>
      <c r="L48" s="23">
        <v>6.5180467091295116</v>
      </c>
      <c r="M48" s="23">
        <v>8.1634819532908693</v>
      </c>
      <c r="N48" s="23">
        <v>26.380042462845012</v>
      </c>
      <c r="O48" s="23">
        <v>0.22292993630573249</v>
      </c>
      <c r="P48" s="23">
        <v>0.11677282377919321</v>
      </c>
      <c r="Q48" s="23">
        <v>0.49893842887473461</v>
      </c>
      <c r="R48" s="23">
        <v>0.10615711252653928</v>
      </c>
      <c r="S48" s="23">
        <v>2.1231422505307858E-2</v>
      </c>
      <c r="T48" s="23">
        <v>8.4925690021231431E-2</v>
      </c>
      <c r="U48" s="23" t="s">
        <v>76</v>
      </c>
      <c r="V48" s="24">
        <v>5.3078556263269636</v>
      </c>
      <c r="W48" s="25">
        <v>5.8</v>
      </c>
      <c r="X48" s="23">
        <v>99.35</v>
      </c>
      <c r="Y48" s="24">
        <v>47.770700636942678</v>
      </c>
      <c r="Z48" s="23" t="s">
        <v>77</v>
      </c>
      <c r="AA48" s="25">
        <v>4.670912951167729</v>
      </c>
      <c r="AB48" s="25">
        <v>0.42462845010615713</v>
      </c>
      <c r="AC48" s="25">
        <v>8.0679405520169851</v>
      </c>
      <c r="AD48" s="25">
        <v>2.5477707006369426</v>
      </c>
      <c r="AE48" s="25">
        <v>4.2462845010615711</v>
      </c>
      <c r="AF48" s="25">
        <v>12.314225053078555</v>
      </c>
      <c r="AG48" s="24">
        <v>1.0615711252653928</v>
      </c>
      <c r="AH48" s="25">
        <v>2.2292993630573252</v>
      </c>
      <c r="AI48" s="25">
        <v>0.31847133757961782</v>
      </c>
      <c r="AJ48" s="25">
        <v>6.4755838641188959</v>
      </c>
      <c r="AK48" s="25">
        <v>2.1231422505307855</v>
      </c>
      <c r="AL48" s="23" t="s">
        <v>78</v>
      </c>
      <c r="AM48" s="25">
        <v>0.53078556263269638</v>
      </c>
      <c r="AN48" s="25">
        <v>92.569002123142255</v>
      </c>
      <c r="AO48" s="25">
        <v>15.923566878980891</v>
      </c>
      <c r="AP48" s="25">
        <v>22.186836518046707</v>
      </c>
      <c r="AQ48" s="25">
        <v>43.630573248407643</v>
      </c>
      <c r="AR48" s="23">
        <v>4.5647558386411884</v>
      </c>
      <c r="AS48" s="25">
        <v>17.091295116772827</v>
      </c>
      <c r="AT48" s="25">
        <v>3.397027600849257</v>
      </c>
      <c r="AU48" s="23">
        <v>0.2866242038216561</v>
      </c>
      <c r="AV48" s="23">
        <v>2.9617834394904459</v>
      </c>
      <c r="AW48" s="23">
        <v>0.43524416135881105</v>
      </c>
      <c r="AX48" s="23">
        <v>2.632696390658174</v>
      </c>
      <c r="AY48" s="23">
        <v>0.55201698513800423</v>
      </c>
      <c r="AZ48" s="23">
        <v>1.624203821656051</v>
      </c>
      <c r="BA48" s="23">
        <v>0.26539278131634819</v>
      </c>
      <c r="BB48" s="23">
        <v>1.7622080679405521</v>
      </c>
      <c r="BC48" s="23">
        <v>0.26539278131634819</v>
      </c>
      <c r="BD48" s="23">
        <v>4.2462845010615716E-2</v>
      </c>
      <c r="BE48" s="23">
        <v>5.3078556263269641E-2</v>
      </c>
      <c r="BF48" s="25">
        <v>0.74309978768577489</v>
      </c>
      <c r="BG48" s="25">
        <v>0.53078556263269638</v>
      </c>
      <c r="BH48" s="25">
        <v>13.694267515923567</v>
      </c>
      <c r="BI48" s="24">
        <v>1196.3906581740978</v>
      </c>
      <c r="BJ48" s="25">
        <v>0.31847133757961782</v>
      </c>
      <c r="BK48" s="23" t="s">
        <v>80</v>
      </c>
      <c r="BL48" s="25">
        <v>3.397027600849257</v>
      </c>
      <c r="BM48" s="23" t="s">
        <v>81</v>
      </c>
      <c r="BN48" s="23" t="s">
        <v>81</v>
      </c>
      <c r="BO48" s="23" t="s">
        <v>81</v>
      </c>
      <c r="BP48" s="23" t="s">
        <v>80</v>
      </c>
      <c r="BQ48" s="23" t="s">
        <v>82</v>
      </c>
      <c r="BR48" s="23" t="s">
        <v>81</v>
      </c>
      <c r="BS48" s="25">
        <v>2.6539278131634818</v>
      </c>
      <c r="BT48" s="28">
        <f t="shared" si="10"/>
        <v>7.3472072300340825</v>
      </c>
      <c r="BU48" s="28">
        <f t="shared" si="11"/>
        <v>0.11677282377919321</v>
      </c>
      <c r="BV48" s="28">
        <f t="shared" si="12"/>
        <v>0.49893842887473461</v>
      </c>
      <c r="BW48" s="50">
        <f t="shared" si="13"/>
        <v>61.4</v>
      </c>
      <c r="BX48" s="50">
        <f t="shared" si="17"/>
        <v>8.72E-2</v>
      </c>
      <c r="BY48" s="50">
        <f t="shared" si="14"/>
        <v>98.207168992707324</v>
      </c>
      <c r="BZ48" s="50">
        <f t="shared" si="15"/>
        <v>98.751950078003119</v>
      </c>
      <c r="CA48" s="50">
        <f t="shared" si="16"/>
        <v>0.26666666666666666</v>
      </c>
    </row>
    <row r="49" spans="1:79" x14ac:dyDescent="0.25">
      <c r="A49" s="22"/>
      <c r="B49" s="22"/>
      <c r="C49" s="23"/>
      <c r="D49" s="23"/>
      <c r="E49" s="24"/>
      <c r="F49" s="24"/>
      <c r="G49" s="24"/>
      <c r="H49" s="24"/>
      <c r="I49" s="41"/>
      <c r="J49" s="22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4"/>
      <c r="W49" s="25"/>
      <c r="X49" s="23"/>
      <c r="Y49" s="24"/>
      <c r="Z49" s="23"/>
      <c r="AA49" s="25"/>
      <c r="AB49" s="25"/>
      <c r="AC49" s="25"/>
      <c r="AD49" s="25"/>
      <c r="AE49" s="25"/>
      <c r="AF49" s="25"/>
      <c r="AG49" s="24"/>
      <c r="AH49" s="25"/>
      <c r="AI49" s="25"/>
      <c r="AJ49" s="25"/>
      <c r="AK49" s="25"/>
      <c r="AL49" s="23"/>
      <c r="AM49" s="25"/>
      <c r="AN49" s="25"/>
      <c r="AO49" s="25"/>
      <c r="AP49" s="25"/>
      <c r="AQ49" s="25"/>
      <c r="AR49" s="23"/>
      <c r="AS49" s="25"/>
      <c r="AT49" s="25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5"/>
      <c r="BG49" s="25"/>
      <c r="BH49" s="25"/>
      <c r="BI49" s="24"/>
      <c r="BJ49" s="25"/>
      <c r="BK49" s="23"/>
      <c r="BL49" s="25"/>
      <c r="BM49" s="23"/>
      <c r="BN49" s="23"/>
      <c r="BO49" s="23"/>
      <c r="BP49" s="23"/>
      <c r="BQ49" s="23"/>
      <c r="BR49" s="23"/>
      <c r="BS49" s="25"/>
      <c r="BT49" s="28"/>
      <c r="BU49" s="28"/>
      <c r="BV49" s="28"/>
      <c r="BW49" s="50"/>
      <c r="BX49" s="51"/>
      <c r="BY49" s="50"/>
      <c r="BZ49" s="50"/>
      <c r="CA49" s="50"/>
    </row>
    <row r="50" spans="1:79" s="31" customFormat="1" x14ac:dyDescent="0.25">
      <c r="A50" s="2" t="s">
        <v>83</v>
      </c>
      <c r="B50" s="2" t="s">
        <v>84</v>
      </c>
      <c r="C50" s="3">
        <v>408.35</v>
      </c>
      <c r="D50" s="3">
        <v>408.65</v>
      </c>
      <c r="E50" s="4">
        <v>545344.24373400002</v>
      </c>
      <c r="F50" s="4">
        <v>6730595.7718200004</v>
      </c>
      <c r="G50" s="4">
        <v>-157.42119632000001</v>
      </c>
      <c r="H50" s="4" t="s">
        <v>85</v>
      </c>
      <c r="I50" s="5" t="s">
        <v>74</v>
      </c>
      <c r="J50" s="2" t="s">
        <v>86</v>
      </c>
      <c r="K50" s="3">
        <v>63.145491803278695</v>
      </c>
      <c r="L50" s="3">
        <v>16.383196721311478</v>
      </c>
      <c r="M50" s="3">
        <v>6.9057377049180326</v>
      </c>
      <c r="N50" s="3">
        <v>4.0163934426229506</v>
      </c>
      <c r="O50" s="3">
        <v>2.930327868852459</v>
      </c>
      <c r="P50" s="3">
        <v>2.7971311475409837</v>
      </c>
      <c r="Q50" s="3">
        <v>2.6229508196721314</v>
      </c>
      <c r="R50" s="3">
        <v>0.53278688524590168</v>
      </c>
      <c r="S50" s="3">
        <v>0.13319672131147542</v>
      </c>
      <c r="T50" s="3">
        <v>0.16393442622950821</v>
      </c>
      <c r="U50" s="7">
        <v>1.0245901639344263E-2</v>
      </c>
      <c r="V50" s="4">
        <v>15.368852459016393</v>
      </c>
      <c r="W50" s="6">
        <v>2.4</v>
      </c>
      <c r="X50" s="3">
        <v>99.82</v>
      </c>
      <c r="Y50" s="4">
        <v>1600.4098360655739</v>
      </c>
      <c r="Z50" s="4">
        <v>2.0491803278688527</v>
      </c>
      <c r="AA50" s="6">
        <v>11.987704918032787</v>
      </c>
      <c r="AB50" s="6">
        <v>1.639344262295082</v>
      </c>
      <c r="AC50" s="6">
        <v>19.159836065573771</v>
      </c>
      <c r="AD50" s="6">
        <v>4.8155737704918034</v>
      </c>
      <c r="AE50" s="6">
        <v>12.192622950819674</v>
      </c>
      <c r="AF50" s="6">
        <v>68.852459016393453</v>
      </c>
      <c r="AG50" s="4">
        <v>3.0737704918032791</v>
      </c>
      <c r="AH50" s="6">
        <v>153.79098360655738</v>
      </c>
      <c r="AI50" s="6">
        <v>1.2295081967213115</v>
      </c>
      <c r="AJ50" s="6">
        <v>16.700819672131146</v>
      </c>
      <c r="AK50" s="6">
        <v>6.8647540983606561</v>
      </c>
      <c r="AL50" s="4">
        <v>150.61475409836066</v>
      </c>
      <c r="AM50" s="6">
        <v>1.127049180327869</v>
      </c>
      <c r="AN50" s="6">
        <v>157.37704918032787</v>
      </c>
      <c r="AO50" s="6">
        <v>34.221311475409841</v>
      </c>
      <c r="AP50" s="6">
        <v>50.614754098360656</v>
      </c>
      <c r="AQ50" s="6">
        <v>97.131147540983605</v>
      </c>
      <c r="AR50" s="3">
        <v>10.747950819672132</v>
      </c>
      <c r="AS50" s="6">
        <v>38.319672131147541</v>
      </c>
      <c r="AT50" s="6">
        <v>6.9979508196721314</v>
      </c>
      <c r="AU50" s="3">
        <v>1.3831967213114755</v>
      </c>
      <c r="AV50" s="3">
        <v>6.2704918032786896</v>
      </c>
      <c r="AW50" s="3">
        <v>0.96311475409836067</v>
      </c>
      <c r="AX50" s="3">
        <v>5.5737704918032795</v>
      </c>
      <c r="AY50" s="3">
        <v>1.1987704918032787</v>
      </c>
      <c r="AZ50" s="3">
        <v>3.2889344262295084</v>
      </c>
      <c r="BA50" s="3">
        <v>0.4508196721311476</v>
      </c>
      <c r="BB50" s="3">
        <v>3.2069672131147544</v>
      </c>
      <c r="BC50" s="3">
        <v>0.49180327868852464</v>
      </c>
      <c r="BD50" s="3">
        <v>0.70696721311475408</v>
      </c>
      <c r="BE50" s="3" t="s">
        <v>79</v>
      </c>
      <c r="BF50" s="6">
        <v>5.6352459016393439</v>
      </c>
      <c r="BG50" s="6">
        <v>2.459016393442623</v>
      </c>
      <c r="BH50" s="6">
        <v>21.209016393442624</v>
      </c>
      <c r="BI50" s="4">
        <v>89.139344262295083</v>
      </c>
      <c r="BJ50" s="6">
        <v>60.655737704918046</v>
      </c>
      <c r="BK50" s="6">
        <v>0.51229508196721318</v>
      </c>
      <c r="BL50" s="3" t="s">
        <v>81</v>
      </c>
      <c r="BM50" s="3" t="s">
        <v>81</v>
      </c>
      <c r="BN50" s="6">
        <v>1.4344262295081966</v>
      </c>
      <c r="BO50" s="3" t="s">
        <v>81</v>
      </c>
      <c r="BP50" s="3" t="s">
        <v>80</v>
      </c>
      <c r="BQ50" s="3">
        <v>1.0245901639344263E-2</v>
      </c>
      <c r="BR50" s="6">
        <v>0.4098360655737705</v>
      </c>
      <c r="BS50" s="3" t="s">
        <v>80</v>
      </c>
      <c r="BT50" s="28">
        <f t="shared" ref="BT50:BT55" si="18">M50/1.1111</f>
        <v>6.2152260866870961</v>
      </c>
      <c r="BU50" s="28">
        <f t="shared" ref="BU50:BV55" si="19">P50</f>
        <v>2.7971311475409837</v>
      </c>
      <c r="BV50" s="28">
        <f t="shared" si="19"/>
        <v>2.6229508196721314</v>
      </c>
      <c r="BW50" s="50">
        <f t="shared" ref="BW50:BW55" si="20">L50/R50</f>
        <v>30.750000000000004</v>
      </c>
      <c r="BX50" s="50">
        <f>AN50/R50/10000</f>
        <v>2.9538461538461534E-2</v>
      </c>
      <c r="BY50" s="50">
        <f t="shared" ref="BY50:BY55" si="21">(BT50+N50)/(BT50+N50+BU50+BV50)*100</f>
        <v>65.37065335409622</v>
      </c>
      <c r="BZ50" s="50">
        <f t="shared" ref="BZ50:BZ55" si="22">(BV50+N50)/(BV50+N50+BU50+O50)*100</f>
        <v>53.686826843413428</v>
      </c>
      <c r="CA50" s="50">
        <f t="shared" ref="CA50:CA55" si="23">AE50/AO50</f>
        <v>0.35628742514970058</v>
      </c>
    </row>
    <row r="51" spans="1:79" s="21" customFormat="1" x14ac:dyDescent="0.25">
      <c r="A51" s="11" t="s">
        <v>191</v>
      </c>
      <c r="B51" s="12" t="s">
        <v>100</v>
      </c>
      <c r="C51" s="13">
        <v>70.850000000000009</v>
      </c>
      <c r="D51" s="13">
        <v>71.150000000000006</v>
      </c>
      <c r="E51" s="15">
        <v>545270.97872500005</v>
      </c>
      <c r="F51" s="15">
        <v>6730586.9285620004</v>
      </c>
      <c r="G51" s="15">
        <v>100.58549499999999</v>
      </c>
      <c r="H51" s="15" t="s">
        <v>85</v>
      </c>
      <c r="I51" s="14" t="s">
        <v>174</v>
      </c>
      <c r="J51" s="14" t="s">
        <v>192</v>
      </c>
      <c r="K51" s="16">
        <v>69.527502806408819</v>
      </c>
      <c r="L51" s="16">
        <v>13.70548015103582</v>
      </c>
      <c r="M51" s="16">
        <v>4.7249719359118281</v>
      </c>
      <c r="N51" s="16">
        <v>3.561587917134402</v>
      </c>
      <c r="O51" s="16">
        <v>2.0920502092050208</v>
      </c>
      <c r="P51" s="16">
        <v>2.7859985712827844</v>
      </c>
      <c r="Q51" s="16">
        <v>2.8268190631697112</v>
      </c>
      <c r="R51" s="16">
        <v>0.39799979589754059</v>
      </c>
      <c r="S51" s="16">
        <v>0.12246147566078172</v>
      </c>
      <c r="T51" s="16">
        <v>9.1846106745586284E-2</v>
      </c>
      <c r="U51" s="11" t="s">
        <v>76</v>
      </c>
      <c r="V51" s="15">
        <v>12.246147566078172</v>
      </c>
      <c r="W51" s="17">
        <v>1.9</v>
      </c>
      <c r="X51" s="11">
        <v>99.89</v>
      </c>
      <c r="Y51" s="15">
        <v>1290.948055924074</v>
      </c>
      <c r="Z51" s="15">
        <v>1.020512297173181</v>
      </c>
      <c r="AA51" s="17">
        <v>8.2661496071027649</v>
      </c>
      <c r="AB51" s="17">
        <v>1.8369221349117257</v>
      </c>
      <c r="AC51" s="17">
        <v>12.85845494438208</v>
      </c>
      <c r="AD51" s="17">
        <v>3.3676905806714972</v>
      </c>
      <c r="AE51" s="17">
        <v>6.1230737830390858</v>
      </c>
      <c r="AF51" s="17">
        <v>58.985610776609853</v>
      </c>
      <c r="AG51" s="15">
        <v>1.020512297173181</v>
      </c>
      <c r="AH51" s="17">
        <v>128.27839575466885</v>
      </c>
      <c r="AI51" s="17">
        <v>0.71435860802122664</v>
      </c>
      <c r="AJ51" s="17">
        <v>12.144096336360855</v>
      </c>
      <c r="AK51" s="17">
        <v>4.7964077967139511</v>
      </c>
      <c r="AL51" s="15">
        <v>51.025614858659054</v>
      </c>
      <c r="AM51" s="17">
        <v>0.51025614858659052</v>
      </c>
      <c r="AN51" s="17">
        <v>110.0112256352689</v>
      </c>
      <c r="AO51" s="17">
        <v>18.879477497703849</v>
      </c>
      <c r="AP51" s="17">
        <v>31.839983671803246</v>
      </c>
      <c r="AQ51" s="17">
        <v>56.842534952546188</v>
      </c>
      <c r="AR51" s="16">
        <v>6.082253291152159</v>
      </c>
      <c r="AS51" s="17">
        <v>21.94101438922339</v>
      </c>
      <c r="AT51" s="17">
        <v>3.7963057454842333</v>
      </c>
      <c r="AU51" s="16">
        <v>0.65312787019083585</v>
      </c>
      <c r="AV51" s="16">
        <v>3.3881008266149606</v>
      </c>
      <c r="AW51" s="16">
        <v>0.51025614858659052</v>
      </c>
      <c r="AX51" s="16">
        <v>3.1839983671803247</v>
      </c>
      <c r="AY51" s="16">
        <v>0.66333299316256766</v>
      </c>
      <c r="AZ51" s="16">
        <v>2.1532809470354115</v>
      </c>
      <c r="BA51" s="16">
        <v>0.32656393509541792</v>
      </c>
      <c r="BB51" s="16">
        <v>2.2451270537809984</v>
      </c>
      <c r="BC51" s="16">
        <v>0.34697418103888156</v>
      </c>
      <c r="BD51" s="16">
        <v>9.1846106745586284E-2</v>
      </c>
      <c r="BE51" s="11" t="s">
        <v>79</v>
      </c>
      <c r="BF51" s="17">
        <v>0.30615368915195429</v>
      </c>
      <c r="BG51" s="17">
        <v>1.4287172160424533</v>
      </c>
      <c r="BH51" s="17">
        <v>5.2046127155832229</v>
      </c>
      <c r="BI51" s="15">
        <v>62.251250127564042</v>
      </c>
      <c r="BJ51" s="17">
        <v>2.0410245943463621</v>
      </c>
      <c r="BK51" s="17">
        <v>0.81640983773854492</v>
      </c>
      <c r="BL51" s="11" t="s">
        <v>81</v>
      </c>
      <c r="BM51" s="11" t="s">
        <v>81</v>
      </c>
      <c r="BN51" s="17">
        <v>0.10205122971731811</v>
      </c>
      <c r="BO51" s="11" t="s">
        <v>81</v>
      </c>
      <c r="BP51" s="11" t="s">
        <v>80</v>
      </c>
      <c r="BQ51" s="11" t="s">
        <v>82</v>
      </c>
      <c r="BR51" s="17">
        <v>0.20410245943463623</v>
      </c>
      <c r="BS51" s="11" t="s">
        <v>80</v>
      </c>
      <c r="BT51" s="16">
        <f t="shared" si="18"/>
        <v>4.25251726749332</v>
      </c>
      <c r="BU51" s="16">
        <f t="shared" si="19"/>
        <v>2.7859985712827844</v>
      </c>
      <c r="BV51" s="16">
        <f t="shared" si="19"/>
        <v>2.8268190631697112</v>
      </c>
      <c r="BW51" s="54">
        <f t="shared" si="20"/>
        <v>34.435897435897431</v>
      </c>
      <c r="BX51" s="54">
        <f>AN51/R51/10000</f>
        <v>2.7641025641025642E-2</v>
      </c>
      <c r="BY51" s="54">
        <f t="shared" si="21"/>
        <v>58.197289802869449</v>
      </c>
      <c r="BZ51" s="54">
        <f t="shared" si="22"/>
        <v>56.702898550724647</v>
      </c>
      <c r="CA51" s="54">
        <f t="shared" si="23"/>
        <v>0.32432432432432429</v>
      </c>
    </row>
    <row r="52" spans="1:79" s="61" customFormat="1" x14ac:dyDescent="0.25">
      <c r="A52" s="55" t="s">
        <v>231</v>
      </c>
      <c r="B52" s="55" t="s">
        <v>114</v>
      </c>
      <c r="C52" s="55">
        <v>161.65</v>
      </c>
      <c r="D52" s="55">
        <v>161.9</v>
      </c>
      <c r="E52" s="57">
        <v>545292.74537799996</v>
      </c>
      <c r="F52" s="57">
        <v>6730558.1353470003</v>
      </c>
      <c r="G52" s="57">
        <v>36.688543000000003</v>
      </c>
      <c r="H52" s="57" t="s">
        <v>85</v>
      </c>
      <c r="I52" s="65" t="s">
        <v>227</v>
      </c>
      <c r="J52" s="55" t="s">
        <v>232</v>
      </c>
      <c r="K52" s="56">
        <v>71.292307692307702</v>
      </c>
      <c r="L52" s="56">
        <v>13.692307692307693</v>
      </c>
      <c r="M52" s="56">
        <v>4.9333333333333327</v>
      </c>
      <c r="N52" s="56">
        <v>4.5641025641025648</v>
      </c>
      <c r="O52" s="56">
        <v>0.62564102564102564</v>
      </c>
      <c r="P52" s="56">
        <v>1.9897435897435898</v>
      </c>
      <c r="Q52" s="56">
        <v>2.2461538461538462</v>
      </c>
      <c r="R52" s="56">
        <v>0.38974358974358975</v>
      </c>
      <c r="S52" s="56">
        <v>9.2307692307692299E-2</v>
      </c>
      <c r="T52" s="56">
        <v>6.1538461538461542E-2</v>
      </c>
      <c r="U52" s="55" t="s">
        <v>76</v>
      </c>
      <c r="V52" s="57">
        <v>14.358974358974358</v>
      </c>
      <c r="W52" s="58">
        <v>2.4</v>
      </c>
      <c r="X52" s="55">
        <v>99.9</v>
      </c>
      <c r="Y52" s="57">
        <v>812.30769230769238</v>
      </c>
      <c r="Z52" s="57">
        <v>2.0512820512820511</v>
      </c>
      <c r="AA52" s="58">
        <v>8.2051282051282044</v>
      </c>
      <c r="AB52" s="58">
        <v>1.4358974358974357</v>
      </c>
      <c r="AC52" s="58">
        <v>13.948717948717949</v>
      </c>
      <c r="AD52" s="58">
        <v>2.8717948717948714</v>
      </c>
      <c r="AE52" s="58">
        <v>7.282051282051281</v>
      </c>
      <c r="AF52" s="58">
        <v>48.923076923076927</v>
      </c>
      <c r="AG52" s="57">
        <v>2.0512820512820511</v>
      </c>
      <c r="AH52" s="58">
        <v>35.897435897435898</v>
      </c>
      <c r="AI52" s="58">
        <v>0.71794871794871784</v>
      </c>
      <c r="AJ52" s="58">
        <v>12.717948717948719</v>
      </c>
      <c r="AK52" s="58">
        <v>4.5128205128205128</v>
      </c>
      <c r="AL52" s="57">
        <v>68.717948717948715</v>
      </c>
      <c r="AM52" s="58">
        <v>1.641025641025641</v>
      </c>
      <c r="AN52" s="58">
        <v>103.28205128205128</v>
      </c>
      <c r="AO52" s="58">
        <v>19.384615384615383</v>
      </c>
      <c r="AP52" s="58">
        <v>35.589743589743591</v>
      </c>
      <c r="AQ52" s="58">
        <v>63.692307692307693</v>
      </c>
      <c r="AR52" s="56">
        <v>6.9025641025641029</v>
      </c>
      <c r="AS52" s="58">
        <v>23.589743589743588</v>
      </c>
      <c r="AT52" s="58">
        <v>4</v>
      </c>
      <c r="AU52" s="56">
        <v>0.72820512820512817</v>
      </c>
      <c r="AV52" s="56">
        <v>3.5589743589743597</v>
      </c>
      <c r="AW52" s="56">
        <v>0.52307692307692311</v>
      </c>
      <c r="AX52" s="56">
        <v>3.1692307692307695</v>
      </c>
      <c r="AY52" s="56">
        <v>0.64615384615384608</v>
      </c>
      <c r="AZ52" s="56">
        <v>2.1128205128205129</v>
      </c>
      <c r="BA52" s="56">
        <v>0.30769230769230771</v>
      </c>
      <c r="BB52" s="56">
        <v>2.1025641025641026</v>
      </c>
      <c r="BC52" s="56">
        <v>0.3487179487179487</v>
      </c>
      <c r="BD52" s="55" t="s">
        <v>79</v>
      </c>
      <c r="BE52" s="55" t="s">
        <v>79</v>
      </c>
      <c r="BF52" s="58">
        <v>0.30769230769230771</v>
      </c>
      <c r="BG52" s="58">
        <v>7.282051282051281</v>
      </c>
      <c r="BH52" s="58">
        <v>6.2564102564102564</v>
      </c>
      <c r="BI52" s="57">
        <v>60.512820512820511</v>
      </c>
      <c r="BJ52" s="58">
        <v>1.641025641025641</v>
      </c>
      <c r="BK52" s="55" t="s">
        <v>80</v>
      </c>
      <c r="BL52" s="55" t="s">
        <v>81</v>
      </c>
      <c r="BM52" s="55" t="s">
        <v>81</v>
      </c>
      <c r="BN52" s="58">
        <v>0.10256410256410256</v>
      </c>
      <c r="BO52" s="55" t="s">
        <v>81</v>
      </c>
      <c r="BP52" s="55" t="s">
        <v>80</v>
      </c>
      <c r="BQ52" s="55" t="s">
        <v>82</v>
      </c>
      <c r="BR52" s="58">
        <v>0.20512820512820512</v>
      </c>
      <c r="BS52" s="55" t="s">
        <v>80</v>
      </c>
      <c r="BT52" s="59">
        <f t="shared" si="18"/>
        <v>4.4400444004440036</v>
      </c>
      <c r="BU52" s="59">
        <f t="shared" si="19"/>
        <v>1.9897435897435898</v>
      </c>
      <c r="BV52" s="59">
        <f t="shared" si="19"/>
        <v>2.2461538461538462</v>
      </c>
      <c r="BW52" s="60">
        <f t="shared" si="20"/>
        <v>35.131578947368425</v>
      </c>
      <c r="BX52" s="60">
        <f t="shared" ref="BX52:BX55" si="24">AN52/R52/10000</f>
        <v>2.6499999999999999E-2</v>
      </c>
      <c r="BY52" s="60">
        <f t="shared" si="21"/>
        <v>68.006924238446018</v>
      </c>
      <c r="BZ52" s="60">
        <f t="shared" si="22"/>
        <v>72.252448313384122</v>
      </c>
      <c r="CA52" s="60">
        <f t="shared" si="23"/>
        <v>0.37566137566137564</v>
      </c>
    </row>
    <row r="53" spans="1:79" x14ac:dyDescent="0.25">
      <c r="A53" s="2" t="s">
        <v>235</v>
      </c>
      <c r="B53" s="8" t="s">
        <v>100</v>
      </c>
      <c r="C53" s="10">
        <v>53.15</v>
      </c>
      <c r="D53" s="19">
        <v>53.400000000000006</v>
      </c>
      <c r="E53" s="4">
        <v>545278.70506099996</v>
      </c>
      <c r="F53" s="4">
        <v>6730578.5386220003</v>
      </c>
      <c r="G53" s="4">
        <v>114.153267</v>
      </c>
      <c r="H53" s="4" t="s">
        <v>85</v>
      </c>
      <c r="I53" s="10" t="s">
        <v>227</v>
      </c>
      <c r="J53" s="10" t="s">
        <v>138</v>
      </c>
      <c r="K53" s="3">
        <v>69.824341279799256</v>
      </c>
      <c r="L53" s="3">
        <v>13.697197825177748</v>
      </c>
      <c r="M53" s="3">
        <v>5.395232120451694</v>
      </c>
      <c r="N53" s="3">
        <v>7.6014219991635299</v>
      </c>
      <c r="O53" s="3">
        <v>0.29276453366792138</v>
      </c>
      <c r="P53" s="3">
        <v>0.23002927645336679</v>
      </c>
      <c r="Q53" s="3">
        <v>2.331660393140945</v>
      </c>
      <c r="R53" s="3">
        <v>0.40777917189460477</v>
      </c>
      <c r="S53" s="3">
        <v>0.1150146382266834</v>
      </c>
      <c r="T53" s="3">
        <v>7.3191133416980345E-2</v>
      </c>
      <c r="U53" s="2" t="s">
        <v>76</v>
      </c>
      <c r="V53" s="4">
        <v>13.592639063153491</v>
      </c>
      <c r="W53" s="6">
        <v>4.2</v>
      </c>
      <c r="X53" s="2">
        <v>99.84</v>
      </c>
      <c r="Y53" s="4">
        <v>524.88498536177326</v>
      </c>
      <c r="Z53" s="2" t="s">
        <v>77</v>
      </c>
      <c r="AA53" s="6">
        <v>8.9920535340861552</v>
      </c>
      <c r="AB53" s="6">
        <v>1.3592639063153493</v>
      </c>
      <c r="AC53" s="6">
        <v>14.951902969468842</v>
      </c>
      <c r="AD53" s="6">
        <v>3.4504391468005018</v>
      </c>
      <c r="AE53" s="6">
        <v>6.4826432455039731</v>
      </c>
      <c r="AF53" s="6">
        <v>40.359682141363443</v>
      </c>
      <c r="AG53" s="4">
        <v>2.0911752404851525</v>
      </c>
      <c r="AH53" s="6">
        <v>7.9464659138435794</v>
      </c>
      <c r="AI53" s="6">
        <v>0.52279381012128812</v>
      </c>
      <c r="AJ53" s="6">
        <v>11.50146382266834</v>
      </c>
      <c r="AK53" s="6">
        <v>5.2279381012128816</v>
      </c>
      <c r="AL53" s="4">
        <v>60.644081974069429</v>
      </c>
      <c r="AM53" s="6">
        <v>0.8364700961940611</v>
      </c>
      <c r="AN53" s="6">
        <v>113.13258051024677</v>
      </c>
      <c r="AO53" s="6">
        <v>18.611459640317861</v>
      </c>
      <c r="AP53" s="6">
        <v>31.681304893350067</v>
      </c>
      <c r="AQ53" s="6">
        <v>56.461731493099123</v>
      </c>
      <c r="AR53" s="3">
        <v>5.8134671685487245</v>
      </c>
      <c r="AS53" s="6">
        <v>20.388958594730237</v>
      </c>
      <c r="AT53" s="6">
        <v>3.4399832705980757</v>
      </c>
      <c r="AU53" s="3">
        <v>0.75282308657465491</v>
      </c>
      <c r="AV53" s="3">
        <v>3.2726892513592643</v>
      </c>
      <c r="AW53" s="3">
        <v>0.50188205771643657</v>
      </c>
      <c r="AX53" s="3">
        <v>3.0844834797156002</v>
      </c>
      <c r="AY53" s="3">
        <v>0.63780844834797157</v>
      </c>
      <c r="AZ53" s="3">
        <v>1.9970723546633207</v>
      </c>
      <c r="BA53" s="3">
        <v>0.30322040987034715</v>
      </c>
      <c r="BB53" s="3">
        <v>2.038895859473024</v>
      </c>
      <c r="BC53" s="3">
        <v>0.35549979088247596</v>
      </c>
      <c r="BD53" s="3">
        <v>5.2279381012128819E-2</v>
      </c>
      <c r="BE53" s="2" t="s">
        <v>79</v>
      </c>
      <c r="BF53" s="6">
        <v>0.31367628607277287</v>
      </c>
      <c r="BG53" s="6">
        <v>0.8364700961940611</v>
      </c>
      <c r="BH53" s="6">
        <v>4.1823504809703049</v>
      </c>
      <c r="BI53" s="4">
        <v>71.099958176495193</v>
      </c>
      <c r="BJ53" s="6">
        <v>1.9866164784608948</v>
      </c>
      <c r="BK53" s="6">
        <v>0.73191133416980336</v>
      </c>
      <c r="BL53" s="2" t="s">
        <v>81</v>
      </c>
      <c r="BM53" s="2" t="s">
        <v>81</v>
      </c>
      <c r="BN53" s="2" t="s">
        <v>81</v>
      </c>
      <c r="BO53" s="2" t="s">
        <v>81</v>
      </c>
      <c r="BP53" s="2" t="s">
        <v>80</v>
      </c>
      <c r="BQ53" s="2" t="s">
        <v>82</v>
      </c>
      <c r="BR53" s="2" t="s">
        <v>81</v>
      </c>
      <c r="BS53" s="2" t="s">
        <v>80</v>
      </c>
      <c r="BT53" s="28">
        <f t="shared" si="18"/>
        <v>4.8557574659811849</v>
      </c>
      <c r="BU53" s="28">
        <f t="shared" si="19"/>
        <v>0.23002927645336679</v>
      </c>
      <c r="BV53" s="28">
        <f t="shared" si="19"/>
        <v>2.331660393140945</v>
      </c>
      <c r="BW53" s="50">
        <f t="shared" si="20"/>
        <v>33.589743589743584</v>
      </c>
      <c r="BX53" s="50">
        <f t="shared" si="24"/>
        <v>2.7743589743589744E-2</v>
      </c>
      <c r="BY53" s="50">
        <f t="shared" si="21"/>
        <v>82.94352493112109</v>
      </c>
      <c r="BZ53" s="50">
        <f t="shared" si="22"/>
        <v>95</v>
      </c>
      <c r="CA53" s="50">
        <f t="shared" si="23"/>
        <v>0.348314606741573</v>
      </c>
    </row>
    <row r="54" spans="1:79" x14ac:dyDescent="0.25">
      <c r="A54" s="2" t="s">
        <v>236</v>
      </c>
      <c r="B54" s="8" t="s">
        <v>100</v>
      </c>
      <c r="C54" s="10">
        <v>12.35</v>
      </c>
      <c r="D54" s="19">
        <v>12.600000000000001</v>
      </c>
      <c r="E54" s="4">
        <v>545296.73085499997</v>
      </c>
      <c r="F54" s="4">
        <v>6730559.9066199996</v>
      </c>
      <c r="G54" s="4">
        <v>145.657308</v>
      </c>
      <c r="H54" s="4" t="s">
        <v>85</v>
      </c>
      <c r="I54" s="19" t="s">
        <v>227</v>
      </c>
      <c r="J54" s="19" t="s">
        <v>237</v>
      </c>
      <c r="K54" s="3">
        <v>70.349869451697117</v>
      </c>
      <c r="L54" s="3">
        <v>13.702349869451696</v>
      </c>
      <c r="M54" s="3">
        <v>5.8381201044386417</v>
      </c>
      <c r="N54" s="3">
        <v>7.1331592689295036</v>
      </c>
      <c r="O54" s="3">
        <v>0.24020887728459531</v>
      </c>
      <c r="P54" s="3">
        <v>0.18798955613577023</v>
      </c>
      <c r="Q54" s="3">
        <v>1.8276762402088773</v>
      </c>
      <c r="R54" s="3">
        <v>0.51174934725848564</v>
      </c>
      <c r="S54" s="3">
        <v>0.11488250652741513</v>
      </c>
      <c r="T54" s="3">
        <v>2.0887728459530026E-2</v>
      </c>
      <c r="U54" s="2" t="s">
        <v>76</v>
      </c>
      <c r="V54" s="4">
        <v>28.198433420365536</v>
      </c>
      <c r="W54" s="6">
        <v>4.0999999999999996</v>
      </c>
      <c r="X54" s="2">
        <v>99.85</v>
      </c>
      <c r="Y54" s="4">
        <v>266.31853785900779</v>
      </c>
      <c r="Z54" s="4">
        <v>1.0443864229765014</v>
      </c>
      <c r="AA54" s="6">
        <v>2.2976501305483032</v>
      </c>
      <c r="AB54" s="6">
        <v>0.62663185378590069</v>
      </c>
      <c r="AC54" s="6">
        <v>17.545691906005224</v>
      </c>
      <c r="AD54" s="6">
        <v>4.073107049608355</v>
      </c>
      <c r="AE54" s="6">
        <v>8.6684073107049624</v>
      </c>
      <c r="AF54" s="6">
        <v>33.211488250652742</v>
      </c>
      <c r="AG54" s="4">
        <v>3.1331592689295036</v>
      </c>
      <c r="AH54" s="6">
        <v>4.073107049608355</v>
      </c>
      <c r="AI54" s="6">
        <v>0.7310704960835509</v>
      </c>
      <c r="AJ54" s="6">
        <v>10.130548302872063</v>
      </c>
      <c r="AK54" s="6">
        <v>4.490861618798955</v>
      </c>
      <c r="AL54" s="4" t="s">
        <v>78</v>
      </c>
      <c r="AM54" s="6">
        <v>1.5665796344647518</v>
      </c>
      <c r="AN54" s="6">
        <v>141.20104438642295</v>
      </c>
      <c r="AO54" s="6">
        <v>29.556135770234988</v>
      </c>
      <c r="AP54" s="6">
        <v>29.556135770234988</v>
      </c>
      <c r="AQ54" s="6">
        <v>58.067885117493475</v>
      </c>
      <c r="AR54" s="3">
        <v>6.5900783289817229</v>
      </c>
      <c r="AS54" s="6">
        <v>25.483028720626631</v>
      </c>
      <c r="AT54" s="6">
        <v>4.9399477806788514</v>
      </c>
      <c r="AU54" s="3">
        <v>1.1697127937336815</v>
      </c>
      <c r="AV54" s="3">
        <v>4.8041775456919051</v>
      </c>
      <c r="AW54" s="3">
        <v>0.79373368146214096</v>
      </c>
      <c r="AX54" s="3">
        <v>5.0757180156657959</v>
      </c>
      <c r="AY54" s="3">
        <v>1.1279373368146215</v>
      </c>
      <c r="AZ54" s="3">
        <v>3.2793733681462141</v>
      </c>
      <c r="BA54" s="3">
        <v>0.50130548302872069</v>
      </c>
      <c r="BB54" s="3">
        <v>3.415143603133159</v>
      </c>
      <c r="BC54" s="3">
        <v>0.56396866840731075</v>
      </c>
      <c r="BD54" s="3">
        <v>4.1775456919060053E-2</v>
      </c>
      <c r="BE54" s="3">
        <v>5.2219321148825062E-2</v>
      </c>
      <c r="BF54" s="6">
        <v>0.31331592689295035</v>
      </c>
      <c r="BG54" s="6">
        <v>3.1331592689295036</v>
      </c>
      <c r="BH54" s="6">
        <v>8.7728459530026122</v>
      </c>
      <c r="BI54" s="4">
        <v>61.61879895561357</v>
      </c>
      <c r="BJ54" s="6">
        <v>0.4177545691906005</v>
      </c>
      <c r="BK54" s="6">
        <v>5.6396866840731068</v>
      </c>
      <c r="BL54" s="6">
        <v>0.10443864229765012</v>
      </c>
      <c r="BM54" s="6">
        <v>0.10443864229765012</v>
      </c>
      <c r="BN54" s="6">
        <v>0.20887728459530025</v>
      </c>
      <c r="BO54" s="2" t="s">
        <v>81</v>
      </c>
      <c r="BP54" s="6">
        <v>3.0287206266318538</v>
      </c>
      <c r="BQ54" s="3">
        <v>4.1775456919060053E-2</v>
      </c>
      <c r="BR54" s="2" t="s">
        <v>81</v>
      </c>
      <c r="BS54" s="2" t="s">
        <v>80</v>
      </c>
      <c r="BT54" s="28">
        <f t="shared" si="18"/>
        <v>5.2543606376011533</v>
      </c>
      <c r="BU54" s="28">
        <f t="shared" si="19"/>
        <v>0.18798955613577023</v>
      </c>
      <c r="BV54" s="28">
        <f t="shared" si="19"/>
        <v>1.8276762402088773</v>
      </c>
      <c r="BW54" s="50">
        <f t="shared" si="20"/>
        <v>26.77551020408163</v>
      </c>
      <c r="BX54" s="50">
        <f t="shared" si="24"/>
        <v>2.7591836734693873E-2</v>
      </c>
      <c r="BY54" s="50">
        <f t="shared" si="21"/>
        <v>86.005416871475447</v>
      </c>
      <c r="BZ54" s="50">
        <f t="shared" si="22"/>
        <v>95.439377085650705</v>
      </c>
      <c r="CA54" s="50">
        <f t="shared" si="23"/>
        <v>0.29328621908127211</v>
      </c>
    </row>
    <row r="55" spans="1:79" x14ac:dyDescent="0.25">
      <c r="A55" s="2" t="s">
        <v>122</v>
      </c>
      <c r="B55" s="2" t="s">
        <v>92</v>
      </c>
      <c r="C55" s="2">
        <v>249.3</v>
      </c>
      <c r="D55" s="2">
        <v>250.1</v>
      </c>
      <c r="E55" s="4">
        <v>545362.29905399994</v>
      </c>
      <c r="F55" s="4">
        <v>6730576.3335520001</v>
      </c>
      <c r="G55" s="4">
        <v>-4.4232940000000003</v>
      </c>
      <c r="H55" s="4" t="s">
        <v>85</v>
      </c>
      <c r="I55" s="2" t="s">
        <v>121</v>
      </c>
      <c r="J55" s="2"/>
      <c r="K55" s="3">
        <v>56.316175699758887</v>
      </c>
      <c r="L55" s="3">
        <v>14.194359995806687</v>
      </c>
      <c r="M55" s="3">
        <v>15.609602683719467</v>
      </c>
      <c r="N55" s="3">
        <v>12.443652374462731</v>
      </c>
      <c r="O55" s="3">
        <v>0.32498165426145298</v>
      </c>
      <c r="P55" s="3">
        <v>9.4349512527518609E-2</v>
      </c>
      <c r="Q55" s="3">
        <v>0.26208197924310728</v>
      </c>
      <c r="R55" s="3">
        <v>0.44029772512842014</v>
      </c>
      <c r="S55" s="3">
        <v>0.11531607086696719</v>
      </c>
      <c r="T55" s="3">
        <v>0.14676590837614006</v>
      </c>
      <c r="U55" s="7">
        <v>7.3382954188070029E-3</v>
      </c>
      <c r="V55" s="4">
        <v>13.628262920641577</v>
      </c>
      <c r="W55" s="6">
        <v>4.5</v>
      </c>
      <c r="X55" s="2">
        <v>99.89</v>
      </c>
      <c r="Y55" s="4">
        <v>46.126428346786881</v>
      </c>
      <c r="Z55" s="2" t="s">
        <v>77</v>
      </c>
      <c r="AA55" s="6">
        <v>12.579935003669149</v>
      </c>
      <c r="AB55" s="6">
        <v>1.8869902505503724</v>
      </c>
      <c r="AC55" s="6">
        <v>24.740538840549327</v>
      </c>
      <c r="AD55" s="6">
        <v>3.8788132927979877</v>
      </c>
      <c r="AE55" s="6">
        <v>11.21710871160499</v>
      </c>
      <c r="AF55" s="6">
        <v>10.483279169724289</v>
      </c>
      <c r="AG55" s="2" t="s">
        <v>77</v>
      </c>
      <c r="AH55" s="6">
        <v>6.7092986686235463</v>
      </c>
      <c r="AI55" s="6">
        <v>0.9434951252751862</v>
      </c>
      <c r="AJ55" s="6">
        <v>13.523430128944334</v>
      </c>
      <c r="AK55" s="6">
        <v>6.4996330852290605</v>
      </c>
      <c r="AL55" s="4">
        <v>124.75102211971904</v>
      </c>
      <c r="AM55" s="6">
        <v>2.6208197924310723</v>
      </c>
      <c r="AN55" s="6">
        <v>131.14582241325087</v>
      </c>
      <c r="AO55" s="6">
        <v>13.628262920641577</v>
      </c>
      <c r="AP55" s="6">
        <v>10.797777544816018</v>
      </c>
      <c r="AQ55" s="6">
        <v>21.700387881329277</v>
      </c>
      <c r="AR55" s="3">
        <v>2.6313030716007968</v>
      </c>
      <c r="AS55" s="6">
        <v>10.483279169724289</v>
      </c>
      <c r="AT55" s="6">
        <v>1.9184400880595451</v>
      </c>
      <c r="AU55" s="3">
        <v>0.10483279169724291</v>
      </c>
      <c r="AV55" s="3">
        <v>1.9079568088898207</v>
      </c>
      <c r="AW55" s="3">
        <v>0.26208197924310728</v>
      </c>
      <c r="AX55" s="3">
        <v>1.8345738547017507</v>
      </c>
      <c r="AY55" s="3">
        <v>0.4717475626375931</v>
      </c>
      <c r="AZ55" s="3">
        <v>1.6353915504769894</v>
      </c>
      <c r="BA55" s="3">
        <v>0.27256525841283152</v>
      </c>
      <c r="BB55" s="3">
        <v>2.0023063214173393</v>
      </c>
      <c r="BC55" s="3">
        <v>0.34594821260090158</v>
      </c>
      <c r="BD55" s="3">
        <v>2.096655833944858E-2</v>
      </c>
      <c r="BE55" s="2" t="s">
        <v>79</v>
      </c>
      <c r="BF55" s="6">
        <v>57.553202641786349</v>
      </c>
      <c r="BG55" s="6">
        <v>4.822308418073173</v>
      </c>
      <c r="BH55" s="6">
        <v>5.1368067931649026</v>
      </c>
      <c r="BI55" s="4">
        <v>41.933116678897157</v>
      </c>
      <c r="BJ55" s="6">
        <v>23.377712548485167</v>
      </c>
      <c r="BK55" s="6">
        <v>49.690743264493129</v>
      </c>
      <c r="BL55" s="6">
        <v>0.10483279169724291</v>
      </c>
      <c r="BM55" s="6">
        <v>0.10483279169724291</v>
      </c>
      <c r="BN55" s="6">
        <v>4.6126428346786881</v>
      </c>
      <c r="BO55" s="2" t="s">
        <v>81</v>
      </c>
      <c r="BP55" s="6">
        <v>150.95922004402976</v>
      </c>
      <c r="BQ55" s="2" t="s">
        <v>82</v>
      </c>
      <c r="BR55" s="6">
        <v>0.20966558339448582</v>
      </c>
      <c r="BS55" s="2" t="s">
        <v>80</v>
      </c>
      <c r="BT55" s="28">
        <f t="shared" si="18"/>
        <v>14.048782903176553</v>
      </c>
      <c r="BU55" s="28">
        <f t="shared" si="19"/>
        <v>9.4349512527518609E-2</v>
      </c>
      <c r="BV55" s="28">
        <f t="shared" si="19"/>
        <v>0.26208197924310728</v>
      </c>
      <c r="BW55" s="50">
        <f t="shared" si="20"/>
        <v>32.238095238095241</v>
      </c>
      <c r="BX55" s="50">
        <f t="shared" si="24"/>
        <v>2.978571428571429E-2</v>
      </c>
      <c r="BY55" s="50">
        <f t="shared" si="21"/>
        <v>98.672452380088075</v>
      </c>
      <c r="BZ55" s="50">
        <f t="shared" si="22"/>
        <v>96.805111821086271</v>
      </c>
      <c r="CA55" s="50">
        <f t="shared" si="23"/>
        <v>0.82307692307692304</v>
      </c>
    </row>
    <row r="56" spans="1:79" x14ac:dyDescent="0.25">
      <c r="A56" s="2"/>
      <c r="B56" s="2"/>
      <c r="C56" s="2"/>
      <c r="D56" s="2"/>
      <c r="E56" s="4"/>
      <c r="F56" s="4"/>
      <c r="G56" s="4"/>
      <c r="H56" s="4"/>
      <c r="I56" s="2"/>
      <c r="J56" s="2"/>
      <c r="K56" s="3"/>
      <c r="L56" s="3"/>
      <c r="M56" s="3"/>
      <c r="N56" s="3"/>
      <c r="O56" s="3"/>
      <c r="P56" s="3"/>
      <c r="Q56" s="3"/>
      <c r="R56" s="3"/>
      <c r="S56" s="3"/>
      <c r="T56" s="3"/>
      <c r="U56" s="7"/>
      <c r="V56" s="4"/>
      <c r="W56" s="6"/>
      <c r="X56" s="2"/>
      <c r="Y56" s="4"/>
      <c r="Z56" s="2"/>
      <c r="AA56" s="6"/>
      <c r="AB56" s="6"/>
      <c r="AC56" s="6"/>
      <c r="AD56" s="6"/>
      <c r="AE56" s="6"/>
      <c r="AF56" s="6"/>
      <c r="AG56" s="2"/>
      <c r="AH56" s="6"/>
      <c r="AI56" s="6"/>
      <c r="AJ56" s="6"/>
      <c r="AK56" s="6"/>
      <c r="AL56" s="4"/>
      <c r="AM56" s="6"/>
      <c r="AN56" s="6"/>
      <c r="AO56" s="6"/>
      <c r="AP56" s="6"/>
      <c r="AQ56" s="6"/>
      <c r="AR56" s="3"/>
      <c r="AS56" s="6"/>
      <c r="AT56" s="6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2"/>
      <c r="BF56" s="6"/>
      <c r="BG56" s="6"/>
      <c r="BH56" s="6"/>
      <c r="BI56" s="4"/>
      <c r="BJ56" s="6"/>
      <c r="BK56" s="6"/>
      <c r="BL56" s="6"/>
      <c r="BM56" s="6"/>
      <c r="BN56" s="6"/>
      <c r="BO56" s="2"/>
      <c r="BP56" s="6"/>
      <c r="BQ56" s="2"/>
      <c r="BR56" s="6"/>
      <c r="BS56" s="2"/>
      <c r="BT56" s="28"/>
      <c r="BU56" s="28"/>
      <c r="BV56" s="28"/>
      <c r="BW56" s="50"/>
      <c r="BX56" s="51"/>
      <c r="BY56" s="50"/>
      <c r="BZ56" s="50"/>
      <c r="CA56" s="50"/>
    </row>
    <row r="57" spans="1:79" s="21" customFormat="1" x14ac:dyDescent="0.25">
      <c r="A57" s="11" t="s">
        <v>211</v>
      </c>
      <c r="B57" s="12" t="s">
        <v>84</v>
      </c>
      <c r="C57" s="18">
        <v>499.7</v>
      </c>
      <c r="D57" s="18">
        <v>500</v>
      </c>
      <c r="E57" s="15">
        <v>545314.58875300002</v>
      </c>
      <c r="F57" s="15">
        <v>6730650.5034499997</v>
      </c>
      <c r="G57" s="15">
        <v>-224.27267903800001</v>
      </c>
      <c r="H57" s="15" t="s">
        <v>89</v>
      </c>
      <c r="I57" s="14" t="s">
        <v>200</v>
      </c>
      <c r="J57" s="14" t="s">
        <v>212</v>
      </c>
      <c r="K57" s="16">
        <v>56.868076535750255</v>
      </c>
      <c r="L57" s="16">
        <v>15.256797583081571</v>
      </c>
      <c r="M57" s="16">
        <v>12.104733131923465</v>
      </c>
      <c r="N57" s="16">
        <v>3.5347432024169185</v>
      </c>
      <c r="O57" s="16">
        <v>5.0755287009063448</v>
      </c>
      <c r="P57" s="16">
        <v>4.8942598187311184</v>
      </c>
      <c r="Q57" s="16">
        <v>0.42296072507552868</v>
      </c>
      <c r="R57" s="16">
        <v>1.0372608257804634</v>
      </c>
      <c r="S57" s="16">
        <v>0.38267875125881168</v>
      </c>
      <c r="T57" s="16">
        <v>0.25176233635448136</v>
      </c>
      <c r="U57" s="20" t="s">
        <v>76</v>
      </c>
      <c r="V57" s="15">
        <v>33.23262839879154</v>
      </c>
      <c r="W57" s="17">
        <v>0.7</v>
      </c>
      <c r="X57" s="11">
        <v>99.86</v>
      </c>
      <c r="Y57" s="15">
        <v>325.27693856998997</v>
      </c>
      <c r="Z57" s="15" t="s">
        <v>77</v>
      </c>
      <c r="AA57" s="17">
        <v>20.241691842900302</v>
      </c>
      <c r="AB57" s="17">
        <v>0.2014098690835851</v>
      </c>
      <c r="AC57" s="17">
        <v>14.904330312185298</v>
      </c>
      <c r="AD57" s="17">
        <v>2.3162134944612287</v>
      </c>
      <c r="AE57" s="17">
        <v>5.4380664652567985</v>
      </c>
      <c r="AF57" s="17">
        <v>6.6465256797583088</v>
      </c>
      <c r="AG57" s="15">
        <v>1.0070493454179255</v>
      </c>
      <c r="AH57" s="17">
        <v>133.43403826787511</v>
      </c>
      <c r="AI57" s="17">
        <v>0.4028197381671702</v>
      </c>
      <c r="AJ57" s="17">
        <v>4.9345417925478356</v>
      </c>
      <c r="AK57" s="17">
        <v>2.0140986908358509</v>
      </c>
      <c r="AL57" s="15">
        <v>160.12084592145015</v>
      </c>
      <c r="AM57" s="17">
        <v>0.80563947633434041</v>
      </c>
      <c r="AN57" s="17">
        <v>86.102719033232631</v>
      </c>
      <c r="AO57" s="17">
        <v>19.133937562940584</v>
      </c>
      <c r="AP57" s="17">
        <v>19.536757301107755</v>
      </c>
      <c r="AQ57" s="17">
        <v>42.698892245720039</v>
      </c>
      <c r="AR57" s="16">
        <v>4.9949647532729102</v>
      </c>
      <c r="AS57" s="17">
        <v>18.831822759315205</v>
      </c>
      <c r="AT57" s="17">
        <v>4.2799597180261832</v>
      </c>
      <c r="AU57" s="16">
        <v>1.0775427995971805</v>
      </c>
      <c r="AV57" s="16">
        <v>3.7865055387713995</v>
      </c>
      <c r="AW57" s="16">
        <v>0.57401812688821752</v>
      </c>
      <c r="AX57" s="16">
        <v>3.3937562940584085</v>
      </c>
      <c r="AY57" s="16">
        <v>0.68479355488418936</v>
      </c>
      <c r="AZ57" s="16">
        <v>2.1047331319234641</v>
      </c>
      <c r="BA57" s="16">
        <v>0.29204431017119836</v>
      </c>
      <c r="BB57" s="16">
        <v>1.8630412890231622</v>
      </c>
      <c r="BC57" s="16">
        <v>0.30211480362537763</v>
      </c>
      <c r="BD57" s="16" t="s">
        <v>79</v>
      </c>
      <c r="BE57" s="16" t="s">
        <v>79</v>
      </c>
      <c r="BF57" s="17">
        <v>0.70493454179254789</v>
      </c>
      <c r="BG57" s="17">
        <v>1.0070493454179255</v>
      </c>
      <c r="BH57" s="17">
        <v>3.1218529707955693</v>
      </c>
      <c r="BI57" s="15">
        <v>43.303121852970797</v>
      </c>
      <c r="BJ57" s="17">
        <v>1.1077542799597182</v>
      </c>
      <c r="BK57" s="17" t="s">
        <v>80</v>
      </c>
      <c r="BL57" s="17" t="s">
        <v>81</v>
      </c>
      <c r="BM57" s="11" t="s">
        <v>81</v>
      </c>
      <c r="BN57" s="17" t="s">
        <v>81</v>
      </c>
      <c r="BO57" s="17" t="s">
        <v>81</v>
      </c>
      <c r="BP57" s="11" t="s">
        <v>80</v>
      </c>
      <c r="BQ57" s="11" t="s">
        <v>82</v>
      </c>
      <c r="BR57" s="17" t="s">
        <v>81</v>
      </c>
      <c r="BS57" s="11" t="s">
        <v>80</v>
      </c>
      <c r="BT57" s="16">
        <f t="shared" ref="BT57:BT70" si="25">M57/1.1111</f>
        <v>10.894368762418743</v>
      </c>
      <c r="BU57" s="16">
        <f t="shared" ref="BU57:BU70" si="26">P57</f>
        <v>4.8942598187311184</v>
      </c>
      <c r="BV57" s="16">
        <f t="shared" ref="BV57:BV70" si="27">Q57</f>
        <v>0.42296072507552868</v>
      </c>
      <c r="BW57" s="54">
        <f t="shared" ref="BW57:BW70" si="28">L57/R57</f>
        <v>14.708737864077667</v>
      </c>
      <c r="BX57" s="54">
        <f>AN57/R57/10000</f>
        <v>8.3009708737864073E-3</v>
      </c>
      <c r="BY57" s="54">
        <f t="shared" ref="BY57:BY70" si="29">(BT57+N57)/(BT57+N57+BU57+BV57)*100</f>
        <v>73.072363987188609</v>
      </c>
      <c r="BZ57" s="54">
        <f t="shared" ref="BZ57:BZ70" si="30">(BV57+N57)/(BV57+N57+BU57+O57)*100</f>
        <v>28.416485900216919</v>
      </c>
      <c r="CA57" s="54">
        <f t="shared" ref="CA57:CA60" si="31">AE57/AO57</f>
        <v>0.28421052631578952</v>
      </c>
    </row>
    <row r="58" spans="1:79" x14ac:dyDescent="0.25">
      <c r="A58" s="32" t="s">
        <v>204</v>
      </c>
      <c r="B58" s="32" t="s">
        <v>114</v>
      </c>
      <c r="C58" s="37">
        <v>92.25</v>
      </c>
      <c r="D58" s="37">
        <v>92.5</v>
      </c>
      <c r="E58" s="36">
        <v>545323.38604400004</v>
      </c>
      <c r="F58" s="36">
        <v>6730523.1287160004</v>
      </c>
      <c r="G58" s="36">
        <v>88.185196000000005</v>
      </c>
      <c r="H58" s="36" t="s">
        <v>89</v>
      </c>
      <c r="I58" s="32" t="s">
        <v>200</v>
      </c>
      <c r="J58" s="32"/>
      <c r="K58" s="37">
        <v>57.392816944643407</v>
      </c>
      <c r="L58" s="37">
        <v>16.01350659981582</v>
      </c>
      <c r="M58" s="37">
        <v>10.25273713291722</v>
      </c>
      <c r="N58" s="37">
        <v>3.5096694975954161</v>
      </c>
      <c r="O58" s="37">
        <v>7.1932876291824419</v>
      </c>
      <c r="P58" s="37">
        <v>3.2333981377263892</v>
      </c>
      <c r="Q58" s="37">
        <v>1.3097308912309424</v>
      </c>
      <c r="R58" s="37">
        <v>0.66509771820321295</v>
      </c>
      <c r="S58" s="37">
        <v>0.194413179167093</v>
      </c>
      <c r="T58" s="37">
        <v>0.18418090657935127</v>
      </c>
      <c r="U58" s="37" t="s">
        <v>76</v>
      </c>
      <c r="V58" s="36">
        <v>27.62713598690269</v>
      </c>
      <c r="W58" s="38">
        <v>2.1</v>
      </c>
      <c r="X58" s="37">
        <v>99.83</v>
      </c>
      <c r="Y58" s="36">
        <v>438.96449401412053</v>
      </c>
      <c r="Z58" s="37" t="s">
        <v>77</v>
      </c>
      <c r="AA58" s="38">
        <v>24.864422388212422</v>
      </c>
      <c r="AB58" s="38">
        <v>0.20464545175483476</v>
      </c>
      <c r="AC58" s="38">
        <v>18.008799754425457</v>
      </c>
      <c r="AD58" s="38">
        <v>2.7627135986902691</v>
      </c>
      <c r="AE58" s="38">
        <v>6.4463317302772936</v>
      </c>
      <c r="AF58" s="38">
        <v>33.868822265425152</v>
      </c>
      <c r="AG58" s="36">
        <v>2.0464545175483475</v>
      </c>
      <c r="AH58" s="38">
        <v>256.31842832293052</v>
      </c>
      <c r="AI58" s="38">
        <v>0.51161362938708688</v>
      </c>
      <c r="AJ58" s="38">
        <v>6.5486544561547122</v>
      </c>
      <c r="AK58" s="38">
        <v>2.6603908728128518</v>
      </c>
      <c r="AL58" s="36">
        <v>206.69190627238311</v>
      </c>
      <c r="AM58" s="38">
        <v>1.7394863399160951</v>
      </c>
      <c r="AN58" s="38">
        <v>92.295098741430465</v>
      </c>
      <c r="AO58" s="38">
        <v>24.659776936457586</v>
      </c>
      <c r="AP58" s="38">
        <v>21.180804256625397</v>
      </c>
      <c r="AQ58" s="38">
        <v>42.054640335618544</v>
      </c>
      <c r="AR58" s="37">
        <v>5.3207817456257036</v>
      </c>
      <c r="AS58" s="38">
        <v>20.976158804870561</v>
      </c>
      <c r="AT58" s="38">
        <v>4.3384835772024966</v>
      </c>
      <c r="AU58" s="37">
        <v>1.166479075002558</v>
      </c>
      <c r="AV58" s="37">
        <v>4.4612708482553973</v>
      </c>
      <c r="AW58" s="37">
        <v>0.70602680855417987</v>
      </c>
      <c r="AX58" s="37">
        <v>4.3384835772024966</v>
      </c>
      <c r="AY58" s="37">
        <v>0.90043998772127298</v>
      </c>
      <c r="AZ58" s="37">
        <v>2.7013199631638187</v>
      </c>
      <c r="BA58" s="37">
        <v>0.40929090350966951</v>
      </c>
      <c r="BB58" s="37">
        <v>2.6501586002251094</v>
      </c>
      <c r="BC58" s="37">
        <v>0.40929090350966951</v>
      </c>
      <c r="BD58" s="37">
        <v>9.2090453289675633E-2</v>
      </c>
      <c r="BE58" s="37">
        <v>0.42975544868515292</v>
      </c>
      <c r="BF58" s="38">
        <v>0.40929090350966951</v>
      </c>
      <c r="BG58" s="38">
        <v>164.84191138851938</v>
      </c>
      <c r="BH58" s="38">
        <v>18.008799754425457</v>
      </c>
      <c r="BI58" s="36">
        <v>85.9510897370306</v>
      </c>
      <c r="BJ58" s="38">
        <v>6.8556226337869646</v>
      </c>
      <c r="BK58" s="38">
        <v>1.0232272587741738</v>
      </c>
      <c r="BL58" s="38">
        <v>0.20464545175483476</v>
      </c>
      <c r="BM58" s="38">
        <v>0.10232272587741738</v>
      </c>
      <c r="BN58" s="38">
        <v>3.1720045021999383</v>
      </c>
      <c r="BO58" s="38">
        <v>0.20464545175483476</v>
      </c>
      <c r="BP58" s="38">
        <v>2.1487772434257648</v>
      </c>
      <c r="BQ58" s="37">
        <v>2.0464545175483476E-2</v>
      </c>
      <c r="BR58" s="37" t="s">
        <v>81</v>
      </c>
      <c r="BS58" s="37" t="s">
        <v>80</v>
      </c>
      <c r="BT58" s="28">
        <f t="shared" si="25"/>
        <v>9.2275556951824509</v>
      </c>
      <c r="BU58" s="28">
        <f t="shared" si="26"/>
        <v>3.2333981377263892</v>
      </c>
      <c r="BV58" s="28">
        <f t="shared" si="27"/>
        <v>1.3097308912309424</v>
      </c>
      <c r="BW58" s="50">
        <f t="shared" si="28"/>
        <v>24.076923076923077</v>
      </c>
      <c r="BX58" s="50">
        <f t="shared" ref="BX58:BX60" si="32">AN58/R58/10000</f>
        <v>1.3876923076923075E-2</v>
      </c>
      <c r="BY58" s="50">
        <f t="shared" si="29"/>
        <v>73.709282977295729</v>
      </c>
      <c r="BZ58" s="50">
        <f t="shared" si="30"/>
        <v>31.61073825503356</v>
      </c>
      <c r="CA58" s="50">
        <f t="shared" si="31"/>
        <v>0.2614107883817427</v>
      </c>
    </row>
    <row r="59" spans="1:79" x14ac:dyDescent="0.25">
      <c r="A59" s="27" t="s">
        <v>201</v>
      </c>
      <c r="B59" s="27" t="s">
        <v>92</v>
      </c>
      <c r="C59" s="27">
        <v>225.55</v>
      </c>
      <c r="D59" s="27">
        <v>225.7</v>
      </c>
      <c r="E59" s="29">
        <v>545374.44456800004</v>
      </c>
      <c r="F59" s="29">
        <v>6730561.6949469997</v>
      </c>
      <c r="G59" s="29">
        <v>10.334432</v>
      </c>
      <c r="H59" s="29" t="s">
        <v>89</v>
      </c>
      <c r="I59" s="27" t="s">
        <v>200</v>
      </c>
      <c r="J59" s="27"/>
      <c r="K59" s="28">
        <v>58.952371112718247</v>
      </c>
      <c r="L59" s="28">
        <v>16.509970038227088</v>
      </c>
      <c r="M59" s="28">
        <v>12.377311705754726</v>
      </c>
      <c r="N59" s="28">
        <v>3.5230912284326892</v>
      </c>
      <c r="O59" s="28">
        <v>3.4920962909391466</v>
      </c>
      <c r="P59" s="28">
        <v>2.7172228536005782</v>
      </c>
      <c r="Q59" s="28">
        <v>0.73354685401384434</v>
      </c>
      <c r="R59" s="28">
        <v>1.1778076247546232</v>
      </c>
      <c r="S59" s="28">
        <v>0.27895443744188453</v>
      </c>
      <c r="T59" s="28">
        <v>0.24795949994834174</v>
      </c>
      <c r="U59" s="43">
        <v>3.0994937493542718E-3</v>
      </c>
      <c r="V59" s="29">
        <v>33.061266659778902</v>
      </c>
      <c r="W59" s="30">
        <v>3</v>
      </c>
      <c r="X59" s="27">
        <v>99.79</v>
      </c>
      <c r="Y59" s="29">
        <v>159.10734580018598</v>
      </c>
      <c r="Z59" s="29">
        <v>2.0663291662361813</v>
      </c>
      <c r="AA59" s="30">
        <v>28.515342494059304</v>
      </c>
      <c r="AB59" s="30">
        <v>1.6530633329889453</v>
      </c>
      <c r="AC59" s="30">
        <v>21.28319041223267</v>
      </c>
      <c r="AD59" s="30">
        <v>4.4426077074077899</v>
      </c>
      <c r="AE59" s="30">
        <v>10.434962289492715</v>
      </c>
      <c r="AF59" s="30">
        <v>26.242380411199502</v>
      </c>
      <c r="AG59" s="29">
        <v>4.1326583324723627</v>
      </c>
      <c r="AH59" s="30">
        <v>181.32038433722491</v>
      </c>
      <c r="AI59" s="30">
        <v>0.82653166649447263</v>
      </c>
      <c r="AJ59" s="30">
        <v>9.0918483314391985</v>
      </c>
      <c r="AK59" s="30">
        <v>2.7895443744188451</v>
      </c>
      <c r="AL59" s="29">
        <v>320.28102076660809</v>
      </c>
      <c r="AM59" s="30">
        <v>1.446430416365327</v>
      </c>
      <c r="AN59" s="30">
        <v>164.47980163240001</v>
      </c>
      <c r="AO59" s="30">
        <v>32.441367909908045</v>
      </c>
      <c r="AP59" s="30">
        <v>30.478355201983675</v>
      </c>
      <c r="AQ59" s="30">
        <v>61.163343320590968</v>
      </c>
      <c r="AR59" s="28">
        <v>7.8623824775286701</v>
      </c>
      <c r="AS59" s="30">
        <v>30.168405827048243</v>
      </c>
      <c r="AT59" s="30">
        <v>6.2196507903709053</v>
      </c>
      <c r="AU59" s="28">
        <v>1.4154354788717844</v>
      </c>
      <c r="AV59" s="28">
        <v>6.240314082033267</v>
      </c>
      <c r="AW59" s="28">
        <v>0.95051141646864346</v>
      </c>
      <c r="AX59" s="28">
        <v>5.5997520405000518</v>
      </c>
      <c r="AY59" s="28">
        <v>1.208802562248166</v>
      </c>
      <c r="AZ59" s="28">
        <v>3.409443124289699</v>
      </c>
      <c r="BA59" s="28">
        <v>0.50625064572786438</v>
      </c>
      <c r="BB59" s="28">
        <v>3.2957950201467092</v>
      </c>
      <c r="BC59" s="28">
        <v>0.52691393739022629</v>
      </c>
      <c r="BD59" s="28">
        <v>7.2321520818266358E-2</v>
      </c>
      <c r="BE59" s="28">
        <v>0.29961772910424628</v>
      </c>
      <c r="BF59" s="30">
        <v>1.963012707924372</v>
      </c>
      <c r="BG59" s="30">
        <v>167.16602954850708</v>
      </c>
      <c r="BH59" s="30">
        <v>20.766608120673624</v>
      </c>
      <c r="BI59" s="29">
        <v>200.43392912490958</v>
      </c>
      <c r="BJ59" s="30">
        <v>16.014051038330404</v>
      </c>
      <c r="BK59" s="30">
        <v>32.441367909908045</v>
      </c>
      <c r="BL59" s="30">
        <v>0.72321520818266349</v>
      </c>
      <c r="BM59" s="30">
        <v>0.30994937493542718</v>
      </c>
      <c r="BN59" s="30">
        <v>1.2397974997417087</v>
      </c>
      <c r="BO59" s="30">
        <v>0.20663291662361816</v>
      </c>
      <c r="BP59" s="30">
        <v>1.8596962496125631</v>
      </c>
      <c r="BQ59" s="28">
        <v>2.0663291662361812E-2</v>
      </c>
      <c r="BR59" s="27" t="s">
        <v>81</v>
      </c>
      <c r="BS59" s="30">
        <v>2.2729620828597996</v>
      </c>
      <c r="BT59" s="28">
        <f t="shared" si="25"/>
        <v>11.139691932098575</v>
      </c>
      <c r="BU59" s="28">
        <f t="shared" si="26"/>
        <v>2.7172228536005782</v>
      </c>
      <c r="BV59" s="28">
        <f t="shared" si="27"/>
        <v>0.73354685401384434</v>
      </c>
      <c r="BW59" s="50">
        <f t="shared" si="28"/>
        <v>14.017543859649125</v>
      </c>
      <c r="BX59" s="50">
        <f t="shared" si="32"/>
        <v>1.3964912280701753E-2</v>
      </c>
      <c r="BY59" s="50">
        <f t="shared" si="29"/>
        <v>80.949238767603049</v>
      </c>
      <c r="BZ59" s="50">
        <f t="shared" si="30"/>
        <v>40.671273445212243</v>
      </c>
      <c r="CA59" s="50">
        <f t="shared" si="31"/>
        <v>0.321656050955414</v>
      </c>
    </row>
    <row r="60" spans="1:79" x14ac:dyDescent="0.25">
      <c r="A60" s="2" t="s">
        <v>125</v>
      </c>
      <c r="B60" s="2" t="s">
        <v>92</v>
      </c>
      <c r="C60" s="2">
        <v>314.8</v>
      </c>
      <c r="D60" s="2">
        <v>315.60000000000002</v>
      </c>
      <c r="E60" s="4">
        <v>545328.69732499996</v>
      </c>
      <c r="F60" s="4">
        <v>6730617.2574279997</v>
      </c>
      <c r="G60" s="4">
        <v>-42.972870999999998</v>
      </c>
      <c r="H60" s="4" t="s">
        <v>89</v>
      </c>
      <c r="I60" s="2" t="s">
        <v>121</v>
      </c>
      <c r="J60" s="2"/>
      <c r="K60" s="3">
        <v>65.210289914250723</v>
      </c>
      <c r="L60" s="3">
        <v>14.904042466312781</v>
      </c>
      <c r="M60" s="3">
        <v>8.0849326255614535</v>
      </c>
      <c r="N60" s="3">
        <v>3.3278889342588811</v>
      </c>
      <c r="O60" s="3">
        <v>3.052266231114741</v>
      </c>
      <c r="P60" s="3">
        <v>2.8991425071457737</v>
      </c>
      <c r="Q60" s="3">
        <v>1.5006124948958759</v>
      </c>
      <c r="R60" s="3">
        <v>0.6124948958758677</v>
      </c>
      <c r="S60" s="3">
        <v>0.20416496529195591</v>
      </c>
      <c r="T60" s="3">
        <v>0.13270722743977134</v>
      </c>
      <c r="U60" s="2" t="s">
        <v>76</v>
      </c>
      <c r="V60" s="4">
        <v>20.416496529195591</v>
      </c>
      <c r="W60" s="6">
        <v>1.9</v>
      </c>
      <c r="X60" s="2">
        <v>99.86</v>
      </c>
      <c r="Y60" s="4">
        <v>341.97631686402622</v>
      </c>
      <c r="Z60" s="2" t="s">
        <v>77</v>
      </c>
      <c r="AA60" s="6">
        <v>13.270722743977133</v>
      </c>
      <c r="AB60" s="6">
        <v>2.0416496529195594</v>
      </c>
      <c r="AC60" s="6">
        <v>16.537362188648427</v>
      </c>
      <c r="AD60" s="6">
        <v>3.5728868926092283</v>
      </c>
      <c r="AE60" s="6">
        <v>7.043691302572479</v>
      </c>
      <c r="AF60" s="6">
        <v>40.118415679869337</v>
      </c>
      <c r="AG60" s="4">
        <v>1.0208248264597797</v>
      </c>
      <c r="AH60" s="6">
        <v>171.09024091465906</v>
      </c>
      <c r="AI60" s="6">
        <v>0.6124948958758677</v>
      </c>
      <c r="AJ60" s="6">
        <v>9.1874234381380155</v>
      </c>
      <c r="AK60" s="6">
        <v>3.2666394446712945</v>
      </c>
      <c r="AL60" s="4">
        <v>93.915884034299722</v>
      </c>
      <c r="AM60" s="6">
        <v>0.71457737852184566</v>
      </c>
      <c r="AN60" s="6">
        <v>125.05104124132301</v>
      </c>
      <c r="AO60" s="6">
        <v>25.316455696202532</v>
      </c>
      <c r="AP60" s="6">
        <v>25.418538178848511</v>
      </c>
      <c r="AQ60" s="6">
        <v>49.816251531237235</v>
      </c>
      <c r="AR60" s="3">
        <v>5.9105757452021237</v>
      </c>
      <c r="AS60" s="6">
        <v>22.662311147407106</v>
      </c>
      <c r="AT60" s="6">
        <v>4.1751735402204986</v>
      </c>
      <c r="AU60" s="3">
        <v>1.1229073091057575</v>
      </c>
      <c r="AV60" s="3">
        <v>4.1547570436913031</v>
      </c>
      <c r="AW60" s="3">
        <v>0.6431196406696611</v>
      </c>
      <c r="AX60" s="3">
        <v>3.9608003266639451</v>
      </c>
      <c r="AY60" s="3">
        <v>0.84728460596161703</v>
      </c>
      <c r="AZ60" s="3">
        <v>2.7868517762351983</v>
      </c>
      <c r="BA60" s="3">
        <v>0.40832993058391182</v>
      </c>
      <c r="BB60" s="3">
        <v>2.6643527970600247</v>
      </c>
      <c r="BC60" s="3">
        <v>0.41853817884850958</v>
      </c>
      <c r="BD60" s="3">
        <v>6.1249489587586775E-2</v>
      </c>
      <c r="BE60" s="3">
        <v>0.4593711719069008</v>
      </c>
      <c r="BF60" s="6">
        <v>0.30624744793793385</v>
      </c>
      <c r="BG60" s="6">
        <v>40.730910575745206</v>
      </c>
      <c r="BH60" s="6">
        <v>14.393630053082893</v>
      </c>
      <c r="BI60" s="4">
        <v>76.561861984483471</v>
      </c>
      <c r="BJ60" s="6">
        <v>1.2249897917517354</v>
      </c>
      <c r="BK60" s="6">
        <v>0.6124948958758677</v>
      </c>
      <c r="BL60" s="2" t="s">
        <v>81</v>
      </c>
      <c r="BM60" s="2" t="s">
        <v>81</v>
      </c>
      <c r="BN60" s="6">
        <v>1.2249897917517354</v>
      </c>
      <c r="BO60" s="6">
        <v>0.10208248264597795</v>
      </c>
      <c r="BP60" s="6">
        <v>12.760310330747245</v>
      </c>
      <c r="BQ60" s="3">
        <v>2.0416496529195589E-2</v>
      </c>
      <c r="BR60" s="6">
        <v>0.40832993058391182</v>
      </c>
      <c r="BS60" s="2" t="s">
        <v>80</v>
      </c>
      <c r="BT60" s="28">
        <f t="shared" si="25"/>
        <v>7.2765121281265897</v>
      </c>
      <c r="BU60" s="28">
        <f t="shared" si="26"/>
        <v>2.8991425071457737</v>
      </c>
      <c r="BV60" s="28">
        <f t="shared" si="27"/>
        <v>1.5006124948958759</v>
      </c>
      <c r="BW60" s="50">
        <f t="shared" si="28"/>
        <v>24.333333333333332</v>
      </c>
      <c r="BX60" s="50">
        <f t="shared" si="32"/>
        <v>2.041666666666667E-2</v>
      </c>
      <c r="BY60" s="50">
        <f t="shared" si="29"/>
        <v>70.676424697601689</v>
      </c>
      <c r="BZ60" s="50">
        <f t="shared" si="30"/>
        <v>44.791666666666671</v>
      </c>
      <c r="CA60" s="50">
        <f t="shared" si="31"/>
        <v>0.27822580645161293</v>
      </c>
    </row>
    <row r="62" spans="1:79" x14ac:dyDescent="0.25">
      <c r="A62" s="2" t="s">
        <v>123</v>
      </c>
      <c r="B62" s="2" t="s">
        <v>92</v>
      </c>
      <c r="C62" s="2">
        <v>331.9</v>
      </c>
      <c r="D62" s="2">
        <v>332.1</v>
      </c>
      <c r="E62" s="4">
        <v>545320.17689700006</v>
      </c>
      <c r="F62" s="4">
        <v>6730627.9588339999</v>
      </c>
      <c r="G62" s="4">
        <v>-52.725734000000003</v>
      </c>
      <c r="H62" s="4" t="s">
        <v>89</v>
      </c>
      <c r="I62" s="2" t="s">
        <v>121</v>
      </c>
      <c r="J62" s="2"/>
      <c r="K62" s="3">
        <v>61.58192090395481</v>
      </c>
      <c r="L62" s="3">
        <v>15.480225988700566</v>
      </c>
      <c r="M62" s="3">
        <v>9.2039034411915779</v>
      </c>
      <c r="N62" s="3">
        <v>4.2526964560862863</v>
      </c>
      <c r="O62" s="3">
        <v>3.5028248587570623</v>
      </c>
      <c r="P62" s="3">
        <v>2.1366204417051877</v>
      </c>
      <c r="Q62" s="3">
        <v>2.7324088341037496</v>
      </c>
      <c r="R62" s="3">
        <v>0.68823831535695956</v>
      </c>
      <c r="S62" s="3">
        <v>0.20544427324088341</v>
      </c>
      <c r="T62" s="3">
        <v>0.11299435028248588</v>
      </c>
      <c r="U62" s="2" t="s">
        <v>76</v>
      </c>
      <c r="V62" s="4">
        <v>24.65331278890601</v>
      </c>
      <c r="W62" s="6">
        <v>2.5</v>
      </c>
      <c r="X62" s="2">
        <v>99.85</v>
      </c>
      <c r="Y62" s="4">
        <v>951.20698510529019</v>
      </c>
      <c r="Z62" s="4">
        <v>2.0544427324088343</v>
      </c>
      <c r="AA62" s="6">
        <v>17.873651771956855</v>
      </c>
      <c r="AB62" s="6">
        <v>3.0816640986132513</v>
      </c>
      <c r="AC62" s="6">
        <v>14.689265536723164</v>
      </c>
      <c r="AD62" s="6">
        <v>2.9789419619928097</v>
      </c>
      <c r="AE62" s="6">
        <v>6.1633281972265026</v>
      </c>
      <c r="AF62" s="6">
        <v>65.639445300462256</v>
      </c>
      <c r="AG62" s="4">
        <v>1.0272213662044172</v>
      </c>
      <c r="AH62" s="6">
        <v>145.24910118130458</v>
      </c>
      <c r="AI62" s="6">
        <v>0.51361068310220859</v>
      </c>
      <c r="AJ62" s="6">
        <v>8.1150487930148945</v>
      </c>
      <c r="AK62" s="6">
        <v>2.7734976887519265</v>
      </c>
      <c r="AL62" s="4">
        <v>182.84540318438624</v>
      </c>
      <c r="AM62" s="6">
        <v>0.6163328197226503</v>
      </c>
      <c r="AN62" s="6">
        <v>109.09090909090911</v>
      </c>
      <c r="AO62" s="6">
        <v>21.777092963533644</v>
      </c>
      <c r="AP62" s="6">
        <v>23.215202876219827</v>
      </c>
      <c r="AQ62" s="6">
        <v>46.019517205957882</v>
      </c>
      <c r="AR62" s="3">
        <v>5.2491011813045718</v>
      </c>
      <c r="AS62" s="6">
        <v>20.133538777606578</v>
      </c>
      <c r="AT62" s="6">
        <v>3.9137134052388292</v>
      </c>
      <c r="AU62" s="3">
        <v>1.0066769388803287</v>
      </c>
      <c r="AV62" s="3">
        <v>3.8315356959424758</v>
      </c>
      <c r="AW62" s="3">
        <v>0.58551617873651762</v>
      </c>
      <c r="AX62" s="3">
        <v>3.8315356959424758</v>
      </c>
      <c r="AY62" s="3">
        <v>0.79096045197740128</v>
      </c>
      <c r="AZ62" s="3">
        <v>2.393425783256292</v>
      </c>
      <c r="BA62" s="3">
        <v>0.3287108371854135</v>
      </c>
      <c r="BB62" s="3">
        <v>2.2907036466358504</v>
      </c>
      <c r="BC62" s="3">
        <v>0.33898305084745767</v>
      </c>
      <c r="BD62" s="3">
        <v>2.0544427324088343E-2</v>
      </c>
      <c r="BE62" s="3">
        <v>0.42116076014381104</v>
      </c>
      <c r="BF62" s="6">
        <v>0.30816640986132515</v>
      </c>
      <c r="BG62" s="6">
        <v>79.404211607601439</v>
      </c>
      <c r="BH62" s="6">
        <v>10.888546481766822</v>
      </c>
      <c r="BI62" s="4">
        <v>128.40267077555214</v>
      </c>
      <c r="BJ62" s="6">
        <v>2.157164869029276</v>
      </c>
      <c r="BK62" s="6">
        <v>1.2326656394453006</v>
      </c>
      <c r="BL62" s="2" t="s">
        <v>81</v>
      </c>
      <c r="BM62" s="6">
        <v>0.1027221366204417</v>
      </c>
      <c r="BN62" s="6">
        <v>0.30816640986132515</v>
      </c>
      <c r="BO62" s="6">
        <v>0.20544427324088341</v>
      </c>
      <c r="BP62" s="6">
        <v>1.5408320493066257</v>
      </c>
      <c r="BQ62" s="3">
        <v>1.0272213662044172E-2</v>
      </c>
      <c r="BR62" s="6">
        <v>0.41088854648176681</v>
      </c>
      <c r="BS62" s="2" t="s">
        <v>80</v>
      </c>
      <c r="BT62" s="28">
        <f t="shared" si="25"/>
        <v>8.2835959330317515</v>
      </c>
      <c r="BU62" s="28">
        <f t="shared" si="26"/>
        <v>2.1366204417051877</v>
      </c>
      <c r="BV62" s="28">
        <f t="shared" si="27"/>
        <v>2.7324088341037496</v>
      </c>
      <c r="BW62" s="50">
        <f t="shared" si="28"/>
        <v>22.492537313432834</v>
      </c>
      <c r="BX62" s="50">
        <f t="shared" ref="BX62:BX70" si="33">AN62/R62/10000</f>
        <v>1.5850746268656714E-2</v>
      </c>
      <c r="BY62" s="50">
        <f t="shared" si="29"/>
        <v>72.025628887856769</v>
      </c>
      <c r="BZ62" s="50">
        <f t="shared" si="30"/>
        <v>55.329536208299423</v>
      </c>
      <c r="CA62" s="50">
        <f t="shared" ref="CA62:CA70" si="34">AE62/AO62</f>
        <v>0.28301886792452829</v>
      </c>
    </row>
    <row r="63" spans="1:79" x14ac:dyDescent="0.25">
      <c r="A63" s="2" t="s">
        <v>249</v>
      </c>
      <c r="B63" s="2" t="s">
        <v>114</v>
      </c>
      <c r="C63" s="3">
        <v>291</v>
      </c>
      <c r="D63" s="3">
        <v>291.39999999999998</v>
      </c>
      <c r="E63" s="4">
        <v>545234.283803</v>
      </c>
      <c r="F63" s="4">
        <v>6730626.3228799999</v>
      </c>
      <c r="G63" s="4">
        <v>-56.483378191</v>
      </c>
      <c r="H63" s="4" t="s">
        <v>89</v>
      </c>
      <c r="I63" s="5" t="s">
        <v>227</v>
      </c>
      <c r="J63" s="2" t="s">
        <v>250</v>
      </c>
      <c r="K63" s="3">
        <v>56.098562628336758</v>
      </c>
      <c r="L63" s="3">
        <v>15.318275154004105</v>
      </c>
      <c r="M63" s="3">
        <v>12.926078028747432</v>
      </c>
      <c r="N63" s="3">
        <v>7.0944558521560577</v>
      </c>
      <c r="O63" s="3">
        <v>3.8809034907597533</v>
      </c>
      <c r="P63" s="3">
        <v>1.9301848049281312</v>
      </c>
      <c r="Q63" s="3">
        <v>1.2731006160164271</v>
      </c>
      <c r="R63" s="3">
        <v>0.88295687885010266</v>
      </c>
      <c r="S63" s="3">
        <v>0.20533880903490762</v>
      </c>
      <c r="T63" s="3">
        <v>0.13347022587268995</v>
      </c>
      <c r="U63" s="3" t="s">
        <v>76</v>
      </c>
      <c r="V63" s="4">
        <v>34.907597535934286</v>
      </c>
      <c r="W63" s="6">
        <v>2.6</v>
      </c>
      <c r="X63" s="3">
        <v>99.8</v>
      </c>
      <c r="Y63" s="4">
        <v>400.41067761806977</v>
      </c>
      <c r="Z63" s="4">
        <v>2.0533880903490758</v>
      </c>
      <c r="AA63" s="6">
        <v>26.899383983572893</v>
      </c>
      <c r="AB63" s="6">
        <v>1.8480492813141685</v>
      </c>
      <c r="AC63" s="6">
        <v>15.811088295687883</v>
      </c>
      <c r="AD63" s="6">
        <v>1.6427104722792609</v>
      </c>
      <c r="AE63" s="6">
        <v>3.6960985626283369</v>
      </c>
      <c r="AF63" s="6">
        <v>30.287474332648866</v>
      </c>
      <c r="AG63" s="3" t="s">
        <v>77</v>
      </c>
      <c r="AH63" s="6">
        <v>126.69404517453799</v>
      </c>
      <c r="AI63" s="6">
        <v>0.30800821355236135</v>
      </c>
      <c r="AJ63" s="6">
        <v>4.517453798767967</v>
      </c>
      <c r="AK63" s="6">
        <v>1.6427104722792609</v>
      </c>
      <c r="AL63" s="4">
        <v>266.94045174537985</v>
      </c>
      <c r="AM63" s="6">
        <v>0.71868583162217647</v>
      </c>
      <c r="AN63" s="6">
        <v>67.351129363449687</v>
      </c>
      <c r="AO63" s="6">
        <v>18.069815195071868</v>
      </c>
      <c r="AP63" s="6">
        <v>16.016427104722791</v>
      </c>
      <c r="AQ63" s="6">
        <v>30.698151950718682</v>
      </c>
      <c r="AR63" s="3">
        <v>3.5626283367556466</v>
      </c>
      <c r="AS63" s="6">
        <v>12.833675564681723</v>
      </c>
      <c r="AT63" s="6">
        <v>3.0390143737166322</v>
      </c>
      <c r="AU63" s="3">
        <v>0.82135523613963046</v>
      </c>
      <c r="AV63" s="3">
        <v>3.0184804928131417</v>
      </c>
      <c r="AW63" s="3">
        <v>0.48254620123203279</v>
      </c>
      <c r="AX63" s="3">
        <v>3.3264887063655033</v>
      </c>
      <c r="AY63" s="3">
        <v>0.66735112936344965</v>
      </c>
      <c r="AZ63" s="3">
        <v>2.0739219712525667</v>
      </c>
      <c r="BA63" s="3">
        <v>0.29774127310061599</v>
      </c>
      <c r="BB63" s="3">
        <v>2.1355236139630391</v>
      </c>
      <c r="BC63" s="3">
        <v>0.32854209445585214</v>
      </c>
      <c r="BD63" s="3">
        <v>3.0800821355236138E-2</v>
      </c>
      <c r="BE63" s="3" t="s">
        <v>79</v>
      </c>
      <c r="BF63" s="3" t="s">
        <v>81</v>
      </c>
      <c r="BG63" s="6">
        <v>12.217659137577002</v>
      </c>
      <c r="BH63" s="6">
        <v>4.4147843942505132</v>
      </c>
      <c r="BI63" s="4">
        <v>68.788501026694036</v>
      </c>
      <c r="BJ63" s="6">
        <v>2.2587268993839835</v>
      </c>
      <c r="BK63" s="3" t="s">
        <v>80</v>
      </c>
      <c r="BL63" s="3" t="s">
        <v>81</v>
      </c>
      <c r="BM63" s="3" t="s">
        <v>81</v>
      </c>
      <c r="BN63" s="3" t="s">
        <v>81</v>
      </c>
      <c r="BO63" s="3" t="s">
        <v>81</v>
      </c>
      <c r="BP63" s="3" t="s">
        <v>80</v>
      </c>
      <c r="BQ63" s="3" t="s">
        <v>82</v>
      </c>
      <c r="BR63" s="3" t="s">
        <v>81</v>
      </c>
      <c r="BS63" s="3" t="s">
        <v>80</v>
      </c>
      <c r="BT63" s="28">
        <f t="shared" si="25"/>
        <v>11.633586561738307</v>
      </c>
      <c r="BU63" s="28">
        <f t="shared" si="26"/>
        <v>1.9301848049281312</v>
      </c>
      <c r="BV63" s="28">
        <f t="shared" si="27"/>
        <v>1.2731006160164271</v>
      </c>
      <c r="BW63" s="50">
        <f t="shared" si="28"/>
        <v>17.348837209302324</v>
      </c>
      <c r="BX63" s="50">
        <f t="shared" si="33"/>
        <v>7.6279069767441858E-3</v>
      </c>
      <c r="BY63" s="50">
        <f t="shared" si="29"/>
        <v>85.394019709759689</v>
      </c>
      <c r="BZ63" s="50">
        <f t="shared" si="30"/>
        <v>59.015206372194065</v>
      </c>
      <c r="CA63" s="50">
        <f t="shared" si="34"/>
        <v>0.20454545454545456</v>
      </c>
    </row>
    <row r="64" spans="1:79" x14ac:dyDescent="0.25">
      <c r="A64" s="32" t="s">
        <v>209</v>
      </c>
      <c r="B64" s="33" t="s">
        <v>100</v>
      </c>
      <c r="C64" s="39">
        <v>125.60000000000001</v>
      </c>
      <c r="D64" s="39">
        <v>125.80000000000001</v>
      </c>
      <c r="E64" s="36">
        <v>545247.33465400001</v>
      </c>
      <c r="F64" s="36">
        <v>6730613.764095</v>
      </c>
      <c r="G64" s="36">
        <v>59.199553000000002</v>
      </c>
      <c r="H64" s="36" t="s">
        <v>89</v>
      </c>
      <c r="I64" s="35" t="s">
        <v>200</v>
      </c>
      <c r="J64" s="35" t="s">
        <v>210</v>
      </c>
      <c r="K64" s="37">
        <v>52.529714946881242</v>
      </c>
      <c r="L64" s="37">
        <v>16.756074471442094</v>
      </c>
      <c r="M64" s="37">
        <v>14.126433154517725</v>
      </c>
      <c r="N64" s="37">
        <v>8.3517408225518057</v>
      </c>
      <c r="O64" s="37">
        <v>3.6394235826233299</v>
      </c>
      <c r="P64" s="37">
        <v>1.7040075733669928</v>
      </c>
      <c r="Q64" s="37">
        <v>1.5672662248869256</v>
      </c>
      <c r="R64" s="37">
        <v>0.95718943936047141</v>
      </c>
      <c r="S64" s="37">
        <v>0.23140843588934473</v>
      </c>
      <c r="T64" s="37">
        <v>0.14725991374776481</v>
      </c>
      <c r="U64" s="32" t="s">
        <v>76</v>
      </c>
      <c r="V64" s="36">
        <v>39.970548017250451</v>
      </c>
      <c r="W64" s="38">
        <v>4.7</v>
      </c>
      <c r="X64" s="32">
        <v>99.77</v>
      </c>
      <c r="Y64" s="36">
        <v>433.36488902913646</v>
      </c>
      <c r="Z64" s="36">
        <v>2.1037130535394972</v>
      </c>
      <c r="AA64" s="38">
        <v>31.660881455769434</v>
      </c>
      <c r="AB64" s="38">
        <v>0.94667087409277384</v>
      </c>
      <c r="AC64" s="38">
        <v>18.091932260439677</v>
      </c>
      <c r="AD64" s="38">
        <v>2.2088987062164724</v>
      </c>
      <c r="AE64" s="38">
        <v>3.8918691490480701</v>
      </c>
      <c r="AF64" s="38">
        <v>33.97496581466288</v>
      </c>
      <c r="AG64" s="32" t="s">
        <v>77</v>
      </c>
      <c r="AH64" s="38">
        <v>124.01388450615339</v>
      </c>
      <c r="AI64" s="38">
        <v>0.42074261070789953</v>
      </c>
      <c r="AJ64" s="38">
        <v>5.0489113284947935</v>
      </c>
      <c r="AK64" s="38">
        <v>2.1037130535394972</v>
      </c>
      <c r="AL64" s="36">
        <v>280.84569264752292</v>
      </c>
      <c r="AM64" s="32" t="s">
        <v>80</v>
      </c>
      <c r="AN64" s="38">
        <v>78.889239507731148</v>
      </c>
      <c r="AO64" s="38">
        <v>21.037130535394972</v>
      </c>
      <c r="AP64" s="38">
        <v>17.460818344377831</v>
      </c>
      <c r="AQ64" s="38">
        <v>36.183864520879354</v>
      </c>
      <c r="AR64" s="37">
        <v>4.0812033238666254</v>
      </c>
      <c r="AS64" s="38">
        <v>15.35710529083833</v>
      </c>
      <c r="AT64" s="38">
        <v>3.271273798253918</v>
      </c>
      <c r="AU64" s="37">
        <v>0.94667087409277384</v>
      </c>
      <c r="AV64" s="37">
        <v>3.6078678868202383</v>
      </c>
      <c r="AW64" s="37">
        <v>0.56800252445566435</v>
      </c>
      <c r="AX64" s="37">
        <v>3.7130535394972122</v>
      </c>
      <c r="AY64" s="37">
        <v>0.85200378668349641</v>
      </c>
      <c r="AZ64" s="37">
        <v>2.6927527085305569</v>
      </c>
      <c r="BA64" s="37">
        <v>0.34711265383401707</v>
      </c>
      <c r="BB64" s="37">
        <v>2.5349742295150945</v>
      </c>
      <c r="BC64" s="37">
        <v>0.41022404544020202</v>
      </c>
      <c r="BD64" s="37">
        <v>9.4667087409277373E-2</v>
      </c>
      <c r="BE64" s="32" t="s">
        <v>79</v>
      </c>
      <c r="BF64" s="38">
        <v>0.84148522141579907</v>
      </c>
      <c r="BG64" s="38">
        <v>1.2622278321236984</v>
      </c>
      <c r="BH64" s="38">
        <v>3.8918691490480701</v>
      </c>
      <c r="BI64" s="36">
        <v>128.32649626590933</v>
      </c>
      <c r="BJ64" s="38">
        <v>2.3140843588934472</v>
      </c>
      <c r="BK64" s="32" t="s">
        <v>80</v>
      </c>
      <c r="BL64" s="32" t="s">
        <v>81</v>
      </c>
      <c r="BM64" s="32" t="s">
        <v>81</v>
      </c>
      <c r="BN64" s="32" t="s">
        <v>81</v>
      </c>
      <c r="BO64" s="32" t="s">
        <v>81</v>
      </c>
      <c r="BP64" s="32" t="s">
        <v>80</v>
      </c>
      <c r="BQ64" s="32" t="s">
        <v>82</v>
      </c>
      <c r="BR64" s="32" t="s">
        <v>81</v>
      </c>
      <c r="BS64" s="32" t="s">
        <v>80</v>
      </c>
      <c r="BT64" s="28">
        <f t="shared" si="25"/>
        <v>12.713916978235735</v>
      </c>
      <c r="BU64" s="28">
        <f t="shared" si="26"/>
        <v>1.7040075733669928</v>
      </c>
      <c r="BV64" s="28">
        <f t="shared" si="27"/>
        <v>1.5672662248869256</v>
      </c>
      <c r="BW64" s="50">
        <f t="shared" si="28"/>
        <v>17.5054945054945</v>
      </c>
      <c r="BX64" s="50">
        <f t="shared" si="33"/>
        <v>8.2417582417582402E-3</v>
      </c>
      <c r="BY64" s="50">
        <f t="shared" si="29"/>
        <v>86.558396711018574</v>
      </c>
      <c r="BZ64" s="50">
        <f t="shared" si="30"/>
        <v>64.98966230186079</v>
      </c>
      <c r="CA64" s="50">
        <f t="shared" si="34"/>
        <v>0.18500000000000003</v>
      </c>
    </row>
    <row r="65" spans="1:79" x14ac:dyDescent="0.25">
      <c r="A65" s="32" t="s">
        <v>205</v>
      </c>
      <c r="B65" s="32" t="s">
        <v>100</v>
      </c>
      <c r="C65" s="37">
        <v>24.6</v>
      </c>
      <c r="D65" s="37">
        <v>24.85</v>
      </c>
      <c r="E65" s="36">
        <v>545291.30212300003</v>
      </c>
      <c r="F65" s="36">
        <v>6730565.4290309995</v>
      </c>
      <c r="G65" s="36">
        <v>136.16552200000001</v>
      </c>
      <c r="H65" s="36" t="s">
        <v>89</v>
      </c>
      <c r="I65" s="32" t="s">
        <v>200</v>
      </c>
      <c r="J65" s="32" t="s">
        <v>206</v>
      </c>
      <c r="K65" s="37">
        <v>51.582771146860409</v>
      </c>
      <c r="L65" s="37">
        <v>18.079916969382463</v>
      </c>
      <c r="M65" s="37">
        <v>12.527244421380384</v>
      </c>
      <c r="N65" s="37">
        <v>7.4416190970420351</v>
      </c>
      <c r="O65" s="37">
        <v>3.9128178515827714</v>
      </c>
      <c r="P65" s="37">
        <v>1.058640373637779</v>
      </c>
      <c r="Q65" s="37">
        <v>3.4042553191489362</v>
      </c>
      <c r="R65" s="37">
        <v>1.4737934613388686</v>
      </c>
      <c r="S65" s="37">
        <v>0.33212247016087182</v>
      </c>
      <c r="T65" s="37">
        <v>0.18681888946549041</v>
      </c>
      <c r="U65" s="37" t="s">
        <v>76</v>
      </c>
      <c r="V65" s="36">
        <v>41.51530877010898</v>
      </c>
      <c r="W65" s="38">
        <v>3.4</v>
      </c>
      <c r="X65" s="37">
        <v>99.75</v>
      </c>
      <c r="Y65" s="36">
        <v>379.86507524649721</v>
      </c>
      <c r="Z65" s="37" t="s">
        <v>77</v>
      </c>
      <c r="AA65" s="38">
        <v>33.938764919564093</v>
      </c>
      <c r="AB65" s="38">
        <v>4.4628956927867147</v>
      </c>
      <c r="AC65" s="38">
        <v>21.484172288531397</v>
      </c>
      <c r="AD65" s="38">
        <v>3.9439543331603528</v>
      </c>
      <c r="AE65" s="38">
        <v>8.5106382978723403</v>
      </c>
      <c r="AF65" s="38">
        <v>73.378308251167624</v>
      </c>
      <c r="AG65" s="36">
        <v>3.1136481577581736</v>
      </c>
      <c r="AH65" s="38">
        <v>145.4073689673067</v>
      </c>
      <c r="AI65" s="38">
        <v>0.51894135962636223</v>
      </c>
      <c r="AJ65" s="38">
        <v>5.1894135962636225</v>
      </c>
      <c r="AK65" s="38">
        <v>2.3871302542812662</v>
      </c>
      <c r="AL65" s="36">
        <v>259.47067981318111</v>
      </c>
      <c r="AM65" s="38">
        <v>0.62272963155163463</v>
      </c>
      <c r="AN65" s="38">
        <v>146.0300985988583</v>
      </c>
      <c r="AO65" s="38">
        <v>33.731188375713543</v>
      </c>
      <c r="AP65" s="38">
        <v>26.777374156720292</v>
      </c>
      <c r="AQ65" s="38">
        <v>56.460819927348219</v>
      </c>
      <c r="AR65" s="37">
        <v>6.8188894654904004</v>
      </c>
      <c r="AS65" s="38">
        <v>26.88116242864556</v>
      </c>
      <c r="AT65" s="38">
        <v>5.7291126102750392</v>
      </c>
      <c r="AU65" s="37">
        <v>2.2522055007784121</v>
      </c>
      <c r="AV65" s="37">
        <v>5.9782044628956932</v>
      </c>
      <c r="AW65" s="37">
        <v>0.98598858329008821</v>
      </c>
      <c r="AX65" s="37">
        <v>6.1546445251686555</v>
      </c>
      <c r="AY65" s="37">
        <v>1.2869745718733785</v>
      </c>
      <c r="AZ65" s="37">
        <v>3.7986507524649715</v>
      </c>
      <c r="BA65" s="37">
        <v>0.53969901401141673</v>
      </c>
      <c r="BB65" s="37">
        <v>3.5184224182667361</v>
      </c>
      <c r="BC65" s="37">
        <v>0.58121432278152574</v>
      </c>
      <c r="BD65" s="37">
        <v>6.2272963155163473E-2</v>
      </c>
      <c r="BE65" s="37">
        <v>0.23871302542812664</v>
      </c>
      <c r="BF65" s="38">
        <v>0.20757654385054491</v>
      </c>
      <c r="BG65" s="38">
        <v>36.637259989621171</v>
      </c>
      <c r="BH65" s="38">
        <v>13.700051894135962</v>
      </c>
      <c r="BI65" s="36">
        <v>145.30358069538144</v>
      </c>
      <c r="BJ65" s="38">
        <v>6.6424494032174373</v>
      </c>
      <c r="BK65" s="38">
        <v>1.2454592631032693</v>
      </c>
      <c r="BL65" s="38">
        <v>0.10378827192527246</v>
      </c>
      <c r="BM65" s="38" t="s">
        <v>81</v>
      </c>
      <c r="BN65" s="38">
        <v>0.41515308770108983</v>
      </c>
      <c r="BO65" s="38" t="s">
        <v>81</v>
      </c>
      <c r="BP65" s="38">
        <v>0.93409444732745206</v>
      </c>
      <c r="BQ65" s="37" t="s">
        <v>82</v>
      </c>
      <c r="BR65" s="37">
        <v>0.72651790347690715</v>
      </c>
      <c r="BS65" s="37" t="s">
        <v>80</v>
      </c>
      <c r="BT65" s="28">
        <f t="shared" si="25"/>
        <v>11.274632725569601</v>
      </c>
      <c r="BU65" s="28">
        <f t="shared" si="26"/>
        <v>1.058640373637779</v>
      </c>
      <c r="BV65" s="28">
        <f t="shared" si="27"/>
        <v>3.4042553191489362</v>
      </c>
      <c r="BW65" s="50">
        <f t="shared" si="28"/>
        <v>12.26760563380282</v>
      </c>
      <c r="BX65" s="50">
        <f t="shared" si="33"/>
        <v>9.9084507042253508E-3</v>
      </c>
      <c r="BY65" s="50">
        <f t="shared" si="29"/>
        <v>80.74607493730332</v>
      </c>
      <c r="BZ65" s="50">
        <f t="shared" si="30"/>
        <v>68.569553805774291</v>
      </c>
      <c r="CA65" s="50">
        <f t="shared" si="34"/>
        <v>0.25230769230769229</v>
      </c>
    </row>
    <row r="66" spans="1:79" s="72" customFormat="1" x14ac:dyDescent="0.25">
      <c r="A66" s="66" t="s">
        <v>151</v>
      </c>
      <c r="B66" s="66" t="s">
        <v>84</v>
      </c>
      <c r="C66" s="67">
        <v>565.4</v>
      </c>
      <c r="D66" s="67">
        <v>565.70000000000005</v>
      </c>
      <c r="E66" s="68">
        <v>545293.54778999998</v>
      </c>
      <c r="F66" s="68">
        <v>6730691.7430699999</v>
      </c>
      <c r="G66" s="68">
        <v>-270.88093947700003</v>
      </c>
      <c r="H66" s="68" t="s">
        <v>89</v>
      </c>
      <c r="I66" s="69" t="s">
        <v>121</v>
      </c>
      <c r="J66" s="66" t="s">
        <v>152</v>
      </c>
      <c r="K66" s="67">
        <v>56.430041152263378</v>
      </c>
      <c r="L66" s="67">
        <v>18.148148148148149</v>
      </c>
      <c r="M66" s="67">
        <v>9.6604938271604954</v>
      </c>
      <c r="N66" s="67">
        <v>9.19753086419753</v>
      </c>
      <c r="O66" s="67">
        <v>2.2325102880658436</v>
      </c>
      <c r="P66" s="67">
        <v>1.9135802469135803</v>
      </c>
      <c r="Q66" s="67">
        <v>0.90534979423868311</v>
      </c>
      <c r="R66" s="67">
        <v>0.86419753086419748</v>
      </c>
      <c r="S66" s="67">
        <v>0.21604938271604937</v>
      </c>
      <c r="T66" s="67">
        <v>0.16460905349794239</v>
      </c>
      <c r="U66" s="67" t="s">
        <v>76</v>
      </c>
      <c r="V66" s="68">
        <v>31.893004115226336</v>
      </c>
      <c r="W66" s="70">
        <v>2.8</v>
      </c>
      <c r="X66" s="67">
        <v>99.77</v>
      </c>
      <c r="Y66" s="68">
        <v>109.05349794238684</v>
      </c>
      <c r="Z66" s="67" t="s">
        <v>77</v>
      </c>
      <c r="AA66" s="70">
        <v>21.502057613168724</v>
      </c>
      <c r="AB66" s="70">
        <v>1.4403292181069958</v>
      </c>
      <c r="AC66" s="70">
        <v>17.489711934156375</v>
      </c>
      <c r="AD66" s="70">
        <v>3.189300411522634</v>
      </c>
      <c r="AE66" s="70">
        <v>7.4074074074074066</v>
      </c>
      <c r="AF66" s="70">
        <v>18.106995884773664</v>
      </c>
      <c r="AG66" s="67" t="s">
        <v>77</v>
      </c>
      <c r="AH66" s="70">
        <v>105.24691358024691</v>
      </c>
      <c r="AI66" s="70">
        <v>0.51440329218106995</v>
      </c>
      <c r="AJ66" s="70">
        <v>6.9958847736625511</v>
      </c>
      <c r="AK66" s="70">
        <v>2.57201646090535</v>
      </c>
      <c r="AL66" s="68">
        <v>144.03292181069958</v>
      </c>
      <c r="AM66" s="67" t="s">
        <v>80</v>
      </c>
      <c r="AN66" s="70">
        <v>115.32921810699588</v>
      </c>
      <c r="AO66" s="70">
        <v>25.102880658436209</v>
      </c>
      <c r="AP66" s="70">
        <v>23.559670781893001</v>
      </c>
      <c r="AQ66" s="70">
        <v>48.045267489711932</v>
      </c>
      <c r="AR66" s="67">
        <v>5.2674897119341564</v>
      </c>
      <c r="AS66" s="70">
        <v>20.781893004115226</v>
      </c>
      <c r="AT66" s="70">
        <v>4.2798353909465021</v>
      </c>
      <c r="AU66" s="67">
        <v>1.0905349794238683</v>
      </c>
      <c r="AV66" s="67">
        <v>4.238683127572016</v>
      </c>
      <c r="AW66" s="67">
        <v>0.66872427983539096</v>
      </c>
      <c r="AX66" s="67">
        <v>4.3724279835390938</v>
      </c>
      <c r="AY66" s="67">
        <v>0.91563786008230452</v>
      </c>
      <c r="AZ66" s="67">
        <v>2.9938271604938271</v>
      </c>
      <c r="BA66" s="67">
        <v>0.40123456790123457</v>
      </c>
      <c r="BB66" s="67">
        <v>2.8703703703703702</v>
      </c>
      <c r="BC66" s="67">
        <v>0.45267489711934156</v>
      </c>
      <c r="BD66" s="67" t="s">
        <v>79</v>
      </c>
      <c r="BE66" s="67" t="s">
        <v>79</v>
      </c>
      <c r="BF66" s="70">
        <v>1.2345679012345678</v>
      </c>
      <c r="BG66" s="70">
        <v>0.72016460905349788</v>
      </c>
      <c r="BH66" s="70">
        <v>2.57201646090535</v>
      </c>
      <c r="BI66" s="68">
        <v>66.872427983539097</v>
      </c>
      <c r="BJ66" s="70">
        <v>1.2345679012345678</v>
      </c>
      <c r="BK66" s="67" t="s">
        <v>80</v>
      </c>
      <c r="BL66" s="67" t="s">
        <v>81</v>
      </c>
      <c r="BM66" s="67" t="s">
        <v>81</v>
      </c>
      <c r="BN66" s="67" t="s">
        <v>81</v>
      </c>
      <c r="BO66" s="67" t="s">
        <v>81</v>
      </c>
      <c r="BP66" s="67" t="s">
        <v>80</v>
      </c>
      <c r="BQ66" s="67" t="s">
        <v>82</v>
      </c>
      <c r="BR66" s="67" t="s">
        <v>81</v>
      </c>
      <c r="BS66" s="67" t="s">
        <v>80</v>
      </c>
      <c r="BT66" s="59">
        <f t="shared" si="25"/>
        <v>8.6945313897583443</v>
      </c>
      <c r="BU66" s="59">
        <f t="shared" si="26"/>
        <v>1.9135802469135803</v>
      </c>
      <c r="BV66" s="59">
        <f t="shared" si="27"/>
        <v>0.90534979423868311</v>
      </c>
      <c r="BW66" s="71">
        <f t="shared" si="28"/>
        <v>21.000000000000004</v>
      </c>
      <c r="BX66" s="71">
        <f t="shared" si="33"/>
        <v>1.3345238095238096E-2</v>
      </c>
      <c r="BY66" s="71">
        <f t="shared" si="29"/>
        <v>86.389208199270655</v>
      </c>
      <c r="BZ66" s="71">
        <f t="shared" si="30"/>
        <v>70.902527075812259</v>
      </c>
      <c r="CA66" s="71">
        <f t="shared" si="34"/>
        <v>0.29508196721311475</v>
      </c>
    </row>
    <row r="67" spans="1:79" x14ac:dyDescent="0.25">
      <c r="A67" s="2" t="s">
        <v>124</v>
      </c>
      <c r="B67" s="2" t="s">
        <v>92</v>
      </c>
      <c r="C67" s="2">
        <v>325.5</v>
      </c>
      <c r="D67" s="2">
        <v>325.7</v>
      </c>
      <c r="E67" s="4">
        <v>545323.41318300006</v>
      </c>
      <c r="F67" s="4">
        <v>6730623.862253</v>
      </c>
      <c r="G67" s="4">
        <v>-49.023797999999999</v>
      </c>
      <c r="H67" s="4" t="s">
        <v>89</v>
      </c>
      <c r="I67" s="2" t="s">
        <v>121</v>
      </c>
      <c r="J67" s="2"/>
      <c r="K67" s="3">
        <v>54.527268898715519</v>
      </c>
      <c r="L67" s="3">
        <v>18.519688355443254</v>
      </c>
      <c r="M67" s="3">
        <v>10.570646451884608</v>
      </c>
      <c r="N67" s="3">
        <v>10.054748368077492</v>
      </c>
      <c r="O67" s="3">
        <v>0.82122552116235015</v>
      </c>
      <c r="P67" s="3">
        <v>0.48431248683933464</v>
      </c>
      <c r="Q67" s="3">
        <v>3.7060433775531698</v>
      </c>
      <c r="R67" s="3">
        <v>0.81069698883975594</v>
      </c>
      <c r="S67" s="3">
        <v>0.21057064645188464</v>
      </c>
      <c r="T67" s="3">
        <v>0.21057064645188464</v>
      </c>
      <c r="U67" s="2" t="s">
        <v>76</v>
      </c>
      <c r="V67" s="4">
        <v>30.532743735523272</v>
      </c>
      <c r="W67" s="6">
        <v>4.9000000000000004</v>
      </c>
      <c r="X67" s="2">
        <v>99.88</v>
      </c>
      <c r="Y67" s="4">
        <v>1083.3859759949464</v>
      </c>
      <c r="Z67" s="2" t="s">
        <v>77</v>
      </c>
      <c r="AA67" s="6">
        <v>20.425352705832807</v>
      </c>
      <c r="AB67" s="6">
        <v>4.0008422825858077</v>
      </c>
      <c r="AC67" s="6">
        <v>19.372499473573384</v>
      </c>
      <c r="AD67" s="6">
        <v>3.0532743735523273</v>
      </c>
      <c r="AE67" s="6">
        <v>8.1069698883975576</v>
      </c>
      <c r="AF67" s="6">
        <v>93.493367024636768</v>
      </c>
      <c r="AG67" s="4">
        <v>3.1585596967782696</v>
      </c>
      <c r="AH67" s="6">
        <v>15.371657190987579</v>
      </c>
      <c r="AI67" s="6">
        <v>0.52642661612971153</v>
      </c>
      <c r="AJ67" s="6">
        <v>8.1069698883975576</v>
      </c>
      <c r="AK67" s="6">
        <v>2.8427037271004427</v>
      </c>
      <c r="AL67" s="4">
        <v>205.3063802905875</v>
      </c>
      <c r="AM67" s="6">
        <v>1.1581385554853656</v>
      </c>
      <c r="AN67" s="6">
        <v>119.18298589176671</v>
      </c>
      <c r="AO67" s="6">
        <v>23.373341756159192</v>
      </c>
      <c r="AP67" s="6">
        <v>24.531480311644561</v>
      </c>
      <c r="AQ67" s="6">
        <v>47.799536744577807</v>
      </c>
      <c r="AR67" s="3">
        <v>5.7169930511686671</v>
      </c>
      <c r="AS67" s="6">
        <v>21.583491261318173</v>
      </c>
      <c r="AT67" s="6">
        <v>4.348283849231418</v>
      </c>
      <c r="AU67" s="3">
        <v>0.61065487471046542</v>
      </c>
      <c r="AV67" s="3">
        <v>4.5272688987155192</v>
      </c>
      <c r="AW67" s="3">
        <v>0.70541166561381352</v>
      </c>
      <c r="AX67" s="3">
        <v>4.2429985260054757</v>
      </c>
      <c r="AY67" s="3">
        <v>0.85281111813013277</v>
      </c>
      <c r="AZ67" s="3">
        <v>2.6742472099389349</v>
      </c>
      <c r="BA67" s="3">
        <v>0.38955569593598655</v>
      </c>
      <c r="BB67" s="3">
        <v>2.5373762897452101</v>
      </c>
      <c r="BC67" s="3">
        <v>0.38955569593598655</v>
      </c>
      <c r="BD67" s="3">
        <v>2.1057064645188462E-2</v>
      </c>
      <c r="BE67" s="2" t="s">
        <v>79</v>
      </c>
      <c r="BF67" s="6">
        <v>3.790271636133923</v>
      </c>
      <c r="BG67" s="6">
        <v>3.5797009896820384</v>
      </c>
      <c r="BH67" s="6">
        <v>8.2122552116235017</v>
      </c>
      <c r="BI67" s="4">
        <v>171.61507685828596</v>
      </c>
      <c r="BJ67" s="6">
        <v>1.7898504948410192</v>
      </c>
      <c r="BK67" s="2" t="s">
        <v>80</v>
      </c>
      <c r="BL67" s="2" t="s">
        <v>81</v>
      </c>
      <c r="BM67" s="2" t="s">
        <v>81</v>
      </c>
      <c r="BN67" s="6">
        <v>0.21057064645188464</v>
      </c>
      <c r="BO67" s="2" t="s">
        <v>81</v>
      </c>
      <c r="BP67" s="2" t="s">
        <v>80</v>
      </c>
      <c r="BQ67" s="2" t="s">
        <v>82</v>
      </c>
      <c r="BR67" s="6">
        <v>0.73699726258159615</v>
      </c>
      <c r="BS67" s="2" t="s">
        <v>80</v>
      </c>
      <c r="BT67" s="28">
        <f t="shared" si="25"/>
        <v>9.5136769434655815</v>
      </c>
      <c r="BU67" s="28">
        <f t="shared" si="26"/>
        <v>0.48431248683933464</v>
      </c>
      <c r="BV67" s="28">
        <f t="shared" si="27"/>
        <v>3.7060433775531698</v>
      </c>
      <c r="BW67" s="50">
        <f t="shared" si="28"/>
        <v>22.844155844155843</v>
      </c>
      <c r="BX67" s="50">
        <f t="shared" si="33"/>
        <v>1.4701298701298699E-2</v>
      </c>
      <c r="BY67" s="50">
        <f t="shared" si="29"/>
        <v>82.362917384681481</v>
      </c>
      <c r="BZ67" s="50">
        <f t="shared" si="30"/>
        <v>91.334730957372471</v>
      </c>
      <c r="CA67" s="50">
        <f t="shared" si="34"/>
        <v>0.34684684684684686</v>
      </c>
    </row>
    <row r="68" spans="1:79" x14ac:dyDescent="0.25">
      <c r="A68" s="2" t="s">
        <v>120</v>
      </c>
      <c r="B68" s="2" t="s">
        <v>92</v>
      </c>
      <c r="C68" s="2">
        <v>306</v>
      </c>
      <c r="D68" s="2">
        <v>306.85000000000002</v>
      </c>
      <c r="E68" s="4">
        <v>545333.18891999999</v>
      </c>
      <c r="F68" s="4">
        <v>6730611.7251979997</v>
      </c>
      <c r="G68" s="4">
        <v>-37.852300999999997</v>
      </c>
      <c r="H68" s="4" t="s">
        <v>89</v>
      </c>
      <c r="I68" s="2" t="s">
        <v>121</v>
      </c>
      <c r="J68" s="2"/>
      <c r="K68" s="3">
        <v>56.489034855387224</v>
      </c>
      <c r="L68" s="3">
        <v>16.834410424833141</v>
      </c>
      <c r="M68" s="3">
        <v>12.18349401419642</v>
      </c>
      <c r="N68" s="3">
        <v>9.9480877211569023</v>
      </c>
      <c r="O68" s="3">
        <v>0.65684924250450261</v>
      </c>
      <c r="P68" s="3">
        <v>0.15891513931560547</v>
      </c>
      <c r="Q68" s="3">
        <v>1.9387646996503867</v>
      </c>
      <c r="R68" s="3">
        <v>1.1230003178302785</v>
      </c>
      <c r="S68" s="3">
        <v>0.44496239008369526</v>
      </c>
      <c r="T68" s="3">
        <v>0.2012925097997669</v>
      </c>
      <c r="U68" s="2" t="s">
        <v>76</v>
      </c>
      <c r="V68" s="4">
        <v>36.020764911537242</v>
      </c>
      <c r="W68" s="6">
        <v>5.5</v>
      </c>
      <c r="X68" s="2">
        <v>99.89</v>
      </c>
      <c r="Y68" s="4">
        <v>344.31613518381187</v>
      </c>
      <c r="Z68" s="4">
        <v>1.0594342621040365</v>
      </c>
      <c r="AA68" s="6">
        <v>22.460006356605572</v>
      </c>
      <c r="AB68" s="6">
        <v>1.6950948193664586</v>
      </c>
      <c r="AC68" s="6">
        <v>21.082741815870325</v>
      </c>
      <c r="AD68" s="6">
        <v>2.754529081470495</v>
      </c>
      <c r="AE68" s="6">
        <v>6.1447187202034108</v>
      </c>
      <c r="AF68" s="6">
        <v>46.085390401525586</v>
      </c>
      <c r="AG68" s="4">
        <v>2.1188685242080729</v>
      </c>
      <c r="AH68" s="6">
        <v>5.6150015891513929</v>
      </c>
      <c r="AI68" s="6">
        <v>0.42377370484161464</v>
      </c>
      <c r="AJ68" s="6">
        <v>6.0387752939930079</v>
      </c>
      <c r="AK68" s="6">
        <v>2.6485856552600913</v>
      </c>
      <c r="AL68" s="4">
        <v>166.33117915033372</v>
      </c>
      <c r="AM68" s="6">
        <v>0.74160398347282541</v>
      </c>
      <c r="AN68" s="6">
        <v>106.26125648903486</v>
      </c>
      <c r="AO68" s="6">
        <v>21.50651552071194</v>
      </c>
      <c r="AP68" s="6">
        <v>21.18868524208073</v>
      </c>
      <c r="AQ68" s="6">
        <v>42.801144189003068</v>
      </c>
      <c r="AR68" s="3">
        <v>5.5302468481830704</v>
      </c>
      <c r="AS68" s="6">
        <v>22.777836635236785</v>
      </c>
      <c r="AT68" s="6">
        <v>4.4920012713211142</v>
      </c>
      <c r="AU68" s="3">
        <v>0.98527386375675396</v>
      </c>
      <c r="AV68" s="3">
        <v>4.5767560122894375</v>
      </c>
      <c r="AW68" s="3">
        <v>0.65684924250450261</v>
      </c>
      <c r="AX68" s="3">
        <v>4.0364445386163785</v>
      </c>
      <c r="AY68" s="3">
        <v>0.77338701133594667</v>
      </c>
      <c r="AZ68" s="3">
        <v>2.2460006356605571</v>
      </c>
      <c r="BA68" s="3">
        <v>0.31783027863121094</v>
      </c>
      <c r="BB68" s="3">
        <v>2.2248119504184767</v>
      </c>
      <c r="BC68" s="3">
        <v>0.33901896387329167</v>
      </c>
      <c r="BD68" s="3">
        <v>2.1188685242080729E-2</v>
      </c>
      <c r="BE68" s="3">
        <v>0.14832079669456513</v>
      </c>
      <c r="BF68" s="6">
        <v>0.63566055726242188</v>
      </c>
      <c r="BG68" s="6">
        <v>10.700286047250767</v>
      </c>
      <c r="BH68" s="6">
        <v>7.416039834728255</v>
      </c>
      <c r="BI68" s="4">
        <v>118.65663735565208</v>
      </c>
      <c r="BJ68" s="6">
        <v>1.2713211145248438</v>
      </c>
      <c r="BK68" s="6">
        <v>1.4832079669456508</v>
      </c>
      <c r="BL68" s="2" t="s">
        <v>81</v>
      </c>
      <c r="BM68" s="2" t="s">
        <v>81</v>
      </c>
      <c r="BN68" s="6">
        <v>0.10594342621040366</v>
      </c>
      <c r="BO68" s="2" t="s">
        <v>81</v>
      </c>
      <c r="BP68" s="6">
        <v>2.0129250979976692</v>
      </c>
      <c r="BQ68" s="3">
        <v>1.0594342621040365E-2</v>
      </c>
      <c r="BR68" s="6">
        <v>0.52971713105201823</v>
      </c>
      <c r="BS68" s="2" t="s">
        <v>80</v>
      </c>
      <c r="BT68" s="28">
        <f t="shared" si="25"/>
        <v>10.96525426531943</v>
      </c>
      <c r="BU68" s="28">
        <f t="shared" si="26"/>
        <v>0.15891513931560547</v>
      </c>
      <c r="BV68" s="28">
        <f t="shared" si="27"/>
        <v>1.9387646996503867</v>
      </c>
      <c r="BW68" s="50">
        <f t="shared" si="28"/>
        <v>14.990566037735853</v>
      </c>
      <c r="BX68" s="50">
        <f t="shared" si="33"/>
        <v>9.4622641509433981E-3</v>
      </c>
      <c r="BY68" s="50">
        <f t="shared" si="29"/>
        <v>90.884021340387946</v>
      </c>
      <c r="BZ68" s="50">
        <f t="shared" si="30"/>
        <v>93.577981651376149</v>
      </c>
      <c r="CA68" s="50">
        <f t="shared" si="34"/>
        <v>0.2857142857142857</v>
      </c>
    </row>
    <row r="69" spans="1:79" x14ac:dyDescent="0.25">
      <c r="A69" s="2" t="s">
        <v>87</v>
      </c>
      <c r="B69" s="2" t="s">
        <v>88</v>
      </c>
      <c r="C69" s="3">
        <v>48.3</v>
      </c>
      <c r="D69" s="3">
        <v>48.7</v>
      </c>
      <c r="E69" s="4">
        <v>545204.62835000001</v>
      </c>
      <c r="F69" s="4">
        <v>6730666.4768000003</v>
      </c>
      <c r="G69" s="4">
        <v>100.295807942</v>
      </c>
      <c r="H69" s="2" t="s">
        <v>89</v>
      </c>
      <c r="I69" s="5" t="s">
        <v>74</v>
      </c>
      <c r="J69" s="2" t="s">
        <v>90</v>
      </c>
      <c r="K69" s="3">
        <v>66.982310093652458</v>
      </c>
      <c r="L69" s="3">
        <v>14.068678459937564</v>
      </c>
      <c r="M69" s="3">
        <v>8.7721123829344432</v>
      </c>
      <c r="N69" s="3">
        <v>6.3787721123829337</v>
      </c>
      <c r="O69" s="3">
        <v>0.26014568158168577</v>
      </c>
      <c r="P69" s="3">
        <v>9.3652445369406881E-2</v>
      </c>
      <c r="Q69" s="3">
        <v>2.4869927159209162</v>
      </c>
      <c r="R69" s="3">
        <v>0.55150884495317387</v>
      </c>
      <c r="S69" s="3">
        <v>0.13527575442247661</v>
      </c>
      <c r="T69" s="3">
        <v>5.2029136316337155E-2</v>
      </c>
      <c r="U69" s="3" t="s">
        <v>76</v>
      </c>
      <c r="V69" s="4">
        <v>22.892819979188346</v>
      </c>
      <c r="W69" s="6">
        <v>3.9</v>
      </c>
      <c r="X69" s="3">
        <v>99.83</v>
      </c>
      <c r="Y69" s="4">
        <v>406.86784599375653</v>
      </c>
      <c r="Z69" s="3" t="s">
        <v>77</v>
      </c>
      <c r="AA69" s="6">
        <v>15.608740894901146</v>
      </c>
      <c r="AB69" s="6">
        <v>1.6649323621227889</v>
      </c>
      <c r="AC69" s="6">
        <v>15.400624349635796</v>
      </c>
      <c r="AD69" s="6">
        <v>3.0176899063475546</v>
      </c>
      <c r="AE69" s="6">
        <v>5.7232049947970864</v>
      </c>
      <c r="AF69" s="6">
        <v>59.00104058272634</v>
      </c>
      <c r="AG69" s="4">
        <v>1.0405827263267431</v>
      </c>
      <c r="AH69" s="6">
        <v>5.6191467221644125</v>
      </c>
      <c r="AI69" s="6">
        <v>0.52029136316337155</v>
      </c>
      <c r="AJ69" s="6">
        <v>7.5962539021852233</v>
      </c>
      <c r="AK69" s="6">
        <v>2.9136316337148802</v>
      </c>
      <c r="AL69" s="4">
        <v>145.68158168574402</v>
      </c>
      <c r="AM69" s="6">
        <v>0.72840790842872005</v>
      </c>
      <c r="AN69" s="6">
        <v>105.20291363163372</v>
      </c>
      <c r="AO69" s="6">
        <v>21.95629552549428</v>
      </c>
      <c r="AP69" s="6">
        <v>23.829344432882412</v>
      </c>
      <c r="AQ69" s="6">
        <v>47.346514047866805</v>
      </c>
      <c r="AR69" s="3">
        <v>5.2237252861602492</v>
      </c>
      <c r="AS69" s="6">
        <v>19.562955254942771</v>
      </c>
      <c r="AT69" s="6">
        <v>4.1207075962539026</v>
      </c>
      <c r="AU69" s="3">
        <v>0.6347554630593133</v>
      </c>
      <c r="AV69" s="3">
        <v>3.8085327783558798</v>
      </c>
      <c r="AW69" s="3">
        <v>0.6347554630593133</v>
      </c>
      <c r="AX69" s="3">
        <v>3.9958376690946928</v>
      </c>
      <c r="AY69" s="3">
        <v>0.8116545265348597</v>
      </c>
      <c r="AZ69" s="3">
        <v>2.4349635796045788</v>
      </c>
      <c r="BA69" s="3">
        <v>0.38501560874089491</v>
      </c>
      <c r="BB69" s="3">
        <v>2.3725286160249737</v>
      </c>
      <c r="BC69" s="3">
        <v>0.38501560874089491</v>
      </c>
      <c r="BD69" s="3" t="s">
        <v>79</v>
      </c>
      <c r="BE69" s="3">
        <v>3.1217481789802288E-2</v>
      </c>
      <c r="BF69" s="6">
        <v>0.72840790842872005</v>
      </c>
      <c r="BG69" s="6">
        <v>1.7689906347554634</v>
      </c>
      <c r="BH69" s="6">
        <v>6.8678459937565037</v>
      </c>
      <c r="BI69" s="4">
        <v>63.475546305931331</v>
      </c>
      <c r="BJ69" s="6">
        <v>2.6014568158168578</v>
      </c>
      <c r="BK69" s="3" t="s">
        <v>80</v>
      </c>
      <c r="BL69" s="3" t="s">
        <v>81</v>
      </c>
      <c r="BM69" s="3" t="s">
        <v>81</v>
      </c>
      <c r="BN69" s="3" t="s">
        <v>81</v>
      </c>
      <c r="BO69" s="3" t="s">
        <v>81</v>
      </c>
      <c r="BP69" s="3" t="s">
        <v>80</v>
      </c>
      <c r="BQ69" s="3" t="s">
        <v>82</v>
      </c>
      <c r="BR69" s="6">
        <v>0.20811654526534862</v>
      </c>
      <c r="BS69" s="3" t="s">
        <v>80</v>
      </c>
      <c r="BT69" s="28">
        <f t="shared" si="25"/>
        <v>7.8949800944419435</v>
      </c>
      <c r="BU69" s="28">
        <f t="shared" si="26"/>
        <v>9.3652445369406881E-2</v>
      </c>
      <c r="BV69" s="28">
        <f t="shared" si="27"/>
        <v>2.4869927159209162</v>
      </c>
      <c r="BW69" s="50">
        <f t="shared" si="28"/>
        <v>25.509433962264144</v>
      </c>
      <c r="BX69" s="50">
        <f t="shared" si="33"/>
        <v>1.9075471698113206E-2</v>
      </c>
      <c r="BY69" s="50">
        <f t="shared" si="29"/>
        <v>84.688594288323031</v>
      </c>
      <c r="BZ69" s="50">
        <f t="shared" si="30"/>
        <v>96.162528216704288</v>
      </c>
      <c r="CA69" s="50">
        <f t="shared" si="34"/>
        <v>0.26066350710900471</v>
      </c>
    </row>
    <row r="70" spans="1:79" s="47" customFormat="1" x14ac:dyDescent="0.25">
      <c r="A70" s="22" t="s">
        <v>145</v>
      </c>
      <c r="B70" s="22" t="s">
        <v>72</v>
      </c>
      <c r="C70" s="23">
        <v>240.2</v>
      </c>
      <c r="D70" s="23">
        <v>240.5</v>
      </c>
      <c r="E70" s="24">
        <v>545214.77885</v>
      </c>
      <c r="F70" s="24">
        <v>6730466.52238</v>
      </c>
      <c r="G70" s="24">
        <v>-30.325688363400001</v>
      </c>
      <c r="H70" s="24" t="s">
        <v>89</v>
      </c>
      <c r="I70" s="41" t="s">
        <v>121</v>
      </c>
      <c r="J70" s="22" t="s">
        <v>146</v>
      </c>
      <c r="K70" s="23">
        <v>56.139438085327789</v>
      </c>
      <c r="L70" s="23">
        <v>15.473465140478668</v>
      </c>
      <c r="M70" s="23">
        <v>9.6149843912591049</v>
      </c>
      <c r="N70" s="23">
        <v>15.130072840790842</v>
      </c>
      <c r="O70" s="23">
        <v>0.33298647242455776</v>
      </c>
      <c r="P70" s="23">
        <v>0.218522372528616</v>
      </c>
      <c r="Q70" s="23">
        <v>1.748178980228928</v>
      </c>
      <c r="R70" s="23">
        <v>0.69719042663891795</v>
      </c>
      <c r="S70" s="23">
        <v>0.17689906347554632</v>
      </c>
      <c r="T70" s="23">
        <v>9.3652445369406881E-2</v>
      </c>
      <c r="U70" s="23" t="s">
        <v>76</v>
      </c>
      <c r="V70" s="24">
        <v>26.014568158168576</v>
      </c>
      <c r="W70" s="25">
        <v>3.9</v>
      </c>
      <c r="X70" s="23">
        <v>99.7</v>
      </c>
      <c r="Y70" s="24">
        <v>164.41207075962541</v>
      </c>
      <c r="Z70" s="24">
        <v>3.121748178980229</v>
      </c>
      <c r="AA70" s="25">
        <v>18.31425598335068</v>
      </c>
      <c r="AB70" s="25">
        <v>1.2486992715920915</v>
      </c>
      <c r="AC70" s="25">
        <v>17.065556711758585</v>
      </c>
      <c r="AD70" s="25">
        <v>2.6014568158168578</v>
      </c>
      <c r="AE70" s="25">
        <v>7.2840790842872014</v>
      </c>
      <c r="AF70" s="25">
        <v>29.240374609781483</v>
      </c>
      <c r="AG70" s="24">
        <v>4.1623309053069724</v>
      </c>
      <c r="AH70" s="25">
        <v>6.8678459937565037</v>
      </c>
      <c r="AI70" s="25">
        <v>0.52029136316337155</v>
      </c>
      <c r="AJ70" s="25">
        <v>8.5327783558792927</v>
      </c>
      <c r="AK70" s="25">
        <v>3.5379812695109267</v>
      </c>
      <c r="AL70" s="24">
        <v>99.89594172736733</v>
      </c>
      <c r="AM70" s="25">
        <v>14.360041623309055</v>
      </c>
      <c r="AN70" s="25">
        <v>91.155046826222687</v>
      </c>
      <c r="AO70" s="25">
        <v>43.080124869927161</v>
      </c>
      <c r="AP70" s="25">
        <v>27.78355879292404</v>
      </c>
      <c r="AQ70" s="25">
        <v>52.029136316337151</v>
      </c>
      <c r="AR70" s="23">
        <v>5.3694068678459947</v>
      </c>
      <c r="AS70" s="25">
        <v>20.083246618106141</v>
      </c>
      <c r="AT70" s="25">
        <v>3.8293444328824142</v>
      </c>
      <c r="AU70" s="23">
        <v>0.87408949011446402</v>
      </c>
      <c r="AV70" s="23">
        <v>4.3808532778355884</v>
      </c>
      <c r="AW70" s="23">
        <v>0.7908428720083247</v>
      </c>
      <c r="AX70" s="23">
        <v>5.3069719042663897</v>
      </c>
      <c r="AY70" s="23">
        <v>1.2278876170655568</v>
      </c>
      <c r="AZ70" s="23">
        <v>4.2767950052029144</v>
      </c>
      <c r="BA70" s="23">
        <v>0.6347554630593133</v>
      </c>
      <c r="BB70" s="23">
        <v>4.2767950052029144</v>
      </c>
      <c r="BC70" s="23">
        <v>0.66597294484911551</v>
      </c>
      <c r="BD70" s="23">
        <v>2.081165452653486E-2</v>
      </c>
      <c r="BE70" s="23" t="s">
        <v>79</v>
      </c>
      <c r="BF70" s="23" t="s">
        <v>81</v>
      </c>
      <c r="BG70" s="25">
        <v>0.52029136316337155</v>
      </c>
      <c r="BH70" s="25">
        <v>5.5150884495317385</v>
      </c>
      <c r="BI70" s="24">
        <v>58.272632674297611</v>
      </c>
      <c r="BJ70" s="25">
        <v>1.6649323621227889</v>
      </c>
      <c r="BK70" s="23" t="s">
        <v>80</v>
      </c>
      <c r="BL70" s="23" t="s">
        <v>81</v>
      </c>
      <c r="BM70" s="23" t="s">
        <v>81</v>
      </c>
      <c r="BN70" s="25">
        <v>0.10405827263267431</v>
      </c>
      <c r="BO70" s="23" t="s">
        <v>81</v>
      </c>
      <c r="BP70" s="23" t="s">
        <v>80</v>
      </c>
      <c r="BQ70" s="23">
        <v>2.081165452653486E-2</v>
      </c>
      <c r="BR70" s="25">
        <v>0.20811654526534862</v>
      </c>
      <c r="BS70" s="23" t="s">
        <v>80</v>
      </c>
      <c r="BT70" s="28">
        <f t="shared" si="25"/>
        <v>8.6535724878580726</v>
      </c>
      <c r="BU70" s="28">
        <f t="shared" si="26"/>
        <v>0.218522372528616</v>
      </c>
      <c r="BV70" s="28">
        <f t="shared" si="27"/>
        <v>1.748178980228928</v>
      </c>
      <c r="BW70" s="52">
        <f t="shared" si="28"/>
        <v>22.194029850746265</v>
      </c>
      <c r="BX70" s="50">
        <f t="shared" si="33"/>
        <v>1.3074626865671637E-2</v>
      </c>
      <c r="BY70" s="52">
        <f t="shared" si="29"/>
        <v>92.362427671012142</v>
      </c>
      <c r="BZ70" s="52">
        <f t="shared" si="30"/>
        <v>96.835820895522389</v>
      </c>
      <c r="CA70" s="52">
        <f t="shared" si="34"/>
        <v>0.16908212560386474</v>
      </c>
    </row>
    <row r="71" spans="1:79" s="47" customFormat="1" x14ac:dyDescent="0.25">
      <c r="A71" s="22"/>
      <c r="B71" s="22"/>
      <c r="C71" s="23"/>
      <c r="D71" s="23"/>
      <c r="E71" s="24"/>
      <c r="F71" s="24"/>
      <c r="G71" s="24"/>
      <c r="H71" s="24"/>
      <c r="I71" s="41"/>
      <c r="J71" s="22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4"/>
      <c r="W71" s="25"/>
      <c r="X71" s="23"/>
      <c r="Y71" s="24"/>
      <c r="Z71" s="24"/>
      <c r="AA71" s="25"/>
      <c r="AB71" s="25"/>
      <c r="AC71" s="25"/>
      <c r="AD71" s="25"/>
      <c r="AE71" s="25"/>
      <c r="AF71" s="25"/>
      <c r="AG71" s="24"/>
      <c r="AH71" s="25"/>
      <c r="AI71" s="25"/>
      <c r="AJ71" s="25"/>
      <c r="AK71" s="25"/>
      <c r="AL71" s="24"/>
      <c r="AM71" s="25"/>
      <c r="AN71" s="25"/>
      <c r="AO71" s="25"/>
      <c r="AP71" s="25"/>
      <c r="AQ71" s="25"/>
      <c r="AR71" s="23"/>
      <c r="AS71" s="25"/>
      <c r="AT71" s="25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5"/>
      <c r="BH71" s="25"/>
      <c r="BI71" s="24"/>
      <c r="BJ71" s="25"/>
      <c r="BK71" s="23"/>
      <c r="BL71" s="23"/>
      <c r="BM71" s="23"/>
      <c r="BN71" s="25"/>
      <c r="BO71" s="23"/>
      <c r="BP71" s="23"/>
      <c r="BQ71" s="23"/>
      <c r="BR71" s="25"/>
      <c r="BS71" s="23"/>
      <c r="BT71" s="28"/>
      <c r="BU71" s="28"/>
      <c r="BV71" s="28"/>
      <c r="BW71" s="52"/>
      <c r="BX71" s="53"/>
      <c r="BY71" s="52"/>
      <c r="BZ71" s="52"/>
      <c r="CA71" s="52"/>
    </row>
    <row r="72" spans="1:79" x14ac:dyDescent="0.25">
      <c r="A72" s="2" t="s">
        <v>96</v>
      </c>
      <c r="B72" s="2" t="s">
        <v>92</v>
      </c>
      <c r="C72" s="2">
        <v>264.35000000000002</v>
      </c>
      <c r="D72" s="2">
        <v>265.45</v>
      </c>
      <c r="E72" s="4">
        <v>545354.55163300002</v>
      </c>
      <c r="F72" s="4">
        <v>6730585.7104679998</v>
      </c>
      <c r="G72" s="4">
        <v>-13.538284000000001</v>
      </c>
      <c r="H72" s="4" t="s">
        <v>93</v>
      </c>
      <c r="I72" s="2" t="s">
        <v>94</v>
      </c>
      <c r="J72" s="2" t="s">
        <v>95</v>
      </c>
      <c r="K72" s="3">
        <v>41.817438413574557</v>
      </c>
      <c r="L72" s="3">
        <v>0.86885413472349993</v>
      </c>
      <c r="M72" s="3">
        <v>23.878155984871714</v>
      </c>
      <c r="N72" s="3">
        <v>3.7002964325871406</v>
      </c>
      <c r="O72" s="3">
        <v>27.650005110906672</v>
      </c>
      <c r="P72" s="2" t="s">
        <v>82</v>
      </c>
      <c r="Q72" s="2" t="s">
        <v>82</v>
      </c>
      <c r="R72" s="3">
        <v>1.0221813349688233E-2</v>
      </c>
      <c r="S72" s="3">
        <v>2.0443626699376466E-2</v>
      </c>
      <c r="T72" s="3">
        <v>2.013697229888582</v>
      </c>
      <c r="U72" s="2" t="s">
        <v>76</v>
      </c>
      <c r="V72" s="4">
        <v>4.0887253398752934</v>
      </c>
      <c r="W72" s="6">
        <v>2.1</v>
      </c>
      <c r="X72" s="2">
        <v>99.93</v>
      </c>
      <c r="Y72" s="4">
        <v>6.1330880098129397</v>
      </c>
      <c r="Z72" s="4">
        <v>3.0665440049064698</v>
      </c>
      <c r="AA72" s="6">
        <v>5.9286517428191754</v>
      </c>
      <c r="AB72" s="6">
        <v>0.10221813349688233</v>
      </c>
      <c r="AC72" s="6">
        <v>7.1552693447817628</v>
      </c>
      <c r="AD72" s="6">
        <v>0.10221813349688233</v>
      </c>
      <c r="AE72" s="6">
        <v>0.30665440049064696</v>
      </c>
      <c r="AF72" s="6">
        <v>0.40887253398752932</v>
      </c>
      <c r="AG72" s="4">
        <v>15.332720024532351</v>
      </c>
      <c r="AH72" s="6">
        <v>3.3731984053971167</v>
      </c>
      <c r="AI72" s="2" t="s">
        <v>81</v>
      </c>
      <c r="AJ72" s="6">
        <v>0.30665440049064696</v>
      </c>
      <c r="AK72" s="6">
        <v>2.8621077379127051</v>
      </c>
      <c r="AL72" s="4">
        <v>13.288357354594705</v>
      </c>
      <c r="AM72" s="6">
        <v>26.27006030869876</v>
      </c>
      <c r="AN72" s="6">
        <v>4.0887253398752934</v>
      </c>
      <c r="AO72" s="6">
        <v>4.3953797403659403</v>
      </c>
      <c r="AP72" s="6">
        <v>1.4310538689563526</v>
      </c>
      <c r="AQ72" s="6">
        <v>4.0887253398752934</v>
      </c>
      <c r="AR72" s="3">
        <v>0.54175610753347636</v>
      </c>
      <c r="AS72" s="6">
        <v>1.8399264029438822</v>
      </c>
      <c r="AT72" s="6">
        <v>0.28621077379127058</v>
      </c>
      <c r="AU72" s="3">
        <v>0.48042522743534699</v>
      </c>
      <c r="AV72" s="3">
        <v>0.35776346723908814</v>
      </c>
      <c r="AW72" s="3">
        <v>5.1109066748441165E-2</v>
      </c>
      <c r="AX72" s="3">
        <v>0.38842890728815288</v>
      </c>
      <c r="AY72" s="3">
        <v>8.1774506797505864E-2</v>
      </c>
      <c r="AZ72" s="3">
        <v>0.25554533374220584</v>
      </c>
      <c r="BA72" s="3">
        <v>3.0665440049064699E-2</v>
      </c>
      <c r="BB72" s="3">
        <v>0.24532352039251759</v>
      </c>
      <c r="BC72" s="3">
        <v>4.0887253398752932E-2</v>
      </c>
      <c r="BD72" s="3">
        <v>0.73597056117755277</v>
      </c>
      <c r="BE72" s="3">
        <v>0.18399264029438819</v>
      </c>
      <c r="BF72" s="6">
        <v>0.40887253398752932</v>
      </c>
      <c r="BG72" s="6">
        <v>11.44843095165082</v>
      </c>
      <c r="BH72" s="6">
        <v>2.8621077379127051</v>
      </c>
      <c r="BI72" s="4">
        <v>28.621077379127051</v>
      </c>
      <c r="BJ72" s="6">
        <v>0.10221813349688233</v>
      </c>
      <c r="BK72" s="6">
        <v>5.7242154758254102</v>
      </c>
      <c r="BL72" s="6">
        <v>0.40887253398752932</v>
      </c>
      <c r="BM72" s="6">
        <v>0.20443626699376466</v>
      </c>
      <c r="BN72" s="6">
        <v>0.51109066748441168</v>
      </c>
      <c r="BO72" s="2" t="s">
        <v>81</v>
      </c>
      <c r="BP72" s="6">
        <v>2.5554533374220583</v>
      </c>
      <c r="BQ72" s="3">
        <v>1.0221813349688233E-2</v>
      </c>
      <c r="BR72" s="2" t="s">
        <v>81</v>
      </c>
      <c r="BS72" s="2" t="s">
        <v>80</v>
      </c>
      <c r="BT72" s="28">
        <f t="shared" ref="BT72:BT83" si="35">M72/1.1111</f>
        <v>21.490555291937461</v>
      </c>
      <c r="BU72" s="43">
        <v>5.0000000000000001E-3</v>
      </c>
      <c r="BV72" s="43">
        <v>5.0000000000000001E-3</v>
      </c>
      <c r="BW72" s="50">
        <f t="shared" ref="BW72:BW83" si="36">L72/R72</f>
        <v>85.000000000000014</v>
      </c>
      <c r="BX72" s="50">
        <f t="shared" ref="BX72:BX83" si="37">AN72/R72/10000</f>
        <v>0.04</v>
      </c>
      <c r="BY72" s="50">
        <f t="shared" ref="BY72:BY83" si="38">(BT72+N72)/(BT72+N72+BU72+BV72)*100</f>
        <v>99.96031880148611</v>
      </c>
      <c r="BZ72" s="50">
        <f t="shared" ref="BZ72:BZ83" si="39">(BV72+N72)/(BV72+N72+BU72+O72)*100</f>
        <v>11.815244912260299</v>
      </c>
      <c r="CA72" s="50">
        <f t="shared" ref="CA72:CA83" si="40">AE72/AO72</f>
        <v>6.9767441860465115E-2</v>
      </c>
    </row>
    <row r="73" spans="1:79" x14ac:dyDescent="0.25">
      <c r="A73" s="2" t="s">
        <v>113</v>
      </c>
      <c r="B73" s="2" t="s">
        <v>114</v>
      </c>
      <c r="C73" s="3">
        <v>222.3</v>
      </c>
      <c r="D73" s="3">
        <v>223.15</v>
      </c>
      <c r="E73" s="4">
        <v>545265.22184799996</v>
      </c>
      <c r="F73" s="4">
        <v>6730589.7151199998</v>
      </c>
      <c r="G73" s="4">
        <v>-7.5808504325500001</v>
      </c>
      <c r="H73" s="4" t="s">
        <v>93</v>
      </c>
      <c r="I73" s="2" t="s">
        <v>94</v>
      </c>
      <c r="J73" s="2" t="s">
        <v>115</v>
      </c>
      <c r="K73" s="3">
        <v>44.417879417879412</v>
      </c>
      <c r="L73" s="3">
        <v>25.852390852390855</v>
      </c>
      <c r="M73" s="3">
        <v>7.3284823284823277</v>
      </c>
      <c r="N73" s="3">
        <v>1.0395010395010393</v>
      </c>
      <c r="O73" s="3">
        <v>16.018711018711016</v>
      </c>
      <c r="P73" s="3">
        <v>0.97713097713097696</v>
      </c>
      <c r="Q73" s="3">
        <v>3.1912681912681906</v>
      </c>
      <c r="R73" s="3">
        <v>0.31185031185031181</v>
      </c>
      <c r="S73" s="3">
        <v>0.4365904365904365</v>
      </c>
      <c r="T73" s="3">
        <v>0.13513513513513514</v>
      </c>
      <c r="U73" s="3" t="s">
        <v>76</v>
      </c>
      <c r="V73" s="4">
        <v>21.829521829521827</v>
      </c>
      <c r="W73" s="6">
        <v>3.8</v>
      </c>
      <c r="X73" s="3">
        <v>99.76</v>
      </c>
      <c r="Y73" s="4">
        <v>485.44698544698537</v>
      </c>
      <c r="Z73" s="4">
        <v>1.0395010395010393</v>
      </c>
      <c r="AA73" s="6">
        <v>12.162162162162161</v>
      </c>
      <c r="AB73" s="6">
        <v>0.51975051975051967</v>
      </c>
      <c r="AC73" s="6">
        <v>34.199584199584201</v>
      </c>
      <c r="AD73" s="6">
        <v>4.885654885654886</v>
      </c>
      <c r="AE73" s="6">
        <v>10.810810810810811</v>
      </c>
      <c r="AF73" s="6">
        <v>65.488565488565484</v>
      </c>
      <c r="AG73" s="4">
        <v>5.1975051975051967</v>
      </c>
      <c r="AH73" s="6">
        <v>649.68814968814968</v>
      </c>
      <c r="AI73" s="6">
        <v>0.83160083160083165</v>
      </c>
      <c r="AJ73" s="6">
        <v>11.330561330561331</v>
      </c>
      <c r="AK73" s="6">
        <v>7.7962577962577964</v>
      </c>
      <c r="AL73" s="4">
        <v>44.698544698544694</v>
      </c>
      <c r="AM73" s="6">
        <v>269.1268191268191</v>
      </c>
      <c r="AN73" s="6">
        <v>173.07692307692307</v>
      </c>
      <c r="AO73" s="6">
        <v>48.440748440748443</v>
      </c>
      <c r="AP73" s="6">
        <v>49.168399168399162</v>
      </c>
      <c r="AQ73" s="6">
        <v>94.178794178794163</v>
      </c>
      <c r="AR73" s="3">
        <v>10.519750519750518</v>
      </c>
      <c r="AS73" s="6">
        <v>39.604989604989605</v>
      </c>
      <c r="AT73" s="6">
        <v>7.983367983367982</v>
      </c>
      <c r="AU73" s="3">
        <v>2.318087318087318</v>
      </c>
      <c r="AV73" s="3">
        <v>7.7650727650727642</v>
      </c>
      <c r="AW73" s="3">
        <v>1.3201663201663201</v>
      </c>
      <c r="AX73" s="3">
        <v>8.4303534303534295</v>
      </c>
      <c r="AY73" s="3">
        <v>1.8503118503118503</v>
      </c>
      <c r="AZ73" s="3">
        <v>5.4054054054054053</v>
      </c>
      <c r="BA73" s="3">
        <v>0.79002079002079006</v>
      </c>
      <c r="BB73" s="3">
        <v>5.1351351351351351</v>
      </c>
      <c r="BC73" s="3">
        <v>0.75883575883575882</v>
      </c>
      <c r="BD73" s="3">
        <v>0.34303534303534305</v>
      </c>
      <c r="BE73" s="3">
        <v>0.18711018711018709</v>
      </c>
      <c r="BF73" s="6">
        <v>1.6632016632016633</v>
      </c>
      <c r="BG73" s="6">
        <v>266.83991683991684</v>
      </c>
      <c r="BH73" s="6">
        <v>19.854469854469855</v>
      </c>
      <c r="BI73" s="4">
        <v>23.908523908523907</v>
      </c>
      <c r="BJ73" s="6">
        <v>1.5592515592515592</v>
      </c>
      <c r="BK73" s="6">
        <v>13.929313929313929</v>
      </c>
      <c r="BL73" s="6">
        <v>0.20790020790020791</v>
      </c>
      <c r="BM73" s="6">
        <v>0.10395010395010396</v>
      </c>
      <c r="BN73" s="6">
        <v>6.0291060291060283</v>
      </c>
      <c r="BO73" s="6">
        <v>0.31185031185031181</v>
      </c>
      <c r="BP73" s="6">
        <v>2.8066528066528069</v>
      </c>
      <c r="BQ73" s="3" t="s">
        <v>82</v>
      </c>
      <c r="BR73" s="6">
        <v>0.20790020790020791</v>
      </c>
      <c r="BS73" s="6">
        <v>0.51975051975051967</v>
      </c>
      <c r="BT73" s="28">
        <f t="shared" si="35"/>
        <v>6.595700052634621</v>
      </c>
      <c r="BU73" s="28">
        <f>P73</f>
        <v>0.97713097713097696</v>
      </c>
      <c r="BV73" s="28">
        <f>Q73</f>
        <v>3.1912681912681906</v>
      </c>
      <c r="BW73" s="50">
        <f t="shared" si="36"/>
        <v>82.90000000000002</v>
      </c>
      <c r="BX73" s="50">
        <f t="shared" si="37"/>
        <v>5.5500000000000001E-2</v>
      </c>
      <c r="BY73" s="50">
        <f t="shared" si="38"/>
        <v>64.685358056929871</v>
      </c>
      <c r="BZ73" s="50">
        <f t="shared" si="39"/>
        <v>19.931439764936336</v>
      </c>
      <c r="CA73" s="50">
        <f t="shared" si="40"/>
        <v>0.22317596566523604</v>
      </c>
    </row>
    <row r="74" spans="1:79" x14ac:dyDescent="0.25">
      <c r="A74" s="2" t="s">
        <v>91</v>
      </c>
      <c r="B74" s="2" t="s">
        <v>92</v>
      </c>
      <c r="C74" s="2">
        <v>257.10000000000002</v>
      </c>
      <c r="D74" s="2">
        <v>258.10000000000002</v>
      </c>
      <c r="E74" s="4">
        <v>545358.28414899996</v>
      </c>
      <c r="F74" s="4">
        <v>6730581.1867380003</v>
      </c>
      <c r="G74" s="4">
        <v>-9.1915759999999995</v>
      </c>
      <c r="H74" s="4" t="s">
        <v>93</v>
      </c>
      <c r="I74" s="2" t="s">
        <v>94</v>
      </c>
      <c r="J74" s="2" t="s">
        <v>95</v>
      </c>
      <c r="K74" s="3">
        <v>46.784743886484854</v>
      </c>
      <c r="L74" s="3">
        <v>2.5762302505786456</v>
      </c>
      <c r="M74" s="3">
        <v>21.676562342759382</v>
      </c>
      <c r="N74" s="3">
        <v>8.5538895038744087</v>
      </c>
      <c r="O74" s="3">
        <v>18.546845124282981</v>
      </c>
      <c r="P74" s="3">
        <v>0.13082419241219684</v>
      </c>
      <c r="Q74" s="3">
        <v>2.0126798832645669E-2</v>
      </c>
      <c r="R74" s="3">
        <v>6.0380396497936993E-2</v>
      </c>
      <c r="S74" s="3">
        <v>4.0253597665291338E-2</v>
      </c>
      <c r="T74" s="3">
        <v>1.6302707054442991</v>
      </c>
      <c r="U74" s="2" t="s">
        <v>76</v>
      </c>
      <c r="V74" s="4">
        <v>5.0316997081614172</v>
      </c>
      <c r="W74" s="6">
        <v>0.5</v>
      </c>
      <c r="X74" s="2">
        <v>99.87</v>
      </c>
      <c r="Y74" s="4">
        <v>15.095099124484252</v>
      </c>
      <c r="Z74" s="4">
        <v>5.0316997081614172</v>
      </c>
      <c r="AA74" s="6">
        <v>10.36530139881252</v>
      </c>
      <c r="AB74" s="6">
        <v>0.10063399416322834</v>
      </c>
      <c r="AC74" s="6">
        <v>6.7424776089362979</v>
      </c>
      <c r="AD74" s="6">
        <v>1.509509912448425</v>
      </c>
      <c r="AE74" s="6">
        <v>2.7171178424071654</v>
      </c>
      <c r="AF74" s="6">
        <v>0.60380396497937006</v>
      </c>
      <c r="AG74" s="4">
        <v>15.095099124484252</v>
      </c>
      <c r="AH74" s="6">
        <v>13.686223206199053</v>
      </c>
      <c r="AI74" s="6">
        <v>0.30190198248968503</v>
      </c>
      <c r="AJ74" s="6">
        <v>4.6291637315085028</v>
      </c>
      <c r="AK74" s="6">
        <v>8.4532555097111803</v>
      </c>
      <c r="AL74" s="4">
        <v>20.126798832645669</v>
      </c>
      <c r="AM74" s="6">
        <v>9.157693468853779</v>
      </c>
      <c r="AN74" s="6">
        <v>51.222703029083213</v>
      </c>
      <c r="AO74" s="6">
        <v>9.4595954513434641</v>
      </c>
      <c r="AP74" s="6">
        <v>16.906511019422361</v>
      </c>
      <c r="AQ74" s="6">
        <v>25.158498540807084</v>
      </c>
      <c r="AR74" s="3">
        <v>2.7976250377377476</v>
      </c>
      <c r="AS74" s="6">
        <v>9.8621314279963777</v>
      </c>
      <c r="AT74" s="6">
        <v>1.6805877025259133</v>
      </c>
      <c r="AU74" s="3">
        <v>3.7033309852068026</v>
      </c>
      <c r="AV74" s="3">
        <v>1.5900171077790077</v>
      </c>
      <c r="AW74" s="3">
        <v>0.24152158599174797</v>
      </c>
      <c r="AX74" s="3">
        <v>1.2881151252893228</v>
      </c>
      <c r="AY74" s="3">
        <v>0.26164838482439368</v>
      </c>
      <c r="AZ74" s="3">
        <v>0.83526215155479511</v>
      </c>
      <c r="BA74" s="3">
        <v>0.11069739357955116</v>
      </c>
      <c r="BB74" s="3">
        <v>0.76481835564053535</v>
      </c>
      <c r="BC74" s="3">
        <v>0.13082419241219684</v>
      </c>
      <c r="BD74" s="3">
        <v>0.362282378987622</v>
      </c>
      <c r="BE74" s="3">
        <v>2.0529334809298581</v>
      </c>
      <c r="BF74" s="6">
        <v>0.40253597665291335</v>
      </c>
      <c r="BG74" s="6">
        <v>195.93438663580557</v>
      </c>
      <c r="BH74" s="6">
        <v>8.8557914863640939</v>
      </c>
      <c r="BI74" s="4">
        <v>47.297977256717317</v>
      </c>
      <c r="BJ74" s="2" t="s">
        <v>81</v>
      </c>
      <c r="BK74" s="6">
        <v>5.8367716614672434</v>
      </c>
      <c r="BL74" s="6">
        <v>0.10063399416322834</v>
      </c>
      <c r="BM74" s="6">
        <v>0.40253597665291335</v>
      </c>
      <c r="BN74" s="6">
        <v>9.962765422159606</v>
      </c>
      <c r="BO74" s="6">
        <v>0.50316997081614168</v>
      </c>
      <c r="BP74" s="6">
        <v>711.58297272818754</v>
      </c>
      <c r="BQ74" s="3">
        <v>5.0316997081614169E-2</v>
      </c>
      <c r="BR74" s="2" t="s">
        <v>81</v>
      </c>
      <c r="BS74" s="6">
        <v>1.6101439066116534</v>
      </c>
      <c r="BT74" s="28">
        <f t="shared" si="35"/>
        <v>19.50910119949544</v>
      </c>
      <c r="BU74" s="28">
        <f>P74</f>
        <v>0.13082419241219684</v>
      </c>
      <c r="BV74" s="28">
        <f>Q74</f>
        <v>2.0126798832645669E-2</v>
      </c>
      <c r="BW74" s="50">
        <f t="shared" si="36"/>
        <v>42.666666666666679</v>
      </c>
      <c r="BX74" s="50">
        <f t="shared" si="37"/>
        <v>8.483333333333333E-2</v>
      </c>
      <c r="BY74" s="50">
        <f t="shared" si="38"/>
        <v>99.464977304912864</v>
      </c>
      <c r="BZ74" s="50">
        <f t="shared" si="39"/>
        <v>31.462333825701627</v>
      </c>
      <c r="CA74" s="50">
        <f t="shared" si="40"/>
        <v>0.28723404255319152</v>
      </c>
    </row>
    <row r="75" spans="1:79" x14ac:dyDescent="0.25">
      <c r="A75" s="27" t="s">
        <v>171</v>
      </c>
      <c r="B75" s="27" t="s">
        <v>117</v>
      </c>
      <c r="C75" s="28">
        <v>173.65</v>
      </c>
      <c r="D75" s="28">
        <v>174.65</v>
      </c>
      <c r="E75" s="29">
        <v>545197.66454200004</v>
      </c>
      <c r="F75" s="29">
        <v>6730678.5655300003</v>
      </c>
      <c r="G75" s="29">
        <v>19.748062687099999</v>
      </c>
      <c r="H75" s="27" t="s">
        <v>93</v>
      </c>
      <c r="I75" s="27" t="s">
        <v>167</v>
      </c>
      <c r="J75" s="27" t="s">
        <v>172</v>
      </c>
      <c r="K75" s="28">
        <v>4.1267123287671232</v>
      </c>
      <c r="L75" s="28">
        <v>0.77054794520547953</v>
      </c>
      <c r="M75" s="28">
        <v>2.0376712328767121</v>
      </c>
      <c r="N75" s="28">
        <v>33.13356164383562</v>
      </c>
      <c r="O75" s="28">
        <v>54.520547945205479</v>
      </c>
      <c r="P75" s="28" t="s">
        <v>82</v>
      </c>
      <c r="Q75" s="28" t="s">
        <v>82</v>
      </c>
      <c r="R75" s="28">
        <v>1.7123287671232876E-2</v>
      </c>
      <c r="S75" s="28" t="s">
        <v>82</v>
      </c>
      <c r="T75" s="28">
        <v>2.1917808219178081</v>
      </c>
      <c r="U75" s="28" t="s">
        <v>76</v>
      </c>
      <c r="V75" s="28" t="s">
        <v>77</v>
      </c>
      <c r="W75" s="30">
        <v>41.6</v>
      </c>
      <c r="X75" s="28">
        <v>98.18</v>
      </c>
      <c r="Y75" s="29">
        <v>3.4246575342465753</v>
      </c>
      <c r="Z75" s="28" t="s">
        <v>77</v>
      </c>
      <c r="AA75" s="30">
        <v>1.8835616438356166</v>
      </c>
      <c r="AB75" s="28" t="s">
        <v>81</v>
      </c>
      <c r="AC75" s="28" t="s">
        <v>80</v>
      </c>
      <c r="AD75" s="28" t="s">
        <v>81</v>
      </c>
      <c r="AE75" s="28" t="s">
        <v>81</v>
      </c>
      <c r="AF75" s="30">
        <v>0.34246575342465757</v>
      </c>
      <c r="AG75" s="28" t="s">
        <v>77</v>
      </c>
      <c r="AH75" s="30">
        <v>60.102739726027401</v>
      </c>
      <c r="AI75" s="28" t="s">
        <v>81</v>
      </c>
      <c r="AJ75" s="30">
        <v>0.85616438356164382</v>
      </c>
      <c r="AK75" s="30">
        <v>1.1986301369863013</v>
      </c>
      <c r="AL75" s="28" t="s">
        <v>78</v>
      </c>
      <c r="AM75" s="30">
        <v>14.383561643835618</v>
      </c>
      <c r="AN75" s="30">
        <v>10.616438356164384</v>
      </c>
      <c r="AO75" s="30">
        <v>8.3904109589041092</v>
      </c>
      <c r="AP75" s="30">
        <v>6.506849315068493</v>
      </c>
      <c r="AQ75" s="30">
        <v>10.787671232876713</v>
      </c>
      <c r="AR75" s="28">
        <v>1.095890410958904</v>
      </c>
      <c r="AS75" s="30">
        <v>4.9657534246575343</v>
      </c>
      <c r="AT75" s="30">
        <v>0.70205479452054798</v>
      </c>
      <c r="AU75" s="28">
        <v>0.5821917808219178</v>
      </c>
      <c r="AV75" s="28">
        <v>1.0445205479452055</v>
      </c>
      <c r="AW75" s="28">
        <v>8.5616438356164393E-2</v>
      </c>
      <c r="AX75" s="28">
        <v>0.82191780821917804</v>
      </c>
      <c r="AY75" s="28">
        <v>0.18835616438356165</v>
      </c>
      <c r="AZ75" s="28">
        <v>0.53082191780821919</v>
      </c>
      <c r="BA75" s="28" t="s">
        <v>82</v>
      </c>
      <c r="BB75" s="28">
        <v>0.49657534246575336</v>
      </c>
      <c r="BC75" s="28" t="s">
        <v>82</v>
      </c>
      <c r="BD75" s="28">
        <v>20.684931506849317</v>
      </c>
      <c r="BE75" s="28">
        <v>1.2671232876712328</v>
      </c>
      <c r="BF75" s="30">
        <v>0.34246575342465757</v>
      </c>
      <c r="BG75" s="30">
        <v>49.657534246575338</v>
      </c>
      <c r="BH75" s="30">
        <v>5190.4109589041091</v>
      </c>
      <c r="BI75" s="29">
        <v>15472.602739726028</v>
      </c>
      <c r="BJ75" s="30">
        <v>0.17123287671232879</v>
      </c>
      <c r="BK75" s="30">
        <v>1.3698630136986303</v>
      </c>
      <c r="BL75" s="30">
        <v>44.178082191780824</v>
      </c>
      <c r="BM75" s="30">
        <v>8.5616438356164384</v>
      </c>
      <c r="BN75" s="28" t="s">
        <v>81</v>
      </c>
      <c r="BO75" s="30">
        <v>7.3630136986301373</v>
      </c>
      <c r="BP75" s="30">
        <v>9.5890410958904102</v>
      </c>
      <c r="BQ75" s="28">
        <v>0.97602739726027399</v>
      </c>
      <c r="BR75" s="28" t="s">
        <v>81</v>
      </c>
      <c r="BS75" s="30">
        <v>1.0273972602739725</v>
      </c>
      <c r="BT75" s="28">
        <f t="shared" si="35"/>
        <v>1.8339224488135291</v>
      </c>
      <c r="BU75" s="43">
        <v>5.0000000000000001E-3</v>
      </c>
      <c r="BV75" s="43">
        <v>5.0000000000000001E-3</v>
      </c>
      <c r="BW75" s="50">
        <f t="shared" si="36"/>
        <v>45.000000000000007</v>
      </c>
      <c r="BX75" s="50">
        <f t="shared" si="37"/>
        <v>6.2E-2</v>
      </c>
      <c r="BY75" s="50">
        <f t="shared" si="38"/>
        <v>99.971410179264126</v>
      </c>
      <c r="BZ75" s="50">
        <f t="shared" si="39"/>
        <v>37.801743266640422</v>
      </c>
      <c r="CA75" s="50"/>
    </row>
    <row r="76" spans="1:79" x14ac:dyDescent="0.25">
      <c r="A76" s="22" t="s">
        <v>169</v>
      </c>
      <c r="B76" s="22" t="s">
        <v>88</v>
      </c>
      <c r="C76" s="23">
        <v>83.8</v>
      </c>
      <c r="D76" s="23">
        <v>84.55</v>
      </c>
      <c r="E76" s="24">
        <v>545185.64670499996</v>
      </c>
      <c r="F76" s="24">
        <v>6730681.8212400004</v>
      </c>
      <c r="G76" s="24">
        <v>74.277620443999993</v>
      </c>
      <c r="H76" s="22" t="s">
        <v>93</v>
      </c>
      <c r="I76" s="22" t="s">
        <v>167</v>
      </c>
      <c r="J76" s="22" t="s">
        <v>170</v>
      </c>
      <c r="K76" s="23">
        <v>9.0769230769230766</v>
      </c>
      <c r="L76" s="23">
        <v>2.4102564102564101</v>
      </c>
      <c r="M76" s="23">
        <v>1.7948717948717952</v>
      </c>
      <c r="N76" s="23">
        <v>34.478632478632484</v>
      </c>
      <c r="O76" s="23">
        <v>50.17094017094017</v>
      </c>
      <c r="P76" s="23" t="s">
        <v>82</v>
      </c>
      <c r="Q76" s="23" t="s">
        <v>82</v>
      </c>
      <c r="R76" s="23">
        <v>6.8376068376068383E-2</v>
      </c>
      <c r="S76" s="23">
        <v>1.7094017094017096E-2</v>
      </c>
      <c r="T76" s="23">
        <v>1.3846153846153846</v>
      </c>
      <c r="U76" s="23" t="s">
        <v>76</v>
      </c>
      <c r="V76" s="24">
        <v>3.4188034188034191</v>
      </c>
      <c r="W76" s="25">
        <v>41.5</v>
      </c>
      <c r="X76" s="23">
        <v>99.63</v>
      </c>
      <c r="Y76" s="24">
        <v>5.1282051282051277</v>
      </c>
      <c r="Z76" s="23" t="s">
        <v>77</v>
      </c>
      <c r="AA76" s="25">
        <v>0.51282051282051277</v>
      </c>
      <c r="AB76" s="23" t="s">
        <v>81</v>
      </c>
      <c r="AC76" s="25">
        <v>1.5384615384615385</v>
      </c>
      <c r="AD76" s="25">
        <v>1.0256410256410255</v>
      </c>
      <c r="AE76" s="25">
        <v>2.2222222222222223</v>
      </c>
      <c r="AF76" s="23" t="s">
        <v>81</v>
      </c>
      <c r="AG76" s="24">
        <v>1.7094017094017095</v>
      </c>
      <c r="AH76" s="25">
        <v>60.341880341880341</v>
      </c>
      <c r="AI76" s="25">
        <v>0.17094017094017094</v>
      </c>
      <c r="AJ76" s="25">
        <v>2.7350427350427351</v>
      </c>
      <c r="AK76" s="25">
        <v>3.7606837606837611</v>
      </c>
      <c r="AL76" s="24">
        <v>13.675213675213676</v>
      </c>
      <c r="AM76" s="25">
        <v>31.623931623931622</v>
      </c>
      <c r="AN76" s="25">
        <v>37.777777777777786</v>
      </c>
      <c r="AO76" s="25">
        <v>7.1794871794871806</v>
      </c>
      <c r="AP76" s="25">
        <v>8.3760683760683765</v>
      </c>
      <c r="AQ76" s="25">
        <v>18.461538461538463</v>
      </c>
      <c r="AR76" s="23">
        <v>2.0683760683760681</v>
      </c>
      <c r="AS76" s="25">
        <v>8.0341880341880341</v>
      </c>
      <c r="AT76" s="25">
        <v>1.4358974358974359</v>
      </c>
      <c r="AU76" s="23">
        <v>0.68376068376068377</v>
      </c>
      <c r="AV76" s="23">
        <v>1.2478632478632479</v>
      </c>
      <c r="AW76" s="23">
        <v>0.18803418803418803</v>
      </c>
      <c r="AX76" s="23">
        <v>1.2136752136752136</v>
      </c>
      <c r="AY76" s="23">
        <v>0.29059829059829062</v>
      </c>
      <c r="AZ76" s="23">
        <v>0.76923076923076927</v>
      </c>
      <c r="BA76" s="23">
        <v>0.11965811965811968</v>
      </c>
      <c r="BB76" s="23">
        <v>0.76923076923076927</v>
      </c>
      <c r="BC76" s="23">
        <v>0.11965811965811968</v>
      </c>
      <c r="BD76" s="23">
        <v>19.094017094017094</v>
      </c>
      <c r="BE76" s="23" t="s">
        <v>79</v>
      </c>
      <c r="BF76" s="25">
        <v>0.34188034188034189</v>
      </c>
      <c r="BG76" s="25">
        <v>2.7350427350427351</v>
      </c>
      <c r="BH76" s="25">
        <v>209.5726495726496</v>
      </c>
      <c r="BI76" s="24">
        <v>153.84615384615387</v>
      </c>
      <c r="BJ76" s="25">
        <v>1.3675213675213675</v>
      </c>
      <c r="BK76" s="25">
        <v>1.3675213675213675</v>
      </c>
      <c r="BL76" s="25">
        <v>0.34188034188034189</v>
      </c>
      <c r="BM76" s="25">
        <v>2.3931623931623931</v>
      </c>
      <c r="BN76" s="25">
        <v>0.17094017094017094</v>
      </c>
      <c r="BO76" s="25">
        <v>0.51282051282051277</v>
      </c>
      <c r="BP76" s="25">
        <v>1.5384615384615385</v>
      </c>
      <c r="BQ76" s="23">
        <v>1.7094017094017096E-2</v>
      </c>
      <c r="BR76" s="23" t="s">
        <v>81</v>
      </c>
      <c r="BS76" s="23" t="s">
        <v>80</v>
      </c>
      <c r="BT76" s="28">
        <f t="shared" si="35"/>
        <v>1.6154007693923096</v>
      </c>
      <c r="BU76" s="43">
        <v>5.0000000000000001E-3</v>
      </c>
      <c r="BV76" s="43">
        <v>5.0000000000000001E-3</v>
      </c>
      <c r="BW76" s="50">
        <f t="shared" si="36"/>
        <v>35.249999999999993</v>
      </c>
      <c r="BX76" s="50">
        <f t="shared" si="37"/>
        <v>5.5250000000000014E-2</v>
      </c>
      <c r="BY76" s="50">
        <f t="shared" si="38"/>
        <v>99.972302263485886</v>
      </c>
      <c r="BZ76" s="50">
        <f t="shared" si="39"/>
        <v>40.732112624013524</v>
      </c>
      <c r="CA76" s="50">
        <f t="shared" si="40"/>
        <v>0.30952380952380948</v>
      </c>
    </row>
    <row r="77" spans="1:79" s="26" customFormat="1" x14ac:dyDescent="0.25">
      <c r="A77" s="22" t="s">
        <v>166</v>
      </c>
      <c r="B77" s="22" t="s">
        <v>84</v>
      </c>
      <c r="C77" s="23">
        <v>640.5</v>
      </c>
      <c r="D77" s="23">
        <v>641.1</v>
      </c>
      <c r="E77" s="24">
        <v>545269.756697</v>
      </c>
      <c r="F77" s="24">
        <v>6730742.2785799997</v>
      </c>
      <c r="G77" s="24">
        <v>-321.284537172</v>
      </c>
      <c r="H77" s="24" t="s">
        <v>93</v>
      </c>
      <c r="I77" s="22" t="s">
        <v>167</v>
      </c>
      <c r="J77" s="22" t="s">
        <v>168</v>
      </c>
      <c r="K77" s="23">
        <v>12.83653846153846</v>
      </c>
      <c r="L77" s="23">
        <v>3.4294871794871797</v>
      </c>
      <c r="M77" s="23">
        <v>3.0128205128205128</v>
      </c>
      <c r="N77" s="23">
        <v>32.483974358974358</v>
      </c>
      <c r="O77" s="23">
        <v>43.41346153846154</v>
      </c>
      <c r="P77" s="23" t="s">
        <v>82</v>
      </c>
      <c r="Q77" s="23" t="s">
        <v>82</v>
      </c>
      <c r="R77" s="23">
        <v>9.6153846153846145E-2</v>
      </c>
      <c r="S77" s="23">
        <v>4.8076923076923073E-2</v>
      </c>
      <c r="T77" s="23">
        <v>3.2371794871794877</v>
      </c>
      <c r="U77" s="23" t="s">
        <v>76</v>
      </c>
      <c r="V77" s="24">
        <v>3.2051282051282057</v>
      </c>
      <c r="W77" s="25">
        <v>37.6</v>
      </c>
      <c r="X77" s="23">
        <v>99.12</v>
      </c>
      <c r="Y77" s="24">
        <v>3.2051282051282057</v>
      </c>
      <c r="Z77" s="24">
        <v>3.2051282051282057</v>
      </c>
      <c r="AA77" s="25">
        <v>3.8461538461538463</v>
      </c>
      <c r="AB77" s="23" t="s">
        <v>81</v>
      </c>
      <c r="AC77" s="25">
        <v>2.2435897435897436</v>
      </c>
      <c r="AD77" s="25">
        <v>1.1217948717948718</v>
      </c>
      <c r="AE77" s="25">
        <v>2.8846153846153846</v>
      </c>
      <c r="AF77" s="23" t="s">
        <v>81</v>
      </c>
      <c r="AG77" s="23" t="s">
        <v>77</v>
      </c>
      <c r="AH77" s="25">
        <v>48.237179487179489</v>
      </c>
      <c r="AI77" s="25">
        <v>0.32051282051282054</v>
      </c>
      <c r="AJ77" s="25">
        <v>3.6858974358974361</v>
      </c>
      <c r="AK77" s="25">
        <v>4.3269230769230775</v>
      </c>
      <c r="AL77" s="24">
        <v>14.423076923076925</v>
      </c>
      <c r="AM77" s="25">
        <v>7.852564102564104</v>
      </c>
      <c r="AN77" s="25">
        <v>41.346153846153847</v>
      </c>
      <c r="AO77" s="25">
        <v>11.217948717948719</v>
      </c>
      <c r="AP77" s="25">
        <v>11.538461538461538</v>
      </c>
      <c r="AQ77" s="25">
        <v>23.397435897435898</v>
      </c>
      <c r="AR77" s="23">
        <v>2.5480769230769234</v>
      </c>
      <c r="AS77" s="25">
        <v>10.096153846153847</v>
      </c>
      <c r="AT77" s="25">
        <v>2.1153846153846154</v>
      </c>
      <c r="AU77" s="23">
        <v>0.43269230769230771</v>
      </c>
      <c r="AV77" s="23">
        <v>2.0352564102564101</v>
      </c>
      <c r="AW77" s="23">
        <v>0.27243589743589747</v>
      </c>
      <c r="AX77" s="23">
        <v>1.7628205128205132</v>
      </c>
      <c r="AY77" s="23">
        <v>0.35256410256410259</v>
      </c>
      <c r="AZ77" s="23">
        <v>1.1698717948717949</v>
      </c>
      <c r="BA77" s="23">
        <v>0.14423076923076925</v>
      </c>
      <c r="BB77" s="23">
        <v>1.0256410256410255</v>
      </c>
      <c r="BC77" s="23">
        <v>0.12820512820512819</v>
      </c>
      <c r="BD77" s="23">
        <v>16.346153846153847</v>
      </c>
      <c r="BE77" s="23">
        <v>0.35256410256410259</v>
      </c>
      <c r="BF77" s="25">
        <v>0.32051282051282054</v>
      </c>
      <c r="BG77" s="25">
        <v>648.71794871794873</v>
      </c>
      <c r="BH77" s="25">
        <v>2208.8141025641025</v>
      </c>
      <c r="BI77" s="24">
        <v>3267.6282051282051</v>
      </c>
      <c r="BJ77" s="25">
        <v>6.25</v>
      </c>
      <c r="BK77" s="25">
        <v>0.80128205128205143</v>
      </c>
      <c r="BL77" s="25">
        <v>7.852564102564104</v>
      </c>
      <c r="BM77" s="25">
        <v>2.0833333333333335</v>
      </c>
      <c r="BN77" s="25">
        <v>0.32051282051282054</v>
      </c>
      <c r="BO77" s="25">
        <v>18.429487179487182</v>
      </c>
      <c r="BP77" s="25">
        <v>693.26923076923083</v>
      </c>
      <c r="BQ77" s="23">
        <v>6.4102564102564097E-2</v>
      </c>
      <c r="BR77" s="23" t="s">
        <v>81</v>
      </c>
      <c r="BS77" s="25">
        <v>0.80128205128205143</v>
      </c>
      <c r="BT77" s="28">
        <f t="shared" si="35"/>
        <v>2.7115655771942335</v>
      </c>
      <c r="BU77" s="43">
        <v>5.0000000000000001E-3</v>
      </c>
      <c r="BV77" s="43">
        <v>5.0000000000000001E-3</v>
      </c>
      <c r="BW77" s="50">
        <f t="shared" si="36"/>
        <v>35.666666666666671</v>
      </c>
      <c r="BX77" s="50">
        <f t="shared" si="37"/>
        <v>4.3000000000000003E-2</v>
      </c>
      <c r="BY77" s="50">
        <f t="shared" si="38"/>
        <v>99.971595379539309</v>
      </c>
      <c r="BZ77" s="50">
        <f t="shared" si="39"/>
        <v>42.800779627008602</v>
      </c>
      <c r="CA77" s="50">
        <f t="shared" si="40"/>
        <v>0.25714285714285712</v>
      </c>
    </row>
    <row r="78" spans="1:79" x14ac:dyDescent="0.25">
      <c r="A78" s="2" t="s">
        <v>104</v>
      </c>
      <c r="B78" s="8" t="s">
        <v>100</v>
      </c>
      <c r="C78" s="9">
        <v>241.8</v>
      </c>
      <c r="D78" s="5">
        <v>242.35</v>
      </c>
      <c r="E78" s="4">
        <v>545194.48527900001</v>
      </c>
      <c r="F78" s="4">
        <v>6730676.0057509998</v>
      </c>
      <c r="G78" s="4">
        <v>-23.658595999999999</v>
      </c>
      <c r="H78" s="4" t="s">
        <v>93</v>
      </c>
      <c r="I78" s="2" t="s">
        <v>94</v>
      </c>
      <c r="J78" s="5" t="s">
        <v>105</v>
      </c>
      <c r="K78" s="3">
        <v>56.440305535209802</v>
      </c>
      <c r="L78" s="3">
        <v>1.7892644135188867</v>
      </c>
      <c r="M78" s="3">
        <v>8.7161243067908352</v>
      </c>
      <c r="N78" s="3">
        <v>21.324683478078896</v>
      </c>
      <c r="O78" s="3">
        <v>11.216909071884483</v>
      </c>
      <c r="P78" s="3">
        <v>0.12556241498378151</v>
      </c>
      <c r="Q78" s="3">
        <v>2.0927069163963589E-2</v>
      </c>
      <c r="R78" s="3">
        <v>2.0927069163963589E-2</v>
      </c>
      <c r="S78" s="2" t="s">
        <v>82</v>
      </c>
      <c r="T78" s="3">
        <v>0.34529664120539921</v>
      </c>
      <c r="U78" s="2" t="s">
        <v>76</v>
      </c>
      <c r="V78" s="2" t="s">
        <v>77</v>
      </c>
      <c r="W78" s="6">
        <v>3</v>
      </c>
      <c r="X78" s="2">
        <v>98.57</v>
      </c>
      <c r="Y78" s="4" t="s">
        <v>77</v>
      </c>
      <c r="Z78" s="2" t="s">
        <v>77</v>
      </c>
      <c r="AA78" s="6">
        <v>2.4066129538558125</v>
      </c>
      <c r="AB78" s="3" t="s">
        <v>81</v>
      </c>
      <c r="AC78" s="6">
        <v>2.9297896829549024</v>
      </c>
      <c r="AD78" s="6">
        <v>0.41854138327927182</v>
      </c>
      <c r="AE78" s="6">
        <v>0.62781207491890756</v>
      </c>
      <c r="AF78" s="2" t="s">
        <v>81</v>
      </c>
      <c r="AG78" s="4">
        <v>25.112482996756309</v>
      </c>
      <c r="AH78" s="6">
        <v>2.1973422622161771</v>
      </c>
      <c r="AI78" s="2" t="s">
        <v>81</v>
      </c>
      <c r="AJ78" s="6">
        <v>0.7324474207387256</v>
      </c>
      <c r="AK78" s="6">
        <v>0.52317672909908974</v>
      </c>
      <c r="AL78" s="4" t="s">
        <v>78</v>
      </c>
      <c r="AM78" s="6">
        <v>0.7324474207387256</v>
      </c>
      <c r="AN78" s="6">
        <v>15.590666527152875</v>
      </c>
      <c r="AO78" s="6">
        <v>9.2079104321439793</v>
      </c>
      <c r="AP78" s="6">
        <v>2.092706916396359</v>
      </c>
      <c r="AQ78" s="6">
        <v>5.6503086742701694</v>
      </c>
      <c r="AR78" s="3">
        <v>0.83708276655854363</v>
      </c>
      <c r="AS78" s="6">
        <v>3.6622371036936281</v>
      </c>
      <c r="AT78" s="6">
        <v>0.86847337030448879</v>
      </c>
      <c r="AU78" s="3">
        <v>0.30344250287747199</v>
      </c>
      <c r="AV78" s="3">
        <v>1.1091346656900702</v>
      </c>
      <c r="AW78" s="3">
        <v>0.1883436224756723</v>
      </c>
      <c r="AX78" s="3">
        <v>1.1614523385999793</v>
      </c>
      <c r="AY78" s="3">
        <v>0.27205189913152666</v>
      </c>
      <c r="AZ78" s="3">
        <v>0.78476509364863467</v>
      </c>
      <c r="BA78" s="3">
        <v>0.12556241498378151</v>
      </c>
      <c r="BB78" s="3">
        <v>0.858009835722507</v>
      </c>
      <c r="BC78" s="3">
        <v>0.13602594956576333</v>
      </c>
      <c r="BD78" s="3">
        <v>2.0927069163963589E-2</v>
      </c>
      <c r="BE78" s="3">
        <v>0.62781207491890756</v>
      </c>
      <c r="BF78" s="6">
        <v>0.20927069163963591</v>
      </c>
      <c r="BG78" s="6">
        <v>18.625091555927593</v>
      </c>
      <c r="BH78" s="6">
        <v>443.02605420110916</v>
      </c>
      <c r="BI78" s="4">
        <v>9267.5525792612752</v>
      </c>
      <c r="BJ78" s="6">
        <v>0.41854138327927182</v>
      </c>
      <c r="BK78" s="2" t="s">
        <v>80</v>
      </c>
      <c r="BL78" s="6">
        <v>22.810505388720312</v>
      </c>
      <c r="BM78" s="6">
        <v>0.20927069163963591</v>
      </c>
      <c r="BN78" s="6">
        <v>1.8834362247567231</v>
      </c>
      <c r="BO78" s="6">
        <v>1.6741655331170873</v>
      </c>
      <c r="BP78" s="6">
        <v>2.5112482996756302</v>
      </c>
      <c r="BQ78" s="3">
        <v>0.20927069163963591</v>
      </c>
      <c r="BR78" s="2" t="s">
        <v>81</v>
      </c>
      <c r="BS78" s="6">
        <v>0.94171811237836156</v>
      </c>
      <c r="BT78" s="28">
        <f t="shared" si="35"/>
        <v>7.8445903220149722</v>
      </c>
      <c r="BU78" s="28">
        <f t="shared" ref="BU78:BV80" si="41">P78</f>
        <v>0.12556241498378151</v>
      </c>
      <c r="BV78" s="28">
        <f t="shared" si="41"/>
        <v>2.0927069163963589E-2</v>
      </c>
      <c r="BW78" s="50">
        <f t="shared" si="36"/>
        <v>85.499999999999986</v>
      </c>
      <c r="BX78" s="50">
        <f t="shared" si="37"/>
        <v>7.4499999999999997E-2</v>
      </c>
      <c r="BY78" s="50">
        <f t="shared" si="38"/>
        <v>99.500304724364824</v>
      </c>
      <c r="BZ78" s="50">
        <f t="shared" si="39"/>
        <v>65.300896286811778</v>
      </c>
      <c r="CA78" s="50">
        <f t="shared" si="40"/>
        <v>6.8181818181818163E-2</v>
      </c>
    </row>
    <row r="79" spans="1:79" s="72" customFormat="1" x14ac:dyDescent="0.25">
      <c r="A79" s="66" t="s">
        <v>106</v>
      </c>
      <c r="B79" s="66" t="s">
        <v>72</v>
      </c>
      <c r="C79" s="67">
        <v>432.05</v>
      </c>
      <c r="D79" s="67">
        <v>432.55</v>
      </c>
      <c r="E79" s="68">
        <v>545124.61621600005</v>
      </c>
      <c r="F79" s="68">
        <v>6730564.0829699999</v>
      </c>
      <c r="G79" s="68">
        <v>-168.67107360099999</v>
      </c>
      <c r="H79" s="68" t="s">
        <v>93</v>
      </c>
      <c r="I79" s="66" t="s">
        <v>94</v>
      </c>
      <c r="J79" s="66" t="s">
        <v>107</v>
      </c>
      <c r="K79" s="67">
        <v>58.182773109243705</v>
      </c>
      <c r="L79" s="67">
        <v>4.8214285714285712</v>
      </c>
      <c r="M79" s="67">
        <v>2.2478991596638656</v>
      </c>
      <c r="N79" s="67">
        <v>25.462184873949578</v>
      </c>
      <c r="O79" s="67">
        <v>8.0042016806722689</v>
      </c>
      <c r="P79" s="67">
        <v>5.2521008403361345E-2</v>
      </c>
      <c r="Q79" s="67">
        <v>1.0504201680672268E-2</v>
      </c>
      <c r="R79" s="67">
        <v>6.3025210084033612E-2</v>
      </c>
      <c r="S79" s="67">
        <v>2.1008403361344536E-2</v>
      </c>
      <c r="T79" s="67">
        <v>0.59873949579831931</v>
      </c>
      <c r="U79" s="67" t="s">
        <v>76</v>
      </c>
      <c r="V79" s="68">
        <v>5.2521008403361344</v>
      </c>
      <c r="W79" s="70">
        <v>4.8</v>
      </c>
      <c r="X79" s="67">
        <v>99.49</v>
      </c>
      <c r="Y79" s="68">
        <v>2.1008403361344534</v>
      </c>
      <c r="Z79" s="68">
        <v>3.1512605042016806</v>
      </c>
      <c r="AA79" s="70">
        <v>2.4159663865546217</v>
      </c>
      <c r="AB79" s="67" t="s">
        <v>81</v>
      </c>
      <c r="AC79" s="70">
        <v>6.0924369747899156</v>
      </c>
      <c r="AD79" s="70">
        <v>1.7857142857142856</v>
      </c>
      <c r="AE79" s="70">
        <v>1.0504201680672267</v>
      </c>
      <c r="AF79" s="67" t="s">
        <v>81</v>
      </c>
      <c r="AG79" s="68">
        <v>5.2521008403361344</v>
      </c>
      <c r="AH79" s="70">
        <v>1.4705882352941175</v>
      </c>
      <c r="AI79" s="67" t="s">
        <v>81</v>
      </c>
      <c r="AJ79" s="70">
        <v>3.7815126050420167</v>
      </c>
      <c r="AK79" s="70">
        <v>1.0504201680672267</v>
      </c>
      <c r="AL79" s="67" t="s">
        <v>78</v>
      </c>
      <c r="AM79" s="70">
        <v>0.73529411764705876</v>
      </c>
      <c r="AN79" s="70">
        <v>72.899159663865561</v>
      </c>
      <c r="AO79" s="70">
        <v>25.735294117647058</v>
      </c>
      <c r="AP79" s="70">
        <v>10.609243697478991</v>
      </c>
      <c r="AQ79" s="70">
        <v>20.483193277310924</v>
      </c>
      <c r="AR79" s="67">
        <v>2.6680672268907561</v>
      </c>
      <c r="AS79" s="70">
        <v>11.869747899159664</v>
      </c>
      <c r="AT79" s="70">
        <v>3.3403361344537816</v>
      </c>
      <c r="AU79" s="67">
        <v>0.87184873949579822</v>
      </c>
      <c r="AV79" s="67">
        <v>3.7289915966386555</v>
      </c>
      <c r="AW79" s="67">
        <v>0.7142857142857143</v>
      </c>
      <c r="AX79" s="67">
        <v>4.6638655462184877</v>
      </c>
      <c r="AY79" s="67">
        <v>1.0399159663865545</v>
      </c>
      <c r="AZ79" s="67">
        <v>3.2773109243697482</v>
      </c>
      <c r="BA79" s="67">
        <v>0.46218487394957986</v>
      </c>
      <c r="BB79" s="67">
        <v>3.0672268907563023</v>
      </c>
      <c r="BC79" s="67">
        <v>0.46218487394957986</v>
      </c>
      <c r="BD79" s="67" t="s">
        <v>79</v>
      </c>
      <c r="BE79" s="67" t="s">
        <v>79</v>
      </c>
      <c r="BF79" s="67" t="s">
        <v>81</v>
      </c>
      <c r="BG79" s="70">
        <v>6.1974789915966388</v>
      </c>
      <c r="BH79" s="70">
        <v>101.47058823529412</v>
      </c>
      <c r="BI79" s="68">
        <v>205.88235294117646</v>
      </c>
      <c r="BJ79" s="70">
        <v>0.42016806722689076</v>
      </c>
      <c r="BK79" s="67" t="s">
        <v>80</v>
      </c>
      <c r="BL79" s="70">
        <v>0.42016806722689076</v>
      </c>
      <c r="BM79" s="67" t="s">
        <v>81</v>
      </c>
      <c r="BN79" s="70">
        <v>0.63025210084033612</v>
      </c>
      <c r="BO79" s="67" t="s">
        <v>81</v>
      </c>
      <c r="BP79" s="67" t="s">
        <v>80</v>
      </c>
      <c r="BQ79" s="67" t="s">
        <v>82</v>
      </c>
      <c r="BR79" s="67" t="s">
        <v>81</v>
      </c>
      <c r="BS79" s="70">
        <v>1.2605042016806722</v>
      </c>
      <c r="BT79" s="59">
        <f t="shared" si="35"/>
        <v>2.0231294749922291</v>
      </c>
      <c r="BU79" s="59">
        <f t="shared" si="41"/>
        <v>5.2521008403361345E-2</v>
      </c>
      <c r="BV79" s="59">
        <f t="shared" si="41"/>
        <v>1.0504201680672268E-2</v>
      </c>
      <c r="BW79" s="71">
        <f t="shared" si="36"/>
        <v>76.5</v>
      </c>
      <c r="BX79" s="71">
        <f t="shared" si="37"/>
        <v>0.1156666666666667</v>
      </c>
      <c r="BY79" s="71">
        <f t="shared" si="38"/>
        <v>99.771219568609609</v>
      </c>
      <c r="BZ79" s="71">
        <f t="shared" si="39"/>
        <v>75.971177944862163</v>
      </c>
      <c r="CA79" s="71">
        <f t="shared" si="40"/>
        <v>4.0816326530612242E-2</v>
      </c>
    </row>
    <row r="80" spans="1:79" x14ac:dyDescent="0.25">
      <c r="A80" s="2" t="s">
        <v>97</v>
      </c>
      <c r="B80" s="2" t="s">
        <v>92</v>
      </c>
      <c r="C80" s="2">
        <v>268.39999999999998</v>
      </c>
      <c r="D80" s="2">
        <v>269.3</v>
      </c>
      <c r="E80" s="4">
        <v>545352.526465</v>
      </c>
      <c r="F80" s="4">
        <v>6730588.1671930002</v>
      </c>
      <c r="G80" s="4">
        <v>-15.876163999999999</v>
      </c>
      <c r="H80" s="4" t="s">
        <v>93</v>
      </c>
      <c r="I80" s="2" t="s">
        <v>94</v>
      </c>
      <c r="J80" s="2" t="s">
        <v>98</v>
      </c>
      <c r="K80" s="3">
        <v>53.676843493254886</v>
      </c>
      <c r="L80" s="3">
        <v>1.9778882239578048</v>
      </c>
      <c r="M80" s="3">
        <v>17.973425296683232</v>
      </c>
      <c r="N80" s="3">
        <v>19.647023024647531</v>
      </c>
      <c r="O80" s="3">
        <v>5.5279440105487376</v>
      </c>
      <c r="P80" s="3">
        <v>0.21300334719545591</v>
      </c>
      <c r="Q80" s="3">
        <v>5.0715082665584742E-2</v>
      </c>
      <c r="R80" s="3">
        <v>2.0286033066233899E-2</v>
      </c>
      <c r="S80" s="3">
        <v>5.0715082665584742E-2</v>
      </c>
      <c r="T80" s="3">
        <v>0.88244243838117453</v>
      </c>
      <c r="U80" s="2" t="s">
        <v>76</v>
      </c>
      <c r="V80" s="4">
        <v>5.0715082665584745</v>
      </c>
      <c r="W80" s="6">
        <v>1.3</v>
      </c>
      <c r="X80" s="2">
        <v>99.89</v>
      </c>
      <c r="Y80" s="4">
        <v>13.185921493052033</v>
      </c>
      <c r="Z80" s="2" t="s">
        <v>77</v>
      </c>
      <c r="AA80" s="6">
        <v>9.3315752104675926</v>
      </c>
      <c r="AB80" s="6">
        <v>0.20286033066233897</v>
      </c>
      <c r="AC80" s="6">
        <v>6.7958210771883563</v>
      </c>
      <c r="AD80" s="6">
        <v>0.20286033066233897</v>
      </c>
      <c r="AE80" s="2" t="s">
        <v>81</v>
      </c>
      <c r="AF80" s="6">
        <v>1.8257429759610508</v>
      </c>
      <c r="AG80" s="4">
        <v>3.0429049599350848</v>
      </c>
      <c r="AH80" s="6">
        <v>1.3185921493052033</v>
      </c>
      <c r="AI80" s="2" t="s">
        <v>81</v>
      </c>
      <c r="AJ80" s="6">
        <v>0.71001115731818631</v>
      </c>
      <c r="AK80" s="6">
        <v>1.8257429759610508</v>
      </c>
      <c r="AL80" s="4">
        <v>26.371842986104067</v>
      </c>
      <c r="AM80" s="2" t="s">
        <v>80</v>
      </c>
      <c r="AN80" s="6">
        <v>8.520133887818238</v>
      </c>
      <c r="AO80" s="6">
        <v>9.1287148798052531</v>
      </c>
      <c r="AP80" s="6">
        <v>3.2457652905974235</v>
      </c>
      <c r="AQ80" s="6">
        <v>6.8972512425195251</v>
      </c>
      <c r="AR80" s="3">
        <v>0.9534435541129932</v>
      </c>
      <c r="AS80" s="6">
        <v>4.7672177705649661</v>
      </c>
      <c r="AT80" s="6">
        <v>1.4098792981032557</v>
      </c>
      <c r="AU80" s="3">
        <v>0.20286033066233897</v>
      </c>
      <c r="AV80" s="3">
        <v>2.0184602900902728</v>
      </c>
      <c r="AW80" s="3">
        <v>0.33471954559285932</v>
      </c>
      <c r="AX80" s="3">
        <v>1.8764580586266355</v>
      </c>
      <c r="AY80" s="3">
        <v>0.34486256212597627</v>
      </c>
      <c r="AZ80" s="3">
        <v>0.84187037224870664</v>
      </c>
      <c r="BA80" s="3">
        <v>0.10143016533116948</v>
      </c>
      <c r="BB80" s="3">
        <v>0.59843797545389998</v>
      </c>
      <c r="BC80" s="3">
        <v>8.1144132264935595E-2</v>
      </c>
      <c r="BD80" s="3">
        <v>3.0429049599350846E-2</v>
      </c>
      <c r="BE80" s="2" t="s">
        <v>79</v>
      </c>
      <c r="BF80" s="6">
        <v>0.81144132264935587</v>
      </c>
      <c r="BG80" s="6">
        <v>6.2886702505325092</v>
      </c>
      <c r="BH80" s="6">
        <v>8.621564053149406</v>
      </c>
      <c r="BI80" s="4">
        <v>79.115528958312197</v>
      </c>
      <c r="BJ80" s="6">
        <v>0.30429049599350844</v>
      </c>
      <c r="BK80" s="6">
        <v>3.9557764479156097</v>
      </c>
      <c r="BL80" s="2" t="s">
        <v>81</v>
      </c>
      <c r="BM80" s="6">
        <v>0.40572066132467793</v>
      </c>
      <c r="BN80" s="6">
        <v>262.60269804239778</v>
      </c>
      <c r="BO80" s="6">
        <v>0.30429049599350844</v>
      </c>
      <c r="BP80" s="6">
        <v>2423.572370422964</v>
      </c>
      <c r="BQ80" s="3">
        <v>5.0715082665584742E-2</v>
      </c>
      <c r="BR80" s="6">
        <v>0.30429049599350844</v>
      </c>
      <c r="BS80" s="6">
        <v>0.81144132264935587</v>
      </c>
      <c r="BT80" s="28">
        <f t="shared" si="35"/>
        <v>16.176244529460202</v>
      </c>
      <c r="BU80" s="28">
        <f t="shared" si="41"/>
        <v>0.21300334719545591</v>
      </c>
      <c r="BV80" s="28">
        <f t="shared" si="41"/>
        <v>5.0715082665584742E-2</v>
      </c>
      <c r="BW80" s="50">
        <f t="shared" si="36"/>
        <v>97.499999999999986</v>
      </c>
      <c r="BX80" s="50">
        <f t="shared" si="37"/>
        <v>4.2000000000000003E-2</v>
      </c>
      <c r="BY80" s="50">
        <f t="shared" si="38"/>
        <v>99.269214586171898</v>
      </c>
      <c r="BZ80" s="50">
        <f t="shared" si="39"/>
        <v>77.432216905901115</v>
      </c>
      <c r="CA80" s="50"/>
    </row>
    <row r="81" spans="1:79" x14ac:dyDescent="0.25">
      <c r="A81" s="2" t="s">
        <v>99</v>
      </c>
      <c r="B81" s="8" t="s">
        <v>100</v>
      </c>
      <c r="C81" s="5">
        <v>232.55</v>
      </c>
      <c r="D81" s="9">
        <v>232.8</v>
      </c>
      <c r="E81" s="4">
        <v>545198.83943499997</v>
      </c>
      <c r="F81" s="4">
        <v>6730670.7723150002</v>
      </c>
      <c r="G81" s="4">
        <v>-17.176902999999999</v>
      </c>
      <c r="H81" s="4" t="s">
        <v>93</v>
      </c>
      <c r="I81" s="2" t="s">
        <v>94</v>
      </c>
      <c r="J81" s="9" t="s">
        <v>101</v>
      </c>
      <c r="K81" s="3">
        <v>84.737110770801422</v>
      </c>
      <c r="L81" s="3">
        <v>4.8392036753445637</v>
      </c>
      <c r="M81" s="3">
        <v>7.1873404798366511</v>
      </c>
      <c r="N81" s="3">
        <v>2.7871362940275648</v>
      </c>
      <c r="O81" s="3">
        <v>0.1633486472690148</v>
      </c>
      <c r="P81" s="2" t="s">
        <v>82</v>
      </c>
      <c r="Q81" s="3">
        <v>0.10209290454313426</v>
      </c>
      <c r="R81" s="3">
        <v>7.1465033180193982E-2</v>
      </c>
      <c r="S81" s="2" t="s">
        <v>82</v>
      </c>
      <c r="T81" s="3">
        <v>6.1255742725880552E-2</v>
      </c>
      <c r="U81" s="7">
        <v>2.0418580908626847E-3</v>
      </c>
      <c r="V81" s="4">
        <v>3.0627871362940278</v>
      </c>
      <c r="W81" s="6">
        <v>2</v>
      </c>
      <c r="X81" s="2">
        <v>99.95</v>
      </c>
      <c r="Y81" s="4">
        <v>4.0837161817253698</v>
      </c>
      <c r="Z81" s="2" t="s">
        <v>77</v>
      </c>
      <c r="AA81" s="6">
        <v>4.7983665135273101</v>
      </c>
      <c r="AB81" s="3" t="s">
        <v>81</v>
      </c>
      <c r="AC81" s="6">
        <v>7.6569678407350681</v>
      </c>
      <c r="AD81" s="6">
        <v>2.6544155181214903</v>
      </c>
      <c r="AE81" s="6">
        <v>5.1046452271567127</v>
      </c>
      <c r="AF81" s="6">
        <v>2.3481368044920874</v>
      </c>
      <c r="AG81" s="2" t="s">
        <v>77</v>
      </c>
      <c r="AH81" s="6">
        <v>0.61255742725880546</v>
      </c>
      <c r="AI81" s="6">
        <v>0.40837161817253703</v>
      </c>
      <c r="AJ81" s="6">
        <v>6.2276671771311891</v>
      </c>
      <c r="AK81" s="6">
        <v>2.5523226135783563</v>
      </c>
      <c r="AL81" s="4" t="s">
        <v>78</v>
      </c>
      <c r="AM81" s="2" t="s">
        <v>80</v>
      </c>
      <c r="AN81" s="6">
        <v>94.538029606942303</v>
      </c>
      <c r="AO81" s="6">
        <v>15.313935681470136</v>
      </c>
      <c r="AP81" s="6">
        <v>10.515569167942829</v>
      </c>
      <c r="AQ81" s="6">
        <v>21.031138335885657</v>
      </c>
      <c r="AR81" s="3">
        <v>2.3277182235834606</v>
      </c>
      <c r="AS81" s="6">
        <v>8.7799897907095463</v>
      </c>
      <c r="AT81" s="6">
        <v>1.8070444104134762</v>
      </c>
      <c r="AU81" s="3">
        <v>0.19397651863195506</v>
      </c>
      <c r="AV81" s="3">
        <v>1.84788157223073</v>
      </c>
      <c r="AW81" s="3">
        <v>0.32669729453802959</v>
      </c>
      <c r="AX81" s="3">
        <v>2.3889739663093414</v>
      </c>
      <c r="AY81" s="3">
        <v>0.62276671771311887</v>
      </c>
      <c r="AZ81" s="3">
        <v>2.0010209290454313</v>
      </c>
      <c r="BA81" s="3">
        <v>0.28586013272077593</v>
      </c>
      <c r="BB81" s="3">
        <v>2.1439509954058193</v>
      </c>
      <c r="BC81" s="3">
        <v>0.32669729453802959</v>
      </c>
      <c r="BD81" s="3">
        <v>3.0627871362940276E-2</v>
      </c>
      <c r="BE81" s="3">
        <v>3.0627871362940276E-2</v>
      </c>
      <c r="BF81" s="6">
        <v>3.8795303726391013</v>
      </c>
      <c r="BG81" s="6">
        <v>0.51046452271567122</v>
      </c>
      <c r="BH81" s="6">
        <v>2.3481368044920874</v>
      </c>
      <c r="BI81" s="4">
        <v>35.732516590096985</v>
      </c>
      <c r="BJ81" s="6">
        <v>0.61255742725880546</v>
      </c>
      <c r="BK81" s="2" t="s">
        <v>80</v>
      </c>
      <c r="BL81" s="2" t="s">
        <v>81</v>
      </c>
      <c r="BM81" s="2" t="s">
        <v>81</v>
      </c>
      <c r="BN81" s="2" t="s">
        <v>81</v>
      </c>
      <c r="BO81" s="2" t="s">
        <v>81</v>
      </c>
      <c r="BP81" s="6">
        <v>0.91883614088820831</v>
      </c>
      <c r="BQ81" s="2" t="s">
        <v>82</v>
      </c>
      <c r="BR81" s="2" t="s">
        <v>81</v>
      </c>
      <c r="BS81" s="2" t="s">
        <v>80</v>
      </c>
      <c r="BT81" s="28">
        <f t="shared" si="35"/>
        <v>6.4686711185641714</v>
      </c>
      <c r="BU81" s="43">
        <v>5.0000000000000001E-3</v>
      </c>
      <c r="BV81" s="28">
        <f>Q81</f>
        <v>0.10209290454313426</v>
      </c>
      <c r="BW81" s="50">
        <f t="shared" si="36"/>
        <v>67.714285714285708</v>
      </c>
      <c r="BX81" s="50">
        <f t="shared" si="37"/>
        <v>0.13228571428571426</v>
      </c>
      <c r="BY81" s="50">
        <f t="shared" si="38"/>
        <v>98.856199458332938</v>
      </c>
      <c r="BZ81" s="50">
        <f t="shared" si="39"/>
        <v>94.494051966720065</v>
      </c>
      <c r="CA81" s="50">
        <f t="shared" si="40"/>
        <v>0.33333333333333337</v>
      </c>
    </row>
    <row r="82" spans="1:79" s="26" customFormat="1" x14ac:dyDescent="0.25">
      <c r="A82" s="2" t="s">
        <v>111</v>
      </c>
      <c r="B82" s="2" t="s">
        <v>84</v>
      </c>
      <c r="C82" s="3">
        <v>660.8</v>
      </c>
      <c r="D82" s="3">
        <v>661.5</v>
      </c>
      <c r="E82" s="4">
        <v>545263.39170899999</v>
      </c>
      <c r="F82" s="4">
        <v>6730756.3754599998</v>
      </c>
      <c r="G82" s="4">
        <v>-334.508778898</v>
      </c>
      <c r="H82" s="4" t="s">
        <v>93</v>
      </c>
      <c r="I82" s="2" t="s">
        <v>94</v>
      </c>
      <c r="J82" s="2" t="s">
        <v>112</v>
      </c>
      <c r="K82" s="3">
        <v>52.654958677685947</v>
      </c>
      <c r="L82" s="3">
        <v>0.87809917355371903</v>
      </c>
      <c r="M82" s="3">
        <v>21.807851239669422</v>
      </c>
      <c r="N82" s="3">
        <v>22.417355371900825</v>
      </c>
      <c r="O82" s="3">
        <v>0.86776859504132231</v>
      </c>
      <c r="P82" s="3">
        <v>0.12396694214876033</v>
      </c>
      <c r="Q82" s="3" t="s">
        <v>82</v>
      </c>
      <c r="R82" s="3">
        <v>2.0661157024793389E-2</v>
      </c>
      <c r="S82" s="3">
        <v>1.0330578512396695E-2</v>
      </c>
      <c r="T82" s="3">
        <v>9.2975206611570244E-2</v>
      </c>
      <c r="U82" s="3" t="s">
        <v>76</v>
      </c>
      <c r="V82" s="3" t="s">
        <v>77</v>
      </c>
      <c r="W82" s="6">
        <v>3.2</v>
      </c>
      <c r="X82" s="3">
        <v>98.95</v>
      </c>
      <c r="Y82" s="4">
        <v>2.0661157024793391</v>
      </c>
      <c r="Z82" s="3" t="s">
        <v>77</v>
      </c>
      <c r="AA82" s="6">
        <v>8.884297520661157</v>
      </c>
      <c r="AB82" s="3" t="s">
        <v>81</v>
      </c>
      <c r="AC82" s="6">
        <v>2.9958677685950414</v>
      </c>
      <c r="AD82" s="6">
        <v>0.20661157024793389</v>
      </c>
      <c r="AE82" s="6">
        <v>0.92975206611570249</v>
      </c>
      <c r="AF82" s="6">
        <v>0.30991735537190085</v>
      </c>
      <c r="AG82" s="4">
        <v>6.1983471074380168</v>
      </c>
      <c r="AH82" s="6">
        <v>1.859504132231405</v>
      </c>
      <c r="AI82" s="3" t="s">
        <v>81</v>
      </c>
      <c r="AJ82" s="6">
        <v>0.72314049586776852</v>
      </c>
      <c r="AK82" s="6">
        <v>4.338842975206612</v>
      </c>
      <c r="AL82" s="4">
        <v>17.561983471074381</v>
      </c>
      <c r="AM82" s="6">
        <v>0.82644628099173556</v>
      </c>
      <c r="AN82" s="6">
        <v>7.0247933884297522</v>
      </c>
      <c r="AO82" s="6">
        <v>2.4793388429752068</v>
      </c>
      <c r="AP82" s="6">
        <v>2.789256198347108</v>
      </c>
      <c r="AQ82" s="6">
        <v>5.061983471074381</v>
      </c>
      <c r="AR82" s="3">
        <v>0.51652892561983477</v>
      </c>
      <c r="AS82" s="6">
        <v>1.7561983471074381</v>
      </c>
      <c r="AT82" s="6">
        <v>0.41322314049586778</v>
      </c>
      <c r="AU82" s="3">
        <v>8.2644628099173556E-2</v>
      </c>
      <c r="AV82" s="3">
        <v>0.42355371900826444</v>
      </c>
      <c r="AW82" s="3">
        <v>7.2314049586776868E-2</v>
      </c>
      <c r="AX82" s="3">
        <v>0.42355371900826444</v>
      </c>
      <c r="AY82" s="3">
        <v>8.2644628099173556E-2</v>
      </c>
      <c r="AZ82" s="3">
        <v>0.24793388429752067</v>
      </c>
      <c r="BA82" s="3">
        <v>3.0991735537190084E-2</v>
      </c>
      <c r="BB82" s="3">
        <v>0.13429752066115702</v>
      </c>
      <c r="BC82" s="3">
        <v>3.0991735537190084E-2</v>
      </c>
      <c r="BD82" s="3">
        <v>3.0991735537190084E-2</v>
      </c>
      <c r="BE82" s="3">
        <v>0.5475206611570248</v>
      </c>
      <c r="BF82" s="6">
        <v>0.6198347107438017</v>
      </c>
      <c r="BG82" s="6">
        <v>3548.3471074380168</v>
      </c>
      <c r="BH82" s="6">
        <v>75.413223140495873</v>
      </c>
      <c r="BI82" s="4">
        <v>1895.6611570247933</v>
      </c>
      <c r="BJ82" s="6">
        <v>4.2355371900826446</v>
      </c>
      <c r="BK82" s="3" t="s">
        <v>80</v>
      </c>
      <c r="BL82" s="6">
        <v>3.4090909090909087</v>
      </c>
      <c r="BM82" s="3" t="s">
        <v>81</v>
      </c>
      <c r="BN82" s="6">
        <v>2.6859504132231407</v>
      </c>
      <c r="BO82" s="6">
        <v>1.3429752066115703</v>
      </c>
      <c r="BP82" s="6">
        <v>91.11570247933885</v>
      </c>
      <c r="BQ82" s="3">
        <v>2.0661157024793389E-2</v>
      </c>
      <c r="BR82" s="3" t="s">
        <v>81</v>
      </c>
      <c r="BS82" s="6">
        <v>13.326446280991735</v>
      </c>
      <c r="BT82" s="28">
        <f t="shared" si="35"/>
        <v>19.627262388326361</v>
      </c>
      <c r="BU82" s="28">
        <f>P82</f>
        <v>0.12396694214876033</v>
      </c>
      <c r="BV82" s="43">
        <v>5.0000000000000001E-3</v>
      </c>
      <c r="BW82" s="50">
        <f t="shared" si="36"/>
        <v>42.5</v>
      </c>
      <c r="BX82" s="50">
        <f t="shared" si="37"/>
        <v>3.4000000000000002E-2</v>
      </c>
      <c r="BY82" s="50">
        <f t="shared" si="38"/>
        <v>99.69419971515606</v>
      </c>
      <c r="BZ82" s="50">
        <f t="shared" si="39"/>
        <v>95.764364539965868</v>
      </c>
      <c r="CA82" s="50">
        <f t="shared" si="40"/>
        <v>0.375</v>
      </c>
    </row>
    <row r="83" spans="1:79" x14ac:dyDescent="0.25">
      <c r="A83" s="2" t="s">
        <v>102</v>
      </c>
      <c r="B83" s="8" t="s">
        <v>100</v>
      </c>
      <c r="C83" s="5">
        <v>236.25</v>
      </c>
      <c r="D83" s="5">
        <v>236.65</v>
      </c>
      <c r="E83" s="4">
        <v>545197.09017800004</v>
      </c>
      <c r="F83" s="4">
        <v>6730672.871576</v>
      </c>
      <c r="G83" s="4">
        <v>-19.781480999999999</v>
      </c>
      <c r="H83" s="4" t="s">
        <v>93</v>
      </c>
      <c r="I83" s="2" t="s">
        <v>94</v>
      </c>
      <c r="J83" s="5" t="s">
        <v>103</v>
      </c>
      <c r="K83" s="3">
        <v>84.56169164442619</v>
      </c>
      <c r="L83" s="3">
        <v>4.3317593923219055</v>
      </c>
      <c r="M83" s="3">
        <v>7.1956477109423114</v>
      </c>
      <c r="N83" s="3">
        <v>3.5618969410798602</v>
      </c>
      <c r="O83" s="3">
        <v>6.158899609936358E-2</v>
      </c>
      <c r="P83" s="2" t="s">
        <v>82</v>
      </c>
      <c r="Q83" s="3">
        <v>0.10264832683227264</v>
      </c>
      <c r="R83" s="3">
        <v>5.1324163416136319E-2</v>
      </c>
      <c r="S83" s="2" t="s">
        <v>82</v>
      </c>
      <c r="T83" s="3">
        <v>8.2118661465818102E-2</v>
      </c>
      <c r="U83" s="2" t="s">
        <v>76</v>
      </c>
      <c r="V83" s="4">
        <v>3.0794498049681791</v>
      </c>
      <c r="W83" s="6">
        <v>2.5</v>
      </c>
      <c r="X83" s="2">
        <v>99.92</v>
      </c>
      <c r="Y83" s="4">
        <v>13.344282488195441</v>
      </c>
      <c r="Z83" s="2" t="s">
        <v>77</v>
      </c>
      <c r="AA83" s="6">
        <v>5.5430096489427223</v>
      </c>
      <c r="AB83" s="6">
        <v>0.20529665366454528</v>
      </c>
      <c r="AC83" s="6">
        <v>11.188667624717716</v>
      </c>
      <c r="AD83" s="6">
        <v>1.5397249024840896</v>
      </c>
      <c r="AE83" s="6">
        <v>2.0529665366454526</v>
      </c>
      <c r="AF83" s="6">
        <v>3.695339765961815</v>
      </c>
      <c r="AG83" s="2" t="s">
        <v>77</v>
      </c>
      <c r="AH83" s="6">
        <v>1.2317799219872714</v>
      </c>
      <c r="AI83" s="6">
        <v>0.20529665366454528</v>
      </c>
      <c r="AJ83" s="6">
        <v>4.0032847464586325</v>
      </c>
      <c r="AK83" s="6">
        <v>2.3609115171422701</v>
      </c>
      <c r="AL83" s="4" t="s">
        <v>78</v>
      </c>
      <c r="AM83" s="6">
        <v>3.1820981318004518</v>
      </c>
      <c r="AN83" s="6">
        <v>57.791008006569491</v>
      </c>
      <c r="AO83" s="6">
        <v>9.7515910490658992</v>
      </c>
      <c r="AP83" s="6">
        <v>11.188667624717716</v>
      </c>
      <c r="AQ83" s="6">
        <v>22.172038595770889</v>
      </c>
      <c r="AR83" s="3">
        <v>2.4430301786080886</v>
      </c>
      <c r="AS83" s="6">
        <v>9.0330527612399933</v>
      </c>
      <c r="AT83" s="6">
        <v>1.6629028946828168</v>
      </c>
      <c r="AU83" s="3">
        <v>0.26688564976390888</v>
      </c>
      <c r="AV83" s="3">
        <v>1.5807842332169986</v>
      </c>
      <c r="AW83" s="3">
        <v>0.25662081708068157</v>
      </c>
      <c r="AX83" s="3">
        <v>1.6423732293163622</v>
      </c>
      <c r="AY83" s="3">
        <v>0.36953397659618148</v>
      </c>
      <c r="AZ83" s="3">
        <v>1.180455758571135</v>
      </c>
      <c r="BA83" s="3">
        <v>0.17450215561486349</v>
      </c>
      <c r="BB83" s="3">
        <v>1.1393964278382263</v>
      </c>
      <c r="BC83" s="3">
        <v>0.17450215561486349</v>
      </c>
      <c r="BD83" s="3">
        <v>2.0529665366454525E-2</v>
      </c>
      <c r="BE83" s="3">
        <v>0.74933278587559016</v>
      </c>
      <c r="BF83" s="6">
        <v>9.2383494149045369</v>
      </c>
      <c r="BG83" s="6">
        <v>57.996304660234031</v>
      </c>
      <c r="BH83" s="6">
        <v>16.423732293163621</v>
      </c>
      <c r="BI83" s="4">
        <v>207.34962020119073</v>
      </c>
      <c r="BJ83" s="6">
        <v>0.8211866146581811</v>
      </c>
      <c r="BK83" s="6">
        <v>0.51324163416136315</v>
      </c>
      <c r="BL83" s="6">
        <v>0.10264832683227264</v>
      </c>
      <c r="BM83" s="6">
        <v>0.20529665366454528</v>
      </c>
      <c r="BN83" s="6">
        <v>0.30794498049681784</v>
      </c>
      <c r="BO83" s="6">
        <v>0.41059330732909055</v>
      </c>
      <c r="BP83" s="6">
        <v>3.1820981318004518</v>
      </c>
      <c r="BQ83" s="2" t="s">
        <v>82</v>
      </c>
      <c r="BR83" s="2" t="s">
        <v>81</v>
      </c>
      <c r="BS83" s="2" t="s">
        <v>80</v>
      </c>
      <c r="BT83" s="28">
        <f t="shared" si="35"/>
        <v>6.4761477013250932</v>
      </c>
      <c r="BU83" s="43">
        <v>5.0000000000000001E-3</v>
      </c>
      <c r="BV83" s="28">
        <f>Q83</f>
        <v>0.10264832683227264</v>
      </c>
      <c r="BW83" s="50">
        <f t="shared" si="36"/>
        <v>84.4</v>
      </c>
      <c r="BX83" s="50">
        <f t="shared" si="37"/>
        <v>0.11260000000000001</v>
      </c>
      <c r="BY83" s="50">
        <f t="shared" si="38"/>
        <v>98.93897511822334</v>
      </c>
      <c r="BZ83" s="50">
        <f t="shared" si="39"/>
        <v>98.215314931396463</v>
      </c>
      <c r="CA83" s="50">
        <f t="shared" si="40"/>
        <v>0.2105263157894737</v>
      </c>
    </row>
    <row r="84" spans="1:79" x14ac:dyDescent="0.25">
      <c r="A84" s="2"/>
      <c r="B84" s="8"/>
      <c r="C84" s="5"/>
      <c r="D84" s="5"/>
      <c r="E84" s="4"/>
      <c r="F84" s="4"/>
      <c r="G84" s="4"/>
      <c r="H84" s="4"/>
      <c r="I84" s="2"/>
      <c r="J84" s="5"/>
      <c r="K84" s="3"/>
      <c r="L84" s="3"/>
      <c r="M84" s="3"/>
      <c r="N84" s="3"/>
      <c r="O84" s="3"/>
      <c r="P84" s="2"/>
      <c r="Q84" s="3"/>
      <c r="R84" s="3"/>
      <c r="S84" s="2"/>
      <c r="T84" s="3"/>
      <c r="U84" s="2"/>
      <c r="V84" s="4"/>
      <c r="W84" s="6"/>
      <c r="X84" s="2"/>
      <c r="Y84" s="4"/>
      <c r="Z84" s="2"/>
      <c r="AA84" s="6"/>
      <c r="AB84" s="6"/>
      <c r="AC84" s="6"/>
      <c r="AD84" s="6"/>
      <c r="AE84" s="6"/>
      <c r="AF84" s="6"/>
      <c r="AG84" s="2"/>
      <c r="AH84" s="6"/>
      <c r="AI84" s="6"/>
      <c r="AJ84" s="6"/>
      <c r="AK84" s="6"/>
      <c r="AL84" s="4"/>
      <c r="AM84" s="6"/>
      <c r="AN84" s="6"/>
      <c r="AO84" s="6"/>
      <c r="AP84" s="6"/>
      <c r="AQ84" s="6"/>
      <c r="AR84" s="3"/>
      <c r="AS84" s="6"/>
      <c r="AT84" s="6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6"/>
      <c r="BG84" s="6"/>
      <c r="BH84" s="6"/>
      <c r="BI84" s="4"/>
      <c r="BJ84" s="6"/>
      <c r="BK84" s="6"/>
      <c r="BL84" s="6"/>
      <c r="BM84" s="6"/>
      <c r="BN84" s="6"/>
      <c r="BO84" s="6"/>
      <c r="BP84" s="6"/>
      <c r="BQ84" s="2"/>
      <c r="BR84" s="2"/>
      <c r="BS84" s="2"/>
      <c r="BT84" s="28"/>
      <c r="BU84" s="43"/>
      <c r="BV84" s="28"/>
      <c r="BW84" s="50"/>
      <c r="BX84" s="51"/>
      <c r="BY84" s="50"/>
      <c r="BZ84" s="50"/>
      <c r="CA84" s="50"/>
    </row>
    <row r="85" spans="1:79" s="47" customFormat="1" x14ac:dyDescent="0.25">
      <c r="A85" s="22" t="s">
        <v>218</v>
      </c>
      <c r="B85" s="22" t="s">
        <v>72</v>
      </c>
      <c r="C85" s="23">
        <v>493.7</v>
      </c>
      <c r="D85" s="23">
        <v>494</v>
      </c>
      <c r="E85" s="24">
        <v>545094.84121099999</v>
      </c>
      <c r="F85" s="24">
        <v>6730598.8420500001</v>
      </c>
      <c r="G85" s="24">
        <v>-209.82328211399999</v>
      </c>
      <c r="H85" s="24" t="s">
        <v>135</v>
      </c>
      <c r="I85" s="41" t="s">
        <v>214</v>
      </c>
      <c r="J85" s="22" t="s">
        <v>219</v>
      </c>
      <c r="K85" s="23">
        <v>70.949494949494934</v>
      </c>
      <c r="L85" s="23">
        <v>9.1212121212121211</v>
      </c>
      <c r="M85" s="23">
        <v>15.767676767676766</v>
      </c>
      <c r="N85" s="23">
        <v>3.3636363636363638</v>
      </c>
      <c r="O85" s="23">
        <v>5.0505050505050504E-2</v>
      </c>
      <c r="P85" s="23">
        <v>0.30303030303030304</v>
      </c>
      <c r="Q85" s="23">
        <v>0.28282828282828287</v>
      </c>
      <c r="R85" s="23">
        <v>5.0505050505050504E-2</v>
      </c>
      <c r="S85" s="23" t="s">
        <v>82</v>
      </c>
      <c r="T85" s="23">
        <v>6.0606060606060608E-2</v>
      </c>
      <c r="U85" s="23" t="s">
        <v>76</v>
      </c>
      <c r="V85" s="24">
        <v>4.0404040404040407</v>
      </c>
      <c r="W85" s="25">
        <v>1</v>
      </c>
      <c r="X85" s="23">
        <v>99.9</v>
      </c>
      <c r="Y85" s="24">
        <v>52.525252525252533</v>
      </c>
      <c r="Z85" s="23" t="s">
        <v>77</v>
      </c>
      <c r="AA85" s="25">
        <v>12.323232323232322</v>
      </c>
      <c r="AB85" s="25">
        <v>1.1111111111111112</v>
      </c>
      <c r="AC85" s="25">
        <v>11.414141414141415</v>
      </c>
      <c r="AD85" s="25">
        <v>2.6262626262626263</v>
      </c>
      <c r="AE85" s="25">
        <v>5.3535353535353529</v>
      </c>
      <c r="AF85" s="25">
        <v>8.6868686868686851</v>
      </c>
      <c r="AG85" s="24">
        <v>2.0202020202020203</v>
      </c>
      <c r="AH85" s="25">
        <v>3.3333333333333335</v>
      </c>
      <c r="AI85" s="25">
        <v>0.50505050505050508</v>
      </c>
      <c r="AJ85" s="25">
        <v>11.313131313131313</v>
      </c>
      <c r="AK85" s="25">
        <v>5.0505050505050502</v>
      </c>
      <c r="AL85" s="23" t="s">
        <v>78</v>
      </c>
      <c r="AM85" s="25">
        <v>0.60606060606060608</v>
      </c>
      <c r="AN85" s="25">
        <v>85.858585858585855</v>
      </c>
      <c r="AO85" s="25">
        <v>19.595959595959595</v>
      </c>
      <c r="AP85" s="25">
        <v>30.606060606060609</v>
      </c>
      <c r="AQ85" s="25">
        <v>61.919191919191917</v>
      </c>
      <c r="AR85" s="23">
        <v>5.9696969696969697</v>
      </c>
      <c r="AS85" s="25">
        <v>19.797979797979799</v>
      </c>
      <c r="AT85" s="25">
        <v>3.7676767676767677</v>
      </c>
      <c r="AU85" s="23">
        <v>0.1111111111111111</v>
      </c>
      <c r="AV85" s="23">
        <v>3.2828282828282833</v>
      </c>
      <c r="AW85" s="23">
        <v>0.55555555555555558</v>
      </c>
      <c r="AX85" s="23">
        <v>3.6060606060606055</v>
      </c>
      <c r="AY85" s="23">
        <v>0.72727272727272729</v>
      </c>
      <c r="AZ85" s="23">
        <v>2.5555555555555554</v>
      </c>
      <c r="BA85" s="23">
        <v>0.38383838383838381</v>
      </c>
      <c r="BB85" s="23">
        <v>2.6868686868686873</v>
      </c>
      <c r="BC85" s="23">
        <v>0.44444444444444442</v>
      </c>
      <c r="BD85" s="23">
        <v>2.02020202020202E-2</v>
      </c>
      <c r="BE85" s="23" t="s">
        <v>79</v>
      </c>
      <c r="BF85" s="25">
        <v>1.1111111111111112</v>
      </c>
      <c r="BG85" s="25">
        <v>98.383838383838381</v>
      </c>
      <c r="BH85" s="25">
        <v>3.535353535353535</v>
      </c>
      <c r="BI85" s="24">
        <v>25.252525252525253</v>
      </c>
      <c r="BJ85" s="25">
        <v>0.30303030303030304</v>
      </c>
      <c r="BK85" s="23" t="s">
        <v>80</v>
      </c>
      <c r="BL85" s="23" t="s">
        <v>81</v>
      </c>
      <c r="BM85" s="23" t="s">
        <v>81</v>
      </c>
      <c r="BN85" s="25">
        <v>0.80808080808080807</v>
      </c>
      <c r="BO85" s="23" t="s">
        <v>81</v>
      </c>
      <c r="BP85" s="25">
        <v>1.7171717171717171</v>
      </c>
      <c r="BQ85" s="23" t="s">
        <v>82</v>
      </c>
      <c r="BR85" s="23" t="s">
        <v>81</v>
      </c>
      <c r="BS85" s="23" t="s">
        <v>80</v>
      </c>
      <c r="BT85" s="28">
        <f t="shared" ref="BT85:BT92" si="42">M85/1.1111</f>
        <v>14.191051001419105</v>
      </c>
      <c r="BU85" s="28">
        <f t="shared" ref="BU85:BV92" si="43">P85</f>
        <v>0.30303030303030304</v>
      </c>
      <c r="BV85" s="28">
        <f t="shared" si="43"/>
        <v>0.28282828282828287</v>
      </c>
      <c r="BW85" s="52">
        <f t="shared" ref="BW85:BW92" si="44">L85/R85</f>
        <v>180.6</v>
      </c>
      <c r="BX85" s="50">
        <f t="shared" ref="BX85:BX92" si="45">AN85/R85/10000</f>
        <v>0.17</v>
      </c>
      <c r="BY85" s="52">
        <f t="shared" ref="BY85:BY92" si="46">(BT85+N85)/(BT85+N85+BU85+BV85)*100</f>
        <v>96.770446780136353</v>
      </c>
      <c r="BZ85" s="52">
        <f t="shared" ref="BZ85:BZ92" si="47">(BV85+N85)/(BV85+N85+BU85+O85)*100</f>
        <v>91.161616161616166</v>
      </c>
      <c r="CA85" s="52">
        <f t="shared" ref="CA85:CA92" si="48">AE85/AO85</f>
        <v>0.27319587628865977</v>
      </c>
    </row>
    <row r="86" spans="1:79" x14ac:dyDescent="0.25">
      <c r="A86" s="2" t="s">
        <v>224</v>
      </c>
      <c r="B86" s="2" t="s">
        <v>88</v>
      </c>
      <c r="C86" s="3">
        <v>95.75</v>
      </c>
      <c r="D86" s="3">
        <v>96.1</v>
      </c>
      <c r="E86" s="4">
        <v>545179.44210800005</v>
      </c>
      <c r="F86" s="4">
        <v>6730686.91359</v>
      </c>
      <c r="G86" s="4">
        <v>65.696639109000003</v>
      </c>
      <c r="H86" s="2" t="s">
        <v>135</v>
      </c>
      <c r="I86" s="2" t="s">
        <v>214</v>
      </c>
      <c r="J86" s="2" t="s">
        <v>225</v>
      </c>
      <c r="K86" s="3">
        <v>77.043121149897331</v>
      </c>
      <c r="L86" s="3">
        <v>7.3819301848049284</v>
      </c>
      <c r="M86" s="3">
        <v>9.7535934291581103</v>
      </c>
      <c r="N86" s="3">
        <v>4.8151950718685832</v>
      </c>
      <c r="O86" s="3">
        <v>0.26694045174537989</v>
      </c>
      <c r="P86" s="3">
        <v>9.2402464065708415E-2</v>
      </c>
      <c r="Q86" s="3">
        <v>0.39014373716632444</v>
      </c>
      <c r="R86" s="3">
        <v>4.1067761806981518E-2</v>
      </c>
      <c r="S86" s="3" t="s">
        <v>82</v>
      </c>
      <c r="T86" s="3">
        <v>7.186858316221767E-2</v>
      </c>
      <c r="U86" s="7">
        <v>2.0533880903490756E-3</v>
      </c>
      <c r="V86" s="4">
        <v>3.0800821355236137</v>
      </c>
      <c r="W86" s="6">
        <v>2.6</v>
      </c>
      <c r="X86" s="3">
        <v>99.89</v>
      </c>
      <c r="Y86" s="4">
        <v>133.47022587268992</v>
      </c>
      <c r="Z86" s="3" t="s">
        <v>77</v>
      </c>
      <c r="AA86" s="6">
        <v>7.2895277207392191</v>
      </c>
      <c r="AB86" s="6">
        <v>0.82135523613963046</v>
      </c>
      <c r="AC86" s="6">
        <v>10.266940451745379</v>
      </c>
      <c r="AD86" s="6">
        <v>2.1560574948665296</v>
      </c>
      <c r="AE86" s="6">
        <v>4.8254620123203287</v>
      </c>
      <c r="AF86" s="6">
        <v>10.677618069815194</v>
      </c>
      <c r="AG86" s="3" t="s">
        <v>77</v>
      </c>
      <c r="AH86" s="6">
        <v>20.533880903490758</v>
      </c>
      <c r="AI86" s="6">
        <v>0.51334702258726894</v>
      </c>
      <c r="AJ86" s="6">
        <v>8.6242299794661186</v>
      </c>
      <c r="AK86" s="6">
        <v>4.3121149897330593</v>
      </c>
      <c r="AL86" s="3" t="s">
        <v>78</v>
      </c>
      <c r="AM86" s="6">
        <v>1.6427104722792609</v>
      </c>
      <c r="AN86" s="6">
        <v>67.864476386036955</v>
      </c>
      <c r="AO86" s="6">
        <v>18.891170431211496</v>
      </c>
      <c r="AP86" s="6">
        <v>11.601642710472278</v>
      </c>
      <c r="AQ86" s="6">
        <v>20.841889117043124</v>
      </c>
      <c r="AR86" s="3">
        <v>2.340862422997946</v>
      </c>
      <c r="AS86" s="6">
        <v>8.7268993839835716</v>
      </c>
      <c r="AT86" s="6">
        <v>2.2997946611909654</v>
      </c>
      <c r="AU86" s="3">
        <v>0.11293634496919917</v>
      </c>
      <c r="AV86" s="3">
        <v>2.7002053388090346</v>
      </c>
      <c r="AW86" s="3">
        <v>0.52361396303901442</v>
      </c>
      <c r="AX86" s="3">
        <v>3.3162217659137569</v>
      </c>
      <c r="AY86" s="3">
        <v>0.73921971252566732</v>
      </c>
      <c r="AZ86" s="3">
        <v>2.1252566735112932</v>
      </c>
      <c r="BA86" s="3">
        <v>0.29774127310061599</v>
      </c>
      <c r="BB86" s="3">
        <v>1.9507186858316219</v>
      </c>
      <c r="BC86" s="3">
        <v>0.28747433264887068</v>
      </c>
      <c r="BD86" s="3">
        <v>3.0800821355236138E-2</v>
      </c>
      <c r="BE86" s="3">
        <v>3.0800821355236138E-2</v>
      </c>
      <c r="BF86" s="6">
        <v>3.9014373716632438</v>
      </c>
      <c r="BG86" s="6">
        <v>47.43326488706365</v>
      </c>
      <c r="BH86" s="6">
        <v>8.2135523613963031</v>
      </c>
      <c r="BI86" s="4">
        <v>77.002053388090346</v>
      </c>
      <c r="BJ86" s="6">
        <v>0.51334702258726894</v>
      </c>
      <c r="BK86" s="6">
        <v>0.61601642710472271</v>
      </c>
      <c r="BL86" s="3" t="s">
        <v>81</v>
      </c>
      <c r="BM86" s="3" t="s">
        <v>81</v>
      </c>
      <c r="BN86" s="6">
        <v>4.7227926078028739</v>
      </c>
      <c r="BO86" s="6">
        <v>0.20533880903490762</v>
      </c>
      <c r="BP86" s="6">
        <v>26.488706365503077</v>
      </c>
      <c r="BQ86" s="3" t="s">
        <v>82</v>
      </c>
      <c r="BR86" s="3" t="s">
        <v>81</v>
      </c>
      <c r="BS86" s="3" t="s">
        <v>80</v>
      </c>
      <c r="BT86" s="28">
        <f t="shared" si="42"/>
        <v>8.7783218694609939</v>
      </c>
      <c r="BU86" s="28">
        <f t="shared" si="43"/>
        <v>9.2402464065708415E-2</v>
      </c>
      <c r="BV86" s="28">
        <f t="shared" si="43"/>
        <v>0.39014373716632444</v>
      </c>
      <c r="BW86" s="50">
        <f t="shared" si="44"/>
        <v>179.75</v>
      </c>
      <c r="BX86" s="50">
        <f t="shared" si="45"/>
        <v>0.16525000000000001</v>
      </c>
      <c r="BY86" s="50">
        <f t="shared" si="46"/>
        <v>96.571866747507229</v>
      </c>
      <c r="BZ86" s="50">
        <f t="shared" si="47"/>
        <v>93.542435424354238</v>
      </c>
      <c r="CA86" s="50">
        <f t="shared" si="48"/>
        <v>0.25543478260869573</v>
      </c>
    </row>
    <row r="87" spans="1:79" x14ac:dyDescent="0.25">
      <c r="A87" s="22" t="s">
        <v>216</v>
      </c>
      <c r="B87" s="40" t="s">
        <v>100</v>
      </c>
      <c r="C87" s="41">
        <v>269.64999999999998</v>
      </c>
      <c r="D87" s="41">
        <v>269.95</v>
      </c>
      <c r="E87" s="24">
        <v>545181.64720100001</v>
      </c>
      <c r="F87" s="24">
        <v>6730691.5500189997</v>
      </c>
      <c r="G87" s="24">
        <v>-42.690952000000003</v>
      </c>
      <c r="H87" s="24" t="s">
        <v>135</v>
      </c>
      <c r="I87" s="22" t="s">
        <v>214</v>
      </c>
      <c r="J87" s="41" t="s">
        <v>217</v>
      </c>
      <c r="K87" s="23">
        <v>67.669713464105982</v>
      </c>
      <c r="L87" s="23">
        <v>9.7565985416452694</v>
      </c>
      <c r="M87" s="23">
        <v>15.949471089658005</v>
      </c>
      <c r="N87" s="23">
        <v>6.0490910958200672</v>
      </c>
      <c r="O87" s="23">
        <v>0.16432165964876247</v>
      </c>
      <c r="P87" s="23">
        <v>9.2430933552428873E-2</v>
      </c>
      <c r="Q87" s="23">
        <v>0.17459176337681012</v>
      </c>
      <c r="R87" s="23">
        <v>5.135051864023827E-2</v>
      </c>
      <c r="S87" s="22" t="s">
        <v>82</v>
      </c>
      <c r="T87" s="23">
        <v>6.1620622368285916E-2</v>
      </c>
      <c r="U87" s="22" t="s">
        <v>76</v>
      </c>
      <c r="V87" s="24">
        <v>2.0540207456095305</v>
      </c>
      <c r="W87" s="25">
        <v>2.5</v>
      </c>
      <c r="X87" s="22">
        <v>99.87</v>
      </c>
      <c r="Y87" s="24">
        <v>33.891342302557256</v>
      </c>
      <c r="Z87" s="22" t="s">
        <v>77</v>
      </c>
      <c r="AA87" s="25">
        <v>10.064701653486701</v>
      </c>
      <c r="AB87" s="25">
        <v>0.82160829824381232</v>
      </c>
      <c r="AC87" s="25">
        <v>12.837629660059566</v>
      </c>
      <c r="AD87" s="25">
        <v>2.8756290438533427</v>
      </c>
      <c r="AE87" s="25">
        <v>6.2647632741090682</v>
      </c>
      <c r="AF87" s="25">
        <v>5.6485570504262093</v>
      </c>
      <c r="AG87" s="24">
        <v>1.0270103728047653</v>
      </c>
      <c r="AH87" s="25">
        <v>5.443154975865256</v>
      </c>
      <c r="AI87" s="25">
        <v>0.61620622368285916</v>
      </c>
      <c r="AJ87" s="25">
        <v>11.091712026291466</v>
      </c>
      <c r="AK87" s="25">
        <v>4.9296497894628732</v>
      </c>
      <c r="AL87" s="24" t="s">
        <v>78</v>
      </c>
      <c r="AM87" s="25">
        <v>2.4648248947314366</v>
      </c>
      <c r="AN87" s="25">
        <v>86.576974427441712</v>
      </c>
      <c r="AO87" s="25">
        <v>17.048372188559107</v>
      </c>
      <c r="AP87" s="25">
        <v>35.226455787203449</v>
      </c>
      <c r="AQ87" s="25">
        <v>61.312519256444489</v>
      </c>
      <c r="AR87" s="23">
        <v>6.2442230666529728</v>
      </c>
      <c r="AS87" s="25">
        <v>21.464516791619591</v>
      </c>
      <c r="AT87" s="25">
        <v>3.7691280681934884</v>
      </c>
      <c r="AU87" s="23">
        <v>0.40053404539385851</v>
      </c>
      <c r="AV87" s="23">
        <v>3.4712950600801067</v>
      </c>
      <c r="AW87" s="23">
        <v>0.53404539385847793</v>
      </c>
      <c r="AX87" s="23">
        <v>3.1221115333264864</v>
      </c>
      <c r="AY87" s="23">
        <v>0.60593611995481156</v>
      </c>
      <c r="AZ87" s="23">
        <v>2.0129403306973397</v>
      </c>
      <c r="BA87" s="23">
        <v>0.28756290438533433</v>
      </c>
      <c r="BB87" s="23">
        <v>1.982130019513197</v>
      </c>
      <c r="BC87" s="23">
        <v>0.31837321556947723</v>
      </c>
      <c r="BD87" s="23">
        <v>7.1890726096333582E-2</v>
      </c>
      <c r="BE87" s="22" t="s">
        <v>79</v>
      </c>
      <c r="BF87" s="25">
        <v>0.71890726096333568</v>
      </c>
      <c r="BG87" s="25">
        <v>8.3187840197185992</v>
      </c>
      <c r="BH87" s="25">
        <v>3.9026394166581082</v>
      </c>
      <c r="BI87" s="24">
        <v>70.863715723528813</v>
      </c>
      <c r="BJ87" s="25">
        <v>0.82160829824381232</v>
      </c>
      <c r="BK87" s="22" t="s">
        <v>80</v>
      </c>
      <c r="BL87" s="22" t="s">
        <v>81</v>
      </c>
      <c r="BM87" s="22" t="s">
        <v>81</v>
      </c>
      <c r="BN87" s="25">
        <v>3.4918352675362017</v>
      </c>
      <c r="BO87" s="22" t="s">
        <v>81</v>
      </c>
      <c r="BP87" s="25">
        <v>11.605217212693848</v>
      </c>
      <c r="BQ87" s="22" t="s">
        <v>82</v>
      </c>
      <c r="BR87" s="22" t="s">
        <v>81</v>
      </c>
      <c r="BS87" s="22" t="s">
        <v>80</v>
      </c>
      <c r="BT87" s="28">
        <f t="shared" si="42"/>
        <v>14.354667527367479</v>
      </c>
      <c r="BU87" s="28">
        <f t="shared" si="43"/>
        <v>9.2430933552428873E-2</v>
      </c>
      <c r="BV87" s="28">
        <f t="shared" si="43"/>
        <v>0.17459176337681012</v>
      </c>
      <c r="BW87" s="50">
        <f t="shared" si="44"/>
        <v>189.99999999999997</v>
      </c>
      <c r="BX87" s="50">
        <f t="shared" si="45"/>
        <v>0.16859999999999997</v>
      </c>
      <c r="BY87" s="50">
        <f t="shared" si="46"/>
        <v>98.70821188229894</v>
      </c>
      <c r="BZ87" s="50">
        <f t="shared" si="47"/>
        <v>96.038034865293184</v>
      </c>
      <c r="CA87" s="50">
        <f t="shared" si="48"/>
        <v>0.36746987951807225</v>
      </c>
    </row>
    <row r="88" spans="1:79" x14ac:dyDescent="0.25">
      <c r="A88" s="27" t="s">
        <v>213</v>
      </c>
      <c r="B88" s="40" t="s">
        <v>100</v>
      </c>
      <c r="C88" s="44">
        <v>255.8</v>
      </c>
      <c r="D88" s="44">
        <v>256.10000000000002</v>
      </c>
      <c r="E88" s="29">
        <v>545188.06156599999</v>
      </c>
      <c r="F88" s="29">
        <v>6730683.762472</v>
      </c>
      <c r="G88" s="29">
        <v>-33.202421000000001</v>
      </c>
      <c r="H88" s="29" t="s">
        <v>135</v>
      </c>
      <c r="I88" s="42" t="s">
        <v>214</v>
      </c>
      <c r="J88" s="42" t="s">
        <v>215</v>
      </c>
      <c r="K88" s="28">
        <v>72.290155440414523</v>
      </c>
      <c r="L88" s="28">
        <v>10.259067357512954</v>
      </c>
      <c r="M88" s="28">
        <v>11.398963730569948</v>
      </c>
      <c r="N88" s="28">
        <v>4.7461139896373057</v>
      </c>
      <c r="O88" s="28">
        <v>0.1450777202072539</v>
      </c>
      <c r="P88" s="28">
        <v>5.181347150259067E-2</v>
      </c>
      <c r="Q88" s="28">
        <v>0.92227979274611405</v>
      </c>
      <c r="R88" s="28">
        <v>6.21761658031088E-2</v>
      </c>
      <c r="S88" s="27" t="s">
        <v>82</v>
      </c>
      <c r="T88" s="28">
        <v>8.2901554404145081E-2</v>
      </c>
      <c r="U88" s="27" t="s">
        <v>76</v>
      </c>
      <c r="V88" s="29">
        <v>3.1088082901554404</v>
      </c>
      <c r="W88" s="30">
        <v>3.4</v>
      </c>
      <c r="X88" s="27">
        <v>99.9</v>
      </c>
      <c r="Y88" s="29">
        <v>131.60621761658032</v>
      </c>
      <c r="Z88" s="27" t="s">
        <v>77</v>
      </c>
      <c r="AA88" s="30">
        <v>3.0051813471502591</v>
      </c>
      <c r="AB88" s="30">
        <v>0.72538860103626934</v>
      </c>
      <c r="AC88" s="30">
        <v>9.7409326424870475</v>
      </c>
      <c r="AD88" s="30">
        <v>3.4196891191709842</v>
      </c>
      <c r="AE88" s="30">
        <v>6.7357512953367875</v>
      </c>
      <c r="AF88" s="30">
        <v>24.974093264248705</v>
      </c>
      <c r="AG88" s="29">
        <v>2.0725388601036272</v>
      </c>
      <c r="AH88" s="30">
        <v>1.8652849740932644</v>
      </c>
      <c r="AI88" s="30">
        <v>0.82901554404145072</v>
      </c>
      <c r="AJ88" s="30">
        <v>12.849740932642487</v>
      </c>
      <c r="AK88" s="30">
        <v>4.6632124352331603</v>
      </c>
      <c r="AL88" s="29" t="s">
        <v>78</v>
      </c>
      <c r="AM88" s="27" t="s">
        <v>80</v>
      </c>
      <c r="AN88" s="30">
        <v>97.720207253886002</v>
      </c>
      <c r="AO88" s="30">
        <v>22.279792746113987</v>
      </c>
      <c r="AP88" s="30">
        <v>21.761658031088082</v>
      </c>
      <c r="AQ88" s="30">
        <v>44.559585492227974</v>
      </c>
      <c r="AR88" s="28">
        <v>4.9222797927461137</v>
      </c>
      <c r="AS88" s="30">
        <v>17.823834196891191</v>
      </c>
      <c r="AT88" s="30">
        <v>3.3056994818652847</v>
      </c>
      <c r="AU88" s="28">
        <v>0.16580310880829016</v>
      </c>
      <c r="AV88" s="28">
        <v>3.3678756476683938</v>
      </c>
      <c r="AW88" s="28">
        <v>0.58031088082901561</v>
      </c>
      <c r="AX88" s="28">
        <v>3.7305699481865289</v>
      </c>
      <c r="AY88" s="28">
        <v>0.8082901554404146</v>
      </c>
      <c r="AZ88" s="28">
        <v>2.6113989637305699</v>
      </c>
      <c r="BA88" s="28">
        <v>0.38341968911917096</v>
      </c>
      <c r="BB88" s="28">
        <v>2.880829015544041</v>
      </c>
      <c r="BC88" s="28">
        <v>0.42487046632124353</v>
      </c>
      <c r="BD88" s="28">
        <v>4.145077720207254E-2</v>
      </c>
      <c r="BE88" s="28">
        <v>2.072538860103627E-2</v>
      </c>
      <c r="BF88" s="30">
        <v>1.2435233160621761</v>
      </c>
      <c r="BG88" s="30">
        <v>14.404145077720207</v>
      </c>
      <c r="BH88" s="30">
        <v>4.1450777202072544</v>
      </c>
      <c r="BI88" s="29">
        <v>122.27979274611398</v>
      </c>
      <c r="BJ88" s="30">
        <v>0.31088082901554404</v>
      </c>
      <c r="BK88" s="27" t="s">
        <v>80</v>
      </c>
      <c r="BL88" s="27" t="s">
        <v>81</v>
      </c>
      <c r="BM88" s="27" t="s">
        <v>81</v>
      </c>
      <c r="BN88" s="30">
        <v>0.82901554404145072</v>
      </c>
      <c r="BO88" s="27" t="s">
        <v>81</v>
      </c>
      <c r="BP88" s="30">
        <v>3.6269430051813467</v>
      </c>
      <c r="BQ88" s="27" t="s">
        <v>82</v>
      </c>
      <c r="BR88" s="27" t="s">
        <v>81</v>
      </c>
      <c r="BS88" s="27" t="s">
        <v>80</v>
      </c>
      <c r="BT88" s="28">
        <f t="shared" si="42"/>
        <v>10.259169949212446</v>
      </c>
      <c r="BU88" s="28">
        <f t="shared" si="43"/>
        <v>5.181347150259067E-2</v>
      </c>
      <c r="BV88" s="28">
        <f t="shared" si="43"/>
        <v>0.92227979274611405</v>
      </c>
      <c r="BW88" s="50">
        <f t="shared" si="44"/>
        <v>165.00000000000003</v>
      </c>
      <c r="BX88" s="50">
        <f t="shared" si="45"/>
        <v>0.15716666666666668</v>
      </c>
      <c r="BY88" s="50">
        <f t="shared" si="46"/>
        <v>93.904059890019838</v>
      </c>
      <c r="BZ88" s="50">
        <f t="shared" si="47"/>
        <v>96.643109540636047</v>
      </c>
      <c r="CA88" s="50">
        <f t="shared" si="48"/>
        <v>0.30232558139534887</v>
      </c>
    </row>
    <row r="89" spans="1:79" x14ac:dyDescent="0.25">
      <c r="A89" s="22" t="s">
        <v>163</v>
      </c>
      <c r="B89" s="22" t="s">
        <v>117</v>
      </c>
      <c r="C89" s="23">
        <v>187.3</v>
      </c>
      <c r="D89" s="23">
        <v>187.6</v>
      </c>
      <c r="E89" s="24">
        <v>545190.47152599995</v>
      </c>
      <c r="F89" s="24">
        <v>6730684.8736399999</v>
      </c>
      <c r="G89" s="24">
        <v>10.509106360000001</v>
      </c>
      <c r="H89" s="22" t="s">
        <v>135</v>
      </c>
      <c r="I89" s="22" t="s">
        <v>121</v>
      </c>
      <c r="J89" s="22" t="s">
        <v>158</v>
      </c>
      <c r="K89" s="23">
        <v>70.124352331606218</v>
      </c>
      <c r="L89" s="23">
        <v>14.528497409326423</v>
      </c>
      <c r="M89" s="23">
        <v>7.8031088082901556</v>
      </c>
      <c r="N89" s="23">
        <v>4.3108808290155443</v>
      </c>
      <c r="O89" s="23">
        <v>0.11398963730569948</v>
      </c>
      <c r="P89" s="23">
        <v>0.1243523316062176</v>
      </c>
      <c r="Q89" s="23">
        <v>2.6632124352331603</v>
      </c>
      <c r="R89" s="23">
        <v>9.3264248704663211E-2</v>
      </c>
      <c r="S89" s="23">
        <v>1.0362694300518135E-2</v>
      </c>
      <c r="T89" s="23">
        <v>8.2901554404145081E-2</v>
      </c>
      <c r="U89" s="23" t="s">
        <v>76</v>
      </c>
      <c r="V89" s="24">
        <v>5.1813471502590671</v>
      </c>
      <c r="W89" s="25">
        <v>3.5</v>
      </c>
      <c r="X89" s="23">
        <v>99.88</v>
      </c>
      <c r="Y89" s="24">
        <v>565.80310880829018</v>
      </c>
      <c r="Z89" s="24">
        <v>3.1088082901554404</v>
      </c>
      <c r="AA89" s="25">
        <v>5.1813471502590671</v>
      </c>
      <c r="AB89" s="25">
        <v>2.383419689119171</v>
      </c>
      <c r="AC89" s="25">
        <v>14.196891191709843</v>
      </c>
      <c r="AD89" s="25">
        <v>4.4559585492227978</v>
      </c>
      <c r="AE89" s="25">
        <v>9.9481865284974091</v>
      </c>
      <c r="AF89" s="25">
        <v>66.32124352331607</v>
      </c>
      <c r="AG89" s="24">
        <v>5.1813471502590671</v>
      </c>
      <c r="AH89" s="25">
        <v>9.6373056994818658</v>
      </c>
      <c r="AI89" s="25">
        <v>1.0362694300518136</v>
      </c>
      <c r="AJ89" s="25">
        <v>18.756476683937827</v>
      </c>
      <c r="AK89" s="25">
        <v>6.6321243523316058</v>
      </c>
      <c r="AL89" s="23" t="s">
        <v>78</v>
      </c>
      <c r="AM89" s="25">
        <v>0.93264248704663222</v>
      </c>
      <c r="AN89" s="25">
        <v>142.279792746114</v>
      </c>
      <c r="AO89" s="25">
        <v>28.290155440414509</v>
      </c>
      <c r="AP89" s="25">
        <v>35.854922279792753</v>
      </c>
      <c r="AQ89" s="25">
        <v>74.92227979274611</v>
      </c>
      <c r="AR89" s="23">
        <v>7.5440414507772031</v>
      </c>
      <c r="AS89" s="25">
        <v>27.357512953367873</v>
      </c>
      <c r="AT89" s="25">
        <v>4.9844559585492219</v>
      </c>
      <c r="AU89" s="23">
        <v>0.42487046632124353</v>
      </c>
      <c r="AV89" s="23">
        <v>4.4870466321243523</v>
      </c>
      <c r="AW89" s="23">
        <v>0.70466321243523322</v>
      </c>
      <c r="AX89" s="23">
        <v>4.6839378238341967</v>
      </c>
      <c r="AY89" s="23">
        <v>0.97409326424870457</v>
      </c>
      <c r="AZ89" s="23">
        <v>3.088082901554404</v>
      </c>
      <c r="BA89" s="23">
        <v>0.4974093264248704</v>
      </c>
      <c r="BB89" s="23">
        <v>3.1709844559585489</v>
      </c>
      <c r="BC89" s="23">
        <v>0.4974093264248704</v>
      </c>
      <c r="BD89" s="23" t="s">
        <v>79</v>
      </c>
      <c r="BE89" s="23" t="s">
        <v>79</v>
      </c>
      <c r="BF89" s="25">
        <v>2.2797927461139897</v>
      </c>
      <c r="BG89" s="25">
        <v>0.72538860103626934</v>
      </c>
      <c r="BH89" s="25">
        <v>22.590673575129536</v>
      </c>
      <c r="BI89" s="24">
        <v>69.430051813471508</v>
      </c>
      <c r="BJ89" s="25">
        <v>0.31088082901554404</v>
      </c>
      <c r="BK89" s="23" t="s">
        <v>80</v>
      </c>
      <c r="BL89" s="23" t="s">
        <v>81</v>
      </c>
      <c r="BM89" s="25">
        <v>0.10362694300518134</v>
      </c>
      <c r="BN89" s="25">
        <v>0.5181347150259068</v>
      </c>
      <c r="BO89" s="23" t="s">
        <v>81</v>
      </c>
      <c r="BP89" s="25">
        <v>1.2435233160621761</v>
      </c>
      <c r="BQ89" s="23" t="s">
        <v>82</v>
      </c>
      <c r="BR89" s="25">
        <v>0.20725388601036268</v>
      </c>
      <c r="BS89" s="23" t="s">
        <v>80</v>
      </c>
      <c r="BT89" s="28">
        <f t="shared" si="42"/>
        <v>7.0228681561427013</v>
      </c>
      <c r="BU89" s="28">
        <f t="shared" si="43"/>
        <v>0.1243523316062176</v>
      </c>
      <c r="BV89" s="28">
        <f t="shared" si="43"/>
        <v>2.6632124352331603</v>
      </c>
      <c r="BW89" s="50">
        <f t="shared" si="44"/>
        <v>155.77777777777777</v>
      </c>
      <c r="BX89" s="50">
        <f t="shared" si="45"/>
        <v>0.15255555555555556</v>
      </c>
      <c r="BY89" s="50">
        <f t="shared" si="46"/>
        <v>80.259876554013658</v>
      </c>
      <c r="BZ89" s="50">
        <f t="shared" si="47"/>
        <v>96.695402298850581</v>
      </c>
      <c r="CA89" s="50">
        <f t="shared" si="48"/>
        <v>0.35164835164835162</v>
      </c>
    </row>
    <row r="90" spans="1:79" x14ac:dyDescent="0.25">
      <c r="A90" s="2" t="s">
        <v>134</v>
      </c>
      <c r="B90" s="8" t="s">
        <v>100</v>
      </c>
      <c r="C90" s="5">
        <v>252.15</v>
      </c>
      <c r="D90" s="5">
        <v>252.45000000000002</v>
      </c>
      <c r="E90" s="4">
        <v>545189.75081700005</v>
      </c>
      <c r="F90" s="4">
        <v>6730681.7178520001</v>
      </c>
      <c r="G90" s="4">
        <v>-30.694742000000002</v>
      </c>
      <c r="H90" s="4" t="s">
        <v>135</v>
      </c>
      <c r="I90" s="5" t="s">
        <v>121</v>
      </c>
      <c r="J90" s="5" t="s">
        <v>136</v>
      </c>
      <c r="K90" s="3">
        <v>77.334721499219157</v>
      </c>
      <c r="L90" s="3">
        <v>10.51535658511192</v>
      </c>
      <c r="M90" s="3">
        <v>2.9359708485163978</v>
      </c>
      <c r="N90" s="3">
        <v>7.2149921915668918</v>
      </c>
      <c r="O90" s="3">
        <v>9.3701197293076521E-2</v>
      </c>
      <c r="P90" s="3">
        <v>8.3289953149401352E-2</v>
      </c>
      <c r="Q90" s="3">
        <v>1.6866215512753777</v>
      </c>
      <c r="R90" s="3">
        <v>6.2467464862051014E-2</v>
      </c>
      <c r="S90" s="2" t="s">
        <v>82</v>
      </c>
      <c r="T90" s="3">
        <v>5.2056220718375845E-2</v>
      </c>
      <c r="U90" s="7">
        <v>3.1233732431025507E-3</v>
      </c>
      <c r="V90" s="4">
        <v>4.1644976574700676</v>
      </c>
      <c r="W90" s="6">
        <v>3.8</v>
      </c>
      <c r="X90" s="2">
        <v>99.85</v>
      </c>
      <c r="Y90" s="4">
        <v>279.02134305049452</v>
      </c>
      <c r="Z90" s="4">
        <v>2.0822488287350338</v>
      </c>
      <c r="AA90" s="6">
        <v>1.3534617386777721</v>
      </c>
      <c r="AB90" s="6">
        <v>1.5616866215512752</v>
      </c>
      <c r="AC90" s="6">
        <v>14.471629359708485</v>
      </c>
      <c r="AD90" s="6">
        <v>3.3315981259760541</v>
      </c>
      <c r="AE90" s="6">
        <v>8.6413326392503915</v>
      </c>
      <c r="AF90" s="6">
        <v>48.308172826652786</v>
      </c>
      <c r="AG90" s="4">
        <v>3.1233732431025505</v>
      </c>
      <c r="AH90" s="6">
        <v>8.5372201978136388</v>
      </c>
      <c r="AI90" s="6">
        <v>1.0411244143675169</v>
      </c>
      <c r="AJ90" s="6">
        <v>13.951067152524727</v>
      </c>
      <c r="AK90" s="6">
        <v>4.9973971889640811</v>
      </c>
      <c r="AL90" s="4" t="s">
        <v>78</v>
      </c>
      <c r="AM90" s="6">
        <v>0.93701197293076521</v>
      </c>
      <c r="AN90" s="6">
        <v>96.928682977615821</v>
      </c>
      <c r="AO90" s="6">
        <v>21.96772514315461</v>
      </c>
      <c r="AP90" s="6">
        <v>25.715773034877671</v>
      </c>
      <c r="AQ90" s="6">
        <v>47.683498178032274</v>
      </c>
      <c r="AR90" s="3">
        <v>5.2576782925559602</v>
      </c>
      <c r="AS90" s="6">
        <v>17.699115044247787</v>
      </c>
      <c r="AT90" s="6">
        <v>3.6127017178552845</v>
      </c>
      <c r="AU90" s="3">
        <v>0.38521603331598125</v>
      </c>
      <c r="AV90" s="3">
        <v>3.4981780322748568</v>
      </c>
      <c r="AW90" s="3">
        <v>0.58302967204580958</v>
      </c>
      <c r="AX90" s="3">
        <v>3.7688703800104113</v>
      </c>
      <c r="AY90" s="3">
        <v>0.74960957834461217</v>
      </c>
      <c r="AZ90" s="3">
        <v>2.4362311296199897</v>
      </c>
      <c r="BA90" s="3">
        <v>0.37480478917230609</v>
      </c>
      <c r="BB90" s="3">
        <v>2.4778761061946901</v>
      </c>
      <c r="BC90" s="3">
        <v>0.41644976574700676</v>
      </c>
      <c r="BD90" s="3">
        <v>4.1644976574700676E-2</v>
      </c>
      <c r="BE90" s="2" t="s">
        <v>79</v>
      </c>
      <c r="BF90" s="6">
        <v>2.3945861530452888</v>
      </c>
      <c r="BG90" s="6">
        <v>1.3534617386777721</v>
      </c>
      <c r="BH90" s="6">
        <v>15.408641332639252</v>
      </c>
      <c r="BI90" s="4">
        <v>98.906819364914114</v>
      </c>
      <c r="BJ90" s="6">
        <v>0.41644976574700676</v>
      </c>
      <c r="BK90" s="2" t="s">
        <v>80</v>
      </c>
      <c r="BL90" s="2" t="s">
        <v>81</v>
      </c>
      <c r="BM90" s="2" t="s">
        <v>81</v>
      </c>
      <c r="BN90" s="2" t="s">
        <v>81</v>
      </c>
      <c r="BO90" s="2" t="s">
        <v>81</v>
      </c>
      <c r="BP90" s="2" t="s">
        <v>80</v>
      </c>
      <c r="BQ90" s="2" t="s">
        <v>82</v>
      </c>
      <c r="BR90" s="2" t="s">
        <v>81</v>
      </c>
      <c r="BS90" s="2" t="s">
        <v>80</v>
      </c>
      <c r="BT90" s="28">
        <f t="shared" si="42"/>
        <v>2.6424001876666345</v>
      </c>
      <c r="BU90" s="28">
        <f t="shared" si="43"/>
        <v>8.3289953149401352E-2</v>
      </c>
      <c r="BV90" s="28">
        <f t="shared" si="43"/>
        <v>1.6866215512753777</v>
      </c>
      <c r="BW90" s="50">
        <f t="shared" si="44"/>
        <v>168.33333333333331</v>
      </c>
      <c r="BX90" s="50">
        <f t="shared" si="45"/>
        <v>0.15516666666666667</v>
      </c>
      <c r="BY90" s="50">
        <f t="shared" si="46"/>
        <v>84.777971556137643</v>
      </c>
      <c r="BZ90" s="50">
        <f t="shared" si="47"/>
        <v>98.050458715596321</v>
      </c>
      <c r="CA90" s="50">
        <f t="shared" si="48"/>
        <v>0.39336492890995262</v>
      </c>
    </row>
    <row r="91" spans="1:79" s="26" customFormat="1" x14ac:dyDescent="0.25">
      <c r="A91" s="2" t="s">
        <v>137</v>
      </c>
      <c r="B91" s="8" t="s">
        <v>100</v>
      </c>
      <c r="C91" s="5">
        <v>275.25</v>
      </c>
      <c r="D91" s="5">
        <v>275.55</v>
      </c>
      <c r="E91" s="4">
        <v>545179.05331300001</v>
      </c>
      <c r="F91" s="4">
        <v>6730694.7123299995</v>
      </c>
      <c r="G91" s="4">
        <v>-46.516069999999999</v>
      </c>
      <c r="H91" s="4" t="s">
        <v>135</v>
      </c>
      <c r="I91" s="5" t="s">
        <v>121</v>
      </c>
      <c r="J91" s="5" t="s">
        <v>138</v>
      </c>
      <c r="K91" s="3">
        <v>68.310598111227691</v>
      </c>
      <c r="L91" s="3">
        <v>13.368310598111227</v>
      </c>
      <c r="M91" s="3">
        <v>8.2056663168940194</v>
      </c>
      <c r="N91" s="3">
        <v>8.593913955928647</v>
      </c>
      <c r="O91" s="3">
        <v>6.2959076600209857E-2</v>
      </c>
      <c r="P91" s="3">
        <v>9.4438614900314785E-2</v>
      </c>
      <c r="Q91" s="3">
        <v>1.1332633788037778</v>
      </c>
      <c r="R91" s="3">
        <v>9.4438614900314785E-2</v>
      </c>
      <c r="S91" s="2" t="s">
        <v>82</v>
      </c>
      <c r="T91" s="3">
        <v>8.3945435466946494E-2</v>
      </c>
      <c r="U91" s="2" t="s">
        <v>76</v>
      </c>
      <c r="V91" s="4">
        <v>5.2465897166841549</v>
      </c>
      <c r="W91" s="6">
        <v>4.5</v>
      </c>
      <c r="X91" s="2">
        <v>99.8</v>
      </c>
      <c r="Y91" s="4">
        <v>250.78698845750267</v>
      </c>
      <c r="Z91" s="2" t="s">
        <v>77</v>
      </c>
      <c r="AA91" s="6">
        <v>9.2339979013641145</v>
      </c>
      <c r="AB91" s="6">
        <v>1.0493179433368311</v>
      </c>
      <c r="AC91" s="6">
        <v>11.122770199370409</v>
      </c>
      <c r="AD91" s="6">
        <v>4.7219307450157402</v>
      </c>
      <c r="AE91" s="6">
        <v>10.703043022035677</v>
      </c>
      <c r="AF91" s="6">
        <v>31.374606505771247</v>
      </c>
      <c r="AG91" s="4">
        <v>5.2465897166841549</v>
      </c>
      <c r="AH91" s="6">
        <v>3.5676810073452256</v>
      </c>
      <c r="AI91" s="6">
        <v>1.0493179433368311</v>
      </c>
      <c r="AJ91" s="6">
        <v>17.83840503672613</v>
      </c>
      <c r="AK91" s="6">
        <v>7.0304302203567692</v>
      </c>
      <c r="AL91" s="4" t="s">
        <v>78</v>
      </c>
      <c r="AM91" s="2" t="s">
        <v>80</v>
      </c>
      <c r="AN91" s="6">
        <v>133.47324239244492</v>
      </c>
      <c r="AO91" s="6">
        <v>25.498426023084996</v>
      </c>
      <c r="AP91" s="6">
        <v>32.00419727177335</v>
      </c>
      <c r="AQ91" s="6">
        <v>60.440713536201471</v>
      </c>
      <c r="AR91" s="3">
        <v>6.4742917103882487</v>
      </c>
      <c r="AS91" s="6">
        <v>22.665267576075554</v>
      </c>
      <c r="AT91" s="6">
        <v>3.7460650577124865</v>
      </c>
      <c r="AU91" s="3">
        <v>0.24134312696747115</v>
      </c>
      <c r="AV91" s="3">
        <v>3.756558237145855</v>
      </c>
      <c r="AW91" s="3">
        <v>0.67156348373557195</v>
      </c>
      <c r="AX91" s="3">
        <v>3.9769150052465898</v>
      </c>
      <c r="AY91" s="3">
        <v>0.91290661070304313</v>
      </c>
      <c r="AZ91" s="3">
        <v>2.8856243441762857</v>
      </c>
      <c r="BA91" s="3">
        <v>0.43022035676810072</v>
      </c>
      <c r="BB91" s="3">
        <v>3.2738719832109133</v>
      </c>
      <c r="BC91" s="3">
        <v>0.50367261280167885</v>
      </c>
      <c r="BD91" s="3">
        <v>3.1479538300104928E-2</v>
      </c>
      <c r="BE91" s="2" t="s">
        <v>79</v>
      </c>
      <c r="BF91" s="6">
        <v>6.7156348373557186</v>
      </c>
      <c r="BG91" s="6">
        <v>1.9937040923399789</v>
      </c>
      <c r="BH91" s="6">
        <v>49.108079748163689</v>
      </c>
      <c r="BI91" s="4">
        <v>278.06925498426023</v>
      </c>
      <c r="BJ91" s="6">
        <v>0.94438614900314799</v>
      </c>
      <c r="BK91" s="2" t="s">
        <v>80</v>
      </c>
      <c r="BL91" s="6">
        <v>0.1049317943336831</v>
      </c>
      <c r="BM91" s="2" t="s">
        <v>81</v>
      </c>
      <c r="BN91" s="2" t="s">
        <v>81</v>
      </c>
      <c r="BO91" s="2" t="s">
        <v>81</v>
      </c>
      <c r="BP91" s="2" t="s">
        <v>80</v>
      </c>
      <c r="BQ91" s="2" t="s">
        <v>82</v>
      </c>
      <c r="BR91" s="2" t="s">
        <v>81</v>
      </c>
      <c r="BS91" s="2" t="s">
        <v>80</v>
      </c>
      <c r="BT91" s="28">
        <f t="shared" si="42"/>
        <v>7.3851735369399867</v>
      </c>
      <c r="BU91" s="28">
        <f t="shared" si="43"/>
        <v>9.4438614900314785E-2</v>
      </c>
      <c r="BV91" s="28">
        <f t="shared" si="43"/>
        <v>1.1332633788037778</v>
      </c>
      <c r="BW91" s="50">
        <f t="shared" si="44"/>
        <v>141.55555555555557</v>
      </c>
      <c r="BX91" s="50">
        <f t="shared" si="45"/>
        <v>0.14133333333333334</v>
      </c>
      <c r="BY91" s="50">
        <f t="shared" si="46"/>
        <v>92.865014158148867</v>
      </c>
      <c r="BZ91" s="50">
        <f t="shared" si="47"/>
        <v>98.407643312101925</v>
      </c>
      <c r="CA91" s="50">
        <f t="shared" si="48"/>
        <v>0.41975308641975312</v>
      </c>
    </row>
    <row r="92" spans="1:79" x14ac:dyDescent="0.25">
      <c r="A92" s="2" t="s">
        <v>222</v>
      </c>
      <c r="B92" s="2" t="s">
        <v>114</v>
      </c>
      <c r="C92" s="3">
        <v>406.4</v>
      </c>
      <c r="D92" s="3">
        <v>406.8</v>
      </c>
      <c r="E92" s="4">
        <v>545184.68073200004</v>
      </c>
      <c r="F92" s="4">
        <v>6730692.9793100003</v>
      </c>
      <c r="G92" s="4">
        <v>-136.503009539</v>
      </c>
      <c r="H92" s="4" t="s">
        <v>135</v>
      </c>
      <c r="I92" s="5" t="s">
        <v>214</v>
      </c>
      <c r="J92" s="2" t="s">
        <v>223</v>
      </c>
      <c r="K92" s="3">
        <v>61.712473572938698</v>
      </c>
      <c r="L92" s="3">
        <v>12.695560253699789</v>
      </c>
      <c r="M92" s="3">
        <v>15</v>
      </c>
      <c r="N92" s="3">
        <v>9.7463002114164929</v>
      </c>
      <c r="O92" s="3">
        <v>0.13742071881606766</v>
      </c>
      <c r="P92" s="3">
        <v>2.1141649048625793E-2</v>
      </c>
      <c r="Q92" s="3">
        <v>0.29598308668076112</v>
      </c>
      <c r="R92" s="3">
        <v>7.399577167019028E-2</v>
      </c>
      <c r="S92" s="3" t="s">
        <v>82</v>
      </c>
      <c r="T92" s="3">
        <v>8.4566596194503171E-2</v>
      </c>
      <c r="U92" s="3" t="s">
        <v>76</v>
      </c>
      <c r="V92" s="4">
        <v>4.2283298097251585</v>
      </c>
      <c r="W92" s="6">
        <v>5.4</v>
      </c>
      <c r="X92" s="3">
        <v>99.8</v>
      </c>
      <c r="Y92" s="4">
        <v>50.739957716701909</v>
      </c>
      <c r="Z92" s="3" t="s">
        <v>77</v>
      </c>
      <c r="AA92" s="6">
        <v>12.156448202959831</v>
      </c>
      <c r="AB92" s="25">
        <v>0.63424947145877375</v>
      </c>
      <c r="AC92" s="6">
        <v>20.084566596194502</v>
      </c>
      <c r="AD92" s="6">
        <v>3.6997885835095139</v>
      </c>
      <c r="AE92" s="6">
        <v>7.7167019027484143</v>
      </c>
      <c r="AF92" s="6">
        <v>8.2452431289640593</v>
      </c>
      <c r="AG92" s="4">
        <v>2.1141649048625792</v>
      </c>
      <c r="AH92" s="6">
        <v>2.6427061310782243</v>
      </c>
      <c r="AI92" s="6">
        <v>0.84566596194503174</v>
      </c>
      <c r="AJ92" s="6">
        <v>13.953488372093023</v>
      </c>
      <c r="AK92" s="6">
        <v>5.602536997885835</v>
      </c>
      <c r="AL92" s="3" t="s">
        <v>78</v>
      </c>
      <c r="AM92" s="6" t="s">
        <v>80</v>
      </c>
      <c r="AN92" s="6">
        <v>108.13953488372094</v>
      </c>
      <c r="AO92" s="6">
        <v>24.630021141649049</v>
      </c>
      <c r="AP92" s="6">
        <v>30.338266384778013</v>
      </c>
      <c r="AQ92" s="6">
        <v>56.97674418604651</v>
      </c>
      <c r="AR92" s="3">
        <v>6.0253699788583512</v>
      </c>
      <c r="AS92" s="6">
        <v>20.401691331923892</v>
      </c>
      <c r="AT92" s="6">
        <v>4.0486257928118397</v>
      </c>
      <c r="AU92" s="3">
        <v>0.29598308668076112</v>
      </c>
      <c r="AV92" s="3">
        <v>3.9640591966173364</v>
      </c>
      <c r="AW92" s="3">
        <v>0.65539112050739956</v>
      </c>
      <c r="AX92" s="3">
        <v>4.1226215644820297</v>
      </c>
      <c r="AY92" s="3">
        <v>0.85623678646934465</v>
      </c>
      <c r="AZ92" s="3">
        <v>2.6638477801268499</v>
      </c>
      <c r="BA92" s="3">
        <v>0.41226215644820297</v>
      </c>
      <c r="BB92" s="3">
        <v>2.8858350951374212</v>
      </c>
      <c r="BC92" s="3">
        <v>0.44397463002114168</v>
      </c>
      <c r="BD92" s="3" t="s">
        <v>79</v>
      </c>
      <c r="BE92" s="3" t="s">
        <v>79</v>
      </c>
      <c r="BF92" s="6">
        <v>7.8224101479915449</v>
      </c>
      <c r="BG92" s="6">
        <v>1.4799154334038054</v>
      </c>
      <c r="BH92" s="6">
        <v>22.093023255813954</v>
      </c>
      <c r="BI92" s="4">
        <v>94.080338266384786</v>
      </c>
      <c r="BJ92" s="6">
        <v>0.31712473572938688</v>
      </c>
      <c r="BK92" s="3" t="s">
        <v>80</v>
      </c>
      <c r="BL92" s="6" t="s">
        <v>81</v>
      </c>
      <c r="BM92" s="3" t="s">
        <v>81</v>
      </c>
      <c r="BN92" s="3">
        <v>0.10570824524312897</v>
      </c>
      <c r="BO92" s="3" t="s">
        <v>81</v>
      </c>
      <c r="BP92" s="3" t="s">
        <v>80</v>
      </c>
      <c r="BQ92" s="3" t="s">
        <v>82</v>
      </c>
      <c r="BR92" s="3" t="s">
        <v>81</v>
      </c>
      <c r="BS92" s="6" t="s">
        <v>80</v>
      </c>
      <c r="BT92" s="28">
        <f t="shared" si="42"/>
        <v>13.500135001350014</v>
      </c>
      <c r="BU92" s="28">
        <f t="shared" si="43"/>
        <v>2.1141649048625793E-2</v>
      </c>
      <c r="BV92" s="28">
        <f t="shared" si="43"/>
        <v>0.29598308668076112</v>
      </c>
      <c r="BW92" s="50">
        <f t="shared" si="44"/>
        <v>171.57142857142856</v>
      </c>
      <c r="BX92" s="50">
        <f t="shared" si="45"/>
        <v>0.14614285714285716</v>
      </c>
      <c r="BY92" s="50">
        <f t="shared" si="46"/>
        <v>98.654173068829394</v>
      </c>
      <c r="BZ92" s="50">
        <f t="shared" si="47"/>
        <v>98.44559585492226</v>
      </c>
      <c r="CA92" s="50">
        <f t="shared" si="48"/>
        <v>0.31330472103004292</v>
      </c>
    </row>
    <row r="94" spans="1:79" x14ac:dyDescent="0.25">
      <c r="A94" s="2" t="s">
        <v>202</v>
      </c>
      <c r="B94" s="2" t="s">
        <v>114</v>
      </c>
      <c r="C94" s="2">
        <v>154.44999999999999</v>
      </c>
      <c r="D94" s="2">
        <v>154.69999999999999</v>
      </c>
      <c r="E94" s="4">
        <v>545295.96191700001</v>
      </c>
      <c r="F94" s="4">
        <v>6730554.5056210002</v>
      </c>
      <c r="G94" s="4">
        <v>42.010066999999999</v>
      </c>
      <c r="H94" s="4" t="s">
        <v>299</v>
      </c>
      <c r="I94" s="2" t="s">
        <v>301</v>
      </c>
      <c r="J94" s="2" t="s">
        <v>302</v>
      </c>
      <c r="K94" s="3">
        <v>47.155888080352561</v>
      </c>
      <c r="L94" s="3">
        <v>16.531720815824531</v>
      </c>
      <c r="M94" s="3">
        <v>12.134877523829045</v>
      </c>
      <c r="N94" s="3">
        <v>9.3266372860510387</v>
      </c>
      <c r="O94" s="3">
        <v>10.12606333914113</v>
      </c>
      <c r="P94" s="3">
        <v>1.3938710669263092</v>
      </c>
      <c r="Q94" s="3">
        <v>2.0805575484267704</v>
      </c>
      <c r="R94" s="3">
        <v>0.84042226094086292</v>
      </c>
      <c r="S94" s="3">
        <v>8.1992415701547597E-2</v>
      </c>
      <c r="T94" s="3">
        <v>0.21523009121656245</v>
      </c>
      <c r="U94" s="2">
        <v>2.7672440299272311E-2</v>
      </c>
      <c r="V94" s="4">
        <v>43.046018243312488</v>
      </c>
      <c r="W94" s="6">
        <v>2.2999999999999998</v>
      </c>
      <c r="X94" s="2">
        <v>99.87</v>
      </c>
      <c r="Y94" s="4">
        <v>572.92200471456385</v>
      </c>
      <c r="Z94" s="2" t="s">
        <v>77</v>
      </c>
      <c r="AA94" s="6">
        <v>53.500051245259819</v>
      </c>
      <c r="AB94" s="6">
        <v>0.81992415701547594</v>
      </c>
      <c r="AC94" s="6">
        <v>15.476068463667108</v>
      </c>
      <c r="AD94" s="6">
        <v>1.1273957158962795</v>
      </c>
      <c r="AE94" s="6">
        <v>0.51245259813467248</v>
      </c>
      <c r="AF94" s="6">
        <v>54.934918520036888</v>
      </c>
      <c r="AG94" s="4" t="s">
        <v>77</v>
      </c>
      <c r="AH94" s="6">
        <v>75.330531925796862</v>
      </c>
      <c r="AI94" s="6" t="s">
        <v>81</v>
      </c>
      <c r="AJ94" s="6" t="s">
        <v>203</v>
      </c>
      <c r="AK94" s="6" t="s">
        <v>81</v>
      </c>
      <c r="AL94" s="4">
        <v>252.12667828225887</v>
      </c>
      <c r="AM94" s="6" t="s">
        <v>80</v>
      </c>
      <c r="AN94" s="6">
        <v>38.536435379727372</v>
      </c>
      <c r="AO94" s="6">
        <v>18.858255611355947</v>
      </c>
      <c r="AP94" s="6">
        <v>2.6647535103002973</v>
      </c>
      <c r="AQ94" s="6">
        <v>6.4569027364968736</v>
      </c>
      <c r="AR94" s="3">
        <v>1.0146561443066515</v>
      </c>
      <c r="AS94" s="6">
        <v>5.636978579481398</v>
      </c>
      <c r="AT94" s="6">
        <v>1.8345803013221276</v>
      </c>
      <c r="AU94" s="3">
        <v>0.70718458542584806</v>
      </c>
      <c r="AV94" s="3">
        <v>2.7467459260018448</v>
      </c>
      <c r="AW94" s="3">
        <v>0.49195449420928555</v>
      </c>
      <c r="AX94" s="3">
        <v>3.2284513682484368</v>
      </c>
      <c r="AY94" s="3">
        <v>0.69693553346315462</v>
      </c>
      <c r="AZ94" s="3">
        <v>2.1420518602029306</v>
      </c>
      <c r="BA94" s="3">
        <v>0.29722250691811003</v>
      </c>
      <c r="BB94" s="3">
        <v>2.0088141846879162</v>
      </c>
      <c r="BC94" s="3">
        <v>0.2869734549554166</v>
      </c>
      <c r="BD94" s="3">
        <v>0.13323767551501484</v>
      </c>
      <c r="BE94" s="3">
        <v>0.15373577944040173</v>
      </c>
      <c r="BF94" s="6" t="s">
        <v>81</v>
      </c>
      <c r="BG94" s="6">
        <v>105.05278261760786</v>
      </c>
      <c r="BH94" s="6">
        <v>11.376447678589729</v>
      </c>
      <c r="BI94" s="4">
        <v>38.946397458235111</v>
      </c>
      <c r="BJ94" s="6">
        <v>67.131290355642093</v>
      </c>
      <c r="BK94" s="6">
        <v>2.3572819514194934</v>
      </c>
      <c r="BL94" s="2">
        <v>0.20498103925386899</v>
      </c>
      <c r="BM94" s="2" t="s">
        <v>81</v>
      </c>
      <c r="BN94" s="6">
        <v>0.81992415701547594</v>
      </c>
      <c r="BO94" s="6">
        <v>0.10249051962693449</v>
      </c>
      <c r="BP94" s="6" t="s">
        <v>80</v>
      </c>
      <c r="BQ94" s="3" t="s">
        <v>82</v>
      </c>
      <c r="BR94" s="6">
        <v>0.30747155888080346</v>
      </c>
      <c r="BS94" s="2" t="s">
        <v>80</v>
      </c>
      <c r="BT94" s="28">
        <f>M94/1.1111</f>
        <v>10.921498986436005</v>
      </c>
      <c r="BU94" s="28">
        <f>P94</f>
        <v>1.3938710669263092</v>
      </c>
      <c r="BV94" s="28">
        <f>Q94</f>
        <v>2.0805575484267704</v>
      </c>
      <c r="BW94" s="50">
        <f>L94/R94</f>
        <v>19.670731707317067</v>
      </c>
      <c r="BX94" s="50">
        <f>AN94/R94/10000</f>
        <v>4.5853658536585363E-3</v>
      </c>
      <c r="BY94" s="50">
        <f>(BT94+N94)/(BT94+N94+BU94+BV94)*100</f>
        <v>85.353908265062742</v>
      </c>
      <c r="BZ94" s="50">
        <f>(BV94+N94)/(BV94+N94+BU94+O94)*100</f>
        <v>49.754135002235131</v>
      </c>
      <c r="CA94" s="50">
        <f>AE94/AO94</f>
        <v>2.717391304347826E-2</v>
      </c>
    </row>
  </sheetData>
  <sortState xmlns:xlrd2="http://schemas.microsoft.com/office/spreadsheetml/2017/richdata2" ref="A2:XFD94">
    <sortCondition ref="H2:H94"/>
    <sortCondition ref="BZ2:BZ94"/>
  </sortState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D4EF6F-BA07-491E-95B5-828220F9AE4E}">
  <dimension ref="A1:XEV121"/>
  <sheetViews>
    <sheetView workbookViewId="0">
      <selection activeCell="K2" sqref="J2:K3"/>
    </sheetView>
  </sheetViews>
  <sheetFormatPr defaultRowHeight="15" x14ac:dyDescent="0.25"/>
  <cols>
    <col min="1" max="1" width="12" bestFit="1" customWidth="1"/>
    <col min="2" max="2" width="10" bestFit="1" customWidth="1"/>
    <col min="3" max="3" width="7" bestFit="1" customWidth="1"/>
    <col min="4" max="4" width="19.85546875" bestFit="1" customWidth="1"/>
    <col min="5" max="5" width="7" bestFit="1" customWidth="1"/>
    <col min="6" max="6" width="8" bestFit="1" customWidth="1"/>
    <col min="7" max="7" width="4.7109375" bestFit="1" customWidth="1"/>
    <col min="8" max="8" width="19" bestFit="1" customWidth="1"/>
    <col min="9" max="9" width="31.7109375" bestFit="1" customWidth="1"/>
    <col min="10" max="10" width="35.7109375" bestFit="1" customWidth="1"/>
    <col min="11" max="12" width="10" bestFit="1" customWidth="1"/>
    <col min="13" max="13" width="10.28515625" bestFit="1" customWidth="1"/>
    <col min="14" max="14" width="9" bestFit="1" customWidth="1"/>
    <col min="15" max="15" width="8.28515625" bestFit="1" customWidth="1"/>
    <col min="16" max="16" width="9.5703125" bestFit="1" customWidth="1"/>
    <col min="17" max="17" width="8.28515625" bestFit="1" customWidth="1"/>
    <col min="18" max="18" width="8.7109375" bestFit="1" customWidth="1"/>
    <col min="19" max="19" width="9.28515625" bestFit="1" customWidth="1"/>
    <col min="21" max="21" width="10" bestFit="1" customWidth="1"/>
    <col min="22" max="22" width="7.85546875" bestFit="1" customWidth="1"/>
    <col min="23" max="23" width="7.5703125" bestFit="1" customWidth="1"/>
    <col min="24" max="24" width="8.5703125" bestFit="1" customWidth="1"/>
    <col min="25" max="25" width="8.140625" bestFit="1" customWidth="1"/>
    <col min="26" max="27" width="8.28515625" bestFit="1" customWidth="1"/>
    <col min="28" max="28" width="8" bestFit="1" customWidth="1"/>
    <col min="29" max="29" width="8.42578125" bestFit="1" customWidth="1"/>
    <col min="30" max="30" width="8" bestFit="1" customWidth="1"/>
    <col min="31" max="31" width="8.5703125" bestFit="1" customWidth="1"/>
    <col min="32" max="32" width="8.28515625" bestFit="1" customWidth="1"/>
    <col min="33" max="33" width="8.140625" bestFit="1" customWidth="1"/>
    <col min="34" max="34" width="7.7109375" bestFit="1" customWidth="1"/>
    <col min="35" max="35" width="8" bestFit="1" customWidth="1"/>
    <col min="36" max="36" width="8.140625" bestFit="1" customWidth="1"/>
    <col min="37" max="37" width="7.42578125" bestFit="1" customWidth="1"/>
    <col min="38" max="38" width="7.28515625" bestFit="1" customWidth="1"/>
    <col min="39" max="39" width="8" bestFit="1" customWidth="1"/>
    <col min="40" max="40" width="7.7109375" bestFit="1" customWidth="1"/>
    <col min="41" max="41" width="7.140625" bestFit="1" customWidth="1"/>
    <col min="42" max="42" width="7.85546875" bestFit="1" customWidth="1"/>
    <col min="43" max="43" width="8.28515625" bestFit="1" customWidth="1"/>
    <col min="44" max="44" width="7.85546875" bestFit="1" customWidth="1"/>
    <col min="45" max="45" width="8.5703125" bestFit="1" customWidth="1"/>
    <col min="46" max="46" width="8.7109375" bestFit="1" customWidth="1"/>
    <col min="47" max="47" width="8.140625" bestFit="1" customWidth="1"/>
    <col min="48" max="48" width="8.5703125" bestFit="1" customWidth="1"/>
    <col min="49" max="49" width="8.140625" bestFit="1" customWidth="1"/>
    <col min="50" max="50" width="8.28515625" bestFit="1" customWidth="1"/>
    <col min="51" max="51" width="8.42578125" bestFit="1" customWidth="1"/>
    <col min="52" max="52" width="7.7109375" bestFit="1" customWidth="1"/>
    <col min="53" max="53" width="8.7109375" bestFit="1" customWidth="1"/>
    <col min="54" max="54" width="8.28515625" bestFit="1" customWidth="1"/>
    <col min="55" max="55" width="8" bestFit="1" customWidth="1"/>
    <col min="56" max="56" width="5.85546875" bestFit="1" customWidth="1"/>
    <col min="57" max="57" width="5.7109375" bestFit="1" customWidth="1"/>
    <col min="58" max="58" width="9" bestFit="1" customWidth="1"/>
    <col min="59" max="60" width="8.28515625" bestFit="1" customWidth="1"/>
    <col min="61" max="61" width="8.140625" bestFit="1" customWidth="1"/>
    <col min="62" max="62" width="8" bestFit="1" customWidth="1"/>
    <col min="63" max="63" width="8.140625" bestFit="1" customWidth="1"/>
    <col min="64" max="64" width="8.28515625" bestFit="1" customWidth="1"/>
    <col min="65" max="65" width="8.140625" bestFit="1" customWidth="1"/>
    <col min="66" max="66" width="7.7109375" bestFit="1" customWidth="1"/>
    <col min="67" max="67" width="8.28515625" bestFit="1" customWidth="1"/>
    <col min="68" max="68" width="7.85546875" bestFit="1" customWidth="1"/>
    <col min="69" max="69" width="8.28515625" bestFit="1" customWidth="1"/>
    <col min="70" max="70" width="7.5703125" bestFit="1" customWidth="1"/>
    <col min="71" max="71" width="8.140625" bestFit="1" customWidth="1"/>
  </cols>
  <sheetData>
    <row r="1" spans="1:71 16376:16376" x14ac:dyDescent="0.25">
      <c r="A1" s="1"/>
      <c r="B1" s="1"/>
      <c r="C1" s="1"/>
      <c r="D1" s="1"/>
      <c r="E1" s="1"/>
      <c r="F1" s="1"/>
      <c r="G1" s="1"/>
      <c r="H1" s="1"/>
      <c r="I1" s="1" t="s">
        <v>305</v>
      </c>
      <c r="J1" s="1" t="s">
        <v>306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  <c r="BJ1" s="1" t="s">
        <v>61</v>
      </c>
      <c r="BK1" s="1" t="s">
        <v>62</v>
      </c>
      <c r="BL1" s="1" t="s">
        <v>63</v>
      </c>
      <c r="BM1" s="1" t="s">
        <v>64</v>
      </c>
      <c r="BN1" s="1" t="s">
        <v>65</v>
      </c>
      <c r="BO1" s="1" t="s">
        <v>66</v>
      </c>
      <c r="BP1" s="1" t="s">
        <v>67</v>
      </c>
      <c r="BQ1" s="1" t="s">
        <v>68</v>
      </c>
      <c r="BR1" s="1" t="s">
        <v>69</v>
      </c>
      <c r="BS1" s="1" t="s">
        <v>70</v>
      </c>
      <c r="XEV1" s="26"/>
    </row>
    <row r="2" spans="1:71 16376:16376" s="26" customFormat="1" x14ac:dyDescent="0.25">
      <c r="A2" s="2"/>
      <c r="B2" s="2"/>
      <c r="C2" s="3"/>
      <c r="D2" s="3"/>
      <c r="E2" s="4"/>
      <c r="F2" s="4"/>
      <c r="G2" s="4"/>
      <c r="H2" s="4"/>
      <c r="I2" s="2" t="s">
        <v>74</v>
      </c>
      <c r="J2" s="2" t="s">
        <v>307</v>
      </c>
      <c r="K2" s="3">
        <f>MEDIAN(K20:K22)</f>
        <v>66.982310093652458</v>
      </c>
      <c r="L2" s="3">
        <f t="shared" ref="L2:BS2" si="0">MEDIAN(L20:L22)</f>
        <v>14.068678459937564</v>
      </c>
      <c r="M2" s="3">
        <f t="shared" si="0"/>
        <v>6.9057377049180326</v>
      </c>
      <c r="N2" s="3">
        <f t="shared" si="0"/>
        <v>4.8717948717948723</v>
      </c>
      <c r="O2" s="3">
        <f t="shared" si="0"/>
        <v>0.58461538461538454</v>
      </c>
      <c r="P2" s="3">
        <f t="shared" si="0"/>
        <v>0.98461538461538467</v>
      </c>
      <c r="Q2" s="3">
        <f t="shared" si="0"/>
        <v>2.4869927159209162</v>
      </c>
      <c r="R2" s="3">
        <f t="shared" si="0"/>
        <v>0.53278688524590168</v>
      </c>
      <c r="S2" s="3">
        <f t="shared" si="0"/>
        <v>0.13319672131147542</v>
      </c>
      <c r="T2" s="3">
        <f t="shared" si="0"/>
        <v>5.2029136316337155E-2</v>
      </c>
      <c r="U2" s="3">
        <f t="shared" si="0"/>
        <v>1E-3</v>
      </c>
      <c r="V2" s="3">
        <f t="shared" si="0"/>
        <v>15.384615384615385</v>
      </c>
      <c r="W2" s="6">
        <f t="shared" si="0"/>
        <v>2.5</v>
      </c>
      <c r="X2" s="3">
        <f t="shared" si="0"/>
        <v>99.83</v>
      </c>
      <c r="Y2" s="4">
        <f t="shared" si="0"/>
        <v>1036.9230769230769</v>
      </c>
      <c r="Z2" s="3">
        <f t="shared" si="0"/>
        <v>0.5</v>
      </c>
      <c r="AA2" s="6">
        <f t="shared" si="0"/>
        <v>11.987704918032787</v>
      </c>
      <c r="AB2" s="3">
        <f t="shared" si="0"/>
        <v>1.6649323621227889</v>
      </c>
      <c r="AC2" s="6">
        <f t="shared" si="0"/>
        <v>16.205128205128204</v>
      </c>
      <c r="AD2" s="6">
        <f t="shared" si="0"/>
        <v>4.1025641025641022</v>
      </c>
      <c r="AE2" s="6">
        <f t="shared" si="0"/>
        <v>8.4102564102564106</v>
      </c>
      <c r="AF2" s="6">
        <f t="shared" si="0"/>
        <v>59.00104058272634</v>
      </c>
      <c r="AG2" s="4">
        <f t="shared" si="0"/>
        <v>3.0737704918032791</v>
      </c>
      <c r="AH2" s="6">
        <f t="shared" si="0"/>
        <v>44.717948717948715</v>
      </c>
      <c r="AI2" s="3">
        <f t="shared" si="0"/>
        <v>0.61538461538461542</v>
      </c>
      <c r="AJ2" s="6">
        <f t="shared" si="0"/>
        <v>9.1282051282051295</v>
      </c>
      <c r="AK2" s="6">
        <f t="shared" si="0"/>
        <v>3.4871794871794872</v>
      </c>
      <c r="AL2" s="4">
        <f t="shared" si="0"/>
        <v>145.68158168574402</v>
      </c>
      <c r="AM2" s="6">
        <f t="shared" si="0"/>
        <v>0.82051282051282048</v>
      </c>
      <c r="AN2" s="6">
        <f t="shared" si="0"/>
        <v>149.43589743589743</v>
      </c>
      <c r="AO2" s="6">
        <f t="shared" si="0"/>
        <v>30.256410256410255</v>
      </c>
      <c r="AP2" s="6">
        <f t="shared" si="0"/>
        <v>31.589743589743591</v>
      </c>
      <c r="AQ2" s="6">
        <f t="shared" si="0"/>
        <v>63.589743589743584</v>
      </c>
      <c r="AR2" s="3">
        <f t="shared" si="0"/>
        <v>6.9230769230769234</v>
      </c>
      <c r="AS2" s="6">
        <f t="shared" si="0"/>
        <v>24.923076923076923</v>
      </c>
      <c r="AT2" s="6">
        <f t="shared" si="0"/>
        <v>5.4153846153846157</v>
      </c>
      <c r="AU2" s="3">
        <f t="shared" si="0"/>
        <v>1.3128205128205128</v>
      </c>
      <c r="AV2" s="3">
        <f t="shared" si="0"/>
        <v>4.953846153846154</v>
      </c>
      <c r="AW2" s="3">
        <f t="shared" si="0"/>
        <v>0.86153846153846148</v>
      </c>
      <c r="AX2" s="3">
        <f t="shared" si="0"/>
        <v>5.3025641025641024</v>
      </c>
      <c r="AY2" s="3">
        <f t="shared" si="0"/>
        <v>1.1384615384615386</v>
      </c>
      <c r="AZ2" s="3">
        <f t="shared" si="0"/>
        <v>3.2889344262295084</v>
      </c>
      <c r="BA2" s="3">
        <f t="shared" si="0"/>
        <v>0.4508196721311476</v>
      </c>
      <c r="BB2" s="3">
        <f t="shared" si="0"/>
        <v>3.2069672131147544</v>
      </c>
      <c r="BC2" s="3">
        <f t="shared" si="0"/>
        <v>0.49180327868852464</v>
      </c>
      <c r="BD2" s="3">
        <f t="shared" si="0"/>
        <v>0.01</v>
      </c>
      <c r="BE2" s="3">
        <f t="shared" si="0"/>
        <v>0.01</v>
      </c>
      <c r="BF2" s="6">
        <f t="shared" si="0"/>
        <v>0.72840790842872005</v>
      </c>
      <c r="BG2" s="6">
        <f t="shared" si="0"/>
        <v>2.459016393442623</v>
      </c>
      <c r="BH2" s="6">
        <f t="shared" si="0"/>
        <v>6.8678459937565037</v>
      </c>
      <c r="BI2" s="4">
        <f t="shared" si="0"/>
        <v>66.666666666666657</v>
      </c>
      <c r="BJ2" s="6">
        <f t="shared" si="0"/>
        <v>2.6014568158168578</v>
      </c>
      <c r="BK2" s="3">
        <f t="shared" si="0"/>
        <v>2.5000000000000001E-2</v>
      </c>
      <c r="BL2" s="6">
        <f t="shared" si="0"/>
        <v>0.05</v>
      </c>
      <c r="BM2" s="3">
        <f t="shared" si="0"/>
        <v>0.05</v>
      </c>
      <c r="BN2" s="6">
        <f t="shared" si="0"/>
        <v>0.05</v>
      </c>
      <c r="BO2" s="6">
        <f t="shared" si="0"/>
        <v>0.05</v>
      </c>
      <c r="BP2" s="6">
        <f t="shared" si="0"/>
        <v>2.5000000000000001E-2</v>
      </c>
      <c r="BQ2" s="3">
        <f t="shared" si="0"/>
        <v>5.0000000000000001E-3</v>
      </c>
      <c r="BR2" s="3">
        <f t="shared" si="0"/>
        <v>0.20811654526534862</v>
      </c>
      <c r="BS2" s="6">
        <f t="shared" si="0"/>
        <v>2.5000000000000001E-2</v>
      </c>
    </row>
    <row r="3" spans="1:71 16376:16376" s="26" customFormat="1" x14ac:dyDescent="0.25">
      <c r="A3" s="2"/>
      <c r="B3" s="2"/>
      <c r="C3" s="3"/>
      <c r="D3" s="3"/>
      <c r="E3" s="4"/>
      <c r="F3" s="4"/>
      <c r="G3" s="4"/>
      <c r="H3" s="4"/>
      <c r="I3" s="2"/>
      <c r="J3" s="2" t="s">
        <v>304</v>
      </c>
      <c r="K3" s="3" cm="1">
        <f t="array" ref="K3">MEDIAN(ABS(K20:K23-K2))</f>
        <v>5.5708438419503956</v>
      </c>
      <c r="L3" s="3" cm="1">
        <f t="array" ref="L3">MEDIAN(ABS(L20:L23-L2))</f>
        <v>1.9403163093736886</v>
      </c>
      <c r="M3" s="3" cm="1">
        <f t="array" ref="M3">MEDIAN(ABS(M20:M23-M2))</f>
        <v>2.2424664478774781</v>
      </c>
      <c r="N3" s="3" cm="1">
        <f t="array" ref="N3">MEDIAN(ABS(N20:N23-N2))</f>
        <v>1.1811893348799916</v>
      </c>
      <c r="O3" s="3" cm="1">
        <f t="array" ref="O3">MEDIAN(ABS(O20:O23-O2))</f>
        <v>0.31121288561064969</v>
      </c>
      <c r="P3" s="3" cm="1">
        <f t="array" ref="P3">MEDIAN(ABS(P20:P23-P2))</f>
        <v>0.93528916193068123</v>
      </c>
      <c r="Q3" s="3" cm="1">
        <f t="array" ref="Q3">MEDIAN(ABS(Q20:Q23-Q2))</f>
        <v>0.36788566624632202</v>
      </c>
      <c r="R3" s="3" cm="1">
        <f t="array" ref="R3">MEDIAN(ABS(R20:R23-R2))</f>
        <v>0.15267749939966385</v>
      </c>
      <c r="S3" s="3" cm="1">
        <f t="array" ref="S3">MEDIAN(ABS(S20:S23-S2))</f>
        <v>4.7125056698417794E-2</v>
      </c>
      <c r="T3" s="3" cm="1">
        <f t="array" ref="T3">MEDIAN(ABS(T20:T23-T2))</f>
        <v>6.145439260193359E-2</v>
      </c>
      <c r="U3" s="3" cm="1">
        <f t="array" ref="U3">MEDIAN(ABS(U20:U23-U2))</f>
        <v>0</v>
      </c>
      <c r="V3" s="3" cm="1">
        <f t="array" ref="V3">MEDIAN(ABS(V20:V23-V2))</f>
        <v>3.7619837600859762</v>
      </c>
      <c r="W3" s="6" cm="1">
        <f t="array" ref="W3">MEDIAN(ABS(W20:W23-W2))</f>
        <v>0.75</v>
      </c>
      <c r="X3" s="3" cm="1">
        <f t="array" ref="X3">MEDIAN(ABS(X20:X23-X2))</f>
        <v>2.0000000000003126E-2</v>
      </c>
      <c r="Y3" s="4" cm="1">
        <f t="array" ref="Y3">MEDIAN(ABS(Y20:Y23-Y2))</f>
        <v>596.77099503590875</v>
      </c>
      <c r="Z3" s="3" cm="1">
        <f t="array" ref="Z3">MEDIAN(ABS(Z20:Z23-Z2))</f>
        <v>0</v>
      </c>
      <c r="AA3" s="6" cm="1">
        <f t="array" ref="AA3">MEDIAN(ABS(AA20:AA23-AA2))</f>
        <v>4.306191439009849</v>
      </c>
      <c r="AB3" s="3" cm="1">
        <f t="array" ref="AB3">MEDIAN(ABS(AB20:AB23-AB2))</f>
        <v>0.35981504833963829</v>
      </c>
      <c r="AC3" s="6" cm="1">
        <f t="array" ref="AC3">MEDIAN(ABS(AC20:AC23-AC2))</f>
        <v>1.8796058579689872</v>
      </c>
      <c r="AD3" s="6" cm="1">
        <f t="array" ref="AD3">MEDIAN(ABS(AD20:AD23-AD2))</f>
        <v>0.89894193207212436</v>
      </c>
      <c r="AE3" s="6" cm="1">
        <f t="array" ref="AE3">MEDIAN(ABS(AE20:AE23-AE2))</f>
        <v>3.2347089780112936</v>
      </c>
      <c r="AF3" s="6" cm="1">
        <f t="array" ref="AF3">MEDIAN(ABS(AF20:AF23-AF2))</f>
        <v>11.554434636401854</v>
      </c>
      <c r="AG3" s="4" cm="1">
        <f t="array" ref="AG3">MEDIAN(ABS(AG20:AG23-AG2))</f>
        <v>1.0181701752981671</v>
      </c>
      <c r="AH3" s="6" cm="1">
        <f t="array" ref="AH3">MEDIAN(ABS(AH20:AH23-AH2))</f>
        <v>41.522487815521416</v>
      </c>
      <c r="AI3" s="3" cm="1">
        <f t="array" ref="AI3">MEDIAN(ABS(AI20:AI23-AI2))</f>
        <v>0.33023893380292962</v>
      </c>
      <c r="AJ3" s="6" cm="1">
        <f t="array" ref="AJ3">MEDIAN(ABS(AJ20:AJ23-AJ2))</f>
        <v>4.5522828849729615</v>
      </c>
      <c r="AK3" s="6" cm="1">
        <f t="array" ref="AK3">MEDIAN(ABS(AK20:AK23-AK2))</f>
        <v>1.9755612323228879</v>
      </c>
      <c r="AL3" s="4" cm="1">
        <f t="array" ref="AL3">MEDIAN(ABS(AL20:AL23-AL2))</f>
        <v>73.307377049180332</v>
      </c>
      <c r="AM3" s="6" cm="1">
        <f t="array" ref="AM3">MEDIAN(ABS(AM20:AM23-AM2))</f>
        <v>0.1993206359495745</v>
      </c>
      <c r="AN3" s="6" cm="1">
        <f t="array" ref="AN3">MEDIAN(ABS(AN20:AN23-AN2))</f>
        <v>26.087067774347076</v>
      </c>
      <c r="AO3" s="6" cm="1">
        <f t="array" ref="AO3">MEDIAN(ABS(AO20:AO23-AO2))</f>
        <v>4.3845652166860667</v>
      </c>
      <c r="AP3" s="6" cm="1">
        <f t="array" ref="AP3">MEDIAN(ABS(AP20:AP23-AP2))</f>
        <v>10.027882839675044</v>
      </c>
      <c r="AQ3" s="6" cm="1">
        <f t="array" ref="AQ3">MEDIAN(ABS(AQ20:AQ23-AQ2))</f>
        <v>20.897743456659136</v>
      </c>
      <c r="AR3" s="3" cm="1">
        <f t="array" ref="AR3">MEDIAN(ABS(AR20:AR23-AR2))</f>
        <v>2.2274215567332929</v>
      </c>
      <c r="AS3" s="6" cm="1">
        <f t="array" ref="AS3">MEDIAN(ABS(AS20:AS23-AS2))</f>
        <v>6.9277073441171133</v>
      </c>
      <c r="AT3" s="6" cm="1">
        <f t="array" ref="AT3">MEDIAN(ABS(AT20:AT23-AT2))</f>
        <v>1.4386216117091144</v>
      </c>
      <c r="AU3" s="3" cm="1">
        <f t="array" ref="AU3">MEDIAN(ABS(AU20:AU23-AU2))</f>
        <v>0.2946854609864985</v>
      </c>
      <c r="AV3" s="3" cm="1">
        <f t="array" ref="AV3">MEDIAN(ABS(AV20:AV23-AV2))</f>
        <v>0.85553345816325299</v>
      </c>
      <c r="AW3" s="3" cm="1">
        <f t="array" ref="AW3">MEDIAN(ABS(AW20:AW23-AW2))</f>
        <v>0.16182198564895989</v>
      </c>
      <c r="AX3" s="3" cm="1">
        <f t="array" ref="AX3">MEDIAN(ABS(AX20:AX23-AX2))</f>
        <v>0.78896641135429335</v>
      </c>
      <c r="AY3" s="3" cm="1">
        <f t="array" ref="AY3">MEDIAN(ABS(AY20:AY23-AY2))</f>
        <v>0.19355798263420948</v>
      </c>
      <c r="AZ3" s="3" cm="1">
        <f t="array" ref="AZ3">MEDIAN(ABS(AZ20:AZ23-AZ2))</f>
        <v>0.55174897942848</v>
      </c>
      <c r="BA3" s="3" cm="1">
        <f t="array" ref="BA3">MEDIAN(ABS(BA20:BA23-BA2))</f>
        <v>7.9287067424424373E-2</v>
      </c>
      <c r="BB3" s="3" cm="1">
        <f t="array" ref="BB3">MEDIAN(ABS(BB20:BB23-BB2))</f>
        <v>0.63424851250033343</v>
      </c>
      <c r="BC3" s="3" cm="1">
        <f t="array" ref="BC3">MEDIAN(ABS(BC20:BC23-BC2))</f>
        <v>0.11005629819365509</v>
      </c>
      <c r="BD3" s="3" cm="1">
        <f t="array" ref="BD3">MEDIAN(ABS(BD20:BD23-BD2))</f>
        <v>2.8076074972436599E-2</v>
      </c>
      <c r="BE3" s="3" cm="1">
        <f t="array" ref="BE3">MEDIAN(ABS(BE20:BE23-BE2))</f>
        <v>1.0608740894901145E-2</v>
      </c>
      <c r="BF3" s="6" cm="1">
        <f t="array" ref="BF3">MEDIAN(ABS(BF20:BF23-BF2))</f>
        <v>0.44485907330449781</v>
      </c>
      <c r="BG3" s="6" cm="1">
        <f t="array" ref="BG3">MEDIAN(ABS(BG20:BG23-BG2))</f>
        <v>1.1667867339043194</v>
      </c>
      <c r="BH3" s="6" cm="1">
        <f t="array" ref="BH3">MEDIAN(ABS(BH20:BH23-BH2))</f>
        <v>9.4250210172341333</v>
      </c>
      <c r="BI3" s="4" cm="1">
        <f t="array" ref="BI3">MEDIAN(ABS(BI20:BI23-BI2))</f>
        <v>12.831898978181876</v>
      </c>
      <c r="BJ3" s="6" cm="1">
        <f t="array" ref="BJ3">MEDIAN(ABS(BJ20:BJ23-BJ2))</f>
        <v>1.79097051423402</v>
      </c>
      <c r="BK3" s="3" cm="1">
        <f t="array" ref="BK3">MEDIAN(ABS(BK20:BK23-BK2))</f>
        <v>0.24364754098360658</v>
      </c>
      <c r="BL3" s="6" cm="1">
        <f t="array" ref="BL3">MEDIAN(ABS(BL20:BL23-BL2))</f>
        <v>0</v>
      </c>
      <c r="BM3" s="3" cm="1">
        <f t="array" ref="BM3">MEDIAN(ABS(BM20:BM23-BM2))</f>
        <v>0</v>
      </c>
      <c r="BN3" s="6" cm="1">
        <f t="array" ref="BN3">MEDIAN(ABS(BN20:BN23-BN2))</f>
        <v>0.6922131147540983</v>
      </c>
      <c r="BO3" s="6" cm="1">
        <f t="array" ref="BO3">MEDIAN(ABS(BO20:BO23-BO2))</f>
        <v>0</v>
      </c>
      <c r="BP3" s="6" cm="1">
        <f t="array" ref="BP3">MEDIAN(ABS(BP20:BP23-BP2))</f>
        <v>0.24391025641025638</v>
      </c>
      <c r="BQ3" s="3" cm="1">
        <f t="array" ref="BQ3">MEDIAN(ABS(BQ20:BQ23-BQ2))</f>
        <v>2.6229508196721316E-3</v>
      </c>
      <c r="BR3" s="3" cm="1">
        <f t="array" ref="BR3">MEDIAN(ABS(BR20:BR23-BR2))</f>
        <v>0.15811654526534863</v>
      </c>
      <c r="BS3" s="6" cm="1">
        <f t="array" ref="BS3">MEDIAN(ABS(BS20:BS23-BS2))</f>
        <v>0</v>
      </c>
    </row>
    <row r="4" spans="1:71 16376:16376" s="26" customFormat="1" x14ac:dyDescent="0.25">
      <c r="A4" s="2"/>
      <c r="B4" s="2"/>
      <c r="C4" s="3"/>
      <c r="D4" s="3"/>
      <c r="E4" s="4"/>
      <c r="F4" s="4"/>
      <c r="G4" s="4"/>
      <c r="H4" s="4"/>
      <c r="I4" s="2" t="s">
        <v>94</v>
      </c>
      <c r="J4" s="2" t="s">
        <v>307</v>
      </c>
      <c r="K4" s="3">
        <f>MEDIAN(K24:K33)</f>
        <v>55.058574514232347</v>
      </c>
      <c r="L4" s="3">
        <f t="shared" ref="L4:BS4" si="1">MEDIAN(L24:L33)</f>
        <v>3.4539948214502756</v>
      </c>
      <c r="M4" s="3">
        <f t="shared" si="1"/>
        <v>8.022303317636581</v>
      </c>
      <c r="N4" s="3">
        <f t="shared" si="1"/>
        <v>12.966162510922405</v>
      </c>
      <c r="O4" s="3">
        <f t="shared" si="1"/>
        <v>6.7660728456105037</v>
      </c>
      <c r="P4" s="3">
        <f t="shared" si="1"/>
        <v>0.12476467856627092</v>
      </c>
      <c r="Q4" s="3">
        <f t="shared" si="1"/>
        <v>3.5821075914774167E-2</v>
      </c>
      <c r="R4" s="3">
        <f t="shared" si="1"/>
        <v>5.5852279957036656E-2</v>
      </c>
      <c r="S4" s="3">
        <f t="shared" si="1"/>
        <v>2.0726015030360499E-2</v>
      </c>
      <c r="T4" s="3">
        <f t="shared" si="1"/>
        <v>0.33121068846739304</v>
      </c>
      <c r="U4" s="3">
        <f t="shared" si="1"/>
        <v>1E-3</v>
      </c>
      <c r="V4" s="3">
        <f t="shared" si="1"/>
        <v>4.5602125240183558</v>
      </c>
      <c r="W4" s="6">
        <f t="shared" si="1"/>
        <v>2.75</v>
      </c>
      <c r="X4" s="3">
        <f t="shared" si="1"/>
        <v>99.814999999999998</v>
      </c>
      <c r="Y4" s="4">
        <f t="shared" si="1"/>
        <v>9.6595047514324861</v>
      </c>
      <c r="Z4" s="3">
        <f t="shared" si="1"/>
        <v>0.76975051975051967</v>
      </c>
      <c r="AA4" s="6">
        <f t="shared" si="1"/>
        <v>5.7358306958809493</v>
      </c>
      <c r="AB4" s="3">
        <f t="shared" si="1"/>
        <v>0.10142606383005534</v>
      </c>
      <c r="AC4" s="6">
        <f t="shared" si="1"/>
        <v>6.9755452109850591</v>
      </c>
      <c r="AD4" s="6">
        <f t="shared" si="1"/>
        <v>1.5246174074662573</v>
      </c>
      <c r="AE4" s="6">
        <f t="shared" si="1"/>
        <v>1.5516933523563397</v>
      </c>
      <c r="AF4" s="6">
        <f t="shared" si="1"/>
        <v>1.2147734704702104</v>
      </c>
      <c r="AG4" s="4">
        <f t="shared" si="1"/>
        <v>5.2248030189206656</v>
      </c>
      <c r="AH4" s="6">
        <f t="shared" si="1"/>
        <v>2.0284231972237912</v>
      </c>
      <c r="AI4" s="3">
        <f t="shared" si="1"/>
        <v>0.12764832683227262</v>
      </c>
      <c r="AJ4" s="6">
        <f t="shared" si="1"/>
        <v>3.8923986757503246</v>
      </c>
      <c r="AK4" s="6">
        <f t="shared" si="1"/>
        <v>2.7072151757455307</v>
      </c>
      <c r="AL4" s="4">
        <f t="shared" si="1"/>
        <v>8.6441786772973526</v>
      </c>
      <c r="AM4" s="6">
        <f t="shared" si="1"/>
        <v>1.2588891024408995</v>
      </c>
      <c r="AN4" s="6">
        <f t="shared" si="1"/>
        <v>54.506855517826352</v>
      </c>
      <c r="AO4" s="6">
        <f t="shared" si="1"/>
        <v>9.6055932502046808</v>
      </c>
      <c r="AP4" s="6">
        <f t="shared" si="1"/>
        <v>10.56240643271091</v>
      </c>
      <c r="AQ4" s="6">
        <f t="shared" si="1"/>
        <v>20.757165806598291</v>
      </c>
      <c r="AR4" s="3">
        <f t="shared" si="1"/>
        <v>2.3853742010957744</v>
      </c>
      <c r="AS4" s="6">
        <f t="shared" si="1"/>
        <v>8.9065212759747698</v>
      </c>
      <c r="AT4" s="6">
        <f t="shared" si="1"/>
        <v>1.671745298604365</v>
      </c>
      <c r="AU4" s="3">
        <f t="shared" si="1"/>
        <v>0.39193386515640949</v>
      </c>
      <c r="AV4" s="3">
        <f t="shared" si="1"/>
        <v>1.718949340004869</v>
      </c>
      <c r="AW4" s="3">
        <f t="shared" si="1"/>
        <v>0.29165905580935558</v>
      </c>
      <c r="AX4" s="3">
        <f t="shared" si="1"/>
        <v>1.759415643971499</v>
      </c>
      <c r="AY4" s="3">
        <f t="shared" si="1"/>
        <v>0.3571982693610789</v>
      </c>
      <c r="AZ4" s="3">
        <f t="shared" si="1"/>
        <v>1.0111630654099208</v>
      </c>
      <c r="BA4" s="3">
        <f t="shared" si="1"/>
        <v>0.1500322852993225</v>
      </c>
      <c r="BB4" s="3">
        <f t="shared" si="1"/>
        <v>0.99870313178036663</v>
      </c>
      <c r="BC4" s="3">
        <f t="shared" si="1"/>
        <v>0.1552640525903134</v>
      </c>
      <c r="BD4" s="3">
        <f t="shared" si="1"/>
        <v>3.080980345006518E-2</v>
      </c>
      <c r="BE4" s="3">
        <f t="shared" si="1"/>
        <v>0.18555141370228764</v>
      </c>
      <c r="BF4" s="6">
        <f t="shared" si="1"/>
        <v>0.71563801669657878</v>
      </c>
      <c r="BG4" s="6">
        <f t="shared" si="1"/>
        <v>15.036761253789207</v>
      </c>
      <c r="BH4" s="6">
        <f t="shared" si="1"/>
        <v>18.13910107381674</v>
      </c>
      <c r="BI4" s="4">
        <f t="shared" si="1"/>
        <v>142.49894094974434</v>
      </c>
      <c r="BJ4" s="6">
        <f t="shared" si="1"/>
        <v>0.51636274724284814</v>
      </c>
      <c r="BK4" s="3">
        <f t="shared" si="1"/>
        <v>0.26912081708068158</v>
      </c>
      <c r="BL4" s="6">
        <f t="shared" si="1"/>
        <v>0.30838637094386862</v>
      </c>
      <c r="BM4" s="3">
        <f t="shared" si="1"/>
        <v>0.15419318547193431</v>
      </c>
      <c r="BN4" s="6">
        <f t="shared" si="1"/>
        <v>1.2568441627985296</v>
      </c>
      <c r="BO4" s="6">
        <f t="shared" si="1"/>
        <v>0.36122180958970118</v>
      </c>
      <c r="BP4" s="6">
        <f t="shared" si="1"/>
        <v>2.6810530720374324</v>
      </c>
      <c r="BQ4" s="3">
        <f t="shared" si="1"/>
        <v>7.610906674844117E-3</v>
      </c>
      <c r="BR4" s="3">
        <f t="shared" si="1"/>
        <v>0.05</v>
      </c>
      <c r="BS4" s="6">
        <f t="shared" si="1"/>
        <v>0.66559592119993782</v>
      </c>
    </row>
    <row r="5" spans="1:71 16376:16376" s="26" customFormat="1" x14ac:dyDescent="0.25">
      <c r="A5" s="2"/>
      <c r="B5" s="2"/>
      <c r="C5" s="3"/>
      <c r="D5" s="3"/>
      <c r="E5" s="4"/>
      <c r="F5" s="4"/>
      <c r="G5" s="4"/>
      <c r="H5" s="4"/>
      <c r="I5" s="2"/>
      <c r="J5" s="2" t="s">
        <v>304</v>
      </c>
      <c r="K5" s="3" cm="1">
        <f t="array" ref="K5">MEDIAN(ABS(K24:K33-K4))</f>
        <v>8.1562538495694135</v>
      </c>
      <c r="L5" s="3" cm="1">
        <f t="array" ref="L5">MEDIAN(ABS(L24:L33-L4))</f>
        <v>1.57041850271193</v>
      </c>
      <c r="M5" s="3" cm="1">
        <f t="array" ref="M5">MEDIAN(ABS(M24:M33-M4))</f>
        <v>5.2070218139145847</v>
      </c>
      <c r="N5" s="3" cm="1">
        <f t="array" ref="N5">MEDIAN(ABS(N24:N33-N4))</f>
        <v>9.335065824088904</v>
      </c>
      <c r="O5" s="3" cm="1">
        <f t="array" ref="O5">MEDIAN(ABS(O24:O33-O4))</f>
        <v>6.2505142244553351</v>
      </c>
      <c r="P5" s="3" cm="1">
        <f t="array" ref="P5">MEDIAN(ABS(P24:P33-P4))</f>
        <v>0.10330147706105534</v>
      </c>
      <c r="Q5" s="3" cm="1">
        <f t="array" ref="Q5">MEDIAN(ABS(Q24:Q33-Q4))</f>
        <v>3.0821075914774166E-2</v>
      </c>
      <c r="R5" s="3" cm="1">
        <f t="array" ref="R5">MEDIAN(ABS(R24:R33-R4))</f>
        <v>3.5058166862658169E-2</v>
      </c>
      <c r="S5" s="3" cm="1">
        <f t="array" ref="S5">MEDIAN(ABS(S24:S33-S4))</f>
        <v>1.5726015030360498E-2</v>
      </c>
      <c r="T5" s="3" cm="1">
        <f t="array" ref="T5">MEDIAN(ABS(T24:T33-T4))</f>
        <v>0.25831041716625058</v>
      </c>
      <c r="U5" s="3" cm="1">
        <f t="array" ref="U5">MEDIAN(ABS(U24:U33-U4))</f>
        <v>0</v>
      </c>
      <c r="V5" s="3" cm="1">
        <f t="array" ref="V5">MEDIAN(ABS(V24:V33-V4))</f>
        <v>1.4890940533872523</v>
      </c>
      <c r="W5" s="6" cm="1">
        <f t="array" ref="W5">MEDIAN(ABS(W24:W33-W4))</f>
        <v>0.89999999999999991</v>
      </c>
      <c r="X5" s="3" cm="1">
        <f t="array" ref="X5">MEDIAN(ABS(X24:X33-X4))</f>
        <v>0.12500000000000711</v>
      </c>
      <c r="Y5" s="4" cm="1">
        <f t="array" ref="Y5">MEDIAN(ABS(Y24:Y33-Y4))</f>
        <v>6.5672264925025745</v>
      </c>
      <c r="Z5" s="3" cm="1">
        <f t="array" ref="Z5">MEDIAN(ABS(Z24:Z33-Z4))</f>
        <v>0.26975051975051967</v>
      </c>
      <c r="AA5" s="6" cm="1">
        <f t="array" ref="AA5">MEDIAN(ABS(AA24:AA33-AA4))</f>
        <v>3.3245410256757322</v>
      </c>
      <c r="AB5" s="3" cm="1">
        <f t="array" ref="AB5">MEDIAN(ABS(AB24:AB33-AB4))</f>
        <v>5.1426063830055338E-2</v>
      </c>
      <c r="AC5" s="6" cm="1">
        <f t="array" ref="AC5">MEDIAN(ABS(AC24:AC33-AC4))</f>
        <v>2.4313928392925805</v>
      </c>
      <c r="AD5" s="6" cm="1">
        <f t="array" ref="AD5">MEDIAN(ABS(AD24:AD33-AD4))</f>
        <v>1.2239019739367782</v>
      </c>
      <c r="AE5" s="6" cm="1">
        <f t="array" ref="AE5">MEDIAN(ABS(AE24:AE33-AE4))</f>
        <v>1.2052317209582593</v>
      </c>
      <c r="AF5" s="6" cm="1">
        <f t="array" ref="AF5">MEDIAN(ABS(AF24:AF33-AF4))</f>
        <v>1.1490684022460438</v>
      </c>
      <c r="AG5" s="4" cm="1">
        <f t="array" ref="AG5">MEDIAN(ABS(AG24:AG33-AG4))</f>
        <v>3.9177205664893759</v>
      </c>
      <c r="AH5" s="6" cm="1">
        <f t="array" ref="AH5">MEDIAN(ABS(AH24:AH33-AH4))</f>
        <v>1.0707092417049227</v>
      </c>
      <c r="AI5" s="3" cm="1">
        <f t="array" ref="AI5">MEDIAN(ABS(AI24:AI33-AI4))</f>
        <v>7.7648326832272629E-2</v>
      </c>
      <c r="AJ5" s="6" cm="1">
        <f t="array" ref="AJ5">MEDIAN(ABS(AJ24:AJ33-AJ4))</f>
        <v>3.1646047174470775</v>
      </c>
      <c r="AK5" s="6" cm="1">
        <f t="array" ref="AK5">MEDIAN(ABS(AK24:AK33-AK4))</f>
        <v>1.6442114035696926</v>
      </c>
      <c r="AL5" s="4" cm="1">
        <f t="array" ref="AL5">MEDIAN(ABS(AL24:AL33-AL4))</f>
        <v>4.6441786772973526</v>
      </c>
      <c r="AM5" s="6" cm="1">
        <f t="array" ref="AM5">MEDIAN(ABS(AM24:AM33-AM4))</f>
        <v>1.2338891024408996</v>
      </c>
      <c r="AN5" s="6" cm="1">
        <f t="array" ref="AN5">MEDIAN(ABS(AN24:AN33-AN4))</f>
        <v>43.008947859562028</v>
      </c>
      <c r="AO5" s="6" cm="1">
        <f t="array" ref="AO5">MEDIAN(ABS(AO24:AO33-AO4))</f>
        <v>5.4592779705520975</v>
      </c>
      <c r="AP5" s="6" cm="1">
        <f t="array" ref="AP5">MEDIAN(ABS(AP24:AP33-AP4))</f>
        <v>7.5448956882386442</v>
      </c>
      <c r="AQ5" s="6" cm="1">
        <f t="array" ref="AQ5">MEDIAN(ABS(AQ24:AQ33-AQ4))</f>
        <v>14.483385848203444</v>
      </c>
      <c r="AR5" s="3" cm="1">
        <f t="array" ref="AR5">MEDIAN(ABS(AR24:AR33-AR4))</f>
        <v>1.4901110407600058</v>
      </c>
      <c r="AS5" s="6" cm="1">
        <f t="array" ref="AS5">MEDIAN(ABS(AS24:AS33-AS4))</f>
        <v>4.6917938388454727</v>
      </c>
      <c r="AT5" s="6" cm="1">
        <f t="array" ref="AT5">MEDIAN(ABS(AT24:AT33-AT4))</f>
        <v>1.0308970432041868</v>
      </c>
      <c r="AU5" s="3" cm="1">
        <f t="array" ref="AU5">MEDIAN(ABS(AU24:AU33-AU4))</f>
        <v>0.2536232917908452</v>
      </c>
      <c r="AV5" s="3" cm="1">
        <f t="array" ref="AV5">MEDIAN(ABS(AV24:AV33-AV4))</f>
        <v>0.95260514765570159</v>
      </c>
      <c r="AW5" s="3" cm="1">
        <f t="array" ref="AW5">MEDIAN(ABS(AW24:AW33-AW4))</f>
        <v>0.161330219778131</v>
      </c>
      <c r="AX5" s="3" cm="1">
        <f t="array" ref="AX5">MEDIAN(ABS(AX24:AX33-AX4))</f>
        <v>0.98271012365053845</v>
      </c>
      <c r="AY5" s="3" cm="1">
        <f t="array" ref="AY5">MEDIAN(ABS(AY24:AY33-AY4))</f>
        <v>0.27006104480697268</v>
      </c>
      <c r="AZ5" s="3" cm="1">
        <f t="array" ref="AZ5">MEDIAN(ABS(AZ24:AZ33-AZ4))</f>
        <v>0.75942345639005759</v>
      </c>
      <c r="BA5" s="3" cm="1">
        <f t="array" ref="BA5">MEDIAN(ABS(BA24:BA33-BA4))</f>
        <v>0.11920369750619511</v>
      </c>
      <c r="BB5" s="3" cm="1">
        <f t="array" ref="BB5">MEDIAN(ABS(BB24:BB33-BB4))</f>
        <v>0.80889261125352929</v>
      </c>
      <c r="BC5" s="3" cm="1">
        <f t="array" ref="BC5">MEDIAN(ABS(BC24:BC33-BC4))</f>
        <v>0.11932455812234188</v>
      </c>
      <c r="BD5" s="3" cm="1">
        <f t="array" ref="BD5">MEDIAN(ABS(BD24:BD33-BD4))</f>
        <v>1.0081436184856123E-2</v>
      </c>
      <c r="BE5" s="3" cm="1">
        <f t="array" ref="BE5">MEDIAN(ABS(BE24:BE33-BE4))</f>
        <v>0.17555141370228763</v>
      </c>
      <c r="BF5" s="6" cm="1">
        <f t="array" ref="BF5">MEDIAN(ABS(BF24:BF33-BF4))</f>
        <v>0.52961412563895582</v>
      </c>
      <c r="BG5" s="6" cm="1">
        <f t="array" ref="BG5">MEDIAN(ABS(BG24:BG33-BG4))</f>
        <v>13.513030049513823</v>
      </c>
      <c r="BH5" s="6" cm="1">
        <f t="array" ref="BH5">MEDIAN(ABS(BH24:BH33-BH4))</f>
        <v>15.533978802614342</v>
      </c>
      <c r="BI5" s="4" cm="1">
        <f t="array" ref="BI5">MEDIAN(ABS(BI24:BI33-BI4))</f>
        <v>110.32214396513231</v>
      </c>
      <c r="BJ5" s="6" cm="1">
        <f t="array" ref="BJ5">MEDIAN(ABS(BJ24:BJ33-BJ4))</f>
        <v>0.26420941843719375</v>
      </c>
      <c r="BK5" s="3" cm="1">
        <f t="array" ref="BK5">MEDIAN(ABS(BK24:BK33-BK4))</f>
        <v>0.24412081708068159</v>
      </c>
      <c r="BL5" s="6" cm="1">
        <f t="array" ref="BL5">MEDIAN(ABS(BL24:BL33-BL4))</f>
        <v>0.23306937386225446</v>
      </c>
      <c r="BM5" s="3" cm="1">
        <f t="array" ref="BM5">MEDIAN(ABS(BM24:BM33-BM4))</f>
        <v>0.1041931854719343</v>
      </c>
      <c r="BN5" s="6" cm="1">
        <f t="array" ref="BN5">MEDIAN(ABS(BN24:BN33-BN4))</f>
        <v>1.1261359175554007</v>
      </c>
      <c r="BO5" s="6" cm="1">
        <f t="array" ref="BO5">MEDIAN(ABS(BO24:BO33-BO4))</f>
        <v>0.22658498540807084</v>
      </c>
      <c r="BP5" s="6" cm="1">
        <f t="array" ref="BP5">MEDIAN(ABS(BP24:BP33-BP4))</f>
        <v>1.5345314075129899</v>
      </c>
      <c r="BQ5" s="3" cm="1">
        <f t="array" ref="BQ5">MEDIAN(ABS(BQ24:BQ33-BQ4))</f>
        <v>2.6109066748441169E-3</v>
      </c>
      <c r="BR5" s="3" cm="1">
        <f t="array" ref="BR5">MEDIAN(ABS(BR24:BR33-BR4))</f>
        <v>0</v>
      </c>
      <c r="BS5" s="6" cm="1">
        <f t="array" ref="BS5">MEDIAN(ABS(BS24:BS33-BS4))</f>
        <v>0.6405959211999378</v>
      </c>
    </row>
    <row r="6" spans="1:71 16376:16376" s="26" customFormat="1" x14ac:dyDescent="0.25">
      <c r="A6" s="2"/>
      <c r="B6" s="2"/>
      <c r="C6" s="3"/>
      <c r="D6" s="3"/>
      <c r="E6" s="4"/>
      <c r="F6" s="4"/>
      <c r="G6" s="4"/>
      <c r="H6" s="4"/>
      <c r="I6" s="2" t="s">
        <v>121</v>
      </c>
      <c r="J6" s="2" t="s">
        <v>307</v>
      </c>
      <c r="K6" s="3">
        <f>MEDIAN(K34:K58)</f>
        <v>68.592436974789905</v>
      </c>
      <c r="L6" s="3">
        <f t="shared" ref="L6:BS6" si="2">MEDIAN(L34:L58)</f>
        <v>13.179012345679011</v>
      </c>
      <c r="M6" s="3">
        <f t="shared" si="2"/>
        <v>7.8031088082901556</v>
      </c>
      <c r="N6" s="3">
        <f t="shared" si="2"/>
        <v>5.4783150031126802</v>
      </c>
      <c r="O6" s="3">
        <f t="shared" si="2"/>
        <v>0.29774127310061599</v>
      </c>
      <c r="P6" s="3">
        <f t="shared" si="2"/>
        <v>0.14525835235526044</v>
      </c>
      <c r="Q6" s="3">
        <f t="shared" si="2"/>
        <v>1.7835051546391751</v>
      </c>
      <c r="R6" s="3">
        <f t="shared" si="2"/>
        <v>0.19607843137254902</v>
      </c>
      <c r="S6" s="3">
        <f t="shared" si="2"/>
        <v>3.0864197530864196E-2</v>
      </c>
      <c r="T6" s="3">
        <f t="shared" si="2"/>
        <v>8.2901554404145081E-2</v>
      </c>
      <c r="U6" s="3">
        <f t="shared" si="2"/>
        <v>1E-3</v>
      </c>
      <c r="V6" s="3">
        <f t="shared" si="2"/>
        <v>9.2879256965944261</v>
      </c>
      <c r="W6" s="6">
        <f t="shared" si="2"/>
        <v>3.5</v>
      </c>
      <c r="X6" s="3">
        <f t="shared" si="2"/>
        <v>99.86</v>
      </c>
      <c r="Y6" s="4">
        <f t="shared" si="2"/>
        <v>341.97631686402622</v>
      </c>
      <c r="Z6" s="3">
        <f t="shared" si="2"/>
        <v>0.5</v>
      </c>
      <c r="AA6" s="6">
        <f t="shared" si="2"/>
        <v>4.2181069958847734</v>
      </c>
      <c r="AB6" s="3">
        <f t="shared" si="2"/>
        <v>1.4403292181069958</v>
      </c>
      <c r="AC6" s="6">
        <f t="shared" si="2"/>
        <v>14.689265536723164</v>
      </c>
      <c r="AD6" s="6">
        <f t="shared" si="2"/>
        <v>3.8894144854409758</v>
      </c>
      <c r="AE6" s="6">
        <f t="shared" si="2"/>
        <v>8.3162217659137578</v>
      </c>
      <c r="AF6" s="6">
        <f t="shared" si="2"/>
        <v>44.958847736625515</v>
      </c>
      <c r="AG6" s="4">
        <f t="shared" si="2"/>
        <v>3.0737704918032791</v>
      </c>
      <c r="AH6" s="6">
        <f t="shared" si="2"/>
        <v>8.5372201978136388</v>
      </c>
      <c r="AI6" s="3">
        <f t="shared" si="2"/>
        <v>0.71868583162217647</v>
      </c>
      <c r="AJ6" s="6">
        <f t="shared" si="2"/>
        <v>12.134113890367217</v>
      </c>
      <c r="AK6" s="6">
        <f t="shared" si="2"/>
        <v>4.7897817988291642</v>
      </c>
      <c r="AL6" s="4">
        <f t="shared" si="2"/>
        <v>4</v>
      </c>
      <c r="AM6" s="6">
        <f t="shared" si="2"/>
        <v>1.1581385554853656</v>
      </c>
      <c r="AN6" s="6">
        <f t="shared" si="2"/>
        <v>137.67967145790553</v>
      </c>
      <c r="AO6" s="6">
        <f t="shared" si="2"/>
        <v>25.316455696202532</v>
      </c>
      <c r="AP6" s="6">
        <f t="shared" si="2"/>
        <v>29.484536082474229</v>
      </c>
      <c r="AQ6" s="6">
        <f t="shared" si="2"/>
        <v>59.567901234567898</v>
      </c>
      <c r="AR6" s="3">
        <f t="shared" si="2"/>
        <v>6.3374485596707819</v>
      </c>
      <c r="AS6" s="6">
        <f t="shared" si="2"/>
        <v>22.665267576075554</v>
      </c>
      <c r="AT6" s="6">
        <f t="shared" si="2"/>
        <v>4.3098917271102701</v>
      </c>
      <c r="AU6" s="3">
        <f t="shared" si="2"/>
        <v>0.80082135523613962</v>
      </c>
      <c r="AV6" s="3">
        <f t="shared" si="2"/>
        <v>4.3429158110882957</v>
      </c>
      <c r="AW6" s="3">
        <f t="shared" si="2"/>
        <v>0.67761806981519512</v>
      </c>
      <c r="AX6" s="3">
        <f t="shared" si="2"/>
        <v>4.3634496919917858</v>
      </c>
      <c r="AY6" s="3">
        <f t="shared" si="2"/>
        <v>0.91290661070304313</v>
      </c>
      <c r="AZ6" s="3">
        <f t="shared" si="2"/>
        <v>2.8171975191842744</v>
      </c>
      <c r="BA6" s="3">
        <f t="shared" si="2"/>
        <v>0.40832993058391182</v>
      </c>
      <c r="BB6" s="3">
        <f t="shared" si="2"/>
        <v>2.8277094502260067</v>
      </c>
      <c r="BC6" s="3">
        <f t="shared" si="2"/>
        <v>0.44150110375275936</v>
      </c>
      <c r="BD6" s="3">
        <f t="shared" si="2"/>
        <v>2.1057064645188462E-2</v>
      </c>
      <c r="BE6" s="3">
        <f t="shared" si="2"/>
        <v>0.01</v>
      </c>
      <c r="BF6" s="6">
        <f t="shared" si="2"/>
        <v>1.2345679012345678</v>
      </c>
      <c r="BG6" s="6">
        <f t="shared" si="2"/>
        <v>1.3319672131147542</v>
      </c>
      <c r="BH6" s="6">
        <f t="shared" si="2"/>
        <v>7.9218106995884776</v>
      </c>
      <c r="BI6" s="4">
        <f t="shared" si="2"/>
        <v>69.430051813471508</v>
      </c>
      <c r="BJ6" s="6">
        <f t="shared" si="2"/>
        <v>0.94438614900314799</v>
      </c>
      <c r="BK6" s="3">
        <f t="shared" si="2"/>
        <v>2.5000000000000001E-2</v>
      </c>
      <c r="BL6" s="6">
        <f t="shared" si="2"/>
        <v>0.05</v>
      </c>
      <c r="BM6" s="3">
        <f t="shared" si="2"/>
        <v>0.05</v>
      </c>
      <c r="BN6" s="6">
        <f t="shared" si="2"/>
        <v>0.05</v>
      </c>
      <c r="BO6" s="6">
        <f t="shared" si="2"/>
        <v>0.05</v>
      </c>
      <c r="BP6" s="6">
        <f t="shared" si="2"/>
        <v>2.5000000000000001E-2</v>
      </c>
      <c r="BQ6" s="3">
        <f t="shared" si="2"/>
        <v>5.0000000000000001E-3</v>
      </c>
      <c r="BR6" s="3">
        <f t="shared" si="2"/>
        <v>0.05</v>
      </c>
      <c r="BS6" s="6">
        <f t="shared" si="2"/>
        <v>2.5000000000000001E-2</v>
      </c>
    </row>
    <row r="7" spans="1:71 16376:16376" s="26" customFormat="1" x14ac:dyDescent="0.25">
      <c r="A7" s="2"/>
      <c r="B7" s="2"/>
      <c r="C7" s="3"/>
      <c r="D7" s="3"/>
      <c r="E7" s="4"/>
      <c r="F7" s="4"/>
      <c r="G7" s="4"/>
      <c r="H7" s="4"/>
      <c r="I7" s="2"/>
      <c r="J7" s="2" t="s">
        <v>304</v>
      </c>
      <c r="K7" s="3" cm="1">
        <f t="array" ref="K7">MEDIAN(ABS(K34:K58-K6))</f>
        <v>8.9692914202718157</v>
      </c>
      <c r="L7" s="3" cm="1">
        <f t="array" ref="L7">MEDIAN(ABS(L34:L58-L6))</f>
        <v>1.3962254604331079</v>
      </c>
      <c r="M7" s="3" cm="1">
        <f t="array" ref="M7">MEDIAN(ABS(M34:M58-M6))</f>
        <v>3.7274785561893156</v>
      </c>
      <c r="N7" s="3" cm="1">
        <f t="array" ref="N7">MEDIAN(ABS(N34:N58-N6))</f>
        <v>2.5770804352114456</v>
      </c>
      <c r="O7" s="3" cm="1">
        <f t="array" ref="O7">MEDIAN(ABS(O34:O58-O6))</f>
        <v>0.23478219650040613</v>
      </c>
      <c r="P7" s="3" cm="1">
        <f t="array" ref="P7">MEDIAN(ABS(P34:P58-P6))</f>
        <v>6.1968399205859087E-2</v>
      </c>
      <c r="Q7" s="3" cm="1">
        <f t="array" ref="Q7">MEDIAN(ABS(Q34:Q58-Q6))</f>
        <v>0.77608033758880435</v>
      </c>
      <c r="R7" s="3" cm="1">
        <f t="array" ref="R7">MEDIAN(ABS(R34:R58-R6))</f>
        <v>7.1962805740853036E-2</v>
      </c>
      <c r="S7" s="3" cm="1">
        <f t="array" ref="S7">MEDIAN(ABS(S34:S58-S6))</f>
        <v>2.0352266489131826E-2</v>
      </c>
      <c r="T7" s="3" cm="1">
        <f t="array" ref="T7">MEDIAN(ABS(T34:T58-T6))</f>
        <v>3.0845333685769236E-2</v>
      </c>
      <c r="U7" s="3" cm="1">
        <f t="array" ref="U7">MEDIAN(ABS(U34:U58-U6))</f>
        <v>0</v>
      </c>
      <c r="V7" s="3" cm="1">
        <f t="array" ref="V7">MEDIAN(ABS(V34:V58-V6))</f>
        <v>4.106578546335359</v>
      </c>
      <c r="W7" s="6" cm="1">
        <f t="array" ref="W7">MEDIAN(ABS(W34:W58-W6))</f>
        <v>0.89999999999999991</v>
      </c>
      <c r="X7" s="3" cm="1">
        <f t="array" ref="X7">MEDIAN(ABS(X34:X58-X6))</f>
        <v>3.0000000000001137E-2</v>
      </c>
      <c r="Y7" s="4" cm="1">
        <f t="array" ref="Y7">MEDIAN(ABS(Y34:Y58-Y6))</f>
        <v>200.0404898586628</v>
      </c>
      <c r="Z7" s="3" cm="1">
        <f t="array" ref="Z7">MEDIAN(ABS(Z34:Z58-Z6))</f>
        <v>0</v>
      </c>
      <c r="AA7" s="6" cm="1">
        <f t="array" ref="AA7">MEDIAN(ABS(AA34:AA58-AA6))</f>
        <v>3.1818375658329598</v>
      </c>
      <c r="AB7" s="3" cm="1">
        <f t="array" ref="AB7">MEDIAN(ABS(AB34:AB58-AB6))</f>
        <v>0.60132043481256359</v>
      </c>
      <c r="AC7" s="6" cm="1">
        <f t="array" ref="AC7">MEDIAN(ABS(AC34:AC58-AC6))</f>
        <v>1.8555899720414413</v>
      </c>
      <c r="AD7" s="6" cm="1">
        <f t="array" ref="AD7">MEDIAN(ABS(AD34:AD58-AD6))</f>
        <v>0.75454836285623728</v>
      </c>
      <c r="AE7" s="6" cm="1">
        <f t="array" ref="AE7">MEDIAN(ABS(AE34:AE58-AE6))</f>
        <v>1.4514676675531017</v>
      </c>
      <c r="AF7" s="6" cm="1">
        <f t="array" ref="AF7">MEDIAN(ABS(AF34:AF58-AF6))</f>
        <v>13.584241230854268</v>
      </c>
      <c r="AG7" s="4" cm="1">
        <f t="array" ref="AG7">MEDIAN(ABS(AG34:AG58-AG6))</f>
        <v>1.0203824014542033</v>
      </c>
      <c r="AH7" s="6" cm="1">
        <f t="array" ref="AH7">MEDIAN(ABS(AH34:AH58-AH6))</f>
        <v>3.6476537517661924</v>
      </c>
      <c r="AI7" s="3" cm="1">
        <f t="array" ref="AI7">MEDIAN(ABS(AI34:AI58-AI6))</f>
        <v>0.20428253944110653</v>
      </c>
      <c r="AJ7" s="6" cm="1">
        <f t="array" ref="AJ7">MEDIAN(ABS(AJ34:AJ58-AJ6))</f>
        <v>1.8555234153322644</v>
      </c>
      <c r="AK7" s="6" cm="1">
        <f t="array" ref="AK7">MEDIAN(ABS(AK34:AK58-AK6))</f>
        <v>1.2518005293182375</v>
      </c>
      <c r="AL7" s="4" cm="1">
        <f t="array" ref="AL7">MEDIAN(ABS(AL34:AL58-AL6))</f>
        <v>0</v>
      </c>
      <c r="AM7" s="6" cm="1">
        <f t="array" ref="AM7">MEDIAN(ABS(AM34:AM58-AM6))</f>
        <v>1.1331385554853657</v>
      </c>
      <c r="AN7" s="6" cm="1">
        <f t="array" ref="AN7">MEDIAN(ABS(AN34:AN58-AN6))</f>
        <v>22.350453350909646</v>
      </c>
      <c r="AO7" s="6" cm="1">
        <f t="array" ref="AO7">MEDIAN(ABS(AO34:AO58-AO6))</f>
        <v>5.7065781282423735</v>
      </c>
      <c r="AP7" s="6" cm="1">
        <f t="array" ref="AP7">MEDIAN(ABS(AP34:AP58-AP6))</f>
        <v>4.9530557708296676</v>
      </c>
      <c r="AQ7" s="6" cm="1">
        <f t="array" ref="AQ7">MEDIAN(ABS(AQ34:AQ58-AQ6))</f>
        <v>11.768364489990091</v>
      </c>
      <c r="AR7" s="3" cm="1">
        <f t="array" ref="AR7">MEDIAN(ABS(AR34:AR58-AR6))</f>
        <v>0.96804169182478716</v>
      </c>
      <c r="AS7" s="6" cm="1">
        <f t="array" ref="AS7">MEDIAN(ABS(AS34:AS58-AS6))</f>
        <v>2.3353048299339854</v>
      </c>
      <c r="AT7" s="6" cm="1">
        <f t="array" ref="AT7">MEDIAN(ABS(AT34:AT58-AT6))</f>
        <v>0.56382666939778359</v>
      </c>
      <c r="AU7" s="3" cm="1">
        <f t="array" ref="AU7">MEDIAN(ABS(AU34:AU58-AU6))</f>
        <v>0.28971362418772872</v>
      </c>
      <c r="AV7" s="3" cm="1">
        <f t="array" ref="AV7">MEDIAN(ABS(AV34:AV58-AV6))</f>
        <v>0.53791320445574531</v>
      </c>
      <c r="AW7" s="3" cm="1">
        <f t="array" ref="AW7">MEDIAN(ABS(AW34:AW58-AW6))</f>
        <v>9.4588397769385546E-2</v>
      </c>
      <c r="AX7" s="3" cm="1">
        <f t="array" ref="AX7">MEDIAN(ABS(AX34:AX58-AX6))</f>
        <v>0.66741450553907811</v>
      </c>
      <c r="AY7" s="3" cm="1">
        <f t="array" ref="AY7">MEDIAN(ABS(AY34:AY58-AY6))</f>
        <v>0.17623925232993676</v>
      </c>
      <c r="AZ7" s="3" cm="1">
        <f t="array" ref="AZ7">MEDIAN(ABS(AZ34:AZ58-AZ6))</f>
        <v>0.54494186448412929</v>
      </c>
      <c r="BA7" s="3" cm="1">
        <f t="array" ref="BA7">MEDIAN(ABS(BA34:BA58-BA6))</f>
        <v>9.0499651952700877E-2</v>
      </c>
      <c r="BB7" s="3" cm="1">
        <f t="array" ref="BB7">MEDIAN(ABS(BB34:BB58-BB6))</f>
        <v>0.60289749980753005</v>
      </c>
      <c r="BC7" s="3" cm="1">
        <f t="array" ref="BC7">MEDIAN(ABS(BC34:BC58-BC6))</f>
        <v>0.10199493091325318</v>
      </c>
      <c r="BD7" s="3" cm="1">
        <f t="array" ref="BD7">MEDIAN(ABS(BD34:BD58-BD6))</f>
        <v>1.1057064645188462E-2</v>
      </c>
      <c r="BE7" s="3" cm="1">
        <f t="array" ref="BE7">MEDIAN(ABS(BE34:BE58-BE6))</f>
        <v>0</v>
      </c>
      <c r="BF7" s="6" cm="1">
        <f t="array" ref="BF7">MEDIAN(ABS(BF34:BF58-BF6))</f>
        <v>0.92655968768220642</v>
      </c>
      <c r="BG7" s="6" cm="1">
        <f t="array" ref="BG7">MEDIAN(ABS(BG34:BG58-BG6))</f>
        <v>0.81597134108173042</v>
      </c>
      <c r="BH7" s="6" cm="1">
        <f t="array" ref="BH7">MEDIAN(ABS(BH34:BH58-BH6))</f>
        <v>5.2469135802469138</v>
      </c>
      <c r="BI7" s="4" cm="1">
        <f t="array" ref="BI7">MEDIAN(ABS(BI34:BI58-BI6))</f>
        <v>32.278349027093803</v>
      </c>
      <c r="BJ7" s="6" cm="1">
        <f t="array" ref="BJ7">MEDIAN(ABS(BJ34:BJ58-BJ6))</f>
        <v>0.43103912641587905</v>
      </c>
      <c r="BK7" s="3" cm="1">
        <f t="array" ref="BK7">MEDIAN(ABS(BK34:BK58-BK6))</f>
        <v>0</v>
      </c>
      <c r="BL7" s="6" cm="1">
        <f t="array" ref="BL7">MEDIAN(ABS(BL34:BL58-BL6))</f>
        <v>0</v>
      </c>
      <c r="BM7" s="3" cm="1">
        <f t="array" ref="BM7">MEDIAN(ABS(BM34:BM58-BM6))</f>
        <v>0</v>
      </c>
      <c r="BN7" s="6" cm="1">
        <f t="array" ref="BN7">MEDIAN(ABS(BN34:BN58-BN6))</f>
        <v>0</v>
      </c>
      <c r="BO7" s="6" cm="1">
        <f t="array" ref="BO7">MEDIAN(ABS(BO34:BO58-BO6))</f>
        <v>0</v>
      </c>
      <c r="BP7" s="6" cm="1">
        <f t="array" ref="BP7">MEDIAN(ABS(BP34:BP58-BP6))</f>
        <v>0</v>
      </c>
      <c r="BQ7" s="3" cm="1">
        <f t="array" ref="BQ7">MEDIAN(ABS(BQ34:BQ58-BQ6))</f>
        <v>0</v>
      </c>
      <c r="BR7" s="3" cm="1">
        <f t="array" ref="BR7">MEDIAN(ABS(BR34:BR58-BR6))</f>
        <v>0</v>
      </c>
      <c r="BS7" s="6" cm="1">
        <f t="array" ref="BS7">MEDIAN(ABS(BS34:BS58-BS6))</f>
        <v>0</v>
      </c>
    </row>
    <row r="8" spans="1:71 16376:16376" s="26" customFormat="1" x14ac:dyDescent="0.25">
      <c r="A8" s="2"/>
      <c r="B8" s="2"/>
      <c r="C8" s="3"/>
      <c r="D8" s="3"/>
      <c r="E8" s="4"/>
      <c r="F8" s="4"/>
      <c r="G8" s="4"/>
      <c r="H8" s="4"/>
      <c r="I8" s="2" t="s">
        <v>167</v>
      </c>
      <c r="J8" s="2" t="s">
        <v>307</v>
      </c>
      <c r="K8" s="3">
        <f>MEDIAN(K60:K62)</f>
        <v>9.0769230769230766</v>
      </c>
      <c r="L8" s="3">
        <f t="shared" ref="L8:BS8" si="3">MEDIAN(L60:L62)</f>
        <v>2.4102564102564101</v>
      </c>
      <c r="M8" s="3">
        <f t="shared" si="3"/>
        <v>2.0376712328767121</v>
      </c>
      <c r="N8" s="3">
        <f t="shared" si="3"/>
        <v>33.13356164383562</v>
      </c>
      <c r="O8" s="3">
        <f t="shared" si="3"/>
        <v>50.17094017094017</v>
      </c>
      <c r="P8" s="3">
        <f t="shared" si="3"/>
        <v>5.0000000000000001E-3</v>
      </c>
      <c r="Q8" s="3">
        <f t="shared" si="3"/>
        <v>5.0000000000000001E-3</v>
      </c>
      <c r="R8" s="3">
        <f t="shared" si="3"/>
        <v>6.8376068376068383E-2</v>
      </c>
      <c r="S8" s="3">
        <f t="shared" si="3"/>
        <v>1.7094017094017096E-2</v>
      </c>
      <c r="T8" s="3">
        <f t="shared" si="3"/>
        <v>2.1917808219178081</v>
      </c>
      <c r="U8" s="3">
        <f t="shared" si="3"/>
        <v>1E-3</v>
      </c>
      <c r="V8" s="3">
        <f t="shared" si="3"/>
        <v>3.2051282051282057</v>
      </c>
      <c r="W8" s="3">
        <f t="shared" si="3"/>
        <v>41.5</v>
      </c>
      <c r="X8" s="3">
        <f t="shared" si="3"/>
        <v>99.12</v>
      </c>
      <c r="Y8" s="3">
        <f t="shared" si="3"/>
        <v>3.4246575342465753</v>
      </c>
      <c r="Z8" s="3">
        <f t="shared" si="3"/>
        <v>0.5</v>
      </c>
      <c r="AA8" s="3">
        <f t="shared" si="3"/>
        <v>1.8835616438356166</v>
      </c>
      <c r="AB8" s="3">
        <f t="shared" si="3"/>
        <v>0.05</v>
      </c>
      <c r="AC8" s="3">
        <f t="shared" si="3"/>
        <v>1.5384615384615385</v>
      </c>
      <c r="AD8" s="3">
        <f t="shared" si="3"/>
        <v>1.0256410256410255</v>
      </c>
      <c r="AE8" s="3">
        <f t="shared" si="3"/>
        <v>2.2222222222222223</v>
      </c>
      <c r="AF8" s="3">
        <f t="shared" si="3"/>
        <v>0.05</v>
      </c>
      <c r="AG8" s="3">
        <f t="shared" si="3"/>
        <v>0.5</v>
      </c>
      <c r="AH8" s="3">
        <f t="shared" si="3"/>
        <v>60.102739726027401</v>
      </c>
      <c r="AI8" s="3">
        <f t="shared" si="3"/>
        <v>0.17094017094017094</v>
      </c>
      <c r="AJ8" s="3">
        <f t="shared" si="3"/>
        <v>2.7350427350427351</v>
      </c>
      <c r="AK8" s="3">
        <f t="shared" si="3"/>
        <v>3.7606837606837611</v>
      </c>
      <c r="AL8" s="3">
        <f t="shared" si="3"/>
        <v>13.675213675213676</v>
      </c>
      <c r="AM8" s="3">
        <f t="shared" si="3"/>
        <v>14.383561643835618</v>
      </c>
      <c r="AN8" s="3">
        <f t="shared" si="3"/>
        <v>37.777777777777786</v>
      </c>
      <c r="AO8" s="3">
        <f t="shared" si="3"/>
        <v>8.3904109589041092</v>
      </c>
      <c r="AP8" s="3">
        <f t="shared" si="3"/>
        <v>8.3760683760683765</v>
      </c>
      <c r="AQ8" s="3">
        <f t="shared" si="3"/>
        <v>18.461538461538463</v>
      </c>
      <c r="AR8" s="3">
        <f t="shared" si="3"/>
        <v>2.0683760683760681</v>
      </c>
      <c r="AS8" s="3">
        <f t="shared" si="3"/>
        <v>8.0341880341880341</v>
      </c>
      <c r="AT8" s="3">
        <f t="shared" si="3"/>
        <v>1.4358974358974359</v>
      </c>
      <c r="AU8" s="3">
        <f t="shared" si="3"/>
        <v>0.5821917808219178</v>
      </c>
      <c r="AV8" s="3">
        <f t="shared" si="3"/>
        <v>1.2478632478632479</v>
      </c>
      <c r="AW8" s="3">
        <f t="shared" si="3"/>
        <v>0.18803418803418803</v>
      </c>
      <c r="AX8" s="3">
        <f t="shared" si="3"/>
        <v>1.2136752136752136</v>
      </c>
      <c r="AY8" s="3">
        <f t="shared" si="3"/>
        <v>0.29059829059829062</v>
      </c>
      <c r="AZ8" s="3">
        <f t="shared" si="3"/>
        <v>0.76923076923076927</v>
      </c>
      <c r="BA8" s="3">
        <f t="shared" si="3"/>
        <v>0.11965811965811968</v>
      </c>
      <c r="BB8" s="3">
        <f t="shared" si="3"/>
        <v>0.76923076923076927</v>
      </c>
      <c r="BC8" s="3">
        <f t="shared" si="3"/>
        <v>0.11965811965811968</v>
      </c>
      <c r="BD8" s="3">
        <f t="shared" si="3"/>
        <v>19.094017094017094</v>
      </c>
      <c r="BE8" s="3">
        <f t="shared" si="3"/>
        <v>0.35256410256410259</v>
      </c>
      <c r="BF8" s="3">
        <f t="shared" si="3"/>
        <v>0.34188034188034189</v>
      </c>
      <c r="BG8" s="3">
        <f t="shared" si="3"/>
        <v>49.657534246575338</v>
      </c>
      <c r="BH8" s="3">
        <f t="shared" si="3"/>
        <v>2208.8141025641025</v>
      </c>
      <c r="BI8" s="3">
        <f t="shared" si="3"/>
        <v>3267.6282051282051</v>
      </c>
      <c r="BJ8" s="3">
        <f t="shared" si="3"/>
        <v>1.3675213675213675</v>
      </c>
      <c r="BK8" s="3">
        <f t="shared" si="3"/>
        <v>1.3675213675213675</v>
      </c>
      <c r="BL8" s="3">
        <f t="shared" si="3"/>
        <v>7.852564102564104</v>
      </c>
      <c r="BM8" s="3">
        <f t="shared" si="3"/>
        <v>2.3931623931623931</v>
      </c>
      <c r="BN8" s="3">
        <f t="shared" si="3"/>
        <v>0.17094017094017094</v>
      </c>
      <c r="BO8" s="3">
        <f t="shared" si="3"/>
        <v>7.3630136986301373</v>
      </c>
      <c r="BP8" s="3">
        <f t="shared" si="3"/>
        <v>9.5890410958904102</v>
      </c>
      <c r="BQ8" s="3">
        <f t="shared" si="3"/>
        <v>6.4102564102564097E-2</v>
      </c>
      <c r="BR8" s="3">
        <f t="shared" si="3"/>
        <v>0.05</v>
      </c>
      <c r="BS8" s="3">
        <f t="shared" si="3"/>
        <v>0.80128205128205143</v>
      </c>
    </row>
    <row r="9" spans="1:71 16376:16376" s="26" customFormat="1" x14ac:dyDescent="0.25">
      <c r="A9" s="2"/>
      <c r="B9" s="2"/>
      <c r="C9" s="3"/>
      <c r="D9" s="3"/>
      <c r="E9" s="4"/>
      <c r="F9" s="4"/>
      <c r="G9" s="4"/>
      <c r="H9" s="4"/>
      <c r="I9" s="2"/>
      <c r="J9" s="2" t="s">
        <v>304</v>
      </c>
      <c r="K9" s="3" cm="1">
        <f t="array" ref="K9">MEDIAN(ABS(K60:K62-K8))</f>
        <v>3.7596153846153832</v>
      </c>
      <c r="L9" s="3" cm="1">
        <f t="array" ref="L9">MEDIAN(ABS(L60:L62-L8))</f>
        <v>1.0192307692307696</v>
      </c>
      <c r="M9" s="3" cm="1">
        <f t="array" ref="M9">MEDIAN(ABS(M60:M62-M8))</f>
        <v>0.24279943800491699</v>
      </c>
      <c r="N9" s="3" cm="1">
        <f t="array" ref="N9">MEDIAN(ABS(N60:N62-N8))</f>
        <v>0.64958728486126205</v>
      </c>
      <c r="O9" s="3" cm="1">
        <f t="array" ref="O9">MEDIAN(ABS(O60:O62-O8))</f>
        <v>4.3496077742653085</v>
      </c>
      <c r="P9" s="3" cm="1">
        <f t="array" ref="P9">MEDIAN(ABS(P60:P62-P8))</f>
        <v>0</v>
      </c>
      <c r="Q9" s="3" cm="1">
        <f t="array" ref="Q9">MEDIAN(ABS(Q60:Q62-Q8))</f>
        <v>0</v>
      </c>
      <c r="R9" s="3" cm="1">
        <f t="array" ref="R9">MEDIAN(ABS(R60:R62-R8))</f>
        <v>2.7777777777777762E-2</v>
      </c>
      <c r="S9" s="3" cm="1">
        <f t="array" ref="S9">MEDIAN(ABS(S60:S62-S8))</f>
        <v>1.2094017094017095E-2</v>
      </c>
      <c r="T9" s="3" cm="1">
        <f t="array" ref="T9">MEDIAN(ABS(T60:T62-T8))</f>
        <v>0.80716543730242352</v>
      </c>
      <c r="U9" s="3" cm="1">
        <f t="array" ref="U9">MEDIAN(ABS(U60:U62-U8))</f>
        <v>0</v>
      </c>
      <c r="V9" s="3" cm="1">
        <f t="array" ref="V9">MEDIAN(ABS(V60:V62-V8))</f>
        <v>0.21367521367521336</v>
      </c>
      <c r="W9" s="3" cm="1">
        <f t="array" ref="W9">MEDIAN(ABS(W60:W62-W8))</f>
        <v>0.10000000000000142</v>
      </c>
      <c r="X9" s="3" cm="1">
        <f t="array" ref="X9">MEDIAN(ABS(X60:X62-X8))</f>
        <v>0.50999999999999091</v>
      </c>
      <c r="Y9" s="3" cm="1">
        <f t="array" ref="Y9">MEDIAN(ABS(Y60:Y62-Y8))</f>
        <v>0.21952932911836953</v>
      </c>
      <c r="Z9" s="3" cm="1">
        <f t="array" ref="Z9">MEDIAN(ABS(Z60:Z62-Z8))</f>
        <v>0</v>
      </c>
      <c r="AA9" s="3" cm="1">
        <f t="array" ref="AA9">MEDIAN(ABS(AA60:AA62-AA8))</f>
        <v>1.3707411310151039</v>
      </c>
      <c r="AB9" s="3" cm="1">
        <f t="array" ref="AB9">MEDIAN(ABS(AB60:AB62-AB8))</f>
        <v>0</v>
      </c>
      <c r="AC9" s="3" cm="1">
        <f t="array" ref="AC9">MEDIAN(ABS(AC60:AC62-AC8))</f>
        <v>0.70512820512820507</v>
      </c>
      <c r="AD9" s="3" cm="1">
        <f t="array" ref="AD9">MEDIAN(ABS(AD60:AD62-AD8))</f>
        <v>9.6153846153846256E-2</v>
      </c>
      <c r="AE9" s="3" cm="1">
        <f t="array" ref="AE9">MEDIAN(ABS(AE60:AE62-AE8))</f>
        <v>0.66239316239316226</v>
      </c>
      <c r="AF9" s="3" cm="1">
        <f t="array" ref="AF9">MEDIAN(ABS(AF60:AF62-AF8))</f>
        <v>0</v>
      </c>
      <c r="AG9" s="3" cm="1">
        <f t="array" ref="AG9">MEDIAN(ABS(AG60:AG62-AG8))</f>
        <v>0</v>
      </c>
      <c r="AH9" s="3" cm="1">
        <f t="array" ref="AH9">MEDIAN(ABS(AH60:AH62-AH8))</f>
        <v>0.23914061585293922</v>
      </c>
      <c r="AI9" s="3" cm="1">
        <f t="array" ref="AI9">MEDIAN(ABS(AI60:AI62-AI8))</f>
        <v>0.12094017094017094</v>
      </c>
      <c r="AJ9" s="3" cm="1">
        <f t="array" ref="AJ9">MEDIAN(ABS(AJ60:AJ62-AJ8))</f>
        <v>0.95085470085470103</v>
      </c>
      <c r="AK9" s="3" cm="1">
        <f t="array" ref="AK9">MEDIAN(ABS(AK60:AK62-AK8))</f>
        <v>0.56623931623931645</v>
      </c>
      <c r="AL9" s="3" cm="1">
        <f t="array" ref="AL9">MEDIAN(ABS(AL60:AL62-AL8))</f>
        <v>0.74786324786324876</v>
      </c>
      <c r="AM9" s="3" cm="1">
        <f t="array" ref="AM9">MEDIAN(ABS(AM60:AM62-AM8))</f>
        <v>6.530997541271514</v>
      </c>
      <c r="AN9" s="3" cm="1">
        <f t="array" ref="AN9">MEDIAN(ABS(AN60:AN62-AN8))</f>
        <v>3.568376068376061</v>
      </c>
      <c r="AO9" s="3" cm="1">
        <f t="array" ref="AO9">MEDIAN(ABS(AO60:AO62-AO8))</f>
        <v>1.2109237794169285</v>
      </c>
      <c r="AP9" s="3" cm="1">
        <f t="array" ref="AP9">MEDIAN(ABS(AP60:AP62-AP8))</f>
        <v>1.8692190609998836</v>
      </c>
      <c r="AQ9" s="3" cm="1">
        <f t="array" ref="AQ9">MEDIAN(ABS(AQ60:AQ62-AQ8))</f>
        <v>4.9358974358974343</v>
      </c>
      <c r="AR9" s="3" cm="1">
        <f t="array" ref="AR9">MEDIAN(ABS(AR60:AR62-AR8))</f>
        <v>0.47970085470085522</v>
      </c>
      <c r="AS9" s="3" cm="1">
        <f t="array" ref="AS9">MEDIAN(ABS(AS60:AS62-AS8))</f>
        <v>2.0619658119658126</v>
      </c>
      <c r="AT9" s="3" cm="1">
        <f t="array" ref="AT9">MEDIAN(ABS(AT60:AT62-AT8))</f>
        <v>0.67948717948717952</v>
      </c>
      <c r="AU9" s="3" cm="1">
        <f t="array" ref="AU9">MEDIAN(ABS(AU60:AU62-AU8))</f>
        <v>0.10156890293876597</v>
      </c>
      <c r="AV9" s="3" cm="1">
        <f t="array" ref="AV9">MEDIAN(ABS(AV60:AV62-AV8))</f>
        <v>0.20334269991804232</v>
      </c>
      <c r="AW9" s="3" cm="1">
        <f t="array" ref="AW9">MEDIAN(ABS(AW60:AW62-AW8))</f>
        <v>8.4401709401709435E-2</v>
      </c>
      <c r="AX9" s="3" cm="1">
        <f t="array" ref="AX9">MEDIAN(ABS(AX60:AX62-AX8))</f>
        <v>0.39175740545603555</v>
      </c>
      <c r="AY9" s="3" cm="1">
        <f t="array" ref="AY9">MEDIAN(ABS(AY60:AY62-AY8))</f>
        <v>6.1965811965811968E-2</v>
      </c>
      <c r="AZ9" s="3" cm="1">
        <f t="array" ref="AZ9">MEDIAN(ABS(AZ60:AZ62-AZ8))</f>
        <v>0.23840885142255008</v>
      </c>
      <c r="BA9" s="3" cm="1">
        <f t="array" ref="BA9">MEDIAN(ABS(BA60:BA62-BA8))</f>
        <v>2.4572649572649569E-2</v>
      </c>
      <c r="BB9" s="3" cm="1">
        <f t="array" ref="BB9">MEDIAN(ABS(BB60:BB62-BB8))</f>
        <v>0.25641025641025628</v>
      </c>
      <c r="BC9" s="3" cm="1">
        <f t="array" ref="BC9">MEDIAN(ABS(BC60:BC62-BC8))</f>
        <v>8.5470085470085166E-3</v>
      </c>
      <c r="BD9" s="3" cm="1">
        <f t="array" ref="BD9">MEDIAN(ABS(BD60:BD62-BD8))</f>
        <v>1.5909144128322232</v>
      </c>
      <c r="BE9" s="3" cm="1">
        <f t="array" ref="BE9">MEDIAN(ABS(BE60:BE62-BE8))</f>
        <v>0.34256410256410258</v>
      </c>
      <c r="BF9" s="3" cm="1">
        <f t="array" ref="BF9">MEDIAN(ABS(BF60:BF62-BF8))</f>
        <v>5.8541154431568376E-4</v>
      </c>
      <c r="BG9" s="3" cm="1">
        <f t="array" ref="BG9">MEDIAN(ABS(BG60:BG62-BG8))</f>
        <v>46.922491511532606</v>
      </c>
      <c r="BH9" s="3" cm="1">
        <f t="array" ref="BH9">MEDIAN(ABS(BH60:BH62-BH8))</f>
        <v>1999.2414529914529</v>
      </c>
      <c r="BI9" s="3" cm="1">
        <f t="array" ref="BI9">MEDIAN(ABS(BI60:BI62-BI8))</f>
        <v>3113.7820512820513</v>
      </c>
      <c r="BJ9" s="3" cm="1">
        <f t="array" ref="BJ9">MEDIAN(ABS(BJ60:BJ62-BJ8))</f>
        <v>1.1962884908090388</v>
      </c>
      <c r="BK9" s="3" cm="1">
        <f t="array" ref="BK9">MEDIAN(ABS(BK60:BK62-BK8))</f>
        <v>2.3416461772627351E-3</v>
      </c>
      <c r="BL9" s="3" cm="1">
        <f t="array" ref="BL9">MEDIAN(ABS(BL60:BL62-BL8))</f>
        <v>7.5106837606837624</v>
      </c>
      <c r="BM9" s="3" cm="1">
        <f t="array" ref="BM9">MEDIAN(ABS(BM60:BM62-BM8))</f>
        <v>0.30982905982905962</v>
      </c>
      <c r="BN9" s="3" cm="1">
        <f t="array" ref="BN9">MEDIAN(ABS(BN60:BN62-BN8))</f>
        <v>0.12094017094017094</v>
      </c>
      <c r="BO9" s="3" cm="1">
        <f t="array" ref="BO9">MEDIAN(ABS(BO60:BO62-BO8))</f>
        <v>6.8501931858096246</v>
      </c>
      <c r="BP9" s="3" cm="1">
        <f t="array" ref="BP9">MEDIAN(ABS(BP60:BP62-BP8))</f>
        <v>8.0505795574288719</v>
      </c>
      <c r="BQ9" s="3" cm="1">
        <f t="array" ref="BQ9">MEDIAN(ABS(BQ60:BQ62-BQ8))</f>
        <v>4.7008547008547001E-2</v>
      </c>
      <c r="BR9" s="3" cm="1">
        <f t="array" ref="BR9">MEDIAN(ABS(BR60:BR62-BR8))</f>
        <v>0</v>
      </c>
      <c r="BS9" s="3" cm="1">
        <f t="array" ref="BS9">MEDIAN(ABS(BS60:BS62-BS8))</f>
        <v>0.22611520899192106</v>
      </c>
    </row>
    <row r="10" spans="1:71 16376:16376" s="26" customFormat="1" x14ac:dyDescent="0.25">
      <c r="A10" s="2"/>
      <c r="B10" s="2"/>
      <c r="C10" s="3"/>
      <c r="D10" s="3"/>
      <c r="E10" s="4"/>
      <c r="F10" s="4"/>
      <c r="G10" s="4"/>
      <c r="H10" s="4"/>
      <c r="I10" s="2" t="s">
        <v>174</v>
      </c>
      <c r="J10" s="2" t="s">
        <v>307</v>
      </c>
      <c r="K10" s="3">
        <f>MEDIAN(K63:K75)</f>
        <v>75.030450669914742</v>
      </c>
      <c r="L10" s="3">
        <f t="shared" ref="L10:BS10" si="4">MEDIAN(L63:L75)</f>
        <v>13.30964467005076</v>
      </c>
      <c r="M10" s="3">
        <f t="shared" si="4"/>
        <v>3.067176186645213</v>
      </c>
      <c r="N10" s="3">
        <f t="shared" si="4"/>
        <v>0.87309644670050757</v>
      </c>
      <c r="O10" s="3">
        <f t="shared" si="4"/>
        <v>1.5461847389558234</v>
      </c>
      <c r="P10" s="3">
        <f t="shared" si="4"/>
        <v>3.4402509359506213</v>
      </c>
      <c r="Q10" s="3">
        <f t="shared" si="4"/>
        <v>2.2330491270807959</v>
      </c>
      <c r="R10" s="3">
        <f t="shared" si="4"/>
        <v>0.22287508864350117</v>
      </c>
      <c r="S10" s="3">
        <f t="shared" si="4"/>
        <v>4.0812162024283241E-2</v>
      </c>
      <c r="T10" s="3">
        <f t="shared" si="4"/>
        <v>7.0972320794889993E-2</v>
      </c>
      <c r="U10" s="3">
        <f t="shared" si="4"/>
        <v>1E-3</v>
      </c>
      <c r="V10" s="3">
        <f t="shared" si="4"/>
        <v>10.040160642570282</v>
      </c>
      <c r="W10" s="6">
        <f t="shared" si="4"/>
        <v>1.2</v>
      </c>
      <c r="X10" s="3">
        <f t="shared" si="4"/>
        <v>99.93</v>
      </c>
      <c r="Y10" s="4">
        <f t="shared" si="4"/>
        <v>877.26398866740851</v>
      </c>
      <c r="Z10" s="3">
        <f t="shared" si="4"/>
        <v>1.020512297173181</v>
      </c>
      <c r="AA10" s="6">
        <f t="shared" si="4"/>
        <v>2.1291696238466997</v>
      </c>
      <c r="AB10" s="3">
        <f t="shared" si="4"/>
        <v>0.81201786439301671</v>
      </c>
      <c r="AC10" s="6">
        <f t="shared" si="4"/>
        <v>12.85845494438208</v>
      </c>
      <c r="AD10" s="6">
        <f t="shared" si="4"/>
        <v>4.3416801292407108</v>
      </c>
      <c r="AE10" s="6">
        <f t="shared" si="4"/>
        <v>8.3248730964466997</v>
      </c>
      <c r="AF10" s="6">
        <f t="shared" si="4"/>
        <v>42.538213998390987</v>
      </c>
      <c r="AG10" s="4">
        <f t="shared" si="4"/>
        <v>2.0218358269308534</v>
      </c>
      <c r="AH10" s="6">
        <f t="shared" si="4"/>
        <v>128.27839575466885</v>
      </c>
      <c r="AI10" s="3">
        <f t="shared" si="4"/>
        <v>0.70972320794889976</v>
      </c>
      <c r="AJ10" s="6">
        <f t="shared" si="4"/>
        <v>12.142062126884548</v>
      </c>
      <c r="AK10" s="6">
        <f t="shared" si="4"/>
        <v>4.7188755020080322</v>
      </c>
      <c r="AL10" s="4">
        <f t="shared" si="4"/>
        <v>17.164781906300487</v>
      </c>
      <c r="AM10" s="6">
        <f t="shared" si="4"/>
        <v>0.8032128514056226</v>
      </c>
      <c r="AN10" s="6">
        <f t="shared" si="4"/>
        <v>155.32799351110208</v>
      </c>
      <c r="AO10" s="6">
        <f t="shared" si="4"/>
        <v>23.09796373214467</v>
      </c>
      <c r="AP10" s="6">
        <f t="shared" si="4"/>
        <v>30.997576736672055</v>
      </c>
      <c r="AQ10" s="6">
        <f t="shared" si="4"/>
        <v>58.259361289664326</v>
      </c>
      <c r="AR10" s="3">
        <f t="shared" si="4"/>
        <v>6.3509693053311809</v>
      </c>
      <c r="AS10" s="6">
        <f t="shared" si="4"/>
        <v>21.94101438922339</v>
      </c>
      <c r="AT10" s="6">
        <f t="shared" si="4"/>
        <v>4.1902261712439426</v>
      </c>
      <c r="AU10" s="3">
        <f t="shared" si="4"/>
        <v>0.73411102172164122</v>
      </c>
      <c r="AV10" s="3">
        <f t="shared" si="4"/>
        <v>3.8253012048192772</v>
      </c>
      <c r="AW10" s="3">
        <f t="shared" si="4"/>
        <v>0.60240963855421692</v>
      </c>
      <c r="AX10" s="3">
        <f t="shared" si="4"/>
        <v>3.901850362027353</v>
      </c>
      <c r="AY10" s="3">
        <f t="shared" si="4"/>
        <v>0.82794830371567041</v>
      </c>
      <c r="AZ10" s="3">
        <f t="shared" si="4"/>
        <v>2.5747172859450727</v>
      </c>
      <c r="BA10" s="3">
        <f t="shared" si="4"/>
        <v>0.39219629927594529</v>
      </c>
      <c r="BB10" s="3">
        <f t="shared" si="4"/>
        <v>2.6907630522088355</v>
      </c>
      <c r="BC10" s="3">
        <f t="shared" si="4"/>
        <v>0.42168674698795183</v>
      </c>
      <c r="BD10" s="3">
        <f t="shared" si="4"/>
        <v>3.0290791599353797E-2</v>
      </c>
      <c r="BE10" s="3">
        <f t="shared" si="4"/>
        <v>3.0120481927710847E-2</v>
      </c>
      <c r="BF10" s="6">
        <f t="shared" si="4"/>
        <v>0.60240963855421692</v>
      </c>
      <c r="BG10" s="6">
        <f t="shared" si="4"/>
        <v>4.7954290378532809</v>
      </c>
      <c r="BH10" s="6">
        <f t="shared" si="4"/>
        <v>9.7048119692680945</v>
      </c>
      <c r="BI10" s="4">
        <f t="shared" si="4"/>
        <v>42.583392476933987</v>
      </c>
      <c r="BJ10" s="6">
        <f t="shared" si="4"/>
        <v>0.81111223765588558</v>
      </c>
      <c r="BK10" s="3">
        <f t="shared" si="4"/>
        <v>2.5000000000000001E-2</v>
      </c>
      <c r="BL10" s="6">
        <f t="shared" si="4"/>
        <v>0.05</v>
      </c>
      <c r="BM10" s="3">
        <f t="shared" si="4"/>
        <v>0.05</v>
      </c>
      <c r="BN10" s="6">
        <f t="shared" si="4"/>
        <v>0.10205122971731811</v>
      </c>
      <c r="BO10" s="6">
        <f t="shared" si="4"/>
        <v>0.05</v>
      </c>
      <c r="BP10" s="6">
        <f t="shared" si="4"/>
        <v>2.5000000000000001E-2</v>
      </c>
      <c r="BQ10" s="3">
        <f t="shared" si="4"/>
        <v>5.0000000000000001E-3</v>
      </c>
      <c r="BR10" s="3">
        <f t="shared" si="4"/>
        <v>0.05</v>
      </c>
      <c r="BS10" s="6">
        <f t="shared" si="4"/>
        <v>2.5000000000000001E-2</v>
      </c>
    </row>
    <row r="11" spans="1:71 16376:16376" s="26" customFormat="1" x14ac:dyDescent="0.25">
      <c r="A11" s="2"/>
      <c r="B11" s="2"/>
      <c r="C11" s="3"/>
      <c r="D11" s="3"/>
      <c r="E11" s="4"/>
      <c r="F11" s="4"/>
      <c r="G11" s="4"/>
      <c r="H11" s="4"/>
      <c r="I11" s="2"/>
      <c r="J11" s="2" t="s">
        <v>304</v>
      </c>
      <c r="K11" s="3" cm="1">
        <f t="array" ref="K11">MEDIAN(ABS(K63:K75-K10))</f>
        <v>0.59511918116419338</v>
      </c>
      <c r="L11" s="3" cm="1">
        <f t="array" ref="L11">MEDIAN(ABS(L63:L75-L10))</f>
        <v>0.25743583470939413</v>
      </c>
      <c r="M11" s="3" cm="1">
        <f t="array" ref="M11">MEDIAN(ABS(M63:M75-M10))</f>
        <v>0.34540199309682595</v>
      </c>
      <c r="N11" s="3" cm="1">
        <f t="array" ref="N11">MEDIAN(ABS(N63:N75-N10))</f>
        <v>0.41076930340058437</v>
      </c>
      <c r="O11" s="3" cm="1">
        <f t="array" ref="O11">MEDIAN(ABS(O63:O75-O10))</f>
        <v>0.41395667587454543</v>
      </c>
      <c r="P11" s="3" cm="1">
        <f t="array" ref="P11">MEDIAN(ABS(P63:P75-P10))</f>
        <v>0.64572696124090223</v>
      </c>
      <c r="Q11" s="3" cm="1">
        <f t="array" ref="Q11">MEDIAN(ABS(Q63:Q75-Q10))</f>
        <v>0.77401433471267023</v>
      </c>
      <c r="R11" s="3" cm="1">
        <f t="array" ref="R11">MEDIAN(ABS(R63:R75-R10))</f>
        <v>2.2071875792095519E-2</v>
      </c>
      <c r="S11" s="3" cm="1">
        <f t="array" ref="S11">MEDIAN(ABS(S63:S75-S10))</f>
        <v>9.8823528292096077E-3</v>
      </c>
      <c r="T11" s="3" cm="1">
        <f t="array" ref="T11">MEDIAN(ABS(T63:T75-T10))</f>
        <v>2.0203851831996855E-2</v>
      </c>
      <c r="U11" s="3" cm="1">
        <f t="array" ref="U11">MEDIAN(ABS(U63:U75-U10))</f>
        <v>0</v>
      </c>
      <c r="V11" s="3" cm="1">
        <f t="array" ref="V11">MEDIAN(ABS(V63:V75-V10))</f>
        <v>1.9290382660114247</v>
      </c>
      <c r="W11" s="6" cm="1">
        <f t="array" ref="W11">MEDIAN(ABS(W63:W75-W10))</f>
        <v>0.29999999999999993</v>
      </c>
      <c r="X11" s="3" cm="1">
        <f t="array" ref="X11">MEDIAN(ABS(X63:X75-X10))</f>
        <v>9.9999999999909051E-3</v>
      </c>
      <c r="Y11" s="4" cm="1">
        <f t="array" ref="Y11">MEDIAN(ABS(Y63:Y75-Y10))</f>
        <v>197.06094298212929</v>
      </c>
      <c r="Z11" s="3" cm="1">
        <f t="array" ref="Z11">MEDIAN(ABS(Z63:Z75-Z10))</f>
        <v>0.52051229717318104</v>
      </c>
      <c r="AA11" s="6" cm="1">
        <f t="array" ref="AA11">MEDIAN(ABS(AA63:AA75-AA10))</f>
        <v>0.51366073854783023</v>
      </c>
      <c r="AB11" s="3" cm="1">
        <f t="array" ref="AB11">MEDIAN(ABS(AB63:AB75-AB10))</f>
        <v>0.20368368615110255</v>
      </c>
      <c r="AC11" s="6" cm="1">
        <f t="array" ref="AC11">MEDIAN(ABS(AC63:AC75-AC10))</f>
        <v>0.99112047009426263</v>
      </c>
      <c r="AD11" s="6" cm="1">
        <f t="array" ref="AD11">MEDIAN(ABS(AD63:AD75-AD10))</f>
        <v>0.17639215991591595</v>
      </c>
      <c r="AE11" s="6" cm="1">
        <f t="array" ref="AE11">MEDIAN(ABS(AE63:AE75-AE10))</f>
        <v>0.51046826901514919</v>
      </c>
      <c r="AF11" s="6" cm="1">
        <f t="array" ref="AF11">MEDIAN(ABS(AF63:AF75-AF10))</f>
        <v>14.42829414690901</v>
      </c>
      <c r="AG11" s="4" cm="1">
        <f t="array" ref="AG11">MEDIAN(ABS(AG63:AG75-AG10))</f>
        <v>5.944767208860835E-3</v>
      </c>
      <c r="AH11" s="6" cm="1">
        <f t="array" ref="AH11">MEDIAN(ABS(AH63:AH75-AH10))</f>
        <v>19.468001926004604</v>
      </c>
      <c r="AI11" s="3" cm="1">
        <f t="array" ref="AI11">MEDIAN(ABS(AI63:AI75-AI10))</f>
        <v>9.7540777584651184E-2</v>
      </c>
      <c r="AJ11" s="6" cm="1">
        <f t="array" ref="AJ11">MEDIAN(ABS(AJ63:AJ75-AJ10))</f>
        <v>1.1806783778901799</v>
      </c>
      <c r="AK11" s="6" cm="1">
        <f t="array" ref="AK11">MEDIAN(ABS(AK63:AK75-AK10))</f>
        <v>0.67152145971318333</v>
      </c>
      <c r="AL11" s="4" cm="1">
        <f t="array" ref="AL11">MEDIAN(ABS(AL63:AL75-AL10))</f>
        <v>7.1084665402506069</v>
      </c>
      <c r="AM11" s="6" cm="1">
        <f t="array" ref="AM11">MEDIAN(ABS(AM63:AM75-AM10))</f>
        <v>0.29295670281903208</v>
      </c>
      <c r="AN11" s="6" cm="1">
        <f t="array" ref="AN11">MEDIAN(ABS(AN63:AN75-AN10))</f>
        <v>7.1218056856851035</v>
      </c>
      <c r="AO11" s="6" cm="1">
        <f t="array" ref="AO11">MEDIAN(ABS(AO63:AO75-AO10))</f>
        <v>2.4146016719195913</v>
      </c>
      <c r="AP11" s="6" cm="1">
        <f t="array" ref="AP11">MEDIAN(ABS(AP63:AP75-AP10))</f>
        <v>0.98642394340429007</v>
      </c>
      <c r="AQ11" s="6" cm="1">
        <f t="array" ref="AQ11">MEDIAN(ABS(AQ63:AQ75-AQ10))</f>
        <v>1.4168263371181382</v>
      </c>
      <c r="AR11" s="3" cm="1">
        <f t="array" ref="AR11">MEDIAN(ABS(AR63:AR75-AR10))</f>
        <v>0.26871601417902191</v>
      </c>
      <c r="AS11" s="6" cm="1">
        <f t="array" ref="AS11">MEDIAN(ABS(AS63:AS75-AS10))</f>
        <v>1.2890741063518334</v>
      </c>
      <c r="AT11" s="6" cm="1">
        <f t="array" ref="AT11">MEDIAN(ABS(AT63:AT75-AT10))</f>
        <v>0.39392042575970931</v>
      </c>
      <c r="AU11" s="3" cm="1">
        <f t="array" ref="AU11">MEDIAN(ABS(AU63:AU75-AU10))</f>
        <v>6.6905198834459667E-2</v>
      </c>
      <c r="AV11" s="3" cm="1">
        <f t="array" ref="AV11">MEDIAN(ABS(AV63:AV75-AV10))</f>
        <v>0.40528703908012931</v>
      </c>
      <c r="AW11" s="3" cm="1">
        <f t="array" ref="AW11">MEDIAN(ABS(AW63:AW75-AW10))</f>
        <v>5.6016842844412218E-2</v>
      </c>
      <c r="AX11" s="3" cm="1">
        <f t="array" ref="AX11">MEDIAN(ABS(AX63:AX75-AX10))</f>
        <v>0.40271816589142917</v>
      </c>
      <c r="AY11" s="3" cm="1">
        <f t="array" ref="AY11">MEDIAN(ABS(AY63:AY75-AY10))</f>
        <v>7.7669483883976209E-2</v>
      </c>
      <c r="AZ11" s="3" cm="1">
        <f t="array" ref="AZ11">MEDIAN(ABS(AZ63:AZ75-AZ10))</f>
        <v>0.24276960268440195</v>
      </c>
      <c r="BA11" s="3" cm="1">
        <f t="array" ref="BA11">MEDIAN(ABS(BA63:BA75-BA10))</f>
        <v>3.7334695301495413E-2</v>
      </c>
      <c r="BB11" s="3" cm="1">
        <f t="array" ref="BB11">MEDIAN(ABS(BB63:BB75-BB10))</f>
        <v>0.2432471000754286</v>
      </c>
      <c r="BC11" s="3" cm="1">
        <f t="array" ref="BC11">MEDIAN(ABS(BC63:BC75-BC10))</f>
        <v>3.7537939871089721E-2</v>
      </c>
      <c r="BD11" s="3" cm="1">
        <f t="array" ref="BD11">MEDIAN(ABS(BD63:BD75-BD10))</f>
        <v>2.0290791599353798E-2</v>
      </c>
      <c r="BE11" s="3" cm="1">
        <f t="array" ref="BE11">MEDIAN(ABS(BE63:BE75-BE10))</f>
        <v>2.0120481927710848E-2</v>
      </c>
      <c r="BF11" s="6" cm="1">
        <f t="array" ref="BF11">MEDIAN(ABS(BF63:BF75-BF10))</f>
        <v>0.29625594940226263</v>
      </c>
      <c r="BG11" s="6" cm="1">
        <f t="array" ref="BG11">MEDIAN(ABS(BG63:BG75-BG10))</f>
        <v>3.3667118218108278</v>
      </c>
      <c r="BH11" s="6" cm="1">
        <f t="array" ref="BH11">MEDIAN(ABS(BH63:BH75-BH10))</f>
        <v>5.3175045516576462</v>
      </c>
      <c r="BI11" s="4" cm="1">
        <f t="array" ref="BI11">MEDIAN(ABS(BI63:BI75-BI10))</f>
        <v>12.191334934638373</v>
      </c>
      <c r="BJ11" s="6" cm="1">
        <f t="array" ref="BJ11">MEDIAN(ABS(BJ63:BJ75-BJ10))</f>
        <v>0.30541232588451239</v>
      </c>
      <c r="BK11" s="3" cm="1">
        <f t="array" ref="BK11">MEDIAN(ABS(BK63:BK75-BK10))</f>
        <v>0</v>
      </c>
      <c r="BL11" s="6" cm="1">
        <f t="array" ref="BL11">MEDIAN(ABS(BL63:BL75-BL10))</f>
        <v>0</v>
      </c>
      <c r="BM11" s="3" cm="1">
        <f t="array" ref="BM11">MEDIAN(ABS(BM63:BM75-BM10))</f>
        <v>0</v>
      </c>
      <c r="BN11" s="6" cm="1">
        <f t="array" ref="BN11">MEDIAN(ABS(BN63:BN75-BN10))</f>
        <v>5.2051229717318112E-2</v>
      </c>
      <c r="BO11" s="6" cm="1">
        <f t="array" ref="BO11">MEDIAN(ABS(BO63:BO75-BO10))</f>
        <v>0</v>
      </c>
      <c r="BP11" s="6" cm="1">
        <f t="array" ref="BP11">MEDIAN(ABS(BP63:BP75-BP10))</f>
        <v>0</v>
      </c>
      <c r="BQ11" s="3" cm="1">
        <f t="array" ref="BQ11">MEDIAN(ABS(BQ63:BQ75-BQ10))</f>
        <v>0</v>
      </c>
      <c r="BR11" s="3" cm="1">
        <f t="array" ref="BR11">MEDIAN(ABS(BR63:BR75-BR10))</f>
        <v>0</v>
      </c>
      <c r="BS11" s="6" cm="1">
        <f t="array" ref="BS11">MEDIAN(ABS(BS63:BS75-BS10))</f>
        <v>0</v>
      </c>
    </row>
    <row r="12" spans="1:71 16376:16376" s="26" customFormat="1" x14ac:dyDescent="0.25">
      <c r="A12" s="2"/>
      <c r="B12" s="2"/>
      <c r="C12" s="3"/>
      <c r="D12" s="3"/>
      <c r="E12" s="4"/>
      <c r="F12" s="4"/>
      <c r="G12" s="4"/>
      <c r="H12" s="4"/>
      <c r="I12" s="2" t="s">
        <v>200</v>
      </c>
      <c r="J12" s="2" t="s">
        <v>307</v>
      </c>
      <c r="K12" s="3">
        <f>MEDIAN(K76:K82)</f>
        <v>57.392816944643407</v>
      </c>
      <c r="L12" s="3">
        <f t="shared" ref="L12:BS12" si="5">MEDIAN(L76:L82)</f>
        <v>16.01350659981582</v>
      </c>
      <c r="M12" s="3">
        <f t="shared" si="5"/>
        <v>12.104733131923465</v>
      </c>
      <c r="N12" s="3">
        <f t="shared" si="5"/>
        <v>3.5347432024169185</v>
      </c>
      <c r="O12" s="3">
        <f t="shared" si="5"/>
        <v>3.6394235826233299</v>
      </c>
      <c r="P12" s="3">
        <f t="shared" si="5"/>
        <v>2.4064443764657892</v>
      </c>
      <c r="Q12" s="3">
        <f t="shared" si="5"/>
        <v>1.3097308912309424</v>
      </c>
      <c r="R12" s="3">
        <f t="shared" si="5"/>
        <v>0.95718943936047141</v>
      </c>
      <c r="S12" s="3">
        <f t="shared" si="5"/>
        <v>0.23140843588934473</v>
      </c>
      <c r="T12" s="3">
        <f t="shared" si="5"/>
        <v>0.18418090657935127</v>
      </c>
      <c r="U12" s="3">
        <f t="shared" si="5"/>
        <v>1E-3</v>
      </c>
      <c r="V12" s="3">
        <f t="shared" si="5"/>
        <v>33.061266659778902</v>
      </c>
      <c r="W12" s="6">
        <f t="shared" si="5"/>
        <v>3</v>
      </c>
      <c r="X12" s="3">
        <f t="shared" si="5"/>
        <v>99.83</v>
      </c>
      <c r="Y12" s="4">
        <f t="shared" si="5"/>
        <v>433.36488902913646</v>
      </c>
      <c r="Z12" s="3">
        <f t="shared" si="5"/>
        <v>0.5</v>
      </c>
      <c r="AA12" s="6">
        <f t="shared" si="5"/>
        <v>24.864422388212422</v>
      </c>
      <c r="AB12" s="3">
        <f t="shared" si="5"/>
        <v>1.2236157846436218</v>
      </c>
      <c r="AC12" s="6">
        <f t="shared" si="5"/>
        <v>18.008799754425457</v>
      </c>
      <c r="AD12" s="6">
        <f t="shared" si="5"/>
        <v>3.9439543331603528</v>
      </c>
      <c r="AE12" s="6">
        <f t="shared" si="5"/>
        <v>8.5106382978723403</v>
      </c>
      <c r="AF12" s="6">
        <f t="shared" si="5"/>
        <v>33.97496581466288</v>
      </c>
      <c r="AG12" s="4">
        <f t="shared" si="5"/>
        <v>2.0710365537951745</v>
      </c>
      <c r="AH12" s="6">
        <f t="shared" si="5"/>
        <v>133.43403826787511</v>
      </c>
      <c r="AI12" s="3">
        <f t="shared" si="5"/>
        <v>0.51894135962636223</v>
      </c>
      <c r="AJ12" s="6">
        <f t="shared" si="5"/>
        <v>6.5486544561547122</v>
      </c>
      <c r="AK12" s="6">
        <f t="shared" si="5"/>
        <v>2.6603908728128518</v>
      </c>
      <c r="AL12" s="4">
        <f t="shared" si="5"/>
        <v>206.69190627238311</v>
      </c>
      <c r="AM12" s="6">
        <f t="shared" si="5"/>
        <v>1.446430416365327</v>
      </c>
      <c r="AN12" s="6">
        <f t="shared" si="5"/>
        <v>141.86600393496946</v>
      </c>
      <c r="AO12" s="6">
        <f t="shared" si="5"/>
        <v>24.659776936457586</v>
      </c>
      <c r="AP12" s="6">
        <f t="shared" si="5"/>
        <v>26.777374156720292</v>
      </c>
      <c r="AQ12" s="6">
        <f t="shared" si="5"/>
        <v>56.460819927348219</v>
      </c>
      <c r="AR12" s="3">
        <f t="shared" si="5"/>
        <v>6.2441752096924503</v>
      </c>
      <c r="AS12" s="6">
        <f t="shared" si="5"/>
        <v>22.263642953298124</v>
      </c>
      <c r="AT12" s="6">
        <f t="shared" si="5"/>
        <v>4.3384835772024966</v>
      </c>
      <c r="AU12" s="3">
        <f t="shared" si="5"/>
        <v>1.166479075002558</v>
      </c>
      <c r="AV12" s="3">
        <f t="shared" si="5"/>
        <v>4.4612708482553973</v>
      </c>
      <c r="AW12" s="3">
        <f t="shared" si="5"/>
        <v>0.70602680855417987</v>
      </c>
      <c r="AX12" s="3">
        <f t="shared" si="5"/>
        <v>4.3384835772024966</v>
      </c>
      <c r="AY12" s="3">
        <f t="shared" si="5"/>
        <v>0.90043998772127298</v>
      </c>
      <c r="AZ12" s="3">
        <f t="shared" si="5"/>
        <v>2.7013199631638187</v>
      </c>
      <c r="BA12" s="3">
        <f t="shared" si="5"/>
        <v>0.40787192821454066</v>
      </c>
      <c r="BB12" s="3">
        <f t="shared" si="5"/>
        <v>2.6613643315998772</v>
      </c>
      <c r="BC12" s="3">
        <f t="shared" si="5"/>
        <v>0.41022404544020202</v>
      </c>
      <c r="BD12" s="3">
        <f t="shared" si="5"/>
        <v>6.2272963155163473E-2</v>
      </c>
      <c r="BE12" s="3">
        <f t="shared" si="5"/>
        <v>0.01</v>
      </c>
      <c r="BF12" s="6">
        <f t="shared" si="5"/>
        <v>0.84148522141579907</v>
      </c>
      <c r="BG12" s="6">
        <f t="shared" si="5"/>
        <v>13.867645559294381</v>
      </c>
      <c r="BH12" s="6">
        <f t="shared" si="5"/>
        <v>8.463342510451719</v>
      </c>
      <c r="BI12" s="4">
        <f t="shared" si="5"/>
        <v>85.9510897370306</v>
      </c>
      <c r="BJ12" s="6">
        <f t="shared" si="5"/>
        <v>6.6424494032174373</v>
      </c>
      <c r="BK12" s="3">
        <f t="shared" si="5"/>
        <v>1.0232272587741738</v>
      </c>
      <c r="BL12" s="6">
        <f t="shared" si="5"/>
        <v>0.10196798205363516</v>
      </c>
      <c r="BM12" s="3">
        <f t="shared" si="5"/>
        <v>0.05</v>
      </c>
      <c r="BN12" s="6">
        <f t="shared" si="5"/>
        <v>0.41515308770108983</v>
      </c>
      <c r="BO12" s="6">
        <f t="shared" si="5"/>
        <v>0.05</v>
      </c>
      <c r="BP12" s="6">
        <f t="shared" si="5"/>
        <v>0.93409444732745206</v>
      </c>
      <c r="BQ12" s="3">
        <f t="shared" si="5"/>
        <v>5.0000000000000001E-3</v>
      </c>
      <c r="BR12" s="3">
        <f t="shared" si="5"/>
        <v>0.05</v>
      </c>
      <c r="BS12" s="6">
        <f t="shared" si="5"/>
        <v>2.5000000000000001E-2</v>
      </c>
    </row>
    <row r="13" spans="1:71 16376:16376" s="26" customFormat="1" x14ac:dyDescent="0.25">
      <c r="A13" s="2"/>
      <c r="B13" s="2"/>
      <c r="C13" s="3"/>
      <c r="D13" s="3"/>
      <c r="E13" s="4"/>
      <c r="F13" s="4"/>
      <c r="G13" s="4"/>
      <c r="H13" s="4"/>
      <c r="I13" s="2"/>
      <c r="J13" s="2" t="s">
        <v>304</v>
      </c>
      <c r="K13" s="3" cm="1">
        <f t="array" ref="K13">MEDIAN(ABS(K76:K82-K12))</f>
        <v>4.8631019977621648</v>
      </c>
      <c r="L13" s="3" cm="1">
        <f t="array" ref="L13">MEDIAN(ABS(L76:L82-L12))</f>
        <v>0.75670901673424851</v>
      </c>
      <c r="M13" s="3" cm="1">
        <f t="array" ref="M13">MEDIAN(ABS(M76:M82-M12))</f>
        <v>1.8519959990062453</v>
      </c>
      <c r="N13" s="3" cm="1">
        <f t="array" ref="N13">MEDIAN(ABS(N76:N82-N12))</f>
        <v>1.2608572026208549</v>
      </c>
      <c r="O13" s="3" cm="1">
        <f t="array" ref="O13">MEDIAN(ABS(O76:O82-O12))</f>
        <v>1.4361051182830149</v>
      </c>
      <c r="P13" s="3" cm="1">
        <f t="array" ref="P13">MEDIAN(ABS(P76:P82-P12))</f>
        <v>0.82695376126059994</v>
      </c>
      <c r="Q13" s="3" cm="1">
        <f t="array" ref="Q13">MEDIAN(ABS(Q76:Q82-Q12))</f>
        <v>0.5761840372170981</v>
      </c>
      <c r="R13" s="3" cm="1">
        <f t="array" ref="R13">MEDIAN(ABS(R76:R82-R12))</f>
        <v>0.29209172115725845</v>
      </c>
      <c r="S13" s="3" cm="1">
        <f t="array" ref="S13">MEDIAN(ABS(S76:S82-S12))</f>
        <v>0.10071403427152709</v>
      </c>
      <c r="T13" s="3" cm="1">
        <f t="array" ref="T13">MEDIAN(ABS(T76:T82-T12))</f>
        <v>6.3778593368990472E-2</v>
      </c>
      <c r="U13" s="3" cm="1">
        <f t="array" ref="U13">MEDIAN(ABS(U76:U82-U12))</f>
        <v>0</v>
      </c>
      <c r="V13" s="3" cm="1">
        <f t="array" ref="V13">MEDIAN(ABS(V76:V82-V12))</f>
        <v>6.9092813574715493</v>
      </c>
      <c r="W13" s="6" cm="1">
        <f t="array" ref="W13">MEDIAN(ABS(W76:W82-W12))</f>
        <v>0.89999999999999991</v>
      </c>
      <c r="X13" s="3" cm="1">
        <f t="array" ref="X13">MEDIAN(ABS(X76:X82-X12))</f>
        <v>4.0000000000006253E-2</v>
      </c>
      <c r="Y13" s="4" cm="1">
        <f t="array" ref="Y13">MEDIAN(ABS(Y76:Y82-Y12))</f>
        <v>108.0879504591465</v>
      </c>
      <c r="Z13" s="3" cm="1">
        <f t="array" ref="Z13">MEDIAN(ABS(Z76:Z82-Z12))</f>
        <v>0</v>
      </c>
      <c r="AA13" s="6" cm="1">
        <f t="array" ref="AA13">MEDIAN(ABS(AA76:AA82-AA12))</f>
        <v>6.7964590675570129</v>
      </c>
      <c r="AB13" s="3" cm="1">
        <f t="array" ref="AB13">MEDIAN(ABS(AB76:AB82-AB12))</f>
        <v>0.4294475483453235</v>
      </c>
      <c r="AC13" s="6" cm="1">
        <f t="array" ref="AC13">MEDIAN(ABS(AC76:AC82-AC12))</f>
        <v>3.1214743745947242</v>
      </c>
      <c r="AD13" s="6" cm="1">
        <f t="array" ref="AD13">MEDIAN(ABS(AD76:AD82-AD12))</f>
        <v>0.54263687719959419</v>
      </c>
      <c r="AE13" s="6" cm="1">
        <f t="array" ref="AE13">MEDIAN(ABS(AE76:AE82-AE12))</f>
        <v>2.0643065675950467</v>
      </c>
      <c r="AF13" s="6" cm="1">
        <f t="array" ref="AF13">MEDIAN(ABS(AF76:AF82-AF12))</f>
        <v>7.7325854034633785</v>
      </c>
      <c r="AG13" s="4" cm="1">
        <f t="array" ref="AG13">MEDIAN(ABS(AG76:AG82-AG12))</f>
        <v>1.063987208377249</v>
      </c>
      <c r="AH13" s="6" cm="1">
        <f t="array" ref="AH13">MEDIAN(ABS(AH76:AH82-AH12))</f>
        <v>43.49827809656891</v>
      </c>
      <c r="AI13" s="3" cm="1">
        <f t="array" ref="AI13">MEDIAN(ABS(AI76:AI82-AI12))</f>
        <v>0.11612162145919203</v>
      </c>
      <c r="AJ13" s="6" cm="1">
        <f t="array" ref="AJ13">MEDIAN(ABS(AJ76:AJ82-AJ12))</f>
        <v>1.6141126636068766</v>
      </c>
      <c r="AK13" s="6" cm="1">
        <f t="array" ref="AK13">MEDIAN(ABS(AK76:AK82-AK12))</f>
        <v>0.55667781927335458</v>
      </c>
      <c r="AL13" s="4" cm="1">
        <f t="array" ref="AL13">MEDIAN(ABS(AL76:AL82-AL12))</f>
        <v>74.153786375139816</v>
      </c>
      <c r="AM13" s="6" cm="1">
        <f t="array" ref="AM13">MEDIAN(ABS(AM76:AM82-AM12))</f>
        <v>0.64079094003098658</v>
      </c>
      <c r="AN13" s="6" cm="1">
        <f t="array" ref="AN13">MEDIAN(ABS(AN76:AN82-AN12))</f>
        <v>22.613797697430556</v>
      </c>
      <c r="AO13" s="6" cm="1">
        <f t="array" ref="AO13">MEDIAN(ABS(AO76:AO82-AO12))</f>
        <v>3.6226464010626138</v>
      </c>
      <c r="AP13" s="6" cm="1">
        <f t="array" ref="AP13">MEDIAN(ABS(AP76:AP82-AP12))</f>
        <v>5.5965699000948952</v>
      </c>
      <c r="AQ13" s="6" cm="1">
        <f t="array" ref="AQ13">MEDIAN(ABS(AQ76:AQ82-AQ12))</f>
        <v>13.76192768162818</v>
      </c>
      <c r="AR13" s="3" cm="1">
        <f t="array" ref="AR13">MEDIAN(ABS(AR76:AR82-AR12))</f>
        <v>1.2492104564195401</v>
      </c>
      <c r="AS13" s="6" cm="1">
        <f t="array" ref="AS13">MEDIAN(ABS(AS76:AS82-AS12))</f>
        <v>4.6175194753474358</v>
      </c>
      <c r="AT13" s="6" cm="1">
        <f t="array" ref="AT13">MEDIAN(ABS(AT76:AT82-AT12))</f>
        <v>1.0672097789485786</v>
      </c>
      <c r="AU13" s="3" cm="1">
        <f t="array" ref="AU13">MEDIAN(ABS(AU76:AU82-AU12))</f>
        <v>0.21980820090978415</v>
      </c>
      <c r="AV13" s="3" cm="1">
        <f t="array" ref="AV13">MEDIAN(ABS(AV76:AV82-AV12))</f>
        <v>0.85340296143515904</v>
      </c>
      <c r="AW13" s="3" cm="1">
        <f t="array" ref="AW13">MEDIAN(ABS(AW76:AW82-AW12))</f>
        <v>0.13200868166596236</v>
      </c>
      <c r="AX13" s="3" cm="1">
        <f t="array" ref="AX13">MEDIAN(ABS(AX76:AX82-AX12))</f>
        <v>0.62543003770528438</v>
      </c>
      <c r="AY13" s="3" cm="1">
        <f t="array" ref="AY13">MEDIAN(ABS(AY76:AY82-AY12))</f>
        <v>6.1670183434227366E-2</v>
      </c>
      <c r="AZ13" s="3" cm="1">
        <f t="array" ref="AZ13">MEDIAN(ABS(AZ76:AZ82-AZ12))</f>
        <v>1.9562035153214197E-2</v>
      </c>
      <c r="BA13" s="3" cm="1">
        <f t="array" ref="BA13">MEDIAN(ABS(BA76:BA82-BA12))</f>
        <v>6.0759274380523587E-2</v>
      </c>
      <c r="BB13" s="3" cm="1">
        <f t="array" ref="BB13">MEDIAN(ABS(BB76:BB82-BB12))</f>
        <v>0.12639010208478263</v>
      </c>
      <c r="BC13" s="3" cm="1">
        <f t="array" ref="BC13">MEDIAN(ABS(BC76:BC82-BC12))</f>
        <v>3.5048813625760455E-2</v>
      </c>
      <c r="BD13" s="3" cm="1">
        <f t="array" ref="BD13">MEDIAN(ABS(BD76:BD82-BD12))</f>
        <v>2.981749013451216E-2</v>
      </c>
      <c r="BE13" s="3" cm="1">
        <f t="array" ref="BE13">MEDIAN(ABS(BE76:BE82-BE12))</f>
        <v>0</v>
      </c>
      <c r="BF13" s="6" cm="1">
        <f t="array" ref="BF13">MEDIAN(ABS(BF76:BF82-BF12))</f>
        <v>0.60824036624082289</v>
      </c>
      <c r="BG13" s="6" cm="1">
        <f t="array" ref="BG13">MEDIAN(ABS(BG76:BG82-BG12))</f>
        <v>13.349886420845587</v>
      </c>
      <c r="BH13" s="6" cm="1">
        <f t="array" ref="BH13">MEDIAN(ABS(BH76:BH82-BH12))</f>
        <v>5.2367093836842429</v>
      </c>
      <c r="BI13" s="4" cm="1">
        <f t="array" ref="BI13">MEDIAN(ABS(BI76:BI82-BI12))</f>
        <v>42.375406528878727</v>
      </c>
      <c r="BJ13" s="6" cm="1">
        <f t="array" ref="BJ13">MEDIAN(ABS(BJ76:BJ82-BJ12))</f>
        <v>2.1897208125578125</v>
      </c>
      <c r="BK13" s="3" cm="1">
        <f t="array" ref="BK13">MEDIAN(ABS(BK76:BK82-BK12))</f>
        <v>0.99822725877417373</v>
      </c>
      <c r="BL13" s="6" cm="1">
        <f t="array" ref="BL13">MEDIAN(ABS(BL76:BL82-BL12))</f>
        <v>5.1967982053635162E-2</v>
      </c>
      <c r="BM13" s="3" cm="1">
        <f t="array" ref="BM13">MEDIAN(ABS(BM76:BM82-BM12))</f>
        <v>0</v>
      </c>
      <c r="BN13" s="6" cm="1">
        <f t="array" ref="BN13">MEDIAN(ABS(BN76:BN82-BN12))</f>
        <v>0.36515308770108984</v>
      </c>
      <c r="BO13" s="6" cm="1">
        <f t="array" ref="BO13">MEDIAN(ABS(BO76:BO82-BO12))</f>
        <v>0</v>
      </c>
      <c r="BP13" s="6" cm="1">
        <f t="array" ref="BP13">MEDIAN(ABS(BP76:BP82-BP12))</f>
        <v>0.90909444732745204</v>
      </c>
      <c r="BQ13" s="3" cm="1">
        <f t="array" ref="BQ13">MEDIAN(ABS(BQ76:BQ82-BQ12))</f>
        <v>0</v>
      </c>
      <c r="BR13" s="3" cm="1">
        <f t="array" ref="BR13">MEDIAN(ABS(BR76:BR82-BR12))</f>
        <v>0</v>
      </c>
      <c r="BS13" s="6" cm="1">
        <f t="array" ref="BS13">MEDIAN(ABS(BS76:BS82-BS12))</f>
        <v>0</v>
      </c>
    </row>
    <row r="14" spans="1:71 16376:16376" s="26" customFormat="1" x14ac:dyDescent="0.25">
      <c r="A14" s="2"/>
      <c r="B14" s="2"/>
      <c r="C14" s="3"/>
      <c r="D14" s="3"/>
      <c r="E14" s="4"/>
      <c r="F14" s="4"/>
      <c r="G14" s="4"/>
      <c r="H14" s="4"/>
      <c r="I14" s="2" t="s">
        <v>214</v>
      </c>
      <c r="J14" s="2" t="s">
        <v>307</v>
      </c>
      <c r="K14" s="3">
        <f>MEDIAN(K83:K88)</f>
        <v>69.309604206800458</v>
      </c>
      <c r="L14" s="3">
        <f t="shared" ref="L14:BS14" si="6">MEDIAN(L83:L88)</f>
        <v>9.4389053314286961</v>
      </c>
      <c r="M14" s="3">
        <f t="shared" si="6"/>
        <v>13.199481865284973</v>
      </c>
      <c r="N14" s="3">
        <f t="shared" si="6"/>
        <v>5.4321430838443252</v>
      </c>
      <c r="O14" s="3">
        <f t="shared" si="6"/>
        <v>0.1546996899280082</v>
      </c>
      <c r="P14" s="3">
        <f t="shared" si="6"/>
        <v>9.2416698809068637E-2</v>
      </c>
      <c r="Q14" s="3">
        <f t="shared" si="6"/>
        <v>0.34306341192354278</v>
      </c>
      <c r="R14" s="3">
        <f t="shared" si="6"/>
        <v>5.6763342221673535E-2</v>
      </c>
      <c r="S14" s="3">
        <f t="shared" si="6"/>
        <v>5.0000000000000001E-3</v>
      </c>
      <c r="T14" s="3">
        <f t="shared" si="6"/>
        <v>7.7385068783181382E-2</v>
      </c>
      <c r="U14" s="3">
        <f t="shared" si="6"/>
        <v>1E-3</v>
      </c>
      <c r="V14" s="3">
        <f t="shared" si="6"/>
        <v>3.5746061652797403</v>
      </c>
      <c r="W14" s="6">
        <f t="shared" si="6"/>
        <v>3</v>
      </c>
      <c r="X14" s="3">
        <f t="shared" si="6"/>
        <v>99.88</v>
      </c>
      <c r="Y14" s="4">
        <f t="shared" si="6"/>
        <v>51.632605120977217</v>
      </c>
      <c r="Z14" s="3">
        <f t="shared" si="6"/>
        <v>0.5</v>
      </c>
      <c r="AA14" s="6">
        <f t="shared" si="6"/>
        <v>8.6771146871129599</v>
      </c>
      <c r="AB14" s="3">
        <f t="shared" si="6"/>
        <v>0.77337191858794996</v>
      </c>
      <c r="AC14" s="6">
        <f t="shared" si="6"/>
        <v>10.840540932943398</v>
      </c>
      <c r="AD14" s="6">
        <f t="shared" si="6"/>
        <v>2.7509458350579843</v>
      </c>
      <c r="AE14" s="6">
        <f t="shared" si="6"/>
        <v>5.8091493138222106</v>
      </c>
      <c r="AF14" s="6">
        <f t="shared" si="6"/>
        <v>9.6822433783419406</v>
      </c>
      <c r="AG14" s="4">
        <f t="shared" si="6"/>
        <v>1.5408865727337067</v>
      </c>
      <c r="AH14" s="6">
        <f t="shared" si="6"/>
        <v>2.9880197322057791</v>
      </c>
      <c r="AI14" s="3">
        <f t="shared" si="6"/>
        <v>0.56477662313506405</v>
      </c>
      <c r="AJ14" s="6">
        <f t="shared" si="6"/>
        <v>11.20242166971139</v>
      </c>
      <c r="AK14" s="6">
        <f t="shared" si="6"/>
        <v>4.7964311123480172</v>
      </c>
      <c r="AL14" s="4">
        <f t="shared" si="6"/>
        <v>4</v>
      </c>
      <c r="AM14" s="6">
        <f t="shared" si="6"/>
        <v>0.56842308434665123</v>
      </c>
      <c r="AN14" s="6">
        <f t="shared" si="6"/>
        <v>89.572988275291976</v>
      </c>
      <c r="AO14" s="6">
        <f t="shared" si="6"/>
        <v>19.243565013585545</v>
      </c>
      <c r="AP14" s="6">
        <f t="shared" si="6"/>
        <v>26.26255145141236</v>
      </c>
      <c r="AQ14" s="6">
        <f t="shared" si="6"/>
        <v>50.768164839137242</v>
      </c>
      <c r="AR14" s="3">
        <f t="shared" si="6"/>
        <v>5.4459883812215413</v>
      </c>
      <c r="AS14" s="6">
        <f t="shared" si="6"/>
        <v>18.810906997435495</v>
      </c>
      <c r="AT14" s="6">
        <f t="shared" si="6"/>
        <v>3.5823521842630122</v>
      </c>
      <c r="AU14" s="3">
        <f t="shared" si="6"/>
        <v>0.22621365631497314</v>
      </c>
      <c r="AV14" s="3">
        <f t="shared" si="6"/>
        <v>3.3253519652483385</v>
      </c>
      <c r="AW14" s="3">
        <f t="shared" si="6"/>
        <v>0.54480047470701676</v>
      </c>
      <c r="AX14" s="3">
        <f t="shared" si="6"/>
        <v>3.4611411859871812</v>
      </c>
      <c r="AY14" s="3">
        <f t="shared" si="6"/>
        <v>0.73324621989919736</v>
      </c>
      <c r="AZ14" s="3">
        <f t="shared" si="6"/>
        <v>2.3404061145334243</v>
      </c>
      <c r="BA14" s="3">
        <f t="shared" si="6"/>
        <v>0.34058048110989347</v>
      </c>
      <c r="BB14" s="3">
        <f t="shared" si="6"/>
        <v>2.3344993531909424</v>
      </c>
      <c r="BC14" s="3">
        <f t="shared" si="6"/>
        <v>0.37162184094536038</v>
      </c>
      <c r="BD14" s="3">
        <f t="shared" si="6"/>
        <v>3.6125799278654336E-2</v>
      </c>
      <c r="BE14" s="3">
        <f t="shared" si="6"/>
        <v>1.5362694300518134E-2</v>
      </c>
      <c r="BF14" s="6">
        <f t="shared" si="6"/>
        <v>1.1773172135866437</v>
      </c>
      <c r="BG14" s="6">
        <f t="shared" si="6"/>
        <v>11.361464548719404</v>
      </c>
      <c r="BH14" s="6">
        <f t="shared" si="6"/>
        <v>6.1793150408017787</v>
      </c>
      <c r="BI14" s="4">
        <f t="shared" si="6"/>
        <v>85.541195827237573</v>
      </c>
      <c r="BJ14" s="6">
        <f t="shared" si="6"/>
        <v>0.31779803665450235</v>
      </c>
      <c r="BK14" s="3">
        <f t="shared" si="6"/>
        <v>2.5000000000000001E-2</v>
      </c>
      <c r="BL14" s="6">
        <f t="shared" si="6"/>
        <v>0.05</v>
      </c>
      <c r="BM14" s="3">
        <f t="shared" si="6"/>
        <v>0.05</v>
      </c>
      <c r="BN14" s="6">
        <f t="shared" si="6"/>
        <v>0.8185481760611294</v>
      </c>
      <c r="BO14" s="6">
        <f t="shared" si="6"/>
        <v>0.05</v>
      </c>
      <c r="BP14" s="6">
        <f t="shared" si="6"/>
        <v>2.6720573611765319</v>
      </c>
      <c r="BQ14" s="3">
        <f t="shared" si="6"/>
        <v>5.0000000000000001E-3</v>
      </c>
      <c r="BR14" s="3">
        <f t="shared" si="6"/>
        <v>0.05</v>
      </c>
      <c r="BS14" s="6">
        <f t="shared" si="6"/>
        <v>2.5000000000000001E-2</v>
      </c>
    </row>
    <row r="15" spans="1:71 16376:16376" s="26" customFormat="1" x14ac:dyDescent="0.25">
      <c r="A15" s="2"/>
      <c r="B15" s="2"/>
      <c r="C15" s="3"/>
      <c r="D15" s="3"/>
      <c r="E15" s="4"/>
      <c r="F15" s="4"/>
      <c r="G15" s="4"/>
      <c r="H15" s="4"/>
      <c r="I15" s="2"/>
      <c r="J15" s="2" t="s">
        <v>304</v>
      </c>
      <c r="K15" s="3" cm="1">
        <f t="array" ref="K15">MEDIAN(ABS(K83:K88-K14))</f>
        <v>5.2888409337379123</v>
      </c>
      <c r="L15" s="3" cm="1">
        <f t="array" ref="L15">MEDIAN(ABS(L83:L88-L14))</f>
        <v>1.438568586354013</v>
      </c>
      <c r="M15" s="3" cm="1">
        <f t="array" ref="M15">MEDIAN(ABS(M83:M88-M14))</f>
        <v>2.6590920633824124</v>
      </c>
      <c r="N15" s="3" cm="1">
        <f t="array" ref="N15">MEDIAN(ABS(N83:N88-N14))</f>
        <v>1.3772679072074905</v>
      </c>
      <c r="O15" s="3" cm="1">
        <f t="array" ref="O15">MEDIAN(ABS(O83:O88-O14))</f>
        <v>4.2754608744832417E-2</v>
      </c>
      <c r="P15" s="3" cm="1">
        <f t="array" ref="P15">MEDIAN(ABS(P83:P88-P14))</f>
        <v>3.2479676138301272E-2</v>
      </c>
      <c r="Q15" s="3" cm="1">
        <f t="array" ref="Q15">MEDIAN(ABS(Q83:Q88-Q14))</f>
        <v>0.10805507302322587</v>
      </c>
      <c r="R15" s="3" cm="1">
        <f t="array" ref="R15">MEDIAN(ABS(R83:R88-R14))</f>
        <v>1.0976936065657524E-2</v>
      </c>
      <c r="S15" s="3" cm="1">
        <f t="array" ref="S15">MEDIAN(ABS(S83:S88-S14))</f>
        <v>0</v>
      </c>
      <c r="T15" s="3" cm="1">
        <f t="array" ref="T15">MEDIAN(ABS(T83:T88-T14))</f>
        <v>7.3610743246859192E-3</v>
      </c>
      <c r="U15" s="3" cm="1">
        <f t="array" ref="U15">MEDIAN(ABS(U83:U88-U14))</f>
        <v>0</v>
      </c>
      <c r="V15" s="3" cm="1">
        <f t="array" ref="V15">MEDIAN(ABS(V83:V88-V14))</f>
        <v>0.57412383710077242</v>
      </c>
      <c r="W15" s="6" cm="1">
        <f t="array" ref="W15">MEDIAN(ABS(W83:W88-W14))</f>
        <v>1.25</v>
      </c>
      <c r="X15" s="3" cm="1">
        <f t="array" ref="X15">MEDIAN(ABS(X83:X88-X14))</f>
        <v>2.0000000000010232E-2</v>
      </c>
      <c r="Y15" s="4" cm="1">
        <f t="array" ref="Y15">MEDIAN(ABS(Y83:Y88-Y14))</f>
        <v>10.801583651227251</v>
      </c>
      <c r="Z15" s="3" cm="1">
        <f t="array" ref="Z15">MEDIAN(ABS(Z83:Z88-Z14))</f>
        <v>0</v>
      </c>
      <c r="AA15" s="6" cm="1">
        <f t="array" ref="AA15">MEDIAN(ABS(AA83:AA88-AA14))</f>
        <v>3.5627255759831167</v>
      </c>
      <c r="AB15" s="3" cm="1">
        <f t="array" ref="AB15">MEDIAN(ABS(AB83:AB88-AB14))</f>
        <v>9.3679413392519284E-2</v>
      </c>
      <c r="AC15" s="6" cm="1">
        <f t="array" ref="AC15">MEDIAN(ABS(AC83:AC88-AC14))</f>
        <v>1.5483485087862592</v>
      </c>
      <c r="AD15" s="6" cm="1">
        <f t="array" ref="AD15">MEDIAN(ABS(AD83:AD88-AD14))</f>
        <v>0.39903173730624819</v>
      </c>
      <c r="AE15" s="6" cm="1">
        <f t="array" ref="AE15">MEDIAN(ABS(AE83:AE88-AE14))</f>
        <v>0.95514464150822942</v>
      </c>
      <c r="AF15" s="6" cm="1">
        <f t="array" ref="AF15">MEDIAN(ABS(AF83:AF88-AF14))</f>
        <v>2.034490962057248</v>
      </c>
      <c r="AG15" s="4" cm="1">
        <f t="array" ref="AG15">MEDIAN(ABS(AG83:AG88-AG14))</f>
        <v>0.52276424364943097</v>
      </c>
      <c r="AH15" s="6" cm="1">
        <f t="array" ref="AH15">MEDIAN(ABS(AH83:AH88-AH14))</f>
        <v>0.94072756363048426</v>
      </c>
      <c r="AI15" s="3" cm="1">
        <f t="array" ref="AI15">MEDIAN(ABS(AI83:AI88-AI14))</f>
        <v>0.1530157018200026</v>
      </c>
      <c r="AJ15" s="6" cm="1">
        <f t="array" ref="AJ15">MEDIAN(ABS(AJ83:AJ88-AJ14))</f>
        <v>2.112755476588184</v>
      </c>
      <c r="AK15" s="6" cm="1">
        <f t="array" ref="AK15">MEDIAN(ABS(AK83:AK88-AK14))</f>
        <v>0.36919503038599544</v>
      </c>
      <c r="AL15" s="4" cm="1">
        <f t="array" ref="AL15">MEDIAN(ABS(AL83:AL88-AL14))</f>
        <v>0</v>
      </c>
      <c r="AM15" s="6" cm="1">
        <f t="array" ref="AM15">MEDIAN(ABS(AM83:AM88-AM14))</f>
        <v>0.54342308434665121</v>
      </c>
      <c r="AN15" s="6" cm="1">
        <f t="array" ref="AN15">MEDIAN(ABS(AN83:AN88-AN14))</f>
        <v>5.9308106976500738</v>
      </c>
      <c r="AO15" s="6" cm="1">
        <f t="array" ref="AO15">MEDIAN(ABS(AO83:AO88-AO14))</f>
        <v>2.6157102787774402</v>
      </c>
      <c r="AP15" s="6" cm="1">
        <f t="array" ref="AP15">MEDIAN(ABS(AP83:AP88-AP14))</f>
        <v>4.4222012874862635</v>
      </c>
      <c r="AQ15" s="6" cm="1">
        <f t="array" ref="AQ15">MEDIAN(ABS(AQ83:AQ88-AQ14))</f>
        <v>8.8409730040184229</v>
      </c>
      <c r="AR15" s="3" cm="1">
        <f t="array" ref="AR15">MEDIAN(ABS(AR83:AR88-AR14))</f>
        <v>0.68880814153412073</v>
      </c>
      <c r="AS15" s="6" cm="1">
        <f t="array" ref="AS15">MEDIAN(ABS(AS83:AS88-AS14))</f>
        <v>1.6551981075755329</v>
      </c>
      <c r="AT15" s="6" cm="1">
        <f t="array" ref="AT15">MEDIAN(ABS(AT83:AT88-AT14))</f>
        <v>0.23171429316410186</v>
      </c>
      <c r="AU15" s="3" cm="1">
        <f t="array" ref="AU15">MEDIAN(ABS(AU83:AU88-AU14))</f>
        <v>9.1523370855780967E-2</v>
      </c>
      <c r="AV15" s="3" cm="1">
        <f t="array" ref="AV15">MEDIAN(ABS(AV83:AV88-AV14))</f>
        <v>0.25475581029483041</v>
      </c>
      <c r="AW15" s="3" cm="1">
        <f t="array" ref="AW15">MEDIAN(ABS(AW83:AW88-AW14))</f>
        <v>2.8348458895000594E-2</v>
      </c>
      <c r="AX15" s="3" cm="1">
        <f t="array" ref="AX15">MEDIAN(ABS(AX83:AX88-AX14))</f>
        <v>0.30422920743002124</v>
      </c>
      <c r="AY15" s="3" cm="1">
        <f t="array" ref="AY15">MEDIAN(ABS(AY83:AY88-AY14))</f>
        <v>9.9017251055682265E-2</v>
      </c>
      <c r="AZ15" s="3" cm="1">
        <f t="array" ref="AZ15">MEDIAN(ABS(AZ83:AZ88-AZ14))</f>
        <v>0.29721725739528559</v>
      </c>
      <c r="BA15" s="3" cm="1">
        <f t="array" ref="BA15">MEDIAN(ABS(BA83:BA88-BA14))</f>
        <v>4.8137739726524742E-2</v>
      </c>
      <c r="BB15" s="3" cm="1">
        <f t="array" ref="BB15">MEDIAN(ABS(BB83:BB88-BB14))</f>
        <v>0.46505516485620957</v>
      </c>
      <c r="BC15" s="3" cm="1">
        <f t="array" ref="BC15">MEDIAN(ABS(BC83:BC88-BC14))</f>
        <v>7.2587696287432668E-2</v>
      </c>
      <c r="BD15" s="3" cm="1">
        <f t="array" ref="BD15">MEDIAN(ABS(BD83:BD88-BD14))</f>
        <v>1.1130412404297758E-2</v>
      </c>
      <c r="BE15" s="3" cm="1">
        <f t="array" ref="BE15">MEDIAN(ABS(BE83:BE88-BE14))</f>
        <v>5.362694300518135E-3</v>
      </c>
      <c r="BF15" s="6" cm="1">
        <f t="array" ref="BF15">MEDIAN(ABS(BF83:BF88-BF14))</f>
        <v>0.44631368926208836</v>
      </c>
      <c r="BG15" s="6" cm="1">
        <f t="array" ref="BG15">MEDIAN(ABS(BG83:BG88-BG14))</f>
        <v>10.356114050701153</v>
      </c>
      <c r="BH15" s="6" cm="1">
        <f t="array" ref="BH15">MEDIAN(ABS(BH83:BH88-BH14))</f>
        <v>2.4603185647959571</v>
      </c>
      <c r="BI15" s="4" cm="1">
        <f t="array" ref="BI15">MEDIAN(ABS(BI83:BI88-BI14))</f>
        <v>25.708038511292585</v>
      </c>
      <c r="BJ15" s="6" cm="1">
        <f t="array" ref="BJ15">MEDIAN(ABS(BJ83:BJ88-BJ14))</f>
        <v>1.084247063157881E-2</v>
      </c>
      <c r="BK15" s="3" cm="1">
        <f t="array" ref="BK15">MEDIAN(ABS(BK83:BK88-BK14))</f>
        <v>0</v>
      </c>
      <c r="BL15" s="6" cm="1">
        <f t="array" ref="BL15">MEDIAN(ABS(BL83:BL88-BL14))</f>
        <v>0</v>
      </c>
      <c r="BM15" s="3" cm="1">
        <f t="array" ref="BM15">MEDIAN(ABS(BM83:BM88-BM14))</f>
        <v>0</v>
      </c>
      <c r="BN15" s="6" cm="1">
        <f t="array" ref="BN15">MEDIAN(ABS(BN83:BN88-BN14))</f>
        <v>0.74069405343956496</v>
      </c>
      <c r="BO15" s="6" cm="1">
        <f t="array" ref="BO15">MEDIAN(ABS(BO83:BO88-BO14))</f>
        <v>0</v>
      </c>
      <c r="BP15" s="6" cm="1">
        <f t="array" ref="BP15">MEDIAN(ABS(BP83:BP88-BP14))</f>
        <v>2.647057361176532</v>
      </c>
      <c r="BQ15" s="3" cm="1">
        <f t="array" ref="BQ15">MEDIAN(ABS(BQ83:BQ88-BQ14))</f>
        <v>0</v>
      </c>
      <c r="BR15" s="3" cm="1">
        <f t="array" ref="BR15">MEDIAN(ABS(BR83:BR88-BR14))</f>
        <v>0</v>
      </c>
      <c r="BS15" s="6" cm="1">
        <f t="array" ref="BS15">MEDIAN(ABS(BS83:BS88-BS14))</f>
        <v>0</v>
      </c>
    </row>
    <row r="16" spans="1:71 16376:16376" s="26" customFormat="1" x14ac:dyDescent="0.25">
      <c r="A16" s="2"/>
      <c r="B16" s="2"/>
      <c r="C16" s="3"/>
      <c r="D16" s="3"/>
      <c r="E16" s="4"/>
      <c r="F16" s="4"/>
      <c r="G16" s="4"/>
      <c r="H16" s="4"/>
      <c r="I16" s="2" t="s">
        <v>227</v>
      </c>
      <c r="J16" s="2" t="s">
        <v>307</v>
      </c>
      <c r="K16" s="3">
        <f>MEDIAN(K89:K104)</f>
        <v>73.686043583327518</v>
      </c>
      <c r="L16" s="3">
        <f t="shared" ref="L16:BS16" si="7">MEDIAN(L89:L104)</f>
        <v>13.234112545269618</v>
      </c>
      <c r="M16" s="3">
        <f t="shared" si="7"/>
        <v>3.3184889977459724</v>
      </c>
      <c r="N16" s="3">
        <f t="shared" si="7"/>
        <v>4.2654034555175242</v>
      </c>
      <c r="O16" s="3">
        <f t="shared" si="7"/>
        <v>0.30754651873642286</v>
      </c>
      <c r="P16" s="3">
        <f t="shared" si="7"/>
        <v>0.87713218074844113</v>
      </c>
      <c r="Q16" s="3">
        <f t="shared" si="7"/>
        <v>2.2889071196473956</v>
      </c>
      <c r="R16" s="3">
        <f t="shared" si="7"/>
        <v>0.24654954099398546</v>
      </c>
      <c r="S16" s="3">
        <f t="shared" si="7"/>
        <v>5.1544244414671953E-2</v>
      </c>
      <c r="T16" s="3">
        <f t="shared" si="7"/>
        <v>4.6193897904924522E-2</v>
      </c>
      <c r="U16" s="3">
        <f t="shared" si="7"/>
        <v>1E-3</v>
      </c>
      <c r="V16" s="3">
        <f t="shared" si="7"/>
        <v>9.2450142450142465</v>
      </c>
      <c r="W16" s="6">
        <f t="shared" si="7"/>
        <v>2.6</v>
      </c>
      <c r="X16" s="3">
        <f t="shared" si="7"/>
        <v>99.87</v>
      </c>
      <c r="Y16" s="4">
        <f t="shared" si="7"/>
        <v>573.47604550128517</v>
      </c>
      <c r="Z16" s="3">
        <f t="shared" si="7"/>
        <v>1.5315805133959928</v>
      </c>
      <c r="AA16" s="6">
        <f t="shared" si="7"/>
        <v>2.3151536656798308</v>
      </c>
      <c r="AB16" s="3">
        <f t="shared" si="7"/>
        <v>1.041475724027372</v>
      </c>
      <c r="AC16" s="6">
        <f t="shared" si="7"/>
        <v>14.131823187037911</v>
      </c>
      <c r="AD16" s="6">
        <f t="shared" si="7"/>
        <v>3.6980056980056979</v>
      </c>
      <c r="AE16" s="6">
        <f t="shared" si="7"/>
        <v>8.0198916518501822</v>
      </c>
      <c r="AF16" s="6">
        <f t="shared" si="7"/>
        <v>48.606616181745721</v>
      </c>
      <c r="AG16" s="4">
        <f t="shared" si="7"/>
        <v>2.0818570502943898</v>
      </c>
      <c r="AH16" s="6">
        <f t="shared" si="7"/>
        <v>24.186081284590649</v>
      </c>
      <c r="AI16" s="3">
        <f t="shared" si="7"/>
        <v>0.71684756960830576</v>
      </c>
      <c r="AJ16" s="6">
        <f t="shared" si="7"/>
        <v>11.739249294875979</v>
      </c>
      <c r="AK16" s="6">
        <f t="shared" si="7"/>
        <v>4.4437948175794366</v>
      </c>
      <c r="AL16" s="4">
        <f t="shared" si="7"/>
        <v>8.7037910964291321</v>
      </c>
      <c r="AM16" s="6">
        <f t="shared" si="7"/>
        <v>1.8049687790620432</v>
      </c>
      <c r="AN16" s="6">
        <f t="shared" si="7"/>
        <v>134.8803302279785</v>
      </c>
      <c r="AO16" s="6">
        <f t="shared" si="7"/>
        <v>20.600037684443976</v>
      </c>
      <c r="AP16" s="6">
        <f t="shared" si="7"/>
        <v>31.889910547008132</v>
      </c>
      <c r="AQ16" s="6">
        <f t="shared" si="7"/>
        <v>58.014282784885069</v>
      </c>
      <c r="AR16" s="3">
        <f t="shared" si="7"/>
        <v>6.2151435690310599</v>
      </c>
      <c r="AS16" s="6">
        <f t="shared" si="7"/>
        <v>21.970045506167182</v>
      </c>
      <c r="AT16" s="6">
        <f t="shared" si="7"/>
        <v>3.8242593330676238</v>
      </c>
      <c r="AU16" s="3">
        <f t="shared" si="7"/>
        <v>0.71904083570750232</v>
      </c>
      <c r="AV16" s="3">
        <f t="shared" si="7"/>
        <v>3.5722332934768173</v>
      </c>
      <c r="AW16" s="3">
        <f t="shared" si="7"/>
        <v>0.52578716620167398</v>
      </c>
      <c r="AX16" s="3">
        <f t="shared" si="7"/>
        <v>3.3368194827164306</v>
      </c>
      <c r="AY16" s="3">
        <f t="shared" si="7"/>
        <v>0.72440004412352255</v>
      </c>
      <c r="AZ16" s="3">
        <f t="shared" si="7"/>
        <v>2.2760338019962201</v>
      </c>
      <c r="BA16" s="3">
        <f t="shared" si="7"/>
        <v>0.33396703719517962</v>
      </c>
      <c r="BB16" s="3">
        <f t="shared" si="7"/>
        <v>2.3409480675855332</v>
      </c>
      <c r="BC16" s="3">
        <f t="shared" si="7"/>
        <v>0.36749348518482772</v>
      </c>
      <c r="BD16" s="3">
        <f t="shared" si="7"/>
        <v>0.01</v>
      </c>
      <c r="BE16" s="3">
        <f t="shared" si="7"/>
        <v>0.01</v>
      </c>
      <c r="BF16" s="6">
        <f t="shared" si="7"/>
        <v>0.31349610648286164</v>
      </c>
      <c r="BG16" s="6">
        <f t="shared" si="7"/>
        <v>2.4455868733478954</v>
      </c>
      <c r="BH16" s="6">
        <f t="shared" si="7"/>
        <v>6.3857025428897192</v>
      </c>
      <c r="BI16" s="4">
        <f t="shared" si="7"/>
        <v>65.20364999115381</v>
      </c>
      <c r="BJ16" s="6">
        <f t="shared" si="7"/>
        <v>0.61952280432418605</v>
      </c>
      <c r="BK16" s="3">
        <f t="shared" si="7"/>
        <v>2.5000000000000001E-2</v>
      </c>
      <c r="BL16" s="6">
        <f t="shared" si="7"/>
        <v>0.05</v>
      </c>
      <c r="BM16" s="3">
        <f t="shared" si="7"/>
        <v>0.05</v>
      </c>
      <c r="BN16" s="6">
        <f t="shared" si="7"/>
        <v>0.10240679565832939</v>
      </c>
      <c r="BO16" s="6">
        <f t="shared" si="7"/>
        <v>0.05</v>
      </c>
      <c r="BP16" s="6">
        <f t="shared" si="7"/>
        <v>2.5000000000000001E-2</v>
      </c>
      <c r="BQ16" s="3">
        <f t="shared" si="7"/>
        <v>5.0000000000000001E-3</v>
      </c>
      <c r="BR16" s="3">
        <f t="shared" si="7"/>
        <v>0.05</v>
      </c>
      <c r="BS16" s="6">
        <f t="shared" si="7"/>
        <v>2.5000000000000001E-2</v>
      </c>
    </row>
    <row r="17" spans="1:71 16376:16376" s="26" customFormat="1" x14ac:dyDescent="0.25">
      <c r="A17" s="2"/>
      <c r="B17" s="2"/>
      <c r="C17" s="3"/>
      <c r="D17" s="3"/>
      <c r="E17" s="4"/>
      <c r="F17" s="4"/>
      <c r="G17" s="4"/>
      <c r="H17" s="4"/>
      <c r="I17" s="2"/>
      <c r="J17" s="2" t="s">
        <v>304</v>
      </c>
      <c r="K17" s="3" cm="1">
        <f t="array" ref="K17">MEDIAN(ABS(K89:K104-K16))</f>
        <v>3.6518916070539191</v>
      </c>
      <c r="L17" s="3" cm="1">
        <f t="array" ref="L17">MEDIAN(ABS(L89:L104-L16))</f>
        <v>0.7881369401443159</v>
      </c>
      <c r="M17" s="3" cm="1">
        <f t="array" ref="M17">MEDIAN(ABS(M89:M104-M16))</f>
        <v>0.94759972753299193</v>
      </c>
      <c r="N17" s="3" cm="1">
        <f t="array" ref="N17">MEDIAN(ABS(N89:N104-N16))</f>
        <v>2.0230926537675007</v>
      </c>
      <c r="O17" s="3" cm="1">
        <f t="array" ref="O17">MEDIAN(ABS(O89:O104-O16))</f>
        <v>0.15026746843361805</v>
      </c>
      <c r="P17" s="3" cm="1">
        <f t="array" ref="P17">MEDIAN(ABS(P89:P104-P16))</f>
        <v>0.69054481008796342</v>
      </c>
      <c r="Q17" s="3" cm="1">
        <f t="array" ref="Q17">MEDIAN(ABS(Q89:Q104-Q16))</f>
        <v>0.59222586011422285</v>
      </c>
      <c r="R17" s="3" cm="1">
        <f t="array" ref="R17">MEDIAN(ABS(R89:R104-R16))</f>
        <v>7.8146184935997481E-2</v>
      </c>
      <c r="S17" s="3" cm="1">
        <f t="array" ref="S17">MEDIAN(ABS(S89:S104-S16))</f>
        <v>2.0680046883807757E-2</v>
      </c>
      <c r="T17" s="3" cm="1">
        <f t="array" ref="T17">MEDIAN(ABS(T89:T104-T16))</f>
        <v>1.5576857601106992E-2</v>
      </c>
      <c r="U17" s="3" cm="1">
        <f t="array" ref="U17">MEDIAN(ABS(U89:U104-U16))</f>
        <v>0</v>
      </c>
      <c r="V17" s="3" cm="1">
        <f t="array" ref="V17">MEDIAN(ABS(V89:V104-V16))</f>
        <v>4.7307924660496781</v>
      </c>
      <c r="W17" s="6" cm="1">
        <f t="array" ref="W17">MEDIAN(ABS(W89:W104-W16))</f>
        <v>0.59999999999999987</v>
      </c>
      <c r="X17" s="3" cm="1">
        <f t="array" ref="X17">MEDIAN(ABS(X89:X104-X16))</f>
        <v>3.0000000000001137E-2</v>
      </c>
      <c r="Y17" s="4" cm="1">
        <f t="array" ref="Y17">MEDIAN(ABS(Y89:Y104-Y16))</f>
        <v>148.56009328973053</v>
      </c>
      <c r="Z17" s="3" cm="1">
        <f t="array" ref="Z17">MEDIAN(ABS(Z89:Z104-Z16))</f>
        <v>0.78412616339193386</v>
      </c>
      <c r="AA17" s="6" cm="1">
        <f t="array" ref="AA17">MEDIAN(ABS(AA89:AA104-AA16))</f>
        <v>0.67159557767729838</v>
      </c>
      <c r="AB17" s="3" cm="1">
        <f t="array" ref="AB17">MEDIAN(ABS(AB89:AB104-AB16))</f>
        <v>0.41951782182577968</v>
      </c>
      <c r="AC17" s="6" cm="1">
        <f t="array" ref="AC17">MEDIAN(ABS(AC89:AC104-AC16))</f>
        <v>1.9950239597719035</v>
      </c>
      <c r="AD17" s="6" cm="1">
        <f t="array" ref="AD17">MEDIAN(ABS(AD89:AD104-AD16))</f>
        <v>0.41383547206584037</v>
      </c>
      <c r="AE17" s="6" cm="1">
        <f t="array" ref="AE17">MEDIAN(ABS(AE89:AE104-AE16))</f>
        <v>1.1389019977977042</v>
      </c>
      <c r="AF17" s="6" cm="1">
        <f t="array" ref="AF17">MEDIAN(ABS(AF89:AF104-AF16))</f>
        <v>13.018269123914227</v>
      </c>
      <c r="AG17" s="4" cm="1">
        <f t="array" ref="AG17">MEDIAN(ABS(AG89:AG104-AG16))</f>
        <v>0.97984698008736304</v>
      </c>
      <c r="AH17" s="6" cm="1">
        <f t="array" ref="AH17">MEDIAN(ABS(AH89:AH104-AH16))</f>
        <v>15.88477366255144</v>
      </c>
      <c r="AI17" s="3" cm="1">
        <f t="array" ref="AI17">MEDIAN(ABS(AI89:AI104-AI16))</f>
        <v>9.2874091747552734E-2</v>
      </c>
      <c r="AJ17" s="6" cm="1">
        <f t="array" ref="AJ17">MEDIAN(ABS(AJ89:AJ104-AJ16))</f>
        <v>0.79256457027122007</v>
      </c>
      <c r="AK17" s="6" cm="1">
        <f t="array" ref="AK17">MEDIAN(ABS(AK89:AK104-AK16))</f>
        <v>0.4758268014510092</v>
      </c>
      <c r="AL17" s="4" cm="1">
        <f t="array" ref="AL17">MEDIAN(ABS(AL89:AL104-AL16))</f>
        <v>4.7037910964291321</v>
      </c>
      <c r="AM17" s="6" cm="1">
        <f t="array" ref="AM17">MEDIAN(ABS(AM89:AM104-AM16))</f>
        <v>1.2957110502863718</v>
      </c>
      <c r="AN17" s="6" cm="1">
        <f t="array" ref="AN17">MEDIAN(ABS(AN89:AN104-AN16))</f>
        <v>16.549334090502178</v>
      </c>
      <c r="AO17" s="6" cm="1">
        <f t="array" ref="AO17">MEDIAN(ABS(AO89:AO104-AO16))</f>
        <v>3.0173884953309074</v>
      </c>
      <c r="AP17" s="6" cm="1">
        <f t="array" ref="AP17">MEDIAN(ABS(AP89:AP104-AP16))</f>
        <v>3.1708370439300513</v>
      </c>
      <c r="AQ17" s="6" cm="1">
        <f t="array" ref="AQ17">MEDIAN(ABS(AQ89:AQ104-AQ16))</f>
        <v>3.8697013305056878</v>
      </c>
      <c r="AR17" s="3" cm="1">
        <f t="array" ref="AR17">MEDIAN(ABS(AR89:AR104-AR16))</f>
        <v>0.45383138018926772</v>
      </c>
      <c r="AS17" s="6" cm="1">
        <f t="array" ref="AS17">MEDIAN(ABS(AS89:AS104-AS16))</f>
        <v>1.971862663541728</v>
      </c>
      <c r="AT17" s="6" cm="1">
        <f t="array" ref="AT17">MEDIAN(ABS(AT89:AT104-AT16))</f>
        <v>0.4956134923884552</v>
      </c>
      <c r="AU17" s="3" cm="1">
        <f t="array" ref="AU17">MEDIAN(ABS(AU89:AU104-AU16))</f>
        <v>0.14413114977120045</v>
      </c>
      <c r="AV17" s="3" cm="1">
        <f t="array" ref="AV17">MEDIAN(ABS(AV89:AV104-AV16))</f>
        <v>0.4569388748720411</v>
      </c>
      <c r="AW17" s="3" cm="1">
        <f t="array" ref="AW17">MEDIAN(ABS(AW89:AW104-AW16))</f>
        <v>7.1354302533009728E-2</v>
      </c>
      <c r="AX17" s="3" cm="1">
        <f t="array" ref="AX17">MEDIAN(ABS(AX89:AX104-AX16))</f>
        <v>0.36101490245168355</v>
      </c>
      <c r="AY17" s="3" cm="1">
        <f t="array" ref="AY17">MEDIAN(ABS(AY89:AY104-AY16))</f>
        <v>0.11458798059273761</v>
      </c>
      <c r="AZ17" s="3" cm="1">
        <f t="array" ref="AZ17">MEDIAN(ABS(AZ89:AZ104-AZ16))</f>
        <v>0.3504647237902252</v>
      </c>
      <c r="BA17" s="3" cm="1">
        <f t="array" ref="BA17">MEDIAN(ABS(BA89:BA104-BA16))</f>
        <v>4.7059590828920694E-2</v>
      </c>
      <c r="BB17" s="3" cm="1">
        <f t="array" ref="BB17">MEDIAN(ABS(BB89:BB104-BB16))</f>
        <v>0.36845961038663311</v>
      </c>
      <c r="BC17" s="3" cm="1">
        <f t="array" ref="BC17">MEDIAN(ABS(BC89:BC104-BC16))</f>
        <v>5.2747222682238443E-2</v>
      </c>
      <c r="BD17" s="3" cm="1">
        <f t="array" ref="BD17">MEDIAN(ABS(BD89:BD104-BD16))</f>
        <v>0</v>
      </c>
      <c r="BE17" s="3" cm="1">
        <f t="array" ref="BE17">MEDIAN(ABS(BE89:BE104-BE16))</f>
        <v>0</v>
      </c>
      <c r="BF17" s="6" cm="1">
        <f t="array" ref="BF17">MEDIAN(ABS(BF89:BF104-BF16))</f>
        <v>0.26349610648286165</v>
      </c>
      <c r="BG17" s="6" cm="1">
        <f t="array" ref="BG17">MEDIAN(ABS(BG89:BG104-BG16))</f>
        <v>2.0369857998831753</v>
      </c>
      <c r="BH17" s="6" cm="1">
        <f t="array" ref="BH17">MEDIAN(ABS(BH89:BH104-BH16))</f>
        <v>1.8301570105057112</v>
      </c>
      <c r="BI17" s="4" cm="1">
        <f t="array" ref="BI17">MEDIAN(ABS(BI89:BI104-BI16))</f>
        <v>26.483661794941632</v>
      </c>
      <c r="BJ17" s="6" cm="1">
        <f t="array" ref="BJ17">MEDIAN(ABS(BJ89:BJ104-BJ16))</f>
        <v>0.20614654222377335</v>
      </c>
      <c r="BK17" s="3" cm="1">
        <f t="array" ref="BK17">MEDIAN(ABS(BK89:BK104-BK16))</f>
        <v>0</v>
      </c>
      <c r="BL17" s="6" cm="1">
        <f t="array" ref="BL17">MEDIAN(ABS(BL89:BL104-BL16))</f>
        <v>0</v>
      </c>
      <c r="BM17" s="3" cm="1">
        <f t="array" ref="BM17">MEDIAN(ABS(BM89:BM104-BM16))</f>
        <v>0</v>
      </c>
      <c r="BN17" s="6" cm="1">
        <f t="array" ref="BN17">MEDIAN(ABS(BN89:BN104-BN16))</f>
        <v>5.2406795658329383E-2</v>
      </c>
      <c r="BO17" s="6" cm="1">
        <f t="array" ref="BO17">MEDIAN(ABS(BO89:BO104-BO16))</f>
        <v>0</v>
      </c>
      <c r="BP17" s="6" cm="1">
        <f t="array" ref="BP17">MEDIAN(ABS(BP89:BP104-BP16))</f>
        <v>0</v>
      </c>
      <c r="BQ17" s="3" cm="1">
        <f t="array" ref="BQ17">MEDIAN(ABS(BQ89:BQ104-BQ16))</f>
        <v>0</v>
      </c>
      <c r="BR17" s="3" cm="1">
        <f t="array" ref="BR17">MEDIAN(ABS(BR89:BR104-BR16))</f>
        <v>0</v>
      </c>
      <c r="BS17" s="6" cm="1">
        <f t="array" ref="BS17">MEDIAN(ABS(BS89:BS104-BS16))</f>
        <v>0</v>
      </c>
    </row>
    <row r="18" spans="1:71 16376:16376" s="73" customFormat="1" x14ac:dyDescent="0.25"/>
    <row r="19" spans="1:71 16376:16376" x14ac:dyDescent="0.25">
      <c r="A19" s="1" t="s">
        <v>0</v>
      </c>
      <c r="B19" s="1" t="s">
        <v>1</v>
      </c>
      <c r="C19" s="1" t="s">
        <v>2</v>
      </c>
      <c r="D19" s="1" t="s">
        <v>3</v>
      </c>
      <c r="E19" s="1" t="s">
        <v>4</v>
      </c>
      <c r="F19" s="1" t="s">
        <v>5</v>
      </c>
      <c r="G19" s="1" t="s">
        <v>6</v>
      </c>
      <c r="H19" s="1" t="s">
        <v>7</v>
      </c>
      <c r="I19" s="1" t="s">
        <v>8</v>
      </c>
      <c r="J19" s="1" t="s">
        <v>9</v>
      </c>
      <c r="K19" s="1" t="s">
        <v>10</v>
      </c>
      <c r="L19" s="1" t="s">
        <v>11</v>
      </c>
      <c r="M19" s="1" t="s">
        <v>12</v>
      </c>
      <c r="N19" s="1" t="s">
        <v>13</v>
      </c>
      <c r="O19" s="1" t="s">
        <v>14</v>
      </c>
      <c r="P19" s="1" t="s">
        <v>15</v>
      </c>
      <c r="Q19" s="1" t="s">
        <v>16</v>
      </c>
      <c r="R19" s="1" t="s">
        <v>17</v>
      </c>
      <c r="S19" s="1" t="s">
        <v>18</v>
      </c>
      <c r="T19" s="1" t="s">
        <v>19</v>
      </c>
      <c r="U19" s="1" t="s">
        <v>20</v>
      </c>
      <c r="V19" s="1" t="s">
        <v>21</v>
      </c>
      <c r="W19" s="1" t="s">
        <v>22</v>
      </c>
      <c r="X19" s="1" t="s">
        <v>23</v>
      </c>
      <c r="Y19" s="1" t="s">
        <v>24</v>
      </c>
      <c r="Z19" s="1" t="s">
        <v>25</v>
      </c>
      <c r="AA19" s="1" t="s">
        <v>26</v>
      </c>
      <c r="AB19" s="1" t="s">
        <v>27</v>
      </c>
      <c r="AC19" s="1" t="s">
        <v>28</v>
      </c>
      <c r="AD19" s="1" t="s">
        <v>29</v>
      </c>
      <c r="AE19" s="1" t="s">
        <v>30</v>
      </c>
      <c r="AF19" s="1" t="s">
        <v>31</v>
      </c>
      <c r="AG19" s="1" t="s">
        <v>32</v>
      </c>
      <c r="AH19" s="1" t="s">
        <v>33</v>
      </c>
      <c r="AI19" s="1" t="s">
        <v>34</v>
      </c>
      <c r="AJ19" s="1" t="s">
        <v>35</v>
      </c>
      <c r="AK19" s="1" t="s">
        <v>36</v>
      </c>
      <c r="AL19" s="1" t="s">
        <v>37</v>
      </c>
      <c r="AM19" s="1" t="s">
        <v>38</v>
      </c>
      <c r="AN19" s="1" t="s">
        <v>39</v>
      </c>
      <c r="AO19" s="1" t="s">
        <v>40</v>
      </c>
      <c r="AP19" s="1" t="s">
        <v>41</v>
      </c>
      <c r="AQ19" s="1" t="s">
        <v>42</v>
      </c>
      <c r="AR19" s="1" t="s">
        <v>43</v>
      </c>
      <c r="AS19" s="1" t="s">
        <v>44</v>
      </c>
      <c r="AT19" s="1" t="s">
        <v>45</v>
      </c>
      <c r="AU19" s="1" t="s">
        <v>46</v>
      </c>
      <c r="AV19" s="1" t="s">
        <v>47</v>
      </c>
      <c r="AW19" s="1" t="s">
        <v>48</v>
      </c>
      <c r="AX19" s="1" t="s">
        <v>49</v>
      </c>
      <c r="AY19" s="1" t="s">
        <v>50</v>
      </c>
      <c r="AZ19" s="1" t="s">
        <v>51</v>
      </c>
      <c r="BA19" s="1" t="s">
        <v>52</v>
      </c>
      <c r="BB19" s="1" t="s">
        <v>53</v>
      </c>
      <c r="BC19" s="1" t="s">
        <v>54</v>
      </c>
      <c r="BD19" s="1" t="s">
        <v>55</v>
      </c>
      <c r="BE19" s="1" t="s">
        <v>56</v>
      </c>
      <c r="BF19" s="1" t="s">
        <v>57</v>
      </c>
      <c r="BG19" s="1" t="s">
        <v>58</v>
      </c>
      <c r="BH19" s="1" t="s">
        <v>59</v>
      </c>
      <c r="BI19" s="1" t="s">
        <v>60</v>
      </c>
      <c r="BJ19" s="1" t="s">
        <v>61</v>
      </c>
      <c r="BK19" s="1" t="s">
        <v>62</v>
      </c>
      <c r="BL19" s="1" t="s">
        <v>63</v>
      </c>
      <c r="BM19" s="1" t="s">
        <v>64</v>
      </c>
      <c r="BN19" s="1" t="s">
        <v>65</v>
      </c>
      <c r="BO19" s="1" t="s">
        <v>66</v>
      </c>
      <c r="BP19" s="1" t="s">
        <v>67</v>
      </c>
      <c r="BQ19" s="1" t="s">
        <v>68</v>
      </c>
      <c r="BR19" s="1" t="s">
        <v>69</v>
      </c>
      <c r="BS19" s="1" t="s">
        <v>70</v>
      </c>
      <c r="XEV19" s="26"/>
    </row>
    <row r="20" spans="1:71 16376:16376" s="118" customFormat="1" x14ac:dyDescent="0.25">
      <c r="A20" s="114" t="s">
        <v>71</v>
      </c>
      <c r="B20" s="114" t="s">
        <v>72</v>
      </c>
      <c r="C20" s="115">
        <v>296.60000000000002</v>
      </c>
      <c r="D20" s="115">
        <v>296.85000000000002</v>
      </c>
      <c r="E20" s="116">
        <v>545188.83827599999</v>
      </c>
      <c r="F20" s="116">
        <v>6730493.1445699995</v>
      </c>
      <c r="G20" s="116">
        <v>-72.703022959400002</v>
      </c>
      <c r="H20" s="116" t="s">
        <v>73</v>
      </c>
      <c r="I20" s="120" t="s">
        <v>74</v>
      </c>
      <c r="J20" s="114" t="s">
        <v>75</v>
      </c>
      <c r="K20" s="115">
        <v>74.287179487179486</v>
      </c>
      <c r="L20" s="115">
        <v>12.502564102564101</v>
      </c>
      <c r="M20" s="115">
        <v>4.287179487179487</v>
      </c>
      <c r="N20" s="115">
        <v>4.8717948717948723</v>
      </c>
      <c r="O20" s="115">
        <v>0.58461538461538454</v>
      </c>
      <c r="P20" s="115">
        <v>0.98461538461538467</v>
      </c>
      <c r="Q20" s="115">
        <v>1.8871794871794874</v>
      </c>
      <c r="R20" s="115">
        <v>0.24615384615384617</v>
      </c>
      <c r="S20" s="115">
        <v>4.1025641025641026E-2</v>
      </c>
      <c r="T20" s="115">
        <v>4.1025641025641026E-2</v>
      </c>
      <c r="U20" s="115">
        <v>1E-3</v>
      </c>
      <c r="V20" s="116">
        <v>15.384615384615385</v>
      </c>
      <c r="W20" s="117">
        <v>2.5</v>
      </c>
      <c r="X20" s="115">
        <v>99.86</v>
      </c>
      <c r="Y20" s="116">
        <v>1036.9230769230769</v>
      </c>
      <c r="Z20" s="115">
        <v>0.5</v>
      </c>
      <c r="AA20" s="117">
        <v>0.51282051282051277</v>
      </c>
      <c r="AB20" s="117">
        <v>2.3589743589743586</v>
      </c>
      <c r="AC20" s="117">
        <v>16.205128205128204</v>
      </c>
      <c r="AD20" s="117">
        <v>4.1025641025641022</v>
      </c>
      <c r="AE20" s="117">
        <v>8.4102564102564106</v>
      </c>
      <c r="AF20" s="117">
        <v>45.743589743589745</v>
      </c>
      <c r="AG20" s="116">
        <v>3.0769230769230771</v>
      </c>
      <c r="AH20" s="117">
        <v>44.717948717948715</v>
      </c>
      <c r="AI20" s="117">
        <v>0.61538461538461542</v>
      </c>
      <c r="AJ20" s="117">
        <v>9.1282051282051295</v>
      </c>
      <c r="AK20" s="117">
        <v>3.4871794871794872</v>
      </c>
      <c r="AL20" s="115">
        <v>4</v>
      </c>
      <c r="AM20" s="117">
        <v>0.82051282051282048</v>
      </c>
      <c r="AN20" s="117">
        <v>149.43589743589743</v>
      </c>
      <c r="AO20" s="117">
        <v>30.256410256410255</v>
      </c>
      <c r="AP20" s="117">
        <v>31.589743589743591</v>
      </c>
      <c r="AQ20" s="117">
        <v>63.589743589743584</v>
      </c>
      <c r="AR20" s="115">
        <v>6.9230769230769234</v>
      </c>
      <c r="AS20" s="117">
        <v>24.923076923076923</v>
      </c>
      <c r="AT20" s="117">
        <v>5.4153846153846157</v>
      </c>
      <c r="AU20" s="115">
        <v>1.3128205128205128</v>
      </c>
      <c r="AV20" s="115">
        <v>4.953846153846154</v>
      </c>
      <c r="AW20" s="115">
        <v>0.86153846153846148</v>
      </c>
      <c r="AX20" s="115">
        <v>5.3025641025641024</v>
      </c>
      <c r="AY20" s="115">
        <v>1.1384615384615386</v>
      </c>
      <c r="AZ20" s="115">
        <v>3.5384615384615388</v>
      </c>
      <c r="BA20" s="115">
        <v>0.54358974358974366</v>
      </c>
      <c r="BB20" s="115">
        <v>3.6410256410256405</v>
      </c>
      <c r="BC20" s="115">
        <v>0.60512820512820509</v>
      </c>
      <c r="BD20" s="115">
        <v>0.01</v>
      </c>
      <c r="BE20" s="115">
        <v>0.01</v>
      </c>
      <c r="BF20" s="117">
        <v>0.10256410256410256</v>
      </c>
      <c r="BG20" s="117">
        <v>4.1025641025641022</v>
      </c>
      <c r="BH20" s="117">
        <v>2.3589743589743586</v>
      </c>
      <c r="BI20" s="116">
        <v>66.666666666666657</v>
      </c>
      <c r="BJ20" s="117">
        <v>0.71794871794871784</v>
      </c>
      <c r="BK20" s="115">
        <v>2.5000000000000001E-2</v>
      </c>
      <c r="BL20" s="115">
        <v>0.05</v>
      </c>
      <c r="BM20" s="115">
        <v>0.05</v>
      </c>
      <c r="BN20" s="115">
        <v>0.05</v>
      </c>
      <c r="BO20" s="115">
        <v>0.05</v>
      </c>
      <c r="BP20" s="117">
        <v>0.51282051282051277</v>
      </c>
      <c r="BQ20" s="115">
        <v>5.0000000000000001E-3</v>
      </c>
      <c r="BR20" s="115">
        <v>0.05</v>
      </c>
      <c r="BS20" s="115">
        <v>2.5000000000000001E-2</v>
      </c>
    </row>
    <row r="21" spans="1:71 16376:16376" s="118" customFormat="1" x14ac:dyDescent="0.25">
      <c r="A21" s="114" t="s">
        <v>83</v>
      </c>
      <c r="B21" s="114" t="s">
        <v>84</v>
      </c>
      <c r="C21" s="115">
        <v>408.35</v>
      </c>
      <c r="D21" s="115">
        <v>408.65</v>
      </c>
      <c r="E21" s="116">
        <v>545344.24373400002</v>
      </c>
      <c r="F21" s="116">
        <v>6730595.7718200004</v>
      </c>
      <c r="G21" s="116">
        <v>-157.42119632000001</v>
      </c>
      <c r="H21" s="116" t="s">
        <v>85</v>
      </c>
      <c r="I21" s="120" t="s">
        <v>74</v>
      </c>
      <c r="J21" s="114" t="s">
        <v>86</v>
      </c>
      <c r="K21" s="115">
        <v>63.145491803278695</v>
      </c>
      <c r="L21" s="115">
        <v>16.383196721311478</v>
      </c>
      <c r="M21" s="115">
        <v>6.9057377049180326</v>
      </c>
      <c r="N21" s="115">
        <v>4.0163934426229506</v>
      </c>
      <c r="O21" s="115">
        <v>2.930327868852459</v>
      </c>
      <c r="P21" s="115">
        <v>2.7971311475409837</v>
      </c>
      <c r="Q21" s="115">
        <v>2.6229508196721314</v>
      </c>
      <c r="R21" s="115">
        <v>0.53278688524590168</v>
      </c>
      <c r="S21" s="115">
        <v>0.13319672131147542</v>
      </c>
      <c r="T21" s="115">
        <v>0.16393442622950821</v>
      </c>
      <c r="U21" s="130">
        <v>1.0245901639344263E-2</v>
      </c>
      <c r="V21" s="116">
        <v>15.368852459016393</v>
      </c>
      <c r="W21" s="117">
        <v>2.4</v>
      </c>
      <c r="X21" s="115">
        <v>99.82</v>
      </c>
      <c r="Y21" s="116">
        <v>1600.4098360655739</v>
      </c>
      <c r="Z21" s="116">
        <v>2.0491803278688527</v>
      </c>
      <c r="AA21" s="117">
        <v>11.987704918032787</v>
      </c>
      <c r="AB21" s="117">
        <v>1.639344262295082</v>
      </c>
      <c r="AC21" s="117">
        <v>19.159836065573771</v>
      </c>
      <c r="AD21" s="117">
        <v>4.8155737704918034</v>
      </c>
      <c r="AE21" s="117">
        <v>12.192622950819674</v>
      </c>
      <c r="AF21" s="117">
        <v>68.852459016393453</v>
      </c>
      <c r="AG21" s="116">
        <v>3.0737704918032791</v>
      </c>
      <c r="AH21" s="117">
        <v>153.79098360655738</v>
      </c>
      <c r="AI21" s="117">
        <v>1.2295081967213115</v>
      </c>
      <c r="AJ21" s="117">
        <v>16.700819672131146</v>
      </c>
      <c r="AK21" s="117">
        <v>6.8647540983606561</v>
      </c>
      <c r="AL21" s="116">
        <v>150.61475409836066</v>
      </c>
      <c r="AM21" s="117">
        <v>1.127049180327869</v>
      </c>
      <c r="AN21" s="117">
        <v>157.37704918032787</v>
      </c>
      <c r="AO21" s="117">
        <v>34.221311475409841</v>
      </c>
      <c r="AP21" s="117">
        <v>50.614754098360656</v>
      </c>
      <c r="AQ21" s="117">
        <v>97.131147540983605</v>
      </c>
      <c r="AR21" s="115">
        <v>10.747950819672132</v>
      </c>
      <c r="AS21" s="117">
        <v>38.319672131147541</v>
      </c>
      <c r="AT21" s="117">
        <v>6.9979508196721314</v>
      </c>
      <c r="AU21" s="115">
        <v>1.3831967213114755</v>
      </c>
      <c r="AV21" s="115">
        <v>6.2704918032786896</v>
      </c>
      <c r="AW21" s="115">
        <v>0.96311475409836067</v>
      </c>
      <c r="AX21" s="115">
        <v>5.5737704918032795</v>
      </c>
      <c r="AY21" s="115">
        <v>1.1987704918032787</v>
      </c>
      <c r="AZ21" s="115">
        <v>3.2889344262295084</v>
      </c>
      <c r="BA21" s="115">
        <v>0.4508196721311476</v>
      </c>
      <c r="BB21" s="115">
        <v>3.2069672131147544</v>
      </c>
      <c r="BC21" s="115">
        <v>0.49180327868852464</v>
      </c>
      <c r="BD21" s="115">
        <v>0.70696721311475408</v>
      </c>
      <c r="BE21" s="115">
        <v>0.01</v>
      </c>
      <c r="BF21" s="117">
        <v>5.6352459016393439</v>
      </c>
      <c r="BG21" s="117">
        <v>2.459016393442623</v>
      </c>
      <c r="BH21" s="117">
        <v>21.209016393442624</v>
      </c>
      <c r="BI21" s="116">
        <v>89.139344262295083</v>
      </c>
      <c r="BJ21" s="117">
        <v>60.655737704918046</v>
      </c>
      <c r="BK21" s="117">
        <v>0.51229508196721318</v>
      </c>
      <c r="BL21" s="115">
        <v>0.05</v>
      </c>
      <c r="BM21" s="115">
        <v>0.05</v>
      </c>
      <c r="BN21" s="117">
        <v>1.4344262295081966</v>
      </c>
      <c r="BO21" s="115">
        <v>0.05</v>
      </c>
      <c r="BP21" s="115">
        <v>2.5000000000000001E-2</v>
      </c>
      <c r="BQ21" s="115">
        <v>1.0245901639344263E-2</v>
      </c>
      <c r="BR21" s="117">
        <v>0.4098360655737705</v>
      </c>
      <c r="BS21" s="115">
        <v>2.5000000000000001E-2</v>
      </c>
    </row>
    <row r="22" spans="1:71 16376:16376" s="118" customFormat="1" x14ac:dyDescent="0.25">
      <c r="A22" s="114" t="s">
        <v>87</v>
      </c>
      <c r="B22" s="114" t="s">
        <v>88</v>
      </c>
      <c r="C22" s="115">
        <v>48.3</v>
      </c>
      <c r="D22" s="115">
        <v>48.7</v>
      </c>
      <c r="E22" s="116">
        <v>545204.62835000001</v>
      </c>
      <c r="F22" s="116">
        <v>6730666.4768000003</v>
      </c>
      <c r="G22" s="116">
        <v>100.295807942</v>
      </c>
      <c r="H22" s="114" t="s">
        <v>89</v>
      </c>
      <c r="I22" s="120" t="s">
        <v>74</v>
      </c>
      <c r="J22" s="114" t="s">
        <v>90</v>
      </c>
      <c r="K22" s="115">
        <v>66.982310093652458</v>
      </c>
      <c r="L22" s="115">
        <v>14.068678459937564</v>
      </c>
      <c r="M22" s="115">
        <v>8.7721123829344432</v>
      </c>
      <c r="N22" s="115">
        <v>6.3787721123829337</v>
      </c>
      <c r="O22" s="115">
        <v>0.26014568158168577</v>
      </c>
      <c r="P22" s="115">
        <v>9.3652445369406881E-2</v>
      </c>
      <c r="Q22" s="115">
        <v>2.4869927159209162</v>
      </c>
      <c r="R22" s="115">
        <v>0.55150884495317387</v>
      </c>
      <c r="S22" s="115">
        <v>0.13527575442247661</v>
      </c>
      <c r="T22" s="115">
        <v>5.2029136316337155E-2</v>
      </c>
      <c r="U22" s="115">
        <v>1E-3</v>
      </c>
      <c r="V22" s="116">
        <v>22.892819979188346</v>
      </c>
      <c r="W22" s="117">
        <v>3.9</v>
      </c>
      <c r="X22" s="115">
        <v>99.83</v>
      </c>
      <c r="Y22" s="116">
        <v>406.86784599375653</v>
      </c>
      <c r="Z22" s="115">
        <v>0.5</v>
      </c>
      <c r="AA22" s="117">
        <v>15.608740894901146</v>
      </c>
      <c r="AB22" s="117">
        <v>1.6649323621227889</v>
      </c>
      <c r="AC22" s="117">
        <v>15.400624349635796</v>
      </c>
      <c r="AD22" s="117">
        <v>3.0176899063475546</v>
      </c>
      <c r="AE22" s="117">
        <v>5.7232049947970864</v>
      </c>
      <c r="AF22" s="117">
        <v>59.00104058272634</v>
      </c>
      <c r="AG22" s="116">
        <v>1.0405827263267431</v>
      </c>
      <c r="AH22" s="117">
        <v>5.6191467221644125</v>
      </c>
      <c r="AI22" s="117">
        <v>0.52029136316337155</v>
      </c>
      <c r="AJ22" s="117">
        <v>7.5962539021852233</v>
      </c>
      <c r="AK22" s="117">
        <v>2.9136316337148802</v>
      </c>
      <c r="AL22" s="116">
        <v>145.68158168574402</v>
      </c>
      <c r="AM22" s="117">
        <v>0.72840790842872005</v>
      </c>
      <c r="AN22" s="117">
        <v>105.20291363163372</v>
      </c>
      <c r="AO22" s="117">
        <v>21.95629552549428</v>
      </c>
      <c r="AP22" s="117">
        <v>23.829344432882412</v>
      </c>
      <c r="AQ22" s="117">
        <v>47.346514047866805</v>
      </c>
      <c r="AR22" s="115">
        <v>5.2237252861602492</v>
      </c>
      <c r="AS22" s="117">
        <v>19.562955254942771</v>
      </c>
      <c r="AT22" s="117">
        <v>4.1207075962539026</v>
      </c>
      <c r="AU22" s="115">
        <v>0.6347554630593133</v>
      </c>
      <c r="AV22" s="115">
        <v>3.8085327783558798</v>
      </c>
      <c r="AW22" s="115">
        <v>0.6347554630593133</v>
      </c>
      <c r="AX22" s="115">
        <v>3.9958376690946928</v>
      </c>
      <c r="AY22" s="115">
        <v>0.8116545265348597</v>
      </c>
      <c r="AZ22" s="115">
        <v>2.4349635796045788</v>
      </c>
      <c r="BA22" s="115">
        <v>0.38501560874089491</v>
      </c>
      <c r="BB22" s="115">
        <v>2.3725286160249737</v>
      </c>
      <c r="BC22" s="115">
        <v>0.38501560874089491</v>
      </c>
      <c r="BD22" s="115">
        <v>0.01</v>
      </c>
      <c r="BE22" s="115">
        <v>3.1217481789802288E-2</v>
      </c>
      <c r="BF22" s="117">
        <v>0.72840790842872005</v>
      </c>
      <c r="BG22" s="117">
        <v>1.7689906347554634</v>
      </c>
      <c r="BH22" s="117">
        <v>6.8678459937565037</v>
      </c>
      <c r="BI22" s="116">
        <v>63.475546305931331</v>
      </c>
      <c r="BJ22" s="117">
        <v>2.6014568158168578</v>
      </c>
      <c r="BK22" s="115">
        <v>2.5000000000000001E-2</v>
      </c>
      <c r="BL22" s="115">
        <v>0.05</v>
      </c>
      <c r="BM22" s="115">
        <v>0.05</v>
      </c>
      <c r="BN22" s="115">
        <v>0.05</v>
      </c>
      <c r="BO22" s="115">
        <v>0.05</v>
      </c>
      <c r="BP22" s="115">
        <v>2.5000000000000001E-2</v>
      </c>
      <c r="BQ22" s="115">
        <v>5.0000000000000001E-3</v>
      </c>
      <c r="BR22" s="117">
        <v>0.20811654526534862</v>
      </c>
      <c r="BS22" s="115">
        <v>2.5000000000000001E-2</v>
      </c>
    </row>
    <row r="23" spans="1:71 16376:16376" x14ac:dyDescent="0.25">
      <c r="A23" s="2" t="s">
        <v>116</v>
      </c>
      <c r="B23" s="2" t="s">
        <v>117</v>
      </c>
      <c r="C23" s="3">
        <v>178.6</v>
      </c>
      <c r="D23" s="3">
        <v>179.5</v>
      </c>
      <c r="E23" s="4">
        <v>545195.01448400004</v>
      </c>
      <c r="F23" s="4">
        <v>6730680.8895699997</v>
      </c>
      <c r="G23" s="4">
        <v>16.344236671899999</v>
      </c>
      <c r="H23" s="2" t="s">
        <v>118</v>
      </c>
      <c r="I23" s="2" t="s">
        <v>94</v>
      </c>
      <c r="J23" s="2" t="s">
        <v>119</v>
      </c>
      <c r="K23" s="3">
        <v>26.416758544652701</v>
      </c>
      <c r="L23" s="3">
        <v>17.254685777287762</v>
      </c>
      <c r="M23" s="3">
        <v>30.297684674751928</v>
      </c>
      <c r="N23" s="3">
        <v>24.597574421168687</v>
      </c>
      <c r="O23" s="3">
        <v>0.28665931642778392</v>
      </c>
      <c r="P23" s="3">
        <v>5.0000000000000001E-3</v>
      </c>
      <c r="Q23" s="3">
        <v>5.0000000000000001E-3</v>
      </c>
      <c r="R23" s="3">
        <v>3.30760749724366E-2</v>
      </c>
      <c r="S23" s="3">
        <v>1.1025358324145536E-2</v>
      </c>
      <c r="T23" s="3">
        <v>0.41896361631753032</v>
      </c>
      <c r="U23" s="3">
        <v>1E-3</v>
      </c>
      <c r="V23" s="4">
        <v>4.4101433296582133</v>
      </c>
      <c r="W23" s="6">
        <v>9.3000000000000007</v>
      </c>
      <c r="X23" s="3">
        <v>99.38</v>
      </c>
      <c r="Y23" s="4">
        <v>3.30760749724366</v>
      </c>
      <c r="Z23" s="3">
        <v>0.5</v>
      </c>
      <c r="AA23" s="6">
        <v>16.979051819184125</v>
      </c>
      <c r="AB23" s="3">
        <v>0.05</v>
      </c>
      <c r="AC23" s="6">
        <v>59.536934950385891</v>
      </c>
      <c r="AD23" s="6">
        <v>0.55126791620727666</v>
      </c>
      <c r="AE23" s="6">
        <v>0.22050716648291069</v>
      </c>
      <c r="AF23" s="6">
        <v>0.11025358324145534</v>
      </c>
      <c r="AG23" s="4">
        <v>7.7177508269018746</v>
      </c>
      <c r="AH23" s="6">
        <v>0.77177508269018735</v>
      </c>
      <c r="AI23" s="3">
        <v>0.05</v>
      </c>
      <c r="AJ23" s="6">
        <v>1.3230429988974639</v>
      </c>
      <c r="AK23" s="6">
        <v>9.9228224917309813</v>
      </c>
      <c r="AL23" s="3">
        <v>4</v>
      </c>
      <c r="AM23" s="6">
        <v>1.9845644983461963</v>
      </c>
      <c r="AN23" s="6">
        <v>24.586549062844544</v>
      </c>
      <c r="AO23" s="6">
        <v>35.060639470782803</v>
      </c>
      <c r="AP23" s="6">
        <v>19.294377067254683</v>
      </c>
      <c r="AQ23" s="6">
        <v>38.037486218302092</v>
      </c>
      <c r="AR23" s="3">
        <v>4.1675854465270117</v>
      </c>
      <c r="AS23" s="6">
        <v>16.427783902976849</v>
      </c>
      <c r="AT23" s="6">
        <v>3.7596471885336276</v>
      </c>
      <c r="AU23" s="3">
        <v>0.79382579933847852</v>
      </c>
      <c r="AV23" s="3">
        <v>4.3880926130099223</v>
      </c>
      <c r="AW23" s="3">
        <v>0.6394707828004409</v>
      </c>
      <c r="AX23" s="3">
        <v>3.4950385887541344</v>
      </c>
      <c r="AY23" s="3">
        <v>0.65049614112458642</v>
      </c>
      <c r="AZ23" s="3">
        <v>1.6758544652701213</v>
      </c>
      <c r="BA23" s="3">
        <v>0.22050716648291069</v>
      </c>
      <c r="BB23" s="3">
        <v>1.1135611907386991</v>
      </c>
      <c r="BC23" s="3">
        <v>0.17640573318632857</v>
      </c>
      <c r="BD23" s="3">
        <v>6.6152149944873201E-2</v>
      </c>
      <c r="BE23" s="3">
        <v>1.091510474090408</v>
      </c>
      <c r="BF23" s="6">
        <v>0.99228224917309815</v>
      </c>
      <c r="BG23" s="6">
        <v>234.28886438809263</v>
      </c>
      <c r="BH23" s="6">
        <v>42.227122381477393</v>
      </c>
      <c r="BI23" s="4">
        <v>1555.6780595369348</v>
      </c>
      <c r="BJ23" s="6">
        <v>4.299889746416758</v>
      </c>
      <c r="BK23" s="6">
        <v>1.2127894156560088</v>
      </c>
      <c r="BL23" s="6">
        <v>0.88202866593164275</v>
      </c>
      <c r="BM23" s="6">
        <v>1.4332965821389196</v>
      </c>
      <c r="BN23" s="6">
        <v>5.0716648291069459</v>
      </c>
      <c r="BO23" s="6">
        <v>1.5435501653803747</v>
      </c>
      <c r="BP23" s="6">
        <v>133.51708930540244</v>
      </c>
      <c r="BQ23" s="3">
        <v>8.8202866593164286E-2</v>
      </c>
      <c r="BR23" s="3">
        <v>0.05</v>
      </c>
      <c r="BS23" s="6">
        <v>0.99228224917309815</v>
      </c>
    </row>
    <row r="24" spans="1:71 16376:16376" s="26" customFormat="1" x14ac:dyDescent="0.25">
      <c r="A24" s="2" t="s">
        <v>108</v>
      </c>
      <c r="B24" s="2" t="s">
        <v>84</v>
      </c>
      <c r="C24" s="3">
        <v>642.20000000000005</v>
      </c>
      <c r="D24" s="3">
        <v>642.79999999999995</v>
      </c>
      <c r="E24" s="4">
        <v>545269.228015</v>
      </c>
      <c r="F24" s="4">
        <v>6730743.44948</v>
      </c>
      <c r="G24" s="4">
        <v>-322.39785813100002</v>
      </c>
      <c r="H24" s="4" t="s">
        <v>109</v>
      </c>
      <c r="I24" s="2" t="s">
        <v>94</v>
      </c>
      <c r="J24" s="2" t="s">
        <v>110</v>
      </c>
      <c r="K24" s="3">
        <v>63.097251585623681</v>
      </c>
      <c r="L24" s="3">
        <v>10.919661733615223</v>
      </c>
      <c r="M24" s="3">
        <v>3.382663847780127</v>
      </c>
      <c r="N24" s="3">
        <v>17.378435517970402</v>
      </c>
      <c r="O24" s="3">
        <v>2.8012684989429175</v>
      </c>
      <c r="P24" s="3">
        <v>0.24312896405919662</v>
      </c>
      <c r="Q24" s="3">
        <v>0.95137420718816068</v>
      </c>
      <c r="R24" s="3">
        <v>0.17970401691331928</v>
      </c>
      <c r="S24" s="3">
        <v>3.1712473572938688E-2</v>
      </c>
      <c r="T24" s="3">
        <v>0.31712473572938688</v>
      </c>
      <c r="U24" s="3">
        <v>1E-3</v>
      </c>
      <c r="V24" s="4">
        <v>9.513742071881607</v>
      </c>
      <c r="W24" s="6">
        <v>5.4</v>
      </c>
      <c r="X24" s="3">
        <v>99.33</v>
      </c>
      <c r="Y24" s="4">
        <v>85.623678646934465</v>
      </c>
      <c r="Z24" s="4">
        <v>2.1141649048625792</v>
      </c>
      <c r="AA24" s="6">
        <v>1.5856236786469347</v>
      </c>
      <c r="AB24" s="6">
        <v>4.2283298097251585</v>
      </c>
      <c r="AC24" s="6">
        <v>12.47357293868922</v>
      </c>
      <c r="AD24" s="6">
        <v>4.5454545454545459</v>
      </c>
      <c r="AE24" s="6">
        <v>8.1395348837209305</v>
      </c>
      <c r="AF24" s="6">
        <v>35.623678646934465</v>
      </c>
      <c r="AG24" s="4">
        <v>2.1141649048625792</v>
      </c>
      <c r="AH24" s="6">
        <v>30.021141649048626</v>
      </c>
      <c r="AI24" s="6">
        <v>0.63424947145877375</v>
      </c>
      <c r="AJ24" s="6">
        <v>10.887949260042284</v>
      </c>
      <c r="AK24" s="6">
        <v>5.7082452431289648</v>
      </c>
      <c r="AL24" s="3">
        <v>4</v>
      </c>
      <c r="AM24" s="6">
        <v>1.6913319238900635</v>
      </c>
      <c r="AN24" s="6">
        <v>166.70190274841437</v>
      </c>
      <c r="AO24" s="6">
        <v>42.283298097251588</v>
      </c>
      <c r="AP24" s="6">
        <v>32.452431289640593</v>
      </c>
      <c r="AQ24" s="6">
        <v>64.482029598308671</v>
      </c>
      <c r="AR24" s="3">
        <v>6.9238900634249481</v>
      </c>
      <c r="AS24" s="6">
        <v>27.58985200845666</v>
      </c>
      <c r="AT24" s="6">
        <v>5.3171247357293874</v>
      </c>
      <c r="AU24" s="3">
        <v>0.9830866807610994</v>
      </c>
      <c r="AV24" s="3">
        <v>5.5919661733615227</v>
      </c>
      <c r="AW24" s="3">
        <v>0.97251585623678649</v>
      </c>
      <c r="AX24" s="3">
        <v>6.2896405919661742</v>
      </c>
      <c r="AY24" s="3">
        <v>1.448202959830867</v>
      </c>
      <c r="AZ24" s="3">
        <v>4.6617336152219879</v>
      </c>
      <c r="BA24" s="3">
        <v>0.67653276955602537</v>
      </c>
      <c r="BB24" s="3">
        <v>4.2706131078224105</v>
      </c>
      <c r="BC24" s="3">
        <v>0.69767441860465129</v>
      </c>
      <c r="BD24" s="3">
        <v>3.1712473572938688E-2</v>
      </c>
      <c r="BE24" s="3">
        <v>5.2854122621564484E-2</v>
      </c>
      <c r="BF24" s="6">
        <v>1.2684989429175475</v>
      </c>
      <c r="BG24" s="6">
        <v>2.536997885835095</v>
      </c>
      <c r="BH24" s="6">
        <v>317.01902748414375</v>
      </c>
      <c r="BI24" s="4">
        <v>1039.1120507399578</v>
      </c>
      <c r="BJ24" s="6">
        <v>0.73995771670190269</v>
      </c>
      <c r="BK24" s="3">
        <v>2.5000000000000001E-2</v>
      </c>
      <c r="BL24" s="6">
        <v>5.7082452431289648</v>
      </c>
      <c r="BM24" s="3">
        <v>0.05</v>
      </c>
      <c r="BN24" s="6">
        <v>0.21141649048625794</v>
      </c>
      <c r="BO24" s="6">
        <v>0.42283298097251587</v>
      </c>
      <c r="BP24" s="6">
        <v>1.3742071881606766</v>
      </c>
      <c r="BQ24" s="3">
        <v>5.0000000000000001E-3</v>
      </c>
      <c r="BR24" s="3">
        <v>0.05</v>
      </c>
      <c r="BS24" s="3">
        <v>2.5000000000000001E-2</v>
      </c>
    </row>
    <row r="25" spans="1:71 16376:16376" x14ac:dyDescent="0.25">
      <c r="A25" s="2" t="s">
        <v>96</v>
      </c>
      <c r="B25" s="2" t="s">
        <v>92</v>
      </c>
      <c r="C25" s="2">
        <v>264.35000000000002</v>
      </c>
      <c r="D25" s="2">
        <v>265.45</v>
      </c>
      <c r="E25" s="4">
        <v>545354.55163300002</v>
      </c>
      <c r="F25" s="4">
        <v>6730585.7104679998</v>
      </c>
      <c r="G25" s="4">
        <v>-13.538284000000001</v>
      </c>
      <c r="H25" s="4" t="s">
        <v>93</v>
      </c>
      <c r="I25" s="2" t="s">
        <v>94</v>
      </c>
      <c r="J25" s="2" t="s">
        <v>95</v>
      </c>
      <c r="K25" s="3">
        <v>41.817438413574557</v>
      </c>
      <c r="L25" s="3">
        <v>0.86885413472349993</v>
      </c>
      <c r="M25" s="3">
        <v>23.878155984871714</v>
      </c>
      <c r="N25" s="3">
        <v>3.7002964325871406</v>
      </c>
      <c r="O25" s="3">
        <v>27.650005110906672</v>
      </c>
      <c r="P25" s="2">
        <v>5.0000000000000001E-3</v>
      </c>
      <c r="Q25" s="2">
        <v>5.0000000000000001E-3</v>
      </c>
      <c r="R25" s="3">
        <v>1.0221813349688233E-2</v>
      </c>
      <c r="S25" s="3">
        <v>2.0443626699376466E-2</v>
      </c>
      <c r="T25" s="3">
        <v>2.013697229888582</v>
      </c>
      <c r="U25" s="2">
        <v>1E-3</v>
      </c>
      <c r="V25" s="4">
        <v>4.0887253398752934</v>
      </c>
      <c r="W25" s="6">
        <v>2.1</v>
      </c>
      <c r="X25" s="2">
        <v>99.93</v>
      </c>
      <c r="Y25" s="4">
        <v>6.1330880098129397</v>
      </c>
      <c r="Z25" s="4">
        <v>3.0665440049064698</v>
      </c>
      <c r="AA25" s="6">
        <v>5.9286517428191754</v>
      </c>
      <c r="AB25" s="6">
        <v>0.10221813349688233</v>
      </c>
      <c r="AC25" s="6">
        <v>7.1552693447817628</v>
      </c>
      <c r="AD25" s="6">
        <v>0.10221813349688233</v>
      </c>
      <c r="AE25" s="6">
        <v>0.30665440049064696</v>
      </c>
      <c r="AF25" s="6">
        <v>0.40887253398752932</v>
      </c>
      <c r="AG25" s="4">
        <v>15.332720024532351</v>
      </c>
      <c r="AH25" s="6">
        <v>3.3731984053971167</v>
      </c>
      <c r="AI25" s="2">
        <v>0.05</v>
      </c>
      <c r="AJ25" s="6">
        <v>0.30665440049064696</v>
      </c>
      <c r="AK25" s="6">
        <v>2.8621077379127051</v>
      </c>
      <c r="AL25" s="4">
        <v>13.288357354594705</v>
      </c>
      <c r="AM25" s="6">
        <v>26.27006030869876</v>
      </c>
      <c r="AN25" s="6">
        <v>4.0887253398752934</v>
      </c>
      <c r="AO25" s="6">
        <v>4.3953797403659403</v>
      </c>
      <c r="AP25" s="6">
        <v>1.4310538689563526</v>
      </c>
      <c r="AQ25" s="6">
        <v>4.0887253398752934</v>
      </c>
      <c r="AR25" s="3">
        <v>0.54175610753347636</v>
      </c>
      <c r="AS25" s="6">
        <v>1.8399264029438822</v>
      </c>
      <c r="AT25" s="6">
        <v>0.28621077379127058</v>
      </c>
      <c r="AU25" s="3">
        <v>0.48042522743534699</v>
      </c>
      <c r="AV25" s="3">
        <v>0.35776346723908814</v>
      </c>
      <c r="AW25" s="3">
        <v>5.1109066748441165E-2</v>
      </c>
      <c r="AX25" s="3">
        <v>0.38842890728815288</v>
      </c>
      <c r="AY25" s="3">
        <v>8.1774506797505864E-2</v>
      </c>
      <c r="AZ25" s="3">
        <v>0.25554533374220584</v>
      </c>
      <c r="BA25" s="3">
        <v>3.0665440049064699E-2</v>
      </c>
      <c r="BB25" s="3">
        <v>0.24532352039251759</v>
      </c>
      <c r="BC25" s="3">
        <v>4.0887253398752932E-2</v>
      </c>
      <c r="BD25" s="3">
        <v>0.73597056117755277</v>
      </c>
      <c r="BE25" s="3">
        <v>0.18399264029438819</v>
      </c>
      <c r="BF25" s="6">
        <v>0.40887253398752932</v>
      </c>
      <c r="BG25" s="6">
        <v>11.44843095165082</v>
      </c>
      <c r="BH25" s="6">
        <v>2.8621077379127051</v>
      </c>
      <c r="BI25" s="4">
        <v>28.621077379127051</v>
      </c>
      <c r="BJ25" s="6">
        <v>0.10221813349688233</v>
      </c>
      <c r="BK25" s="6">
        <v>5.7242154758254102</v>
      </c>
      <c r="BL25" s="6">
        <v>0.40887253398752932</v>
      </c>
      <c r="BM25" s="6">
        <v>0.20443626699376466</v>
      </c>
      <c r="BN25" s="6">
        <v>0.51109066748441168</v>
      </c>
      <c r="BO25" s="2">
        <v>0.05</v>
      </c>
      <c r="BP25" s="6">
        <v>2.5554533374220583</v>
      </c>
      <c r="BQ25" s="3">
        <v>1.0221813349688233E-2</v>
      </c>
      <c r="BR25" s="2">
        <v>0.05</v>
      </c>
      <c r="BS25" s="2">
        <v>2.5000000000000001E-2</v>
      </c>
    </row>
    <row r="26" spans="1:71 16376:16376" x14ac:dyDescent="0.25">
      <c r="A26" s="2" t="s">
        <v>113</v>
      </c>
      <c r="B26" s="2" t="s">
        <v>114</v>
      </c>
      <c r="C26" s="3">
        <v>222.3</v>
      </c>
      <c r="D26" s="3">
        <v>223.15</v>
      </c>
      <c r="E26" s="4">
        <v>545265.22184799996</v>
      </c>
      <c r="F26" s="4">
        <v>6730589.7151199998</v>
      </c>
      <c r="G26" s="4">
        <v>-7.5808504325500001</v>
      </c>
      <c r="H26" s="4" t="s">
        <v>93</v>
      </c>
      <c r="I26" s="2" t="s">
        <v>94</v>
      </c>
      <c r="J26" s="2" t="s">
        <v>115</v>
      </c>
      <c r="K26" s="3">
        <v>44.417879417879412</v>
      </c>
      <c r="L26" s="3">
        <v>25.852390852390855</v>
      </c>
      <c r="M26" s="3">
        <v>7.3284823284823277</v>
      </c>
      <c r="N26" s="3">
        <v>1.0395010395010393</v>
      </c>
      <c r="O26" s="3">
        <v>16.018711018711016</v>
      </c>
      <c r="P26" s="3">
        <v>0.97713097713097696</v>
      </c>
      <c r="Q26" s="3">
        <v>3.1912681912681906</v>
      </c>
      <c r="R26" s="3">
        <v>0.31185031185031181</v>
      </c>
      <c r="S26" s="3">
        <v>0.4365904365904365</v>
      </c>
      <c r="T26" s="3">
        <v>0.13513513513513514</v>
      </c>
      <c r="U26" s="3">
        <v>1E-3</v>
      </c>
      <c r="V26" s="4">
        <v>21.829521829521827</v>
      </c>
      <c r="W26" s="6">
        <v>3.8</v>
      </c>
      <c r="X26" s="3">
        <v>99.76</v>
      </c>
      <c r="Y26" s="4">
        <v>485.44698544698537</v>
      </c>
      <c r="Z26" s="4">
        <v>1.0395010395010393</v>
      </c>
      <c r="AA26" s="6">
        <v>12.162162162162161</v>
      </c>
      <c r="AB26" s="6">
        <v>0.51975051975051967</v>
      </c>
      <c r="AC26" s="6">
        <v>34.199584199584201</v>
      </c>
      <c r="AD26" s="6">
        <v>4.885654885654886</v>
      </c>
      <c r="AE26" s="6">
        <v>10.810810810810811</v>
      </c>
      <c r="AF26" s="6">
        <v>65.488565488565484</v>
      </c>
      <c r="AG26" s="4">
        <v>5.1975051975051967</v>
      </c>
      <c r="AH26" s="6">
        <v>649.68814968814968</v>
      </c>
      <c r="AI26" s="6">
        <v>0.83160083160083165</v>
      </c>
      <c r="AJ26" s="6">
        <v>11.330561330561331</v>
      </c>
      <c r="AK26" s="6">
        <v>7.7962577962577964</v>
      </c>
      <c r="AL26" s="4">
        <v>44.698544698544694</v>
      </c>
      <c r="AM26" s="6">
        <v>269.1268191268191</v>
      </c>
      <c r="AN26" s="6">
        <v>173.07692307692307</v>
      </c>
      <c r="AO26" s="6">
        <v>48.440748440748443</v>
      </c>
      <c r="AP26" s="6">
        <v>49.168399168399162</v>
      </c>
      <c r="AQ26" s="6">
        <v>94.178794178794163</v>
      </c>
      <c r="AR26" s="3">
        <v>10.519750519750518</v>
      </c>
      <c r="AS26" s="6">
        <v>39.604989604989605</v>
      </c>
      <c r="AT26" s="6">
        <v>7.983367983367982</v>
      </c>
      <c r="AU26" s="3">
        <v>2.318087318087318</v>
      </c>
      <c r="AV26" s="3">
        <v>7.7650727650727642</v>
      </c>
      <c r="AW26" s="3">
        <v>1.3201663201663201</v>
      </c>
      <c r="AX26" s="3">
        <v>8.4303534303534295</v>
      </c>
      <c r="AY26" s="3">
        <v>1.8503118503118503</v>
      </c>
      <c r="AZ26" s="3">
        <v>5.4054054054054053</v>
      </c>
      <c r="BA26" s="3">
        <v>0.79002079002079006</v>
      </c>
      <c r="BB26" s="3">
        <v>5.1351351351351351</v>
      </c>
      <c r="BC26" s="3">
        <v>0.75883575883575882</v>
      </c>
      <c r="BD26" s="3">
        <v>0.34303534303534305</v>
      </c>
      <c r="BE26" s="3">
        <v>0.18711018711018709</v>
      </c>
      <c r="BF26" s="6">
        <v>1.6632016632016633</v>
      </c>
      <c r="BG26" s="6">
        <v>266.83991683991684</v>
      </c>
      <c r="BH26" s="6">
        <v>19.854469854469855</v>
      </c>
      <c r="BI26" s="4">
        <v>23.908523908523907</v>
      </c>
      <c r="BJ26" s="6">
        <v>1.5592515592515592</v>
      </c>
      <c r="BK26" s="6">
        <v>13.929313929313929</v>
      </c>
      <c r="BL26" s="6">
        <v>0.20790020790020791</v>
      </c>
      <c r="BM26" s="6">
        <v>0.10395010395010396</v>
      </c>
      <c r="BN26" s="6">
        <v>6.0291060291060283</v>
      </c>
      <c r="BO26" s="6">
        <v>0.31185031185031181</v>
      </c>
      <c r="BP26" s="6">
        <v>2.8066528066528069</v>
      </c>
      <c r="BQ26" s="3">
        <v>5.0000000000000001E-3</v>
      </c>
      <c r="BR26" s="6">
        <v>0.20790020790020791</v>
      </c>
      <c r="BS26" s="6">
        <v>0.51975051975051967</v>
      </c>
    </row>
    <row r="27" spans="1:71 16376:16376" x14ac:dyDescent="0.25">
      <c r="A27" s="2" t="s">
        <v>91</v>
      </c>
      <c r="B27" s="2" t="s">
        <v>92</v>
      </c>
      <c r="C27" s="2">
        <v>257.10000000000002</v>
      </c>
      <c r="D27" s="2">
        <v>258.10000000000002</v>
      </c>
      <c r="E27" s="4">
        <v>545358.28414899996</v>
      </c>
      <c r="F27" s="4">
        <v>6730581.1867380003</v>
      </c>
      <c r="G27" s="4">
        <v>-9.1915759999999995</v>
      </c>
      <c r="H27" s="4" t="s">
        <v>93</v>
      </c>
      <c r="I27" s="2" t="s">
        <v>94</v>
      </c>
      <c r="J27" s="2" t="s">
        <v>95</v>
      </c>
      <c r="K27" s="3">
        <v>46.784743886484854</v>
      </c>
      <c r="L27" s="3">
        <v>2.5762302505786456</v>
      </c>
      <c r="M27" s="3">
        <v>21.676562342759382</v>
      </c>
      <c r="N27" s="3">
        <v>8.5538895038744087</v>
      </c>
      <c r="O27" s="3">
        <v>18.546845124282981</v>
      </c>
      <c r="P27" s="3">
        <v>0.13082419241219684</v>
      </c>
      <c r="Q27" s="3">
        <v>2.0126798832645669E-2</v>
      </c>
      <c r="R27" s="3">
        <v>6.0380396497936993E-2</v>
      </c>
      <c r="S27" s="3">
        <v>4.0253597665291338E-2</v>
      </c>
      <c r="T27" s="3">
        <v>1.6302707054442991</v>
      </c>
      <c r="U27" s="2">
        <v>1E-3</v>
      </c>
      <c r="V27" s="4">
        <v>5.0316997081614172</v>
      </c>
      <c r="W27" s="6">
        <v>0.5</v>
      </c>
      <c r="X27" s="2">
        <v>99.87</v>
      </c>
      <c r="Y27" s="4">
        <v>15.095099124484252</v>
      </c>
      <c r="Z27" s="4">
        <v>5.0316997081614172</v>
      </c>
      <c r="AA27" s="6">
        <v>10.36530139881252</v>
      </c>
      <c r="AB27" s="6">
        <v>0.10063399416322834</v>
      </c>
      <c r="AC27" s="6">
        <v>6.7424776089362979</v>
      </c>
      <c r="AD27" s="6">
        <v>1.509509912448425</v>
      </c>
      <c r="AE27" s="6">
        <v>2.7171178424071654</v>
      </c>
      <c r="AF27" s="6">
        <v>0.60380396497937006</v>
      </c>
      <c r="AG27" s="4">
        <v>15.095099124484252</v>
      </c>
      <c r="AH27" s="6">
        <v>13.686223206199053</v>
      </c>
      <c r="AI27" s="6">
        <v>0.30190198248968503</v>
      </c>
      <c r="AJ27" s="6">
        <v>4.6291637315085028</v>
      </c>
      <c r="AK27" s="6">
        <v>8.4532555097111803</v>
      </c>
      <c r="AL27" s="4">
        <v>20.126798832645669</v>
      </c>
      <c r="AM27" s="6">
        <v>9.157693468853779</v>
      </c>
      <c r="AN27" s="6">
        <v>51.222703029083213</v>
      </c>
      <c r="AO27" s="6">
        <v>9.4595954513434641</v>
      </c>
      <c r="AP27" s="6">
        <v>16.906511019422361</v>
      </c>
      <c r="AQ27" s="6">
        <v>25.158498540807084</v>
      </c>
      <c r="AR27" s="3">
        <v>2.7976250377377476</v>
      </c>
      <c r="AS27" s="6">
        <v>9.8621314279963777</v>
      </c>
      <c r="AT27" s="6">
        <v>1.6805877025259133</v>
      </c>
      <c r="AU27" s="3">
        <v>3.7033309852068026</v>
      </c>
      <c r="AV27" s="3">
        <v>1.5900171077790077</v>
      </c>
      <c r="AW27" s="3">
        <v>0.24152158599174797</v>
      </c>
      <c r="AX27" s="3">
        <v>1.2881151252893228</v>
      </c>
      <c r="AY27" s="3">
        <v>0.26164838482439368</v>
      </c>
      <c r="AZ27" s="3">
        <v>0.83526215155479511</v>
      </c>
      <c r="BA27" s="3">
        <v>0.11069739357955116</v>
      </c>
      <c r="BB27" s="3">
        <v>0.76481835564053535</v>
      </c>
      <c r="BC27" s="3">
        <v>0.13082419241219684</v>
      </c>
      <c r="BD27" s="3">
        <v>0.362282378987622</v>
      </c>
      <c r="BE27" s="3">
        <v>2.0529334809298581</v>
      </c>
      <c r="BF27" s="6">
        <v>0.40253597665291335</v>
      </c>
      <c r="BG27" s="6">
        <v>195.93438663580557</v>
      </c>
      <c r="BH27" s="6">
        <v>8.8557914863640939</v>
      </c>
      <c r="BI27" s="4">
        <v>47.297977256717317</v>
      </c>
      <c r="BJ27" s="2">
        <v>0.05</v>
      </c>
      <c r="BK27" s="6">
        <v>5.8367716614672434</v>
      </c>
      <c r="BL27" s="6">
        <v>0.10063399416322834</v>
      </c>
      <c r="BM27" s="6">
        <v>0.40253597665291335</v>
      </c>
      <c r="BN27" s="6">
        <v>9.962765422159606</v>
      </c>
      <c r="BO27" s="6">
        <v>0.50316997081614168</v>
      </c>
      <c r="BP27" s="6">
        <v>711.58297272818754</v>
      </c>
      <c r="BQ27" s="3">
        <v>5.0316997081614169E-2</v>
      </c>
      <c r="BR27" s="2">
        <v>0.05</v>
      </c>
      <c r="BS27" s="6">
        <v>1.6101439066116534</v>
      </c>
    </row>
    <row r="28" spans="1:71 16376:16376" x14ac:dyDescent="0.25">
      <c r="A28" s="2" t="s">
        <v>104</v>
      </c>
      <c r="B28" s="8" t="s">
        <v>100</v>
      </c>
      <c r="C28" s="9">
        <v>241.8</v>
      </c>
      <c r="D28" s="5">
        <v>242.35</v>
      </c>
      <c r="E28" s="4">
        <v>545194.48527900001</v>
      </c>
      <c r="F28" s="4">
        <v>6730676.0057509998</v>
      </c>
      <c r="G28" s="4">
        <v>-23.658595999999999</v>
      </c>
      <c r="H28" s="4" t="s">
        <v>93</v>
      </c>
      <c r="I28" s="2" t="s">
        <v>94</v>
      </c>
      <c r="J28" s="5" t="s">
        <v>105</v>
      </c>
      <c r="K28" s="3">
        <v>56.440305535209802</v>
      </c>
      <c r="L28" s="3">
        <v>1.7892644135188867</v>
      </c>
      <c r="M28" s="3">
        <v>8.7161243067908352</v>
      </c>
      <c r="N28" s="3">
        <v>21.324683478078896</v>
      </c>
      <c r="O28" s="3">
        <v>11.216909071884483</v>
      </c>
      <c r="P28" s="3">
        <v>0.12556241498378151</v>
      </c>
      <c r="Q28" s="3">
        <v>2.0927069163963589E-2</v>
      </c>
      <c r="R28" s="3">
        <v>2.0927069163963589E-2</v>
      </c>
      <c r="S28" s="2">
        <v>5.0000000000000001E-3</v>
      </c>
      <c r="T28" s="3">
        <v>0.34529664120539921</v>
      </c>
      <c r="U28" s="2">
        <v>1E-3</v>
      </c>
      <c r="V28" s="2">
        <v>0.5</v>
      </c>
      <c r="W28" s="6">
        <v>3</v>
      </c>
      <c r="X28" s="2">
        <v>98.57</v>
      </c>
      <c r="Y28" s="4">
        <v>0.5</v>
      </c>
      <c r="Z28" s="2">
        <v>0.5</v>
      </c>
      <c r="AA28" s="6">
        <v>2.4066129538558125</v>
      </c>
      <c r="AB28" s="3">
        <v>0.05</v>
      </c>
      <c r="AC28" s="6">
        <v>2.9297896829549024</v>
      </c>
      <c r="AD28" s="6">
        <v>0.41854138327927182</v>
      </c>
      <c r="AE28" s="6">
        <v>0.62781207491890756</v>
      </c>
      <c r="AF28" s="2">
        <v>0.05</v>
      </c>
      <c r="AG28" s="4">
        <v>25.112482996756309</v>
      </c>
      <c r="AH28" s="6">
        <v>2.1973422622161771</v>
      </c>
      <c r="AI28" s="2">
        <v>0.05</v>
      </c>
      <c r="AJ28" s="6">
        <v>0.7324474207387256</v>
      </c>
      <c r="AK28" s="6">
        <v>0.52317672909908974</v>
      </c>
      <c r="AL28" s="4">
        <v>4</v>
      </c>
      <c r="AM28" s="6">
        <v>0.7324474207387256</v>
      </c>
      <c r="AN28" s="6">
        <v>15.590666527152875</v>
      </c>
      <c r="AO28" s="6">
        <v>9.2079104321439793</v>
      </c>
      <c r="AP28" s="6">
        <v>2.092706916396359</v>
      </c>
      <c r="AQ28" s="6">
        <v>5.6503086742701694</v>
      </c>
      <c r="AR28" s="3">
        <v>0.83708276655854363</v>
      </c>
      <c r="AS28" s="6">
        <v>3.6622371036936281</v>
      </c>
      <c r="AT28" s="6">
        <v>0.86847337030448879</v>
      </c>
      <c r="AU28" s="3">
        <v>0.30344250287747199</v>
      </c>
      <c r="AV28" s="3">
        <v>1.1091346656900702</v>
      </c>
      <c r="AW28" s="3">
        <v>0.1883436224756723</v>
      </c>
      <c r="AX28" s="3">
        <v>1.1614523385999793</v>
      </c>
      <c r="AY28" s="3">
        <v>0.27205189913152666</v>
      </c>
      <c r="AZ28" s="3">
        <v>0.78476509364863467</v>
      </c>
      <c r="BA28" s="3">
        <v>0.12556241498378151</v>
      </c>
      <c r="BB28" s="3">
        <v>0.858009835722507</v>
      </c>
      <c r="BC28" s="3">
        <v>0.13602594956576333</v>
      </c>
      <c r="BD28" s="3">
        <v>2.0927069163963589E-2</v>
      </c>
      <c r="BE28" s="3">
        <v>0.62781207491890756</v>
      </c>
      <c r="BF28" s="6">
        <v>0.20927069163963591</v>
      </c>
      <c r="BG28" s="6">
        <v>18.625091555927593</v>
      </c>
      <c r="BH28" s="6">
        <v>443.02605420110916</v>
      </c>
      <c r="BI28" s="4">
        <v>9267.5525792612752</v>
      </c>
      <c r="BJ28" s="6">
        <v>0.41854138327927182</v>
      </c>
      <c r="BK28" s="2">
        <v>2.5000000000000001E-2</v>
      </c>
      <c r="BL28" s="6">
        <v>22.810505388720312</v>
      </c>
      <c r="BM28" s="6">
        <v>0.20927069163963591</v>
      </c>
      <c r="BN28" s="6">
        <v>1.8834362247567231</v>
      </c>
      <c r="BO28" s="6">
        <v>1.6741655331170873</v>
      </c>
      <c r="BP28" s="6">
        <v>2.5112482996756302</v>
      </c>
      <c r="BQ28" s="3">
        <v>0.20927069163963591</v>
      </c>
      <c r="BR28" s="2">
        <v>0.05</v>
      </c>
      <c r="BS28" s="6">
        <v>0.94171811237836156</v>
      </c>
    </row>
    <row r="29" spans="1:71 16376:16376" s="113" customFormat="1" x14ac:dyDescent="0.25">
      <c r="A29" s="109" t="s">
        <v>106</v>
      </c>
      <c r="B29" s="109" t="s">
        <v>72</v>
      </c>
      <c r="C29" s="110">
        <v>432.05</v>
      </c>
      <c r="D29" s="110">
        <v>432.55</v>
      </c>
      <c r="E29" s="111">
        <v>545124.61621600005</v>
      </c>
      <c r="F29" s="111">
        <v>6730564.0829699999</v>
      </c>
      <c r="G29" s="111">
        <v>-168.67107360099999</v>
      </c>
      <c r="H29" s="111" t="s">
        <v>93</v>
      </c>
      <c r="I29" s="109" t="s">
        <v>94</v>
      </c>
      <c r="J29" s="109" t="s">
        <v>107</v>
      </c>
      <c r="K29" s="110">
        <v>58.182773109243705</v>
      </c>
      <c r="L29" s="110">
        <v>4.8214285714285712</v>
      </c>
      <c r="M29" s="110">
        <v>2.2478991596638656</v>
      </c>
      <c r="N29" s="110">
        <v>25.462184873949578</v>
      </c>
      <c r="O29" s="110">
        <v>8.0042016806722689</v>
      </c>
      <c r="P29" s="110">
        <v>5.2521008403361345E-2</v>
      </c>
      <c r="Q29" s="110">
        <v>1.0504201680672268E-2</v>
      </c>
      <c r="R29" s="110">
        <v>6.3025210084033612E-2</v>
      </c>
      <c r="S29" s="110">
        <v>2.1008403361344536E-2</v>
      </c>
      <c r="T29" s="110">
        <v>0.59873949579831931</v>
      </c>
      <c r="U29" s="110">
        <v>1E-3</v>
      </c>
      <c r="V29" s="111">
        <v>5.2521008403361344</v>
      </c>
      <c r="W29" s="112">
        <v>4.8</v>
      </c>
      <c r="X29" s="110">
        <v>99.49</v>
      </c>
      <c r="Y29" s="111">
        <v>2.1008403361344534</v>
      </c>
      <c r="Z29" s="111">
        <v>3.1512605042016806</v>
      </c>
      <c r="AA29" s="112">
        <v>2.4159663865546217</v>
      </c>
      <c r="AB29" s="110">
        <v>0.05</v>
      </c>
      <c r="AC29" s="112">
        <v>6.0924369747899156</v>
      </c>
      <c r="AD29" s="112">
        <v>1.7857142857142856</v>
      </c>
      <c r="AE29" s="112">
        <v>1.0504201680672267</v>
      </c>
      <c r="AF29" s="110">
        <v>0.05</v>
      </c>
      <c r="AG29" s="111">
        <v>5.2521008403361344</v>
      </c>
      <c r="AH29" s="112">
        <v>1.4705882352941175</v>
      </c>
      <c r="AI29" s="110">
        <v>0.05</v>
      </c>
      <c r="AJ29" s="112">
        <v>3.7815126050420167</v>
      </c>
      <c r="AK29" s="112">
        <v>1.0504201680672267</v>
      </c>
      <c r="AL29" s="110">
        <v>4</v>
      </c>
      <c r="AM29" s="112">
        <v>0.73529411764705876</v>
      </c>
      <c r="AN29" s="112">
        <v>72.899159663865561</v>
      </c>
      <c r="AO29" s="112">
        <v>25.735294117647058</v>
      </c>
      <c r="AP29" s="112">
        <v>10.609243697478991</v>
      </c>
      <c r="AQ29" s="112">
        <v>20.483193277310924</v>
      </c>
      <c r="AR29" s="110">
        <v>2.6680672268907561</v>
      </c>
      <c r="AS29" s="112">
        <v>11.869747899159664</v>
      </c>
      <c r="AT29" s="112">
        <v>3.3403361344537816</v>
      </c>
      <c r="AU29" s="110">
        <v>0.87184873949579822</v>
      </c>
      <c r="AV29" s="110">
        <v>3.7289915966386555</v>
      </c>
      <c r="AW29" s="110">
        <v>0.7142857142857143</v>
      </c>
      <c r="AX29" s="110">
        <v>4.6638655462184877</v>
      </c>
      <c r="AY29" s="110">
        <v>1.0399159663865545</v>
      </c>
      <c r="AZ29" s="110">
        <v>3.2773109243697482</v>
      </c>
      <c r="BA29" s="110">
        <v>0.46218487394957986</v>
      </c>
      <c r="BB29" s="110">
        <v>3.0672268907563023</v>
      </c>
      <c r="BC29" s="110">
        <v>0.46218487394957986</v>
      </c>
      <c r="BD29" s="110">
        <v>0.01</v>
      </c>
      <c r="BE29" s="110">
        <v>0.01</v>
      </c>
      <c r="BF29" s="110">
        <v>0.05</v>
      </c>
      <c r="BG29" s="112">
        <v>6.1974789915966388</v>
      </c>
      <c r="BH29" s="112">
        <v>101.47058823529412</v>
      </c>
      <c r="BI29" s="111">
        <v>205.88235294117646</v>
      </c>
      <c r="BJ29" s="112">
        <v>0.42016806722689076</v>
      </c>
      <c r="BK29" s="110">
        <v>2.5000000000000001E-2</v>
      </c>
      <c r="BL29" s="112">
        <v>0.42016806722689076</v>
      </c>
      <c r="BM29" s="110">
        <v>0.05</v>
      </c>
      <c r="BN29" s="112">
        <v>0.63025210084033612</v>
      </c>
      <c r="BO29" s="110">
        <v>0.05</v>
      </c>
      <c r="BP29" s="110">
        <v>2.5000000000000001E-2</v>
      </c>
      <c r="BQ29" s="110">
        <v>5.0000000000000001E-3</v>
      </c>
      <c r="BR29" s="110">
        <v>0.05</v>
      </c>
      <c r="BS29" s="112">
        <v>1.2605042016806722</v>
      </c>
    </row>
    <row r="30" spans="1:71 16376:16376" x14ac:dyDescent="0.25">
      <c r="A30" s="2" t="s">
        <v>97</v>
      </c>
      <c r="B30" s="2" t="s">
        <v>92</v>
      </c>
      <c r="C30" s="2">
        <v>268.39999999999998</v>
      </c>
      <c r="D30" s="2">
        <v>269.3</v>
      </c>
      <c r="E30" s="4">
        <v>545352.526465</v>
      </c>
      <c r="F30" s="4">
        <v>6730588.1671930002</v>
      </c>
      <c r="G30" s="4">
        <v>-15.876163999999999</v>
      </c>
      <c r="H30" s="4" t="s">
        <v>93</v>
      </c>
      <c r="I30" s="2" t="s">
        <v>94</v>
      </c>
      <c r="J30" s="2" t="s">
        <v>98</v>
      </c>
      <c r="K30" s="3">
        <v>53.676843493254886</v>
      </c>
      <c r="L30" s="3">
        <v>1.9778882239578048</v>
      </c>
      <c r="M30" s="3">
        <v>17.973425296683232</v>
      </c>
      <c r="N30" s="3">
        <v>19.647023024647531</v>
      </c>
      <c r="O30" s="3">
        <v>5.5279440105487376</v>
      </c>
      <c r="P30" s="3">
        <v>0.21300334719545591</v>
      </c>
      <c r="Q30" s="3">
        <v>5.0715082665584742E-2</v>
      </c>
      <c r="R30" s="3">
        <v>2.0286033066233899E-2</v>
      </c>
      <c r="S30" s="3">
        <v>5.0715082665584742E-2</v>
      </c>
      <c r="T30" s="3">
        <v>0.88244243838117453</v>
      </c>
      <c r="U30" s="2">
        <v>1E-3</v>
      </c>
      <c r="V30" s="4">
        <v>5.0715082665584745</v>
      </c>
      <c r="W30" s="6">
        <v>1.3</v>
      </c>
      <c r="X30" s="2">
        <v>99.89</v>
      </c>
      <c r="Y30" s="4">
        <v>13.185921493052033</v>
      </c>
      <c r="Z30" s="2">
        <v>0.5</v>
      </c>
      <c r="AA30" s="6">
        <v>9.3315752104675926</v>
      </c>
      <c r="AB30" s="6">
        <v>0.20286033066233897</v>
      </c>
      <c r="AC30" s="6">
        <v>6.7958210771883563</v>
      </c>
      <c r="AD30" s="6">
        <v>0.20286033066233897</v>
      </c>
      <c r="AE30" s="2">
        <v>0.05</v>
      </c>
      <c r="AF30" s="6">
        <v>1.8257429759610508</v>
      </c>
      <c r="AG30" s="4">
        <v>3.0429049599350848</v>
      </c>
      <c r="AH30" s="6">
        <v>1.3185921493052033</v>
      </c>
      <c r="AI30" s="2">
        <v>0.05</v>
      </c>
      <c r="AJ30" s="6">
        <v>0.71001115731818631</v>
      </c>
      <c r="AK30" s="6">
        <v>1.8257429759610508</v>
      </c>
      <c r="AL30" s="4">
        <v>26.371842986104067</v>
      </c>
      <c r="AM30" s="2">
        <v>2.5000000000000001E-2</v>
      </c>
      <c r="AN30" s="6">
        <v>8.520133887818238</v>
      </c>
      <c r="AO30" s="6">
        <v>9.1287148798052531</v>
      </c>
      <c r="AP30" s="6">
        <v>3.2457652905974235</v>
      </c>
      <c r="AQ30" s="6">
        <v>6.8972512425195251</v>
      </c>
      <c r="AR30" s="3">
        <v>0.9534435541129932</v>
      </c>
      <c r="AS30" s="6">
        <v>4.7672177705649661</v>
      </c>
      <c r="AT30" s="6">
        <v>1.4098792981032557</v>
      </c>
      <c r="AU30" s="3">
        <v>0.20286033066233897</v>
      </c>
      <c r="AV30" s="3">
        <v>2.0184602900902728</v>
      </c>
      <c r="AW30" s="3">
        <v>0.33471954559285932</v>
      </c>
      <c r="AX30" s="3">
        <v>1.8764580586266355</v>
      </c>
      <c r="AY30" s="3">
        <v>0.34486256212597627</v>
      </c>
      <c r="AZ30" s="3">
        <v>0.84187037224870664</v>
      </c>
      <c r="BA30" s="3">
        <v>0.10143016533116948</v>
      </c>
      <c r="BB30" s="3">
        <v>0.59843797545389998</v>
      </c>
      <c r="BC30" s="3">
        <v>8.1144132264935595E-2</v>
      </c>
      <c r="BD30" s="3">
        <v>3.0429049599350846E-2</v>
      </c>
      <c r="BE30" s="2">
        <v>0.01</v>
      </c>
      <c r="BF30" s="6">
        <v>0.81144132264935587</v>
      </c>
      <c r="BG30" s="6">
        <v>6.2886702505325092</v>
      </c>
      <c r="BH30" s="6">
        <v>8.621564053149406</v>
      </c>
      <c r="BI30" s="4">
        <v>79.115528958312197</v>
      </c>
      <c r="BJ30" s="6">
        <v>0.30429049599350844</v>
      </c>
      <c r="BK30" s="6">
        <v>3.9557764479156097</v>
      </c>
      <c r="BL30" s="2">
        <v>0.05</v>
      </c>
      <c r="BM30" s="6">
        <v>0.40572066132467793</v>
      </c>
      <c r="BN30" s="6">
        <v>262.60269804239778</v>
      </c>
      <c r="BO30" s="6">
        <v>0.30429049599350844</v>
      </c>
      <c r="BP30" s="6">
        <v>2423.572370422964</v>
      </c>
      <c r="BQ30" s="3">
        <v>5.0715082665584742E-2</v>
      </c>
      <c r="BR30" s="6">
        <v>0.30429049599350844</v>
      </c>
      <c r="BS30" s="6">
        <v>0.81144132264935587</v>
      </c>
    </row>
    <row r="31" spans="1:71 16376:16376" x14ac:dyDescent="0.25">
      <c r="A31" s="2" t="s">
        <v>99</v>
      </c>
      <c r="B31" s="8" t="s">
        <v>100</v>
      </c>
      <c r="C31" s="5">
        <v>232.55</v>
      </c>
      <c r="D31" s="9">
        <v>232.8</v>
      </c>
      <c r="E31" s="4">
        <v>545198.83943499997</v>
      </c>
      <c r="F31" s="4">
        <v>6730670.7723150002</v>
      </c>
      <c r="G31" s="4">
        <v>-17.176902999999999</v>
      </c>
      <c r="H31" s="4" t="s">
        <v>93</v>
      </c>
      <c r="I31" s="2" t="s">
        <v>94</v>
      </c>
      <c r="J31" s="9" t="s">
        <v>101</v>
      </c>
      <c r="K31" s="3">
        <v>84.737110770801422</v>
      </c>
      <c r="L31" s="3">
        <v>4.8392036753445637</v>
      </c>
      <c r="M31" s="3">
        <v>7.1873404798366511</v>
      </c>
      <c r="N31" s="3">
        <v>2.7871362940275648</v>
      </c>
      <c r="O31" s="3">
        <v>0.1633486472690148</v>
      </c>
      <c r="P31" s="2">
        <v>5.0000000000000001E-3</v>
      </c>
      <c r="Q31" s="3">
        <v>0.10209290454313426</v>
      </c>
      <c r="R31" s="3">
        <v>7.1465033180193982E-2</v>
      </c>
      <c r="S31" s="2">
        <v>5.0000000000000001E-3</v>
      </c>
      <c r="T31" s="3">
        <v>6.1255742725880552E-2</v>
      </c>
      <c r="U31" s="7">
        <v>2.0418580908626847E-3</v>
      </c>
      <c r="V31" s="4">
        <v>3.0627871362940278</v>
      </c>
      <c r="W31" s="6">
        <v>2</v>
      </c>
      <c r="X31" s="2">
        <v>99.95</v>
      </c>
      <c r="Y31" s="4">
        <v>4.0837161817253698</v>
      </c>
      <c r="Z31" s="2">
        <v>0.5</v>
      </c>
      <c r="AA31" s="6">
        <v>4.7983665135273101</v>
      </c>
      <c r="AB31" s="3">
        <v>0.05</v>
      </c>
      <c r="AC31" s="6">
        <v>7.6569678407350681</v>
      </c>
      <c r="AD31" s="6">
        <v>2.6544155181214903</v>
      </c>
      <c r="AE31" s="6">
        <v>5.1046452271567127</v>
      </c>
      <c r="AF31" s="6">
        <v>2.3481368044920874</v>
      </c>
      <c r="AG31" s="2">
        <v>0.5</v>
      </c>
      <c r="AH31" s="6">
        <v>0.61255742725880546</v>
      </c>
      <c r="AI31" s="6">
        <v>0.40837161817253703</v>
      </c>
      <c r="AJ31" s="6">
        <v>6.2276671771311891</v>
      </c>
      <c r="AK31" s="6">
        <v>2.5523226135783563</v>
      </c>
      <c r="AL31" s="4">
        <v>4</v>
      </c>
      <c r="AM31" s="2">
        <v>2.5000000000000001E-2</v>
      </c>
      <c r="AN31" s="6">
        <v>94.538029606942303</v>
      </c>
      <c r="AO31" s="6">
        <v>15.313935681470136</v>
      </c>
      <c r="AP31" s="6">
        <v>10.515569167942829</v>
      </c>
      <c r="AQ31" s="6">
        <v>21.031138335885657</v>
      </c>
      <c r="AR31" s="3">
        <v>2.3277182235834606</v>
      </c>
      <c r="AS31" s="6">
        <v>8.7799897907095463</v>
      </c>
      <c r="AT31" s="6">
        <v>1.8070444104134762</v>
      </c>
      <c r="AU31" s="3">
        <v>0.19397651863195506</v>
      </c>
      <c r="AV31" s="3">
        <v>1.84788157223073</v>
      </c>
      <c r="AW31" s="3">
        <v>0.32669729453802959</v>
      </c>
      <c r="AX31" s="3">
        <v>2.3889739663093414</v>
      </c>
      <c r="AY31" s="3">
        <v>0.62276671771311887</v>
      </c>
      <c r="AZ31" s="3">
        <v>2.0010209290454313</v>
      </c>
      <c r="BA31" s="3">
        <v>0.28586013272077593</v>
      </c>
      <c r="BB31" s="3">
        <v>2.1439509954058193</v>
      </c>
      <c r="BC31" s="3">
        <v>0.32669729453802959</v>
      </c>
      <c r="BD31" s="3">
        <v>3.0627871362940276E-2</v>
      </c>
      <c r="BE31" s="3">
        <v>3.0627871362940276E-2</v>
      </c>
      <c r="BF31" s="6">
        <v>3.8795303726391013</v>
      </c>
      <c r="BG31" s="6">
        <v>0.51046452271567122</v>
      </c>
      <c r="BH31" s="6">
        <v>2.3481368044920874</v>
      </c>
      <c r="BI31" s="4">
        <v>35.732516590096985</v>
      </c>
      <c r="BJ31" s="6">
        <v>0.61255742725880546</v>
      </c>
      <c r="BK31" s="2">
        <v>2.5000000000000001E-2</v>
      </c>
      <c r="BL31" s="2">
        <v>0.05</v>
      </c>
      <c r="BM31" s="2">
        <v>0.05</v>
      </c>
      <c r="BN31" s="2">
        <v>0.05</v>
      </c>
      <c r="BO31" s="2">
        <v>0.05</v>
      </c>
      <c r="BP31" s="6">
        <v>0.91883614088820831</v>
      </c>
      <c r="BQ31" s="2">
        <v>5.0000000000000001E-3</v>
      </c>
      <c r="BR31" s="2">
        <v>0.05</v>
      </c>
      <c r="BS31" s="2">
        <v>2.5000000000000001E-2</v>
      </c>
    </row>
    <row r="32" spans="1:71 16376:16376" s="26" customFormat="1" x14ac:dyDescent="0.25">
      <c r="A32" s="2" t="s">
        <v>111</v>
      </c>
      <c r="B32" s="2" t="s">
        <v>84</v>
      </c>
      <c r="C32" s="3">
        <v>660.8</v>
      </c>
      <c r="D32" s="3">
        <v>661.5</v>
      </c>
      <c r="E32" s="4">
        <v>545263.39170899999</v>
      </c>
      <c r="F32" s="4">
        <v>6730756.3754599998</v>
      </c>
      <c r="G32" s="4">
        <v>-334.508778898</v>
      </c>
      <c r="H32" s="4" t="s">
        <v>93</v>
      </c>
      <c r="I32" s="2" t="s">
        <v>94</v>
      </c>
      <c r="J32" s="2" t="s">
        <v>112</v>
      </c>
      <c r="K32" s="3">
        <v>52.654958677685947</v>
      </c>
      <c r="L32" s="3">
        <v>0.87809917355371903</v>
      </c>
      <c r="M32" s="3">
        <v>21.807851239669422</v>
      </c>
      <c r="N32" s="3">
        <v>22.417355371900825</v>
      </c>
      <c r="O32" s="3">
        <v>0.86776859504132231</v>
      </c>
      <c r="P32" s="3">
        <v>0.12396694214876033</v>
      </c>
      <c r="Q32" s="3">
        <v>5.0000000000000001E-3</v>
      </c>
      <c r="R32" s="3">
        <v>2.0661157024793389E-2</v>
      </c>
      <c r="S32" s="3">
        <v>1.0330578512396695E-2</v>
      </c>
      <c r="T32" s="3">
        <v>9.2975206611570244E-2</v>
      </c>
      <c r="U32" s="3">
        <v>1E-3</v>
      </c>
      <c r="V32" s="3">
        <v>0.5</v>
      </c>
      <c r="W32" s="6">
        <v>3.2</v>
      </c>
      <c r="X32" s="3">
        <v>98.95</v>
      </c>
      <c r="Y32" s="4">
        <v>2.0661157024793391</v>
      </c>
      <c r="Z32" s="3">
        <v>0.5</v>
      </c>
      <c r="AA32" s="6">
        <v>8.884297520661157</v>
      </c>
      <c r="AB32" s="3">
        <v>0.05</v>
      </c>
      <c r="AC32" s="6">
        <v>2.9958677685950414</v>
      </c>
      <c r="AD32" s="6">
        <v>0.20661157024793389</v>
      </c>
      <c r="AE32" s="6">
        <v>0.92975206611570249</v>
      </c>
      <c r="AF32" s="6">
        <v>0.30991735537190085</v>
      </c>
      <c r="AG32" s="4">
        <v>6.1983471074380168</v>
      </c>
      <c r="AH32" s="6">
        <v>1.859504132231405</v>
      </c>
      <c r="AI32" s="3">
        <v>0.05</v>
      </c>
      <c r="AJ32" s="6">
        <v>0.72314049586776852</v>
      </c>
      <c r="AK32" s="6">
        <v>4.338842975206612</v>
      </c>
      <c r="AL32" s="4">
        <v>17.561983471074381</v>
      </c>
      <c r="AM32" s="6">
        <v>0.82644628099173556</v>
      </c>
      <c r="AN32" s="6">
        <v>7.0247933884297522</v>
      </c>
      <c r="AO32" s="6">
        <v>2.4793388429752068</v>
      </c>
      <c r="AP32" s="6">
        <v>2.789256198347108</v>
      </c>
      <c r="AQ32" s="6">
        <v>5.061983471074381</v>
      </c>
      <c r="AR32" s="3">
        <v>0.51652892561983477</v>
      </c>
      <c r="AS32" s="6">
        <v>1.7561983471074381</v>
      </c>
      <c r="AT32" s="6">
        <v>0.41322314049586778</v>
      </c>
      <c r="AU32" s="3">
        <v>8.2644628099173556E-2</v>
      </c>
      <c r="AV32" s="3">
        <v>0.42355371900826444</v>
      </c>
      <c r="AW32" s="3">
        <v>7.2314049586776868E-2</v>
      </c>
      <c r="AX32" s="3">
        <v>0.42355371900826444</v>
      </c>
      <c r="AY32" s="3">
        <v>8.2644628099173556E-2</v>
      </c>
      <c r="AZ32" s="3">
        <v>0.24793388429752067</v>
      </c>
      <c r="BA32" s="3">
        <v>3.0991735537190084E-2</v>
      </c>
      <c r="BB32" s="3">
        <v>0.13429752066115702</v>
      </c>
      <c r="BC32" s="3">
        <v>3.0991735537190084E-2</v>
      </c>
      <c r="BD32" s="3">
        <v>3.0991735537190084E-2</v>
      </c>
      <c r="BE32" s="3">
        <v>0.5475206611570248</v>
      </c>
      <c r="BF32" s="6">
        <v>0.6198347107438017</v>
      </c>
      <c r="BG32" s="6">
        <v>3548.3471074380168</v>
      </c>
      <c r="BH32" s="6">
        <v>75.413223140495873</v>
      </c>
      <c r="BI32" s="4">
        <v>1895.6611570247933</v>
      </c>
      <c r="BJ32" s="6">
        <v>4.2355371900826446</v>
      </c>
      <c r="BK32" s="3">
        <v>2.5000000000000001E-2</v>
      </c>
      <c r="BL32" s="6">
        <v>3.4090909090909087</v>
      </c>
      <c r="BM32" s="3">
        <v>0.05</v>
      </c>
      <c r="BN32" s="6">
        <v>2.6859504132231407</v>
      </c>
      <c r="BO32" s="6">
        <v>1.3429752066115703</v>
      </c>
      <c r="BP32" s="6">
        <v>91.11570247933885</v>
      </c>
      <c r="BQ32" s="3">
        <v>2.0661157024793389E-2</v>
      </c>
      <c r="BR32" s="3">
        <v>0.05</v>
      </c>
      <c r="BS32" s="6">
        <v>13.326446280991735</v>
      </c>
    </row>
    <row r="33" spans="1:71" x14ac:dyDescent="0.25">
      <c r="A33" s="2" t="s">
        <v>102</v>
      </c>
      <c r="B33" s="8" t="s">
        <v>100</v>
      </c>
      <c r="C33" s="5">
        <v>236.25</v>
      </c>
      <c r="D33" s="5">
        <v>236.65</v>
      </c>
      <c r="E33" s="4">
        <v>545197.09017800004</v>
      </c>
      <c r="F33" s="4">
        <v>6730672.871576</v>
      </c>
      <c r="G33" s="4">
        <v>-19.781480999999999</v>
      </c>
      <c r="H33" s="4" t="s">
        <v>93</v>
      </c>
      <c r="I33" s="2" t="s">
        <v>94</v>
      </c>
      <c r="J33" s="5" t="s">
        <v>103</v>
      </c>
      <c r="K33" s="3">
        <v>84.56169164442619</v>
      </c>
      <c r="L33" s="3">
        <v>4.3317593923219055</v>
      </c>
      <c r="M33" s="3">
        <v>7.1956477109423114</v>
      </c>
      <c r="N33" s="3">
        <v>3.5618969410798602</v>
      </c>
      <c r="O33" s="3">
        <v>6.158899609936358E-2</v>
      </c>
      <c r="P33" s="2">
        <v>5.0000000000000001E-3</v>
      </c>
      <c r="Q33" s="3">
        <v>0.10264832683227264</v>
      </c>
      <c r="R33" s="3">
        <v>5.1324163416136319E-2</v>
      </c>
      <c r="S33" s="2">
        <v>5.0000000000000001E-3</v>
      </c>
      <c r="T33" s="3">
        <v>8.2118661465818102E-2</v>
      </c>
      <c r="U33" s="2">
        <v>1E-3</v>
      </c>
      <c r="V33" s="4">
        <v>3.0794498049681791</v>
      </c>
      <c r="W33" s="6">
        <v>2.5</v>
      </c>
      <c r="X33" s="2">
        <v>99.92</v>
      </c>
      <c r="Y33" s="4">
        <v>13.344282488195441</v>
      </c>
      <c r="Z33" s="2">
        <v>0.5</v>
      </c>
      <c r="AA33" s="6">
        <v>5.5430096489427223</v>
      </c>
      <c r="AB33" s="6">
        <v>0.20529665366454528</v>
      </c>
      <c r="AC33" s="6">
        <v>11.188667624717716</v>
      </c>
      <c r="AD33" s="6">
        <v>1.5397249024840896</v>
      </c>
      <c r="AE33" s="6">
        <v>2.0529665366454526</v>
      </c>
      <c r="AF33" s="6">
        <v>3.695339765961815</v>
      </c>
      <c r="AG33" s="2">
        <v>0.5</v>
      </c>
      <c r="AH33" s="6">
        <v>1.2317799219872714</v>
      </c>
      <c r="AI33" s="6">
        <v>0.20529665366454528</v>
      </c>
      <c r="AJ33" s="6">
        <v>4.0032847464586325</v>
      </c>
      <c r="AK33" s="6">
        <v>2.3609115171422701</v>
      </c>
      <c r="AL33" s="4">
        <v>4</v>
      </c>
      <c r="AM33" s="6">
        <v>3.1820981318004518</v>
      </c>
      <c r="AN33" s="6">
        <v>57.791008006569491</v>
      </c>
      <c r="AO33" s="6">
        <v>9.7515910490658992</v>
      </c>
      <c r="AP33" s="6">
        <v>11.188667624717716</v>
      </c>
      <c r="AQ33" s="6">
        <v>22.172038595770889</v>
      </c>
      <c r="AR33" s="3">
        <v>2.4430301786080886</v>
      </c>
      <c r="AS33" s="6">
        <v>9.0330527612399933</v>
      </c>
      <c r="AT33" s="6">
        <v>1.6629028946828168</v>
      </c>
      <c r="AU33" s="3">
        <v>0.26688564976390888</v>
      </c>
      <c r="AV33" s="3">
        <v>1.5807842332169986</v>
      </c>
      <c r="AW33" s="3">
        <v>0.25662081708068157</v>
      </c>
      <c r="AX33" s="3">
        <v>1.6423732293163622</v>
      </c>
      <c r="AY33" s="3">
        <v>0.36953397659618148</v>
      </c>
      <c r="AZ33" s="3">
        <v>1.180455758571135</v>
      </c>
      <c r="BA33" s="3">
        <v>0.17450215561486349</v>
      </c>
      <c r="BB33" s="3">
        <v>1.1393964278382263</v>
      </c>
      <c r="BC33" s="3">
        <v>0.17450215561486349</v>
      </c>
      <c r="BD33" s="3">
        <v>2.0529665366454525E-2</v>
      </c>
      <c r="BE33" s="3">
        <v>0.74933278587559016</v>
      </c>
      <c r="BF33" s="6">
        <v>9.2383494149045369</v>
      </c>
      <c r="BG33" s="6">
        <v>57.996304660234031</v>
      </c>
      <c r="BH33" s="6">
        <v>16.423732293163621</v>
      </c>
      <c r="BI33" s="4">
        <v>207.34962020119073</v>
      </c>
      <c r="BJ33" s="6">
        <v>0.8211866146581811</v>
      </c>
      <c r="BK33" s="6">
        <v>0.51324163416136315</v>
      </c>
      <c r="BL33" s="6">
        <v>0.10264832683227264</v>
      </c>
      <c r="BM33" s="6">
        <v>0.20529665366454528</v>
      </c>
      <c r="BN33" s="6">
        <v>0.30794498049681784</v>
      </c>
      <c r="BO33" s="6">
        <v>0.41059330732909055</v>
      </c>
      <c r="BP33" s="6">
        <v>3.1820981318004518</v>
      </c>
      <c r="BQ33" s="2">
        <v>5.0000000000000001E-3</v>
      </c>
      <c r="BR33" s="2">
        <v>0.05</v>
      </c>
      <c r="BS33" s="2">
        <v>2.5000000000000001E-2</v>
      </c>
    </row>
    <row r="34" spans="1:71" s="139" customFormat="1" x14ac:dyDescent="0.25">
      <c r="A34" s="132" t="s">
        <v>157</v>
      </c>
      <c r="B34" s="132" t="s">
        <v>117</v>
      </c>
      <c r="C34" s="137">
        <v>74.2</v>
      </c>
      <c r="D34" s="137">
        <v>74.5</v>
      </c>
      <c r="E34" s="135">
        <v>545249.03208899999</v>
      </c>
      <c r="F34" s="135">
        <v>6730633.7993900003</v>
      </c>
      <c r="G34" s="135">
        <v>92.576118522900003</v>
      </c>
      <c r="H34" s="132" t="s">
        <v>73</v>
      </c>
      <c r="I34" s="132" t="s">
        <v>121</v>
      </c>
      <c r="J34" s="132" t="s">
        <v>158</v>
      </c>
      <c r="K34" s="137">
        <v>72.092783505154642</v>
      </c>
      <c r="L34" s="137">
        <v>12.793814432989691</v>
      </c>
      <c r="M34" s="137">
        <v>4.5567010309278349</v>
      </c>
      <c r="N34" s="137">
        <v>5.2371134020618557</v>
      </c>
      <c r="O34" s="137">
        <v>0.75257731958762886</v>
      </c>
      <c r="P34" s="137">
        <v>2.1752577319587632</v>
      </c>
      <c r="Q34" s="137">
        <v>1.7835051546391751</v>
      </c>
      <c r="R34" s="137">
        <v>0.26804123711340205</v>
      </c>
      <c r="S34" s="137">
        <v>5.1546391752577324E-2</v>
      </c>
      <c r="T34" s="137">
        <v>5.1546391752577324E-2</v>
      </c>
      <c r="U34" s="137">
        <v>1E-3</v>
      </c>
      <c r="V34" s="135">
        <v>15.463917525773196</v>
      </c>
      <c r="W34" s="138">
        <v>3</v>
      </c>
      <c r="X34" s="137">
        <v>99.86</v>
      </c>
      <c r="Y34" s="135">
        <v>578.35051546391753</v>
      </c>
      <c r="Z34" s="135">
        <v>3.0927835051546393</v>
      </c>
      <c r="AA34" s="138">
        <v>1.8556701030927836</v>
      </c>
      <c r="AB34" s="138">
        <v>0.82474226804123718</v>
      </c>
      <c r="AC34" s="138">
        <v>16.701030927835049</v>
      </c>
      <c r="AD34" s="138">
        <v>4.1237113402061851</v>
      </c>
      <c r="AE34" s="138">
        <v>8.9690721649484519</v>
      </c>
      <c r="AF34" s="138">
        <v>40</v>
      </c>
      <c r="AG34" s="135">
        <v>2.0618556701030926</v>
      </c>
      <c r="AH34" s="138">
        <v>62.577319587628864</v>
      </c>
      <c r="AI34" s="138">
        <v>0.72164948453608246</v>
      </c>
      <c r="AJ34" s="138">
        <v>9.3814432989690726</v>
      </c>
      <c r="AK34" s="138">
        <v>4.6391752577319592</v>
      </c>
      <c r="AL34" s="137">
        <v>4</v>
      </c>
      <c r="AM34" s="137">
        <v>2.5000000000000001E-2</v>
      </c>
      <c r="AN34" s="138">
        <v>147.83505154639175</v>
      </c>
      <c r="AO34" s="138">
        <v>31.85567010309278</v>
      </c>
      <c r="AP34" s="138">
        <v>29.484536082474229</v>
      </c>
      <c r="AQ34" s="138">
        <v>61.546391752577321</v>
      </c>
      <c r="AR34" s="137">
        <v>6.6804123711340218</v>
      </c>
      <c r="AS34" s="138">
        <v>25.876288659793818</v>
      </c>
      <c r="AT34" s="138">
        <v>4.855670103092784</v>
      </c>
      <c r="AU34" s="137">
        <v>1.268041237113402</v>
      </c>
      <c r="AV34" s="137">
        <v>4.6185567010309283</v>
      </c>
      <c r="AW34" s="137">
        <v>0.72164948453608246</v>
      </c>
      <c r="AX34" s="137">
        <v>4.9175257731958757</v>
      </c>
      <c r="AY34" s="137">
        <v>1.1134020618556701</v>
      </c>
      <c r="AZ34" s="137">
        <v>3.3402061855670109</v>
      </c>
      <c r="BA34" s="137">
        <v>0.53608247422680411</v>
      </c>
      <c r="BB34" s="137">
        <v>3.8453608247422681</v>
      </c>
      <c r="BC34" s="137">
        <v>0.58762886597938135</v>
      </c>
      <c r="BD34" s="137">
        <v>3.0927835051546389E-2</v>
      </c>
      <c r="BE34" s="137">
        <v>2.0618556701030927E-2</v>
      </c>
      <c r="BF34" s="138">
        <v>0.30927835051546393</v>
      </c>
      <c r="BG34" s="138">
        <v>1.1340206185567012</v>
      </c>
      <c r="BH34" s="138">
        <v>7.3195876288659782</v>
      </c>
      <c r="BI34" s="135">
        <v>81.44329896907216</v>
      </c>
      <c r="BJ34" s="138">
        <v>0.30927835051546393</v>
      </c>
      <c r="BK34" s="137">
        <v>2.5000000000000001E-2</v>
      </c>
      <c r="BL34" s="137">
        <v>0.05</v>
      </c>
      <c r="BM34" s="137">
        <v>0.05</v>
      </c>
      <c r="BN34" s="137">
        <v>0.05</v>
      </c>
      <c r="BO34" s="137">
        <v>0.05</v>
      </c>
      <c r="BP34" s="137">
        <v>2.5000000000000001E-2</v>
      </c>
      <c r="BQ34" s="137">
        <v>5.0000000000000001E-3</v>
      </c>
      <c r="BR34" s="138">
        <v>0.10309278350515465</v>
      </c>
      <c r="BS34" s="137">
        <v>2.5000000000000001E-2</v>
      </c>
    </row>
    <row r="35" spans="1:71" s="118" customFormat="1" x14ac:dyDescent="0.25">
      <c r="A35" s="114" t="s">
        <v>164</v>
      </c>
      <c r="B35" s="114" t="s">
        <v>117</v>
      </c>
      <c r="C35" s="115">
        <v>247.6</v>
      </c>
      <c r="D35" s="115">
        <v>248</v>
      </c>
      <c r="E35" s="116">
        <v>545157.83253799996</v>
      </c>
      <c r="F35" s="116">
        <v>6730713.4972599996</v>
      </c>
      <c r="G35" s="116">
        <v>-31.413526297200001</v>
      </c>
      <c r="H35" s="114" t="s">
        <v>73</v>
      </c>
      <c r="I35" s="114" t="s">
        <v>121</v>
      </c>
      <c r="J35" s="114" t="s">
        <v>165</v>
      </c>
      <c r="K35" s="115">
        <v>59.485596707818935</v>
      </c>
      <c r="L35" s="115">
        <v>13.179012345679011</v>
      </c>
      <c r="M35" s="115">
        <v>20.606995884773664</v>
      </c>
      <c r="N35" s="115">
        <v>3.5596707818930042</v>
      </c>
      <c r="O35" s="115">
        <v>1.1008230452674896</v>
      </c>
      <c r="P35" s="115">
        <v>0.32921810699588477</v>
      </c>
      <c r="Q35" s="115">
        <v>0.46296296296296291</v>
      </c>
      <c r="R35" s="115">
        <v>0.18518518518518517</v>
      </c>
      <c r="S35" s="115">
        <v>2.0576131687242798E-2</v>
      </c>
      <c r="T35" s="115">
        <v>0.11316872427983539</v>
      </c>
      <c r="U35" s="115">
        <v>1E-3</v>
      </c>
      <c r="V35" s="116">
        <v>7.2016460905349788</v>
      </c>
      <c r="W35" s="117">
        <v>2.8</v>
      </c>
      <c r="X35" s="115">
        <v>99.07</v>
      </c>
      <c r="Y35" s="116">
        <v>70.987654320987644</v>
      </c>
      <c r="Z35" s="116">
        <v>3.0864197530864197</v>
      </c>
      <c r="AA35" s="117">
        <v>4.2181069958847734</v>
      </c>
      <c r="AB35" s="117">
        <v>0.51440329218106995</v>
      </c>
      <c r="AC35" s="117">
        <v>12.139917695473251</v>
      </c>
      <c r="AD35" s="117">
        <v>3.8065843621399176</v>
      </c>
      <c r="AE35" s="117">
        <v>8.8477366255144041</v>
      </c>
      <c r="AF35" s="117">
        <v>16.049382716049383</v>
      </c>
      <c r="AG35" s="116">
        <v>11.316872427983538</v>
      </c>
      <c r="AH35" s="117">
        <v>28.39506172839506</v>
      </c>
      <c r="AI35" s="117">
        <v>0.72016460905349788</v>
      </c>
      <c r="AJ35" s="117">
        <v>10.493827160493826</v>
      </c>
      <c r="AK35" s="117">
        <v>4.2181069958847734</v>
      </c>
      <c r="AL35" s="115">
        <v>4</v>
      </c>
      <c r="AM35" s="117">
        <v>8.8477366255144041</v>
      </c>
      <c r="AN35" s="117">
        <v>155.55555555555554</v>
      </c>
      <c r="AO35" s="117">
        <v>17.901234567901234</v>
      </c>
      <c r="AP35" s="117">
        <v>32.716049382716051</v>
      </c>
      <c r="AQ35" s="117">
        <v>62.139917695473244</v>
      </c>
      <c r="AR35" s="115">
        <v>6.4300411522633745</v>
      </c>
      <c r="AS35" s="117">
        <v>22.119341563786008</v>
      </c>
      <c r="AT35" s="117">
        <v>4.0534979423868318</v>
      </c>
      <c r="AU35" s="115">
        <v>1.1111111111111112</v>
      </c>
      <c r="AV35" s="115">
        <v>3.6111111111111107</v>
      </c>
      <c r="AW35" s="115">
        <v>0.54526748971193417</v>
      </c>
      <c r="AX35" s="115">
        <v>3.4362139917695469</v>
      </c>
      <c r="AY35" s="115">
        <v>0.68930041152263377</v>
      </c>
      <c r="AZ35" s="115">
        <v>2.1090534979423867</v>
      </c>
      <c r="BA35" s="115">
        <v>0.30864197530864196</v>
      </c>
      <c r="BB35" s="115">
        <v>2.0884773662551437</v>
      </c>
      <c r="BC35" s="115">
        <v>0.33950617283950618</v>
      </c>
      <c r="BD35" s="115">
        <v>3.0864197530864196E-2</v>
      </c>
      <c r="BE35" s="115">
        <v>0.82304526748971196</v>
      </c>
      <c r="BF35" s="117">
        <v>1.4403292181069958</v>
      </c>
      <c r="BG35" s="117">
        <v>478.80658436213992</v>
      </c>
      <c r="BH35" s="117">
        <v>188.47736625514401</v>
      </c>
      <c r="BI35" s="116">
        <v>3407.4074074074078</v>
      </c>
      <c r="BJ35" s="117">
        <v>0.51440329218106995</v>
      </c>
      <c r="BK35" s="117">
        <v>17.489711934156375</v>
      </c>
      <c r="BL35" s="117">
        <v>5.0411522633744852</v>
      </c>
      <c r="BM35" s="117">
        <v>0.102880658436214</v>
      </c>
      <c r="BN35" s="117">
        <v>0.72016460905349788</v>
      </c>
      <c r="BO35" s="117">
        <v>1.2345679012345678</v>
      </c>
      <c r="BP35" s="115">
        <v>2.5000000000000001E-2</v>
      </c>
      <c r="BQ35" s="115">
        <v>5.0000000000000001E-3</v>
      </c>
      <c r="BR35" s="117">
        <v>0.102880658436214</v>
      </c>
      <c r="BS35" s="115">
        <v>2.5000000000000001E-2</v>
      </c>
    </row>
    <row r="36" spans="1:71" s="118" customFormat="1" x14ac:dyDescent="0.25">
      <c r="A36" s="114" t="s">
        <v>141</v>
      </c>
      <c r="B36" s="119" t="s">
        <v>100</v>
      </c>
      <c r="C36" s="120">
        <v>311.35000000000002</v>
      </c>
      <c r="D36" s="120">
        <v>311.65000000000003</v>
      </c>
      <c r="E36" s="116">
        <v>545162.27336400002</v>
      </c>
      <c r="F36" s="116">
        <v>6730715.5307219997</v>
      </c>
      <c r="G36" s="116">
        <v>-70.766448999999994</v>
      </c>
      <c r="H36" s="116" t="s">
        <v>73</v>
      </c>
      <c r="I36" s="120" t="s">
        <v>121</v>
      </c>
      <c r="J36" s="120" t="s">
        <v>142</v>
      </c>
      <c r="K36" s="115">
        <v>45.183608302288455</v>
      </c>
      <c r="L36" s="115">
        <v>14.007450771687067</v>
      </c>
      <c r="M36" s="115">
        <v>26.279936136242682</v>
      </c>
      <c r="N36" s="115">
        <v>9.568919638105374</v>
      </c>
      <c r="O36" s="115">
        <v>1.5007982969664715</v>
      </c>
      <c r="P36" s="115">
        <v>8.5151676423629585E-2</v>
      </c>
      <c r="Q36" s="115">
        <v>1.9584885577434805</v>
      </c>
      <c r="R36" s="115">
        <v>0.17030335284725917</v>
      </c>
      <c r="S36" s="115">
        <v>3.1931878658861094E-2</v>
      </c>
      <c r="T36" s="115">
        <v>1.2027674294837678</v>
      </c>
      <c r="U36" s="114">
        <v>1E-3</v>
      </c>
      <c r="V36" s="116">
        <v>8.5151676423629592</v>
      </c>
      <c r="W36" s="117">
        <v>3.7</v>
      </c>
      <c r="X36" s="114">
        <v>97.65</v>
      </c>
      <c r="Y36" s="116">
        <v>188.39808408728047</v>
      </c>
      <c r="Z36" s="114">
        <v>0.5</v>
      </c>
      <c r="AA36" s="117">
        <v>5.64129856306546</v>
      </c>
      <c r="AB36" s="117">
        <v>2.5545502927088877</v>
      </c>
      <c r="AC36" s="117">
        <v>15.859499733901011</v>
      </c>
      <c r="AD36" s="117">
        <v>4.1511442256519429</v>
      </c>
      <c r="AE36" s="117">
        <v>5.5348589675359232</v>
      </c>
      <c r="AF36" s="117">
        <v>58.754656732304426</v>
      </c>
      <c r="AG36" s="116">
        <v>11.708355508249069</v>
      </c>
      <c r="AH36" s="117">
        <v>7.9829696647152737</v>
      </c>
      <c r="AI36" s="117">
        <v>0.63863757317722192</v>
      </c>
      <c r="AJ36" s="117">
        <v>12.134113890367217</v>
      </c>
      <c r="AK36" s="117">
        <v>4.7897817988291642</v>
      </c>
      <c r="AL36" s="116">
        <v>4</v>
      </c>
      <c r="AM36" s="117">
        <v>0.63863757317722192</v>
      </c>
      <c r="AN36" s="117">
        <v>153.91165513571048</v>
      </c>
      <c r="AO36" s="117">
        <v>17.030335284725918</v>
      </c>
      <c r="AP36" s="117">
        <v>29.69664715274082</v>
      </c>
      <c r="AQ36" s="117">
        <v>55.135710484300162</v>
      </c>
      <c r="AR36" s="115">
        <v>5.8328898350186273</v>
      </c>
      <c r="AS36" s="117">
        <v>20.329962746141568</v>
      </c>
      <c r="AT36" s="117">
        <v>3.714741883980841</v>
      </c>
      <c r="AU36" s="115">
        <v>1.4582224587546568</v>
      </c>
      <c r="AV36" s="115">
        <v>3.6083022884513039</v>
      </c>
      <c r="AW36" s="115">
        <v>0.55348589675359228</v>
      </c>
      <c r="AX36" s="115">
        <v>3.2144757849920174</v>
      </c>
      <c r="AY36" s="115">
        <v>0.64928153273017564</v>
      </c>
      <c r="AZ36" s="115">
        <v>2.0223523150612026</v>
      </c>
      <c r="BA36" s="115">
        <v>0.27674294837679614</v>
      </c>
      <c r="BB36" s="115">
        <v>1.9691325172964342</v>
      </c>
      <c r="BC36" s="115">
        <v>0.29803086748270358</v>
      </c>
      <c r="BD36" s="115">
        <v>5.3219797764768491E-2</v>
      </c>
      <c r="BE36" s="115">
        <v>3.0654603512506648</v>
      </c>
      <c r="BF36" s="117">
        <v>4.5769026077700898</v>
      </c>
      <c r="BG36" s="117">
        <v>1724.4278871740285</v>
      </c>
      <c r="BH36" s="117">
        <v>294.944119212347</v>
      </c>
      <c r="BI36" s="116">
        <v>9734.9654071314526</v>
      </c>
      <c r="BJ36" s="117">
        <v>0.63863757317722192</v>
      </c>
      <c r="BK36" s="117">
        <v>1.0643959552953699</v>
      </c>
      <c r="BL36" s="117">
        <v>6.4928153273017557</v>
      </c>
      <c r="BM36" s="117">
        <v>0.31931878658861096</v>
      </c>
      <c r="BN36" s="117">
        <v>0.31931878658861096</v>
      </c>
      <c r="BO36" s="117">
        <v>8.8344864289515694</v>
      </c>
      <c r="BP36" s="117">
        <v>16.072378924960084</v>
      </c>
      <c r="BQ36" s="115">
        <v>4.2575838211814793E-2</v>
      </c>
      <c r="BR36" s="117">
        <v>1.2772751463544438</v>
      </c>
      <c r="BS36" s="114">
        <v>2.5000000000000001E-2</v>
      </c>
    </row>
    <row r="37" spans="1:71" s="129" customFormat="1" x14ac:dyDescent="0.25">
      <c r="A37" s="121" t="s">
        <v>128</v>
      </c>
      <c r="B37" s="122" t="s">
        <v>100</v>
      </c>
      <c r="C37" s="123">
        <v>189.35</v>
      </c>
      <c r="D37" s="124">
        <v>189.60000000000002</v>
      </c>
      <c r="E37" s="125">
        <v>545218.80301300006</v>
      </c>
      <c r="F37" s="125">
        <v>6730647.0181449996</v>
      </c>
      <c r="G37" s="125">
        <v>12.878614000000001</v>
      </c>
      <c r="H37" s="125" t="s">
        <v>73</v>
      </c>
      <c r="I37" s="126" t="s">
        <v>121</v>
      </c>
      <c r="J37" s="126" t="s">
        <v>129</v>
      </c>
      <c r="K37" s="127">
        <v>65.310627562283202</v>
      </c>
      <c r="L37" s="127">
        <v>10.911384421318198</v>
      </c>
      <c r="M37" s="127">
        <v>13.287080836749713</v>
      </c>
      <c r="N37" s="127">
        <v>8.9141175233890486</v>
      </c>
      <c r="O37" s="127">
        <v>0.44150110375275936</v>
      </c>
      <c r="P37" s="127">
        <v>2.1023862083464736E-2</v>
      </c>
      <c r="Q37" s="127">
        <v>0.78839482812992756</v>
      </c>
      <c r="R37" s="127">
        <v>0.17870282770945026</v>
      </c>
      <c r="S37" s="127">
        <v>1.0511931041732368E-2</v>
      </c>
      <c r="T37" s="127">
        <v>8.4095448333858944E-2</v>
      </c>
      <c r="U37" s="121">
        <v>1E-3</v>
      </c>
      <c r="V37" s="125">
        <v>8.4095448333858922</v>
      </c>
      <c r="W37" s="128">
        <v>4.7</v>
      </c>
      <c r="X37" s="121">
        <v>99.83</v>
      </c>
      <c r="Y37" s="125">
        <v>107.22169662567015</v>
      </c>
      <c r="Z37" s="121">
        <v>0.5</v>
      </c>
      <c r="AA37" s="128">
        <v>9.0402606958898346</v>
      </c>
      <c r="AB37" s="128">
        <v>0.52559655208661826</v>
      </c>
      <c r="AC37" s="128">
        <v>14.611584148007989</v>
      </c>
      <c r="AD37" s="128">
        <v>3.8894144854409758</v>
      </c>
      <c r="AE37" s="128">
        <v>7.7788289708819516</v>
      </c>
      <c r="AF37" s="128">
        <v>22.285293808472616</v>
      </c>
      <c r="AG37" s="121">
        <v>0.5</v>
      </c>
      <c r="AH37" s="128">
        <v>2.838221381267739</v>
      </c>
      <c r="AI37" s="128">
        <v>0.63071586250394196</v>
      </c>
      <c r="AJ37" s="128">
        <v>10.932408283401662</v>
      </c>
      <c r="AK37" s="128">
        <v>4.3098917271102701</v>
      </c>
      <c r="AL37" s="125">
        <v>4</v>
      </c>
      <c r="AM37" s="121">
        <v>2.5000000000000001E-2</v>
      </c>
      <c r="AN37" s="128">
        <v>135.81414905918217</v>
      </c>
      <c r="AO37" s="128">
        <v>24.38768001681909</v>
      </c>
      <c r="AP37" s="128">
        <v>29.433406916850629</v>
      </c>
      <c r="AQ37" s="128">
        <v>55.397876589929574</v>
      </c>
      <c r="AR37" s="127">
        <v>6.0233364869126467</v>
      </c>
      <c r="AS37" s="128">
        <v>21.654577945968679</v>
      </c>
      <c r="AT37" s="128">
        <v>4.3098917271102701</v>
      </c>
      <c r="AU37" s="127">
        <v>0.40996531062756231</v>
      </c>
      <c r="AV37" s="127">
        <v>3.9945337958582994</v>
      </c>
      <c r="AW37" s="127">
        <v>0.6517397245874067</v>
      </c>
      <c r="AX37" s="127">
        <v>4.152212761484285</v>
      </c>
      <c r="AY37" s="127">
        <v>0.87249027646378652</v>
      </c>
      <c r="AZ37" s="127">
        <v>2.8171975191842744</v>
      </c>
      <c r="BA37" s="127">
        <v>0.43098917271102699</v>
      </c>
      <c r="BB37" s="127">
        <v>2.8277094502260067</v>
      </c>
      <c r="BC37" s="127">
        <v>0.44150110375275936</v>
      </c>
      <c r="BD37" s="127">
        <v>8.4095448333858944E-2</v>
      </c>
      <c r="BE37" s="127">
        <v>4.2047724166929472E-2</v>
      </c>
      <c r="BF37" s="128">
        <v>0.52559655208661826</v>
      </c>
      <c r="BG37" s="128">
        <v>0.73583517292126566</v>
      </c>
      <c r="BH37" s="128">
        <v>2.6279827604330919</v>
      </c>
      <c r="BI37" s="125">
        <v>66.225165562913915</v>
      </c>
      <c r="BJ37" s="128">
        <v>1.5767896562598551</v>
      </c>
      <c r="BK37" s="121">
        <v>2.5000000000000001E-2</v>
      </c>
      <c r="BL37" s="121">
        <v>0.05</v>
      </c>
      <c r="BM37" s="121">
        <v>0.05</v>
      </c>
      <c r="BN37" s="121">
        <v>0.05</v>
      </c>
      <c r="BO37" s="121">
        <v>0.05</v>
      </c>
      <c r="BP37" s="121">
        <v>2.5000000000000001E-2</v>
      </c>
      <c r="BQ37" s="121">
        <v>5.0000000000000001E-3</v>
      </c>
      <c r="BR37" s="121">
        <v>0.05</v>
      </c>
      <c r="BS37" s="121">
        <v>2.5000000000000001E-2</v>
      </c>
    </row>
    <row r="38" spans="1:71" s="118" customFormat="1" x14ac:dyDescent="0.25">
      <c r="A38" s="114" t="s">
        <v>143</v>
      </c>
      <c r="B38" s="114" t="s">
        <v>72</v>
      </c>
      <c r="C38" s="115">
        <v>206.6</v>
      </c>
      <c r="D38" s="115">
        <v>206.95</v>
      </c>
      <c r="E38" s="116">
        <v>545230.07470799994</v>
      </c>
      <c r="F38" s="116">
        <v>6730451.42234</v>
      </c>
      <c r="G38" s="116">
        <v>-4.5330109906000002</v>
      </c>
      <c r="H38" s="116" t="s">
        <v>73</v>
      </c>
      <c r="I38" s="120" t="s">
        <v>121</v>
      </c>
      <c r="J38" s="114" t="s">
        <v>144</v>
      </c>
      <c r="K38" s="115">
        <v>78.872950819672141</v>
      </c>
      <c r="L38" s="115">
        <v>11.782786885245903</v>
      </c>
      <c r="M38" s="115">
        <v>2.1004098360655736</v>
      </c>
      <c r="N38" s="115">
        <v>3.7090163934426235</v>
      </c>
      <c r="O38" s="115">
        <v>3.073770491803279E-2</v>
      </c>
      <c r="P38" s="115">
        <v>0.18442622950819673</v>
      </c>
      <c r="Q38" s="115">
        <v>2.9508196721311477</v>
      </c>
      <c r="R38" s="115">
        <v>0.14344262295081969</v>
      </c>
      <c r="S38" s="115">
        <v>2.0491803278688527E-2</v>
      </c>
      <c r="T38" s="115">
        <v>1.0245901639344263E-2</v>
      </c>
      <c r="U38" s="115">
        <v>1E-3</v>
      </c>
      <c r="V38" s="116">
        <v>3.0737704918032791</v>
      </c>
      <c r="W38" s="117">
        <v>2.4</v>
      </c>
      <c r="X38" s="115">
        <v>99.9</v>
      </c>
      <c r="Y38" s="116">
        <v>627.04918032786884</v>
      </c>
      <c r="Z38" s="115">
        <v>0.5</v>
      </c>
      <c r="AA38" s="117">
        <v>2.1516393442622954</v>
      </c>
      <c r="AB38" s="117">
        <v>1.127049180327869</v>
      </c>
      <c r="AC38" s="117">
        <v>12.090163934426231</v>
      </c>
      <c r="AD38" s="117">
        <v>2.9713114754098364</v>
      </c>
      <c r="AE38" s="117">
        <v>6.8647540983606561</v>
      </c>
      <c r="AF38" s="117">
        <v>49.897540983606561</v>
      </c>
      <c r="AG38" s="116">
        <v>3.0737704918032791</v>
      </c>
      <c r="AH38" s="117">
        <v>5.2254098360655741</v>
      </c>
      <c r="AI38" s="117">
        <v>0.71721311475409832</v>
      </c>
      <c r="AJ38" s="117">
        <v>13.627049180327871</v>
      </c>
      <c r="AK38" s="117">
        <v>5.2254098360655741</v>
      </c>
      <c r="AL38" s="116">
        <v>9.221311475409836</v>
      </c>
      <c r="AM38" s="117">
        <v>2.3565573770491803</v>
      </c>
      <c r="AN38" s="117">
        <v>102.25409836065573</v>
      </c>
      <c r="AO38" s="117">
        <v>13.934426229508198</v>
      </c>
      <c r="AP38" s="117">
        <v>47.336065573770497</v>
      </c>
      <c r="AQ38" s="117">
        <v>82.27459016393442</v>
      </c>
      <c r="AR38" s="115">
        <v>7.5922131147540988</v>
      </c>
      <c r="AS38" s="117">
        <v>23.668032786885249</v>
      </c>
      <c r="AT38" s="117">
        <v>3.9139344262295079</v>
      </c>
      <c r="AU38" s="115">
        <v>0.54303278688524603</v>
      </c>
      <c r="AV38" s="115">
        <v>3.2377049180327875</v>
      </c>
      <c r="AW38" s="115">
        <v>0.4508196721311476</v>
      </c>
      <c r="AX38" s="115">
        <v>2.5819672131147544</v>
      </c>
      <c r="AY38" s="115">
        <v>0.54303278688524603</v>
      </c>
      <c r="AZ38" s="115">
        <v>1.680327868852459</v>
      </c>
      <c r="BA38" s="115">
        <v>0.23565573770491804</v>
      </c>
      <c r="BB38" s="115">
        <v>1.7315573770491803</v>
      </c>
      <c r="BC38" s="115">
        <v>0.27663934426229508</v>
      </c>
      <c r="BD38" s="115">
        <v>0.01</v>
      </c>
      <c r="BE38" s="115">
        <v>0.01</v>
      </c>
      <c r="BF38" s="115">
        <v>0.05</v>
      </c>
      <c r="BG38" s="117">
        <v>1.3319672131147542</v>
      </c>
      <c r="BH38" s="117">
        <v>13.217213114754101</v>
      </c>
      <c r="BI38" s="116">
        <v>17.418032786885245</v>
      </c>
      <c r="BJ38" s="117">
        <v>0.81967213114754101</v>
      </c>
      <c r="BK38" s="115">
        <v>2.5000000000000001E-2</v>
      </c>
      <c r="BL38" s="115">
        <v>0.05</v>
      </c>
      <c r="BM38" s="115">
        <v>0.05</v>
      </c>
      <c r="BN38" s="115">
        <v>0.05</v>
      </c>
      <c r="BO38" s="115">
        <v>0.05</v>
      </c>
      <c r="BP38" s="117">
        <v>1.5368852459016396</v>
      </c>
      <c r="BQ38" s="115">
        <v>5.0000000000000001E-3</v>
      </c>
      <c r="BR38" s="115">
        <v>0.05</v>
      </c>
      <c r="BS38" s="115">
        <v>2.5000000000000001E-2</v>
      </c>
    </row>
    <row r="39" spans="1:71" s="118" customFormat="1" x14ac:dyDescent="0.25">
      <c r="A39" s="114" t="s">
        <v>153</v>
      </c>
      <c r="B39" s="114" t="s">
        <v>84</v>
      </c>
      <c r="C39" s="115">
        <v>613.1</v>
      </c>
      <c r="D39" s="115">
        <v>613.4</v>
      </c>
      <c r="E39" s="116">
        <v>545278.292503</v>
      </c>
      <c r="F39" s="116">
        <v>6730723.3771099998</v>
      </c>
      <c r="G39" s="116">
        <v>-303.14967987400001</v>
      </c>
      <c r="H39" s="116" t="s">
        <v>73</v>
      </c>
      <c r="I39" s="120" t="s">
        <v>121</v>
      </c>
      <c r="J39" s="114" t="s">
        <v>154</v>
      </c>
      <c r="K39" s="115">
        <v>68.039014373716626</v>
      </c>
      <c r="L39" s="115">
        <v>12.659137577002053</v>
      </c>
      <c r="M39" s="115">
        <v>8.5626283367556457</v>
      </c>
      <c r="N39" s="115">
        <v>8.5831622176591367</v>
      </c>
      <c r="O39" s="115">
        <v>0.14373716632443534</v>
      </c>
      <c r="P39" s="115">
        <v>0.14373716632443534</v>
      </c>
      <c r="Q39" s="115">
        <v>1.2217659137577002</v>
      </c>
      <c r="R39" s="115">
        <v>0.28747433264887068</v>
      </c>
      <c r="S39" s="115">
        <v>4.1067761806981518E-2</v>
      </c>
      <c r="T39" s="115">
        <v>0.10266940451745381</v>
      </c>
      <c r="U39" s="130">
        <v>3.0800821355236141E-3</v>
      </c>
      <c r="V39" s="116">
        <v>16.427104722792606</v>
      </c>
      <c r="W39" s="117">
        <v>2.6</v>
      </c>
      <c r="X39" s="115">
        <v>99.8</v>
      </c>
      <c r="Y39" s="116">
        <v>312.11498973305953</v>
      </c>
      <c r="Z39" s="116">
        <v>1.0266940451745379</v>
      </c>
      <c r="AA39" s="117">
        <v>8.0082135523613953</v>
      </c>
      <c r="AB39" s="117">
        <v>1.0266940451745379</v>
      </c>
      <c r="AC39" s="117">
        <v>13.449691991786446</v>
      </c>
      <c r="AD39" s="117">
        <v>3.5934291581108826</v>
      </c>
      <c r="AE39" s="117">
        <v>8.3162217659137578</v>
      </c>
      <c r="AF39" s="117">
        <v>31.108829568788497</v>
      </c>
      <c r="AG39" s="116">
        <v>2.0533880903490758</v>
      </c>
      <c r="AH39" s="117">
        <v>7.8028747433264876</v>
      </c>
      <c r="AI39" s="117">
        <v>0.71868583162217647</v>
      </c>
      <c r="AJ39" s="117">
        <v>8.1108829568788501</v>
      </c>
      <c r="AK39" s="117">
        <v>3.1827515400410675</v>
      </c>
      <c r="AL39" s="116">
        <v>43.121149897330589</v>
      </c>
      <c r="AM39" s="115">
        <v>2.5000000000000001E-2</v>
      </c>
      <c r="AN39" s="117">
        <v>137.67967145790553</v>
      </c>
      <c r="AO39" s="117">
        <v>24.127310061601641</v>
      </c>
      <c r="AP39" s="117">
        <v>31.930184804928132</v>
      </c>
      <c r="AQ39" s="117">
        <v>62.73100616016427</v>
      </c>
      <c r="AR39" s="115">
        <v>6.848049281314168</v>
      </c>
      <c r="AS39" s="117">
        <v>24.537987679671456</v>
      </c>
      <c r="AT39" s="117">
        <v>4.9691991786447636</v>
      </c>
      <c r="AU39" s="115">
        <v>0.80082135523613962</v>
      </c>
      <c r="AV39" s="115">
        <v>4.3429158110882957</v>
      </c>
      <c r="AW39" s="115">
        <v>0.67761806981519512</v>
      </c>
      <c r="AX39" s="115">
        <v>4.3634496919917858</v>
      </c>
      <c r="AY39" s="115">
        <v>0.87268993839835718</v>
      </c>
      <c r="AZ39" s="115">
        <v>2.6078028747433266</v>
      </c>
      <c r="BA39" s="115">
        <v>0.37987679671457902</v>
      </c>
      <c r="BB39" s="115">
        <v>2.4537987679671458</v>
      </c>
      <c r="BC39" s="115">
        <v>0.37987679671457902</v>
      </c>
      <c r="BD39" s="115">
        <v>0.01</v>
      </c>
      <c r="BE39" s="115">
        <v>0.01</v>
      </c>
      <c r="BF39" s="117">
        <v>0.30800821355236135</v>
      </c>
      <c r="BG39" s="117">
        <v>0.92402464065708423</v>
      </c>
      <c r="BH39" s="117">
        <v>2.4640657084188908</v>
      </c>
      <c r="BI39" s="116">
        <v>32.854209445585212</v>
      </c>
      <c r="BJ39" s="117">
        <v>4.9281314168377817</v>
      </c>
      <c r="BK39" s="115">
        <v>2.5000000000000001E-2</v>
      </c>
      <c r="BL39" s="115">
        <v>0.05</v>
      </c>
      <c r="BM39" s="115">
        <v>0.05</v>
      </c>
      <c r="BN39" s="115">
        <v>0.05</v>
      </c>
      <c r="BO39" s="115">
        <v>0.05</v>
      </c>
      <c r="BP39" s="115">
        <v>2.5000000000000001E-2</v>
      </c>
      <c r="BQ39" s="115">
        <v>5.0000000000000001E-3</v>
      </c>
      <c r="BR39" s="115">
        <v>0.05</v>
      </c>
      <c r="BS39" s="115">
        <v>2.5000000000000001E-2</v>
      </c>
    </row>
    <row r="40" spans="1:71" s="118" customFormat="1" x14ac:dyDescent="0.25">
      <c r="A40" s="114" t="s">
        <v>159</v>
      </c>
      <c r="B40" s="114" t="s">
        <v>117</v>
      </c>
      <c r="C40" s="115">
        <v>121.45</v>
      </c>
      <c r="D40" s="115">
        <v>121.8</v>
      </c>
      <c r="E40" s="116">
        <v>545225.693417</v>
      </c>
      <c r="F40" s="116">
        <v>6730654.3513200004</v>
      </c>
      <c r="G40" s="116">
        <v>56.978582165900001</v>
      </c>
      <c r="H40" s="114" t="s">
        <v>73</v>
      </c>
      <c r="I40" s="114" t="s">
        <v>121</v>
      </c>
      <c r="J40" s="114" t="s">
        <v>160</v>
      </c>
      <c r="K40" s="115">
        <v>75.459236326109391</v>
      </c>
      <c r="L40" s="115">
        <v>12.858617131062951</v>
      </c>
      <c r="M40" s="115">
        <v>3.8493292053663564</v>
      </c>
      <c r="N40" s="115">
        <v>4.4272445820433433</v>
      </c>
      <c r="O40" s="115">
        <v>4.1279669762641899E-2</v>
      </c>
      <c r="P40" s="115">
        <v>0.14447884416924664</v>
      </c>
      <c r="Q40" s="115">
        <v>2.7038183694530442</v>
      </c>
      <c r="R40" s="115">
        <v>0.19607843137254902</v>
      </c>
      <c r="S40" s="115">
        <v>4.1279669762641899E-2</v>
      </c>
      <c r="T40" s="115">
        <v>4.1279669762641899E-2</v>
      </c>
      <c r="U40" s="115">
        <v>1E-3</v>
      </c>
      <c r="V40" s="116">
        <v>9.2879256965944261</v>
      </c>
      <c r="W40" s="117">
        <v>3.1</v>
      </c>
      <c r="X40" s="115">
        <v>99.87</v>
      </c>
      <c r="Y40" s="116">
        <v>706.91434468524244</v>
      </c>
      <c r="Z40" s="116">
        <v>2.0639834881320951</v>
      </c>
      <c r="AA40" s="117">
        <v>1.1351909184726523</v>
      </c>
      <c r="AB40" s="117">
        <v>0.41279669762641896</v>
      </c>
      <c r="AC40" s="117">
        <v>15.583075335397314</v>
      </c>
      <c r="AD40" s="117">
        <v>4.6439628482972131</v>
      </c>
      <c r="AE40" s="117">
        <v>11.558307533539731</v>
      </c>
      <c r="AF40" s="117">
        <v>62.125902992776062</v>
      </c>
      <c r="AG40" s="116">
        <v>3.0959752321981422</v>
      </c>
      <c r="AH40" s="117">
        <v>4.6439628482972131</v>
      </c>
      <c r="AI40" s="117">
        <v>0.92879256965944268</v>
      </c>
      <c r="AJ40" s="117">
        <v>12.899896800825591</v>
      </c>
      <c r="AK40" s="117">
        <v>5.5727554179566559</v>
      </c>
      <c r="AL40" s="115">
        <v>4</v>
      </c>
      <c r="AM40" s="117">
        <v>1.7543859649122806</v>
      </c>
      <c r="AN40" s="117">
        <v>161.50670794633641</v>
      </c>
      <c r="AO40" s="117">
        <v>31.062951496388031</v>
      </c>
      <c r="AP40" s="117">
        <v>51.393188854489161</v>
      </c>
      <c r="AQ40" s="117">
        <v>98.864809081527341</v>
      </c>
      <c r="AR40" s="115">
        <v>10.309597523219814</v>
      </c>
      <c r="AS40" s="117">
        <v>38.596491228070171</v>
      </c>
      <c r="AT40" s="117">
        <v>7.3684210526315779</v>
      </c>
      <c r="AU40" s="115">
        <v>1.1661506707946334</v>
      </c>
      <c r="AV40" s="115">
        <v>6.4189886480908145</v>
      </c>
      <c r="AW40" s="115">
        <v>0.99071207430340547</v>
      </c>
      <c r="AX40" s="115">
        <v>5.7997936016511868</v>
      </c>
      <c r="AY40" s="115">
        <v>1.1867905056759545</v>
      </c>
      <c r="AZ40" s="115">
        <v>3.6945304437564497</v>
      </c>
      <c r="BA40" s="115">
        <v>0.52631578947368418</v>
      </c>
      <c r="BB40" s="115">
        <v>3.5294117647058822</v>
      </c>
      <c r="BC40" s="115">
        <v>0.56759545923632615</v>
      </c>
      <c r="BD40" s="115">
        <v>0.01</v>
      </c>
      <c r="BE40" s="115">
        <v>0.01</v>
      </c>
      <c r="BF40" s="117">
        <v>0.61919504643962842</v>
      </c>
      <c r="BG40" s="117">
        <v>0.51599587203302377</v>
      </c>
      <c r="BH40" s="117">
        <v>2.8895768833849327</v>
      </c>
      <c r="BI40" s="116">
        <v>37.151702786377705</v>
      </c>
      <c r="BJ40" s="117">
        <v>0.51599587203302377</v>
      </c>
      <c r="BK40" s="115">
        <v>2.5000000000000001E-2</v>
      </c>
      <c r="BL40" s="115">
        <v>0.05</v>
      </c>
      <c r="BM40" s="115">
        <v>0.05</v>
      </c>
      <c r="BN40" s="115">
        <v>0.05</v>
      </c>
      <c r="BO40" s="115">
        <v>0.05</v>
      </c>
      <c r="BP40" s="115">
        <v>2.5000000000000001E-2</v>
      </c>
      <c r="BQ40" s="115">
        <v>5.0000000000000001E-3</v>
      </c>
      <c r="BR40" s="115">
        <v>0.05</v>
      </c>
      <c r="BS40" s="115">
        <v>2.5000000000000001E-2</v>
      </c>
    </row>
    <row r="41" spans="1:71" s="118" customFormat="1" x14ac:dyDescent="0.25">
      <c r="A41" s="114" t="s">
        <v>139</v>
      </c>
      <c r="B41" s="119" t="s">
        <v>100</v>
      </c>
      <c r="C41" s="131">
        <v>289.10000000000002</v>
      </c>
      <c r="D41" s="120">
        <v>289.35000000000002</v>
      </c>
      <c r="E41" s="116">
        <v>545172.63196599996</v>
      </c>
      <c r="F41" s="116">
        <v>6730702.5674740002</v>
      </c>
      <c r="G41" s="116">
        <v>-55.907155000000003</v>
      </c>
      <c r="H41" s="116" t="s">
        <v>73</v>
      </c>
      <c r="I41" s="120" t="s">
        <v>121</v>
      </c>
      <c r="J41" s="120" t="s">
        <v>140</v>
      </c>
      <c r="K41" s="115">
        <v>74.351525212699727</v>
      </c>
      <c r="L41" s="115">
        <v>13.592031541813654</v>
      </c>
      <c r="M41" s="115">
        <v>3.3098153143805771</v>
      </c>
      <c r="N41" s="115">
        <v>5.4783150031126802</v>
      </c>
      <c r="O41" s="115">
        <v>6.2253579580825891E-2</v>
      </c>
      <c r="P41" s="115">
        <v>0.14525835235526044</v>
      </c>
      <c r="Q41" s="115">
        <v>2.6872795185723177</v>
      </c>
      <c r="R41" s="115">
        <v>0.22826312512969496</v>
      </c>
      <c r="S41" s="115">
        <v>4.1502386387217267E-2</v>
      </c>
      <c r="T41" s="115">
        <v>6.2253579580825891E-2</v>
      </c>
      <c r="U41" s="114">
        <v>1E-3</v>
      </c>
      <c r="V41" s="116">
        <v>8.3004772774434539</v>
      </c>
      <c r="W41" s="117">
        <v>3.5</v>
      </c>
      <c r="X41" s="114">
        <v>99.88</v>
      </c>
      <c r="Y41" s="116">
        <v>396.34778999792491</v>
      </c>
      <c r="Z41" s="114">
        <v>0.5</v>
      </c>
      <c r="AA41" s="117">
        <v>2.0751193193608635</v>
      </c>
      <c r="AB41" s="117">
        <v>1.0375596596804317</v>
      </c>
      <c r="AC41" s="117">
        <v>13.695787507781699</v>
      </c>
      <c r="AD41" s="117">
        <v>4.3577505706578128</v>
      </c>
      <c r="AE41" s="117">
        <v>7.159161651794979</v>
      </c>
      <c r="AF41" s="117">
        <v>50.217887528532891</v>
      </c>
      <c r="AG41" s="116">
        <v>2.0751193193608635</v>
      </c>
      <c r="AH41" s="117">
        <v>6.5366258559867187</v>
      </c>
      <c r="AI41" s="117">
        <v>0.62253579580825902</v>
      </c>
      <c r="AJ41" s="117">
        <v>11.101888358580618</v>
      </c>
      <c r="AK41" s="117">
        <v>4.2539946046897699</v>
      </c>
      <c r="AL41" s="116">
        <v>11.413156256484749</v>
      </c>
      <c r="AM41" s="117">
        <v>1.4525835235526041</v>
      </c>
      <c r="AN41" s="117">
        <v>146.19215604897283</v>
      </c>
      <c r="AO41" s="117">
        <v>19.609877567960158</v>
      </c>
      <c r="AP41" s="117">
        <v>29.362938368956215</v>
      </c>
      <c r="AQ41" s="117">
        <v>55.301929860967</v>
      </c>
      <c r="AR41" s="115">
        <v>5.7377049180327875</v>
      </c>
      <c r="AS41" s="117">
        <v>20.751193193608632</v>
      </c>
      <c r="AT41" s="117">
        <v>3.5484540361070764</v>
      </c>
      <c r="AU41" s="115">
        <v>0.59140900601784596</v>
      </c>
      <c r="AV41" s="115">
        <v>3.5069516497198592</v>
      </c>
      <c r="AW41" s="115">
        <v>0.5395310230338245</v>
      </c>
      <c r="AX41" s="115">
        <v>3.41357128034862</v>
      </c>
      <c r="AY41" s="115">
        <v>0.73666735837310637</v>
      </c>
      <c r="AZ41" s="115">
        <v>2.2722556547001451</v>
      </c>
      <c r="BA41" s="115">
        <v>0.34239468769454251</v>
      </c>
      <c r="BB41" s="115">
        <v>2.2826312512969498</v>
      </c>
      <c r="BC41" s="115">
        <v>0.36314588088815103</v>
      </c>
      <c r="BD41" s="115">
        <v>3.1126789790412945E-2</v>
      </c>
      <c r="BE41" s="114">
        <v>0.01</v>
      </c>
      <c r="BF41" s="117">
        <v>1.245071591616518</v>
      </c>
      <c r="BG41" s="117">
        <v>1.3488275575845612</v>
      </c>
      <c r="BH41" s="117">
        <v>3.2164349450093379</v>
      </c>
      <c r="BI41" s="116">
        <v>78.854534135712811</v>
      </c>
      <c r="BJ41" s="117">
        <v>0.51877982984021587</v>
      </c>
      <c r="BK41" s="114">
        <v>2.5000000000000001E-2</v>
      </c>
      <c r="BL41" s="114">
        <v>0.05</v>
      </c>
      <c r="BM41" s="114">
        <v>0.05</v>
      </c>
      <c r="BN41" s="114">
        <v>0.05</v>
      </c>
      <c r="BO41" s="114">
        <v>0.05</v>
      </c>
      <c r="BP41" s="117">
        <v>0.62253579580825902</v>
      </c>
      <c r="BQ41" s="114">
        <v>5.0000000000000001E-3</v>
      </c>
      <c r="BR41" s="114">
        <v>0.05</v>
      </c>
      <c r="BS41" s="114">
        <v>2.5000000000000001E-2</v>
      </c>
    </row>
    <row r="42" spans="1:71" s="139" customFormat="1" x14ac:dyDescent="0.25">
      <c r="A42" s="132" t="s">
        <v>126</v>
      </c>
      <c r="B42" s="133" t="s">
        <v>100</v>
      </c>
      <c r="C42" s="134">
        <v>176.60000000000002</v>
      </c>
      <c r="D42" s="134">
        <v>176.8</v>
      </c>
      <c r="E42" s="135">
        <v>545224.65011499997</v>
      </c>
      <c r="F42" s="135">
        <v>6730640.1495810002</v>
      </c>
      <c r="G42" s="135">
        <v>21.924802</v>
      </c>
      <c r="H42" s="135" t="s">
        <v>109</v>
      </c>
      <c r="I42" s="136" t="s">
        <v>121</v>
      </c>
      <c r="J42" s="136" t="s">
        <v>127</v>
      </c>
      <c r="K42" s="137">
        <v>78.141683778234082</v>
      </c>
      <c r="L42" s="137">
        <v>11.344969199178646</v>
      </c>
      <c r="M42" s="137">
        <v>3.193018480492813</v>
      </c>
      <c r="N42" s="137">
        <v>3.2956878850102664</v>
      </c>
      <c r="O42" s="137">
        <v>0.29774127310061599</v>
      </c>
      <c r="P42" s="137">
        <v>1.5195071868583161</v>
      </c>
      <c r="Q42" s="137">
        <v>1.9404517453798766</v>
      </c>
      <c r="R42" s="137">
        <v>0.17453798767967146</v>
      </c>
      <c r="S42" s="137">
        <v>2.0533880903490759E-2</v>
      </c>
      <c r="T42" s="137">
        <v>7.186858316221767E-2</v>
      </c>
      <c r="U42" s="132">
        <v>1E-3</v>
      </c>
      <c r="V42" s="135">
        <v>8.2135523613963031</v>
      </c>
      <c r="W42" s="138">
        <v>2.5</v>
      </c>
      <c r="X42" s="132">
        <v>99.9</v>
      </c>
      <c r="Y42" s="135">
        <v>408.62422997946607</v>
      </c>
      <c r="Z42" s="135">
        <v>5.1334702258726894</v>
      </c>
      <c r="AA42" s="138">
        <v>0.61601642710472271</v>
      </c>
      <c r="AB42" s="138">
        <v>0.30800821355236135</v>
      </c>
      <c r="AC42" s="138">
        <v>12.833675564681723</v>
      </c>
      <c r="AD42" s="138">
        <v>4.9281314168377817</v>
      </c>
      <c r="AE42" s="138">
        <v>10.882956878850102</v>
      </c>
      <c r="AF42" s="138">
        <v>50.410677618069812</v>
      </c>
      <c r="AG42" s="135">
        <v>2.0533880903490758</v>
      </c>
      <c r="AH42" s="138">
        <v>15.811088295687883</v>
      </c>
      <c r="AI42" s="138">
        <v>1.1293634496919918</v>
      </c>
      <c r="AJ42" s="138">
        <v>13.244353182751539</v>
      </c>
      <c r="AK42" s="138">
        <v>6.1601642710472273</v>
      </c>
      <c r="AL42" s="135">
        <v>4</v>
      </c>
      <c r="AM42" s="138">
        <v>0.92402464065708423</v>
      </c>
      <c r="AN42" s="138">
        <v>166.11909650924025</v>
      </c>
      <c r="AO42" s="138">
        <v>36.755646817248454</v>
      </c>
      <c r="AP42" s="138">
        <v>39.52772073921971</v>
      </c>
      <c r="AQ42" s="138">
        <v>74.948665297741272</v>
      </c>
      <c r="AR42" s="137">
        <v>8.1211498973305964</v>
      </c>
      <c r="AS42" s="138">
        <v>29.876796714579058</v>
      </c>
      <c r="AT42" s="138">
        <v>5.8008213552361392</v>
      </c>
      <c r="AU42" s="137">
        <v>1.190965092402464</v>
      </c>
      <c r="AV42" s="137">
        <v>5.7802874743326482</v>
      </c>
      <c r="AW42" s="137">
        <v>0.93429158110882959</v>
      </c>
      <c r="AX42" s="137">
        <v>6.2217659137576993</v>
      </c>
      <c r="AY42" s="137">
        <v>1.3039014373716633</v>
      </c>
      <c r="AZ42" s="137">
        <v>4.055441478439425</v>
      </c>
      <c r="BA42" s="137">
        <v>0.60574948665297734</v>
      </c>
      <c r="BB42" s="137">
        <v>4.055441478439425</v>
      </c>
      <c r="BC42" s="137">
        <v>0.64681724845995892</v>
      </c>
      <c r="BD42" s="137">
        <v>3.0800821355236138E-2</v>
      </c>
      <c r="BE42" s="132">
        <v>0.01</v>
      </c>
      <c r="BF42" s="138">
        <v>0.20533880903490762</v>
      </c>
      <c r="BG42" s="138">
        <v>0.30800821355236135</v>
      </c>
      <c r="BH42" s="138">
        <v>4.517453798767967</v>
      </c>
      <c r="BI42" s="135">
        <v>52.361396303901429</v>
      </c>
      <c r="BJ42" s="138">
        <v>0.51334702258726894</v>
      </c>
      <c r="BK42" s="132">
        <v>2.5000000000000001E-2</v>
      </c>
      <c r="BL42" s="138">
        <v>0.20533880903490762</v>
      </c>
      <c r="BM42" s="132">
        <v>0.05</v>
      </c>
      <c r="BN42" s="132">
        <v>0.05</v>
      </c>
      <c r="BO42" s="132">
        <v>0.05</v>
      </c>
      <c r="BP42" s="132">
        <v>2.5000000000000001E-2</v>
      </c>
      <c r="BQ42" s="132">
        <v>5.0000000000000001E-3</v>
      </c>
      <c r="BR42" s="132">
        <v>0.05</v>
      </c>
      <c r="BS42" s="132">
        <v>2.5000000000000001E-2</v>
      </c>
    </row>
    <row r="43" spans="1:71" s="118" customFormat="1" x14ac:dyDescent="0.25">
      <c r="A43" s="114" t="s">
        <v>149</v>
      </c>
      <c r="B43" s="114" t="s">
        <v>84</v>
      </c>
      <c r="C43" s="115">
        <v>431.9</v>
      </c>
      <c r="D43" s="115">
        <v>432.25</v>
      </c>
      <c r="E43" s="116">
        <v>545336.51786799997</v>
      </c>
      <c r="F43" s="116">
        <v>6730609.6848299997</v>
      </c>
      <c r="G43" s="116">
        <v>-174.81408889299999</v>
      </c>
      <c r="H43" s="116" t="s">
        <v>109</v>
      </c>
      <c r="I43" s="120" t="s">
        <v>121</v>
      </c>
      <c r="J43" s="114" t="s">
        <v>150</v>
      </c>
      <c r="K43" s="115">
        <v>77.561728395061721</v>
      </c>
      <c r="L43" s="115">
        <v>10.895061728395062</v>
      </c>
      <c r="M43" s="115">
        <v>4.814814814814814</v>
      </c>
      <c r="N43" s="115">
        <v>3.8065843621399176</v>
      </c>
      <c r="O43" s="115">
        <v>0.1440329218106996</v>
      </c>
      <c r="P43" s="115">
        <v>0.102880658436214</v>
      </c>
      <c r="Q43" s="115">
        <v>2.2736625514403292</v>
      </c>
      <c r="R43" s="115">
        <v>0.16460905349794239</v>
      </c>
      <c r="S43" s="115">
        <v>3.0864197530864196E-2</v>
      </c>
      <c r="T43" s="115">
        <v>6.1728395061728392E-2</v>
      </c>
      <c r="U43" s="115">
        <v>1E-3</v>
      </c>
      <c r="V43" s="116">
        <v>7.2016460905349788</v>
      </c>
      <c r="W43" s="117">
        <v>2.8</v>
      </c>
      <c r="X43" s="115">
        <v>99.89</v>
      </c>
      <c r="Y43" s="116">
        <v>671.81069958847729</v>
      </c>
      <c r="Z43" s="116">
        <v>1.0288065843621399</v>
      </c>
      <c r="AA43" s="117">
        <v>4.1152263374485596</v>
      </c>
      <c r="AB43" s="117">
        <v>1.2345679012345678</v>
      </c>
      <c r="AC43" s="117">
        <v>11.316872427983538</v>
      </c>
      <c r="AD43" s="117">
        <v>5.0411522633744852</v>
      </c>
      <c r="AE43" s="117">
        <v>8.5390946502057616</v>
      </c>
      <c r="AF43" s="117">
        <v>51.954732510288061</v>
      </c>
      <c r="AG43" s="116">
        <v>3.0864197530864197</v>
      </c>
      <c r="AH43" s="117">
        <v>4.5267489711934159</v>
      </c>
      <c r="AI43" s="117">
        <v>0.82304526748971196</v>
      </c>
      <c r="AJ43" s="117">
        <v>12.139917695473251</v>
      </c>
      <c r="AK43" s="117">
        <v>5.0411522633744852</v>
      </c>
      <c r="AL43" s="116">
        <v>17.489711934156375</v>
      </c>
      <c r="AM43" s="117">
        <v>4.0123456790123457</v>
      </c>
      <c r="AN43" s="117">
        <v>176.74897119341563</v>
      </c>
      <c r="AO43" s="117">
        <v>34.362139917695472</v>
      </c>
      <c r="AP43" s="117">
        <v>27.366255144032927</v>
      </c>
      <c r="AQ43" s="117">
        <v>59.567901234567898</v>
      </c>
      <c r="AR43" s="115">
        <v>6.3374485596707819</v>
      </c>
      <c r="AS43" s="117">
        <v>23.868312757201647</v>
      </c>
      <c r="AT43" s="117">
        <v>4.5164609053497937</v>
      </c>
      <c r="AU43" s="115">
        <v>0.37037037037037035</v>
      </c>
      <c r="AV43" s="115">
        <v>4.5164609053497937</v>
      </c>
      <c r="AW43" s="115">
        <v>0.76131687242798352</v>
      </c>
      <c r="AX43" s="115">
        <v>5.0308641975308639</v>
      </c>
      <c r="AY43" s="115">
        <v>1.1728395061728394</v>
      </c>
      <c r="AZ43" s="115">
        <v>3.8580246913580245</v>
      </c>
      <c r="BA43" s="115">
        <v>0.62757201646090532</v>
      </c>
      <c r="BB43" s="115">
        <v>4.3106995884773669</v>
      </c>
      <c r="BC43" s="115">
        <v>0.72016460905349788</v>
      </c>
      <c r="BD43" s="115">
        <v>0.01</v>
      </c>
      <c r="BE43" s="115">
        <v>3.0864197530864196E-2</v>
      </c>
      <c r="BF43" s="117">
        <v>6.7901234567901234</v>
      </c>
      <c r="BG43" s="117">
        <v>0.41152263374485598</v>
      </c>
      <c r="BH43" s="117">
        <v>2.6748971193415638</v>
      </c>
      <c r="BI43" s="116">
        <v>46.296296296296298</v>
      </c>
      <c r="BJ43" s="117">
        <v>6.481481481481481</v>
      </c>
      <c r="BK43" s="117">
        <v>14.506172839506174</v>
      </c>
      <c r="BL43" s="115">
        <v>0.05</v>
      </c>
      <c r="BM43" s="115">
        <v>0.05</v>
      </c>
      <c r="BN43" s="117">
        <v>0.20576131687242799</v>
      </c>
      <c r="BO43" s="115">
        <v>0.05</v>
      </c>
      <c r="BP43" s="117">
        <v>7.8189300411522629</v>
      </c>
      <c r="BQ43" s="115">
        <v>5.0000000000000001E-3</v>
      </c>
      <c r="BR43" s="117">
        <v>1.2345679012345678</v>
      </c>
      <c r="BS43" s="115">
        <v>2.5000000000000001E-2</v>
      </c>
    </row>
    <row r="44" spans="1:71" s="118" customFormat="1" x14ac:dyDescent="0.25">
      <c r="A44" s="114" t="s">
        <v>130</v>
      </c>
      <c r="B44" s="119" t="s">
        <v>100</v>
      </c>
      <c r="C44" s="131">
        <v>211.5</v>
      </c>
      <c r="D44" s="120">
        <v>211.75</v>
      </c>
      <c r="E44" s="116">
        <v>545208.60020800005</v>
      </c>
      <c r="F44" s="116">
        <v>6730659.1103450004</v>
      </c>
      <c r="G44" s="116">
        <v>-2.6226319999999999</v>
      </c>
      <c r="H44" s="116" t="s">
        <v>109</v>
      </c>
      <c r="I44" s="114" t="s">
        <v>121</v>
      </c>
      <c r="J44" s="120" t="s">
        <v>131</v>
      </c>
      <c r="K44" s="115">
        <v>71.664910432033736</v>
      </c>
      <c r="L44" s="115">
        <v>10.105374077976819</v>
      </c>
      <c r="M44" s="115">
        <v>6.3119072708113819</v>
      </c>
      <c r="N44" s="115">
        <v>10.558482613277134</v>
      </c>
      <c r="O44" s="115">
        <v>0.35827186512118026</v>
      </c>
      <c r="P44" s="115">
        <v>6.3224446786090627E-2</v>
      </c>
      <c r="Q44" s="115">
        <v>0.65331928345626977</v>
      </c>
      <c r="R44" s="115">
        <v>0.20021074815595366</v>
      </c>
      <c r="S44" s="115">
        <v>2.1074815595363543E-2</v>
      </c>
      <c r="T44" s="115">
        <v>5.268703898840886E-2</v>
      </c>
      <c r="U44" s="114">
        <v>1E-3</v>
      </c>
      <c r="V44" s="116">
        <v>10.537407797681771</v>
      </c>
      <c r="W44" s="117">
        <v>4.9000000000000004</v>
      </c>
      <c r="X44" s="114">
        <v>99.8</v>
      </c>
      <c r="Y44" s="116">
        <v>83.245521601686008</v>
      </c>
      <c r="Z44" s="114">
        <v>0.5</v>
      </c>
      <c r="AA44" s="117">
        <v>3.1612223393045316</v>
      </c>
      <c r="AB44" s="117">
        <v>2.4236037934668069</v>
      </c>
      <c r="AC44" s="117">
        <v>11.696522655426765</v>
      </c>
      <c r="AD44" s="117">
        <v>4.4257112750263445</v>
      </c>
      <c r="AE44" s="117">
        <v>7.6923076923076925</v>
      </c>
      <c r="AF44" s="117">
        <v>22.128556375131719</v>
      </c>
      <c r="AG44" s="116">
        <v>1.0537407797681773</v>
      </c>
      <c r="AH44" s="117">
        <v>11.06427818756586</v>
      </c>
      <c r="AI44" s="117">
        <v>0.63224446786090627</v>
      </c>
      <c r="AJ44" s="117">
        <v>12.539515279241309</v>
      </c>
      <c r="AK44" s="117">
        <v>4.8472075869336138</v>
      </c>
      <c r="AL44" s="116">
        <v>4</v>
      </c>
      <c r="AM44" s="117">
        <v>1.6859852476290835</v>
      </c>
      <c r="AN44" s="117">
        <v>156.90200210748156</v>
      </c>
      <c r="AO44" s="117">
        <v>27.081138040042152</v>
      </c>
      <c r="AP44" s="117">
        <v>28.661749209694413</v>
      </c>
      <c r="AQ44" s="117">
        <v>56.585879873551114</v>
      </c>
      <c r="AR44" s="115">
        <v>6.1854583772391996</v>
      </c>
      <c r="AS44" s="117">
        <v>22.0231822971549</v>
      </c>
      <c r="AT44" s="117">
        <v>4.2676501580611168</v>
      </c>
      <c r="AU44" s="115">
        <v>0.68493150684931514</v>
      </c>
      <c r="AV44" s="115">
        <v>4.1938883034773449</v>
      </c>
      <c r="AW44" s="115">
        <v>0.68493150684931514</v>
      </c>
      <c r="AX44" s="115">
        <v>4.4046364594309804</v>
      </c>
      <c r="AY44" s="115">
        <v>0.96944151738672291</v>
      </c>
      <c r="AZ44" s="115">
        <v>3.0347734457323501</v>
      </c>
      <c r="BA44" s="115">
        <v>0.44257112750263433</v>
      </c>
      <c r="BB44" s="115">
        <v>3.0979978925184408</v>
      </c>
      <c r="BC44" s="115">
        <v>0.53740779768177038</v>
      </c>
      <c r="BD44" s="115">
        <v>9.483667017913594E-2</v>
      </c>
      <c r="BE44" s="114">
        <v>0.01</v>
      </c>
      <c r="BF44" s="117">
        <v>0.31612223393045313</v>
      </c>
      <c r="BG44" s="117">
        <v>0.42149631190727088</v>
      </c>
      <c r="BH44" s="117">
        <v>5.9009483667017912</v>
      </c>
      <c r="BI44" s="116">
        <v>81.13804004214964</v>
      </c>
      <c r="BJ44" s="117">
        <v>0.9483667017913594</v>
      </c>
      <c r="BK44" s="114">
        <v>2.5000000000000001E-2</v>
      </c>
      <c r="BL44" s="114">
        <v>0.05</v>
      </c>
      <c r="BM44" s="114">
        <v>0.05</v>
      </c>
      <c r="BN44" s="114">
        <v>0.05</v>
      </c>
      <c r="BO44" s="114">
        <v>0.05</v>
      </c>
      <c r="BP44" s="114">
        <v>2.5000000000000001E-2</v>
      </c>
      <c r="BQ44" s="114">
        <v>5.0000000000000001E-3</v>
      </c>
      <c r="BR44" s="114">
        <v>0.05</v>
      </c>
      <c r="BS44" s="114">
        <v>2.5000000000000001E-2</v>
      </c>
    </row>
    <row r="45" spans="1:71" s="118" customFormat="1" x14ac:dyDescent="0.25">
      <c r="A45" s="114" t="s">
        <v>161</v>
      </c>
      <c r="B45" s="114" t="s">
        <v>117</v>
      </c>
      <c r="C45" s="115">
        <v>149.69999999999999</v>
      </c>
      <c r="D45" s="115">
        <v>149.94999999999999</v>
      </c>
      <c r="E45" s="116">
        <v>545210.78173100005</v>
      </c>
      <c r="F45" s="116">
        <v>6730667.1064400002</v>
      </c>
      <c r="G45" s="116">
        <v>36.728114392499997</v>
      </c>
      <c r="H45" s="114" t="s">
        <v>109</v>
      </c>
      <c r="I45" s="114" t="s">
        <v>121</v>
      </c>
      <c r="J45" s="114" t="s">
        <v>162</v>
      </c>
      <c r="K45" s="115">
        <v>68.592436974789905</v>
      </c>
      <c r="L45" s="115">
        <v>14.45378151260504</v>
      </c>
      <c r="M45" s="115">
        <v>4.0756302521008401</v>
      </c>
      <c r="N45" s="115">
        <v>10.283613445378149</v>
      </c>
      <c r="O45" s="115">
        <v>0.22058823529411764</v>
      </c>
      <c r="P45" s="115">
        <v>0.22058823529411764</v>
      </c>
      <c r="Q45" s="115">
        <v>1.5546218487394956</v>
      </c>
      <c r="R45" s="115">
        <v>0.21008403361344538</v>
      </c>
      <c r="S45" s="115">
        <v>2.1008403361344536E-2</v>
      </c>
      <c r="T45" s="115">
        <v>7.3529411764705899E-2</v>
      </c>
      <c r="U45" s="115">
        <v>1E-3</v>
      </c>
      <c r="V45" s="116">
        <v>8.4033613445378137</v>
      </c>
      <c r="W45" s="117">
        <v>4.8</v>
      </c>
      <c r="X45" s="115">
        <v>99.75</v>
      </c>
      <c r="Y45" s="116">
        <v>542.01680672268901</v>
      </c>
      <c r="Z45" s="115">
        <v>0.5</v>
      </c>
      <c r="AA45" s="117">
        <v>1.1554621848739497</v>
      </c>
      <c r="AB45" s="117">
        <v>1.7857142857142856</v>
      </c>
      <c r="AC45" s="117">
        <v>15.966386554621847</v>
      </c>
      <c r="AD45" s="117">
        <v>6.0924369747899156</v>
      </c>
      <c r="AE45" s="117">
        <v>12.710084033613445</v>
      </c>
      <c r="AF45" s="117">
        <v>44.957983193277308</v>
      </c>
      <c r="AG45" s="116">
        <v>5.2521008403361344</v>
      </c>
      <c r="AH45" s="117">
        <v>12.184873949579831</v>
      </c>
      <c r="AI45" s="117">
        <v>0.94537815126050417</v>
      </c>
      <c r="AJ45" s="117">
        <v>18.277310924369747</v>
      </c>
      <c r="AK45" s="117">
        <v>7.8781512605042012</v>
      </c>
      <c r="AL45" s="115">
        <v>4</v>
      </c>
      <c r="AM45" s="117">
        <v>4.9369747899159666</v>
      </c>
      <c r="AN45" s="117">
        <v>218.27731092436977</v>
      </c>
      <c r="AO45" s="117">
        <v>37.815126050420169</v>
      </c>
      <c r="AP45" s="117">
        <v>41.071428571428569</v>
      </c>
      <c r="AQ45" s="117">
        <v>87.394957983193279</v>
      </c>
      <c r="AR45" s="115">
        <v>8.4663865546218489</v>
      </c>
      <c r="AS45" s="117">
        <v>31.092436974789916</v>
      </c>
      <c r="AT45" s="117">
        <v>5.7983193277310923</v>
      </c>
      <c r="AU45" s="115">
        <v>0.7773109243697478</v>
      </c>
      <c r="AV45" s="115">
        <v>5.3676470588235299</v>
      </c>
      <c r="AW45" s="115">
        <v>0.91386554621848748</v>
      </c>
      <c r="AX45" s="115">
        <v>5.7142857142857144</v>
      </c>
      <c r="AY45" s="115">
        <v>1.2920168067226889</v>
      </c>
      <c r="AZ45" s="115">
        <v>4.0231092436974789</v>
      </c>
      <c r="BA45" s="115">
        <v>0.66176470588235292</v>
      </c>
      <c r="BB45" s="115">
        <v>4.3067226890756292</v>
      </c>
      <c r="BC45" s="115">
        <v>0.7142857142857143</v>
      </c>
      <c r="BD45" s="115">
        <v>0.01</v>
      </c>
      <c r="BE45" s="115">
        <v>0.01</v>
      </c>
      <c r="BF45" s="117">
        <v>1.4705882352941175</v>
      </c>
      <c r="BG45" s="117">
        <v>0.94537815126050417</v>
      </c>
      <c r="BH45" s="117">
        <v>46.113445378151255</v>
      </c>
      <c r="BI45" s="116">
        <v>226.890756302521</v>
      </c>
      <c r="BJ45" s="117">
        <v>0.73529411764705876</v>
      </c>
      <c r="BK45" s="115">
        <v>2.5000000000000001E-2</v>
      </c>
      <c r="BL45" s="115">
        <v>0.05</v>
      </c>
      <c r="BM45" s="115">
        <v>0.05</v>
      </c>
      <c r="BN45" s="115">
        <v>0.05</v>
      </c>
      <c r="BO45" s="115">
        <v>0.05</v>
      </c>
      <c r="BP45" s="115">
        <v>2.5000000000000001E-2</v>
      </c>
      <c r="BQ45" s="115">
        <v>5.0000000000000001E-3</v>
      </c>
      <c r="BR45" s="115">
        <v>0.05</v>
      </c>
      <c r="BS45" s="115">
        <v>2.5000000000000001E-2</v>
      </c>
    </row>
    <row r="46" spans="1:71" s="118" customFormat="1" x14ac:dyDescent="0.25">
      <c r="A46" s="114" t="s">
        <v>147</v>
      </c>
      <c r="B46" s="114" t="s">
        <v>72</v>
      </c>
      <c r="C46" s="115">
        <v>448.85</v>
      </c>
      <c r="D46" s="115">
        <v>449.15</v>
      </c>
      <c r="E46" s="116">
        <v>545116.58353299997</v>
      </c>
      <c r="F46" s="116">
        <v>6730573.4547800003</v>
      </c>
      <c r="G46" s="116">
        <v>-179.91971789300001</v>
      </c>
      <c r="H46" s="116" t="s">
        <v>109</v>
      </c>
      <c r="I46" s="114" t="s">
        <v>121</v>
      </c>
      <c r="J46" s="114" t="s">
        <v>148</v>
      </c>
      <c r="K46" s="115">
        <v>77.67875647668393</v>
      </c>
      <c r="L46" s="115">
        <v>12.860103626943006</v>
      </c>
      <c r="M46" s="115">
        <v>2.1139896373056999</v>
      </c>
      <c r="N46" s="115">
        <v>4.176165803108808</v>
      </c>
      <c r="O46" s="115">
        <v>0.10362694300518134</v>
      </c>
      <c r="P46" s="115">
        <v>0.1450777202072539</v>
      </c>
      <c r="Q46" s="115">
        <v>2.5595854922279795</v>
      </c>
      <c r="R46" s="115">
        <v>0.16580310880829016</v>
      </c>
      <c r="S46" s="115">
        <v>2.072538860103627E-2</v>
      </c>
      <c r="T46" s="115">
        <v>2.072538860103627E-2</v>
      </c>
      <c r="U46" s="115">
        <v>1E-3</v>
      </c>
      <c r="V46" s="116">
        <v>10.362694300518134</v>
      </c>
      <c r="W46" s="117">
        <v>3.5</v>
      </c>
      <c r="X46" s="115">
        <v>99.88</v>
      </c>
      <c r="Y46" s="116">
        <v>329.53367875647672</v>
      </c>
      <c r="Z46" s="116">
        <v>2.0725388601036272</v>
      </c>
      <c r="AA46" s="117">
        <v>1.0362694300518136</v>
      </c>
      <c r="AB46" s="117">
        <v>2.9015544041450774</v>
      </c>
      <c r="AC46" s="117">
        <v>16.062176165803109</v>
      </c>
      <c r="AD46" s="117">
        <v>5.8031088082901547</v>
      </c>
      <c r="AE46" s="117">
        <v>11.295336787564768</v>
      </c>
      <c r="AF46" s="117">
        <v>46.528497409326427</v>
      </c>
      <c r="AG46" s="116">
        <v>3.1088082901554404</v>
      </c>
      <c r="AH46" s="117">
        <v>12.746113989637307</v>
      </c>
      <c r="AI46" s="117">
        <v>1.0362694300518136</v>
      </c>
      <c r="AJ46" s="117">
        <v>13.989637305699482</v>
      </c>
      <c r="AK46" s="117">
        <v>6.0103626943005182</v>
      </c>
      <c r="AL46" s="115">
        <v>4</v>
      </c>
      <c r="AM46" s="117">
        <v>1.6580310880829014</v>
      </c>
      <c r="AN46" s="117">
        <v>208.3937823834197</v>
      </c>
      <c r="AO46" s="117">
        <v>33.678756476683937</v>
      </c>
      <c r="AP46" s="117">
        <v>39.067357512953372</v>
      </c>
      <c r="AQ46" s="117">
        <v>72.642487046632127</v>
      </c>
      <c r="AR46" s="115">
        <v>7.4507772020725396</v>
      </c>
      <c r="AS46" s="117">
        <v>26.1139896373057</v>
      </c>
      <c r="AT46" s="117">
        <v>5.0259067357512945</v>
      </c>
      <c r="AU46" s="115">
        <v>1.0259067357512954</v>
      </c>
      <c r="AV46" s="115">
        <v>4.880829015544041</v>
      </c>
      <c r="AW46" s="115">
        <v>0.86010362694300502</v>
      </c>
      <c r="AX46" s="115">
        <v>5.5129533678756486</v>
      </c>
      <c r="AY46" s="115">
        <v>1.3056994818652849</v>
      </c>
      <c r="AZ46" s="115">
        <v>4.3316062176165797</v>
      </c>
      <c r="BA46" s="115">
        <v>0.65284974093264247</v>
      </c>
      <c r="BB46" s="115">
        <v>4.6424870466321249</v>
      </c>
      <c r="BC46" s="115">
        <v>0.73575129533678751</v>
      </c>
      <c r="BD46" s="115">
        <v>0.01</v>
      </c>
      <c r="BE46" s="115">
        <v>0.01</v>
      </c>
      <c r="BF46" s="117">
        <v>1.7616580310880827</v>
      </c>
      <c r="BG46" s="117">
        <v>1.0362694300518136</v>
      </c>
      <c r="BH46" s="117">
        <v>9.4300518134715023</v>
      </c>
      <c r="BI46" s="116">
        <v>20.725388601036268</v>
      </c>
      <c r="BJ46" s="117">
        <v>2.9015544041450774</v>
      </c>
      <c r="BK46" s="115">
        <v>2.5000000000000001E-2</v>
      </c>
      <c r="BL46" s="115">
        <v>0.05</v>
      </c>
      <c r="BM46" s="115">
        <v>0.05</v>
      </c>
      <c r="BN46" s="117">
        <v>0.31088082901554404</v>
      </c>
      <c r="BO46" s="115">
        <v>0.05</v>
      </c>
      <c r="BP46" s="117">
        <v>1.0362694300518136</v>
      </c>
      <c r="BQ46" s="115">
        <v>5.0000000000000001E-3</v>
      </c>
      <c r="BR46" s="115">
        <v>0.05</v>
      </c>
      <c r="BS46" s="115">
        <v>2.5000000000000001E-2</v>
      </c>
    </row>
    <row r="47" spans="1:71" s="118" customFormat="1" x14ac:dyDescent="0.25">
      <c r="A47" s="114" t="s">
        <v>132</v>
      </c>
      <c r="B47" s="119" t="s">
        <v>100</v>
      </c>
      <c r="C47" s="131">
        <v>226.3</v>
      </c>
      <c r="D47" s="131">
        <v>226.60000000000002</v>
      </c>
      <c r="E47" s="116">
        <v>545201.72487799998</v>
      </c>
      <c r="F47" s="116">
        <v>6730667.313573</v>
      </c>
      <c r="G47" s="116">
        <v>-12.880169</v>
      </c>
      <c r="H47" s="116" t="s">
        <v>109</v>
      </c>
      <c r="I47" s="114" t="s">
        <v>121</v>
      </c>
      <c r="J47" s="120" t="s">
        <v>133</v>
      </c>
      <c r="K47" s="115">
        <v>79.115226337448561</v>
      </c>
      <c r="L47" s="115">
        <v>12.067901234567902</v>
      </c>
      <c r="M47" s="115">
        <v>2.6748971193415638</v>
      </c>
      <c r="N47" s="115">
        <v>2.9012345679012346</v>
      </c>
      <c r="O47" s="115">
        <v>3.0864197530864196E-2</v>
      </c>
      <c r="P47" s="115">
        <v>0.17489711934156379</v>
      </c>
      <c r="Q47" s="115">
        <v>2.7572016460905351</v>
      </c>
      <c r="R47" s="115">
        <v>0.16460905349794239</v>
      </c>
      <c r="S47" s="115">
        <v>1.0288065843621399E-2</v>
      </c>
      <c r="T47" s="115">
        <v>2.0576131687242798E-2</v>
      </c>
      <c r="U47" s="114">
        <v>1E-3</v>
      </c>
      <c r="V47" s="116">
        <v>10.2880658436214</v>
      </c>
      <c r="W47" s="117">
        <v>2.7</v>
      </c>
      <c r="X47" s="114">
        <v>99.9</v>
      </c>
      <c r="Y47" s="116">
        <v>440.32921810699582</v>
      </c>
      <c r="Z47" s="114">
        <v>0.5</v>
      </c>
      <c r="AA47" s="117">
        <v>0.72016460905349788</v>
      </c>
      <c r="AB47" s="117">
        <v>0.61728395061728392</v>
      </c>
      <c r="AC47" s="117">
        <v>16.358024691358025</v>
      </c>
      <c r="AD47" s="117">
        <v>5.6584362139917692</v>
      </c>
      <c r="AE47" s="117">
        <v>10.08230452674897</v>
      </c>
      <c r="AF47" s="117">
        <v>44.958847736625515</v>
      </c>
      <c r="AG47" s="116">
        <v>3.0864197530864197</v>
      </c>
      <c r="AH47" s="117">
        <v>9.8765432098765427</v>
      </c>
      <c r="AI47" s="117">
        <v>0.92592592592592582</v>
      </c>
      <c r="AJ47" s="117">
        <v>13.888888888888889</v>
      </c>
      <c r="AK47" s="117">
        <v>5.0411522633744852</v>
      </c>
      <c r="AL47" s="116">
        <v>4</v>
      </c>
      <c r="AM47" s="117">
        <v>2.57201646090535</v>
      </c>
      <c r="AN47" s="117">
        <v>198.14814814814815</v>
      </c>
      <c r="AO47" s="117">
        <v>37.44855967078189</v>
      </c>
      <c r="AP47" s="117">
        <v>37.962962962962962</v>
      </c>
      <c r="AQ47" s="117">
        <v>75.205761316872426</v>
      </c>
      <c r="AR47" s="115">
        <v>8.5288065843621386</v>
      </c>
      <c r="AS47" s="117">
        <v>31.584362139917694</v>
      </c>
      <c r="AT47" s="117">
        <v>6.2654320987654319</v>
      </c>
      <c r="AU47" s="115">
        <v>0.92592592592592582</v>
      </c>
      <c r="AV47" s="115">
        <v>6.2654320987654319</v>
      </c>
      <c r="AW47" s="115">
        <v>0.99794238683127556</v>
      </c>
      <c r="AX47" s="115">
        <v>6.2551440329218106</v>
      </c>
      <c r="AY47" s="115">
        <v>1.3580246913580247</v>
      </c>
      <c r="AZ47" s="115">
        <v>4.3415637860082308</v>
      </c>
      <c r="BA47" s="115">
        <v>0.63786008230452673</v>
      </c>
      <c r="BB47" s="115">
        <v>4.4135802469135799</v>
      </c>
      <c r="BC47" s="115">
        <v>0.72016460905349788</v>
      </c>
      <c r="BD47" s="115">
        <v>2.0576131687242798E-2</v>
      </c>
      <c r="BE47" s="115">
        <v>3.0864197530864196E-2</v>
      </c>
      <c r="BF47" s="117">
        <v>1.131687242798354</v>
      </c>
      <c r="BG47" s="117">
        <v>38.991769547325099</v>
      </c>
      <c r="BH47" s="117">
        <v>7.9218106995884776</v>
      </c>
      <c r="BI47" s="116">
        <v>36.008230452674894</v>
      </c>
      <c r="BJ47" s="117">
        <v>0.61728395061728392</v>
      </c>
      <c r="BK47" s="117">
        <v>0.61728395061728392</v>
      </c>
      <c r="BL47" s="114">
        <v>0.05</v>
      </c>
      <c r="BM47" s="114">
        <v>0.05</v>
      </c>
      <c r="BN47" s="114">
        <v>0.05</v>
      </c>
      <c r="BO47" s="117">
        <v>0.102880658436214</v>
      </c>
      <c r="BP47" s="114">
        <v>2.5000000000000001E-2</v>
      </c>
      <c r="BQ47" s="114">
        <v>5.0000000000000001E-3</v>
      </c>
      <c r="BR47" s="114">
        <v>0.05</v>
      </c>
      <c r="BS47" s="114">
        <v>2.5000000000000001E-2</v>
      </c>
    </row>
    <row r="48" spans="1:71" s="118" customFormat="1" x14ac:dyDescent="0.25">
      <c r="A48" s="114" t="s">
        <v>155</v>
      </c>
      <c r="B48" s="114" t="s">
        <v>88</v>
      </c>
      <c r="C48" s="115">
        <v>65.75</v>
      </c>
      <c r="D48" s="115">
        <v>66.05</v>
      </c>
      <c r="E48" s="116">
        <v>545195.37032700004</v>
      </c>
      <c r="F48" s="116">
        <v>6730673.9393699998</v>
      </c>
      <c r="G48" s="116">
        <v>87.593113521000006</v>
      </c>
      <c r="H48" s="114" t="s">
        <v>109</v>
      </c>
      <c r="I48" s="120" t="s">
        <v>121</v>
      </c>
      <c r="J48" s="114" t="s">
        <v>156</v>
      </c>
      <c r="K48" s="115">
        <v>84.984740590030498</v>
      </c>
      <c r="L48" s="115">
        <v>7.2736520854526958</v>
      </c>
      <c r="M48" s="115">
        <v>4.2726347914547302</v>
      </c>
      <c r="N48" s="115">
        <v>1.6276703967446595</v>
      </c>
      <c r="O48" s="115">
        <v>7.1210579857578851E-2</v>
      </c>
      <c r="P48" s="115">
        <v>4.0691759918616482E-2</v>
      </c>
      <c r="Q48" s="115">
        <v>1.5259409969481181</v>
      </c>
      <c r="R48" s="115">
        <v>8.1383519837232965E-2</v>
      </c>
      <c r="S48" s="115">
        <v>2.0345879959308241E-2</v>
      </c>
      <c r="T48" s="115">
        <v>3.0518819938962358E-2</v>
      </c>
      <c r="U48" s="115">
        <v>1E-3</v>
      </c>
      <c r="V48" s="116">
        <v>5.0864699898270604</v>
      </c>
      <c r="W48" s="117">
        <v>1.7</v>
      </c>
      <c r="X48" s="115">
        <v>99.93</v>
      </c>
      <c r="Y48" s="116">
        <v>289.92878942014244</v>
      </c>
      <c r="Z48" s="115">
        <v>0.5</v>
      </c>
      <c r="AA48" s="117">
        <v>2.5432349949135302</v>
      </c>
      <c r="AB48" s="117">
        <v>1.5259409969481181</v>
      </c>
      <c r="AC48" s="117">
        <v>9.3591047812817898</v>
      </c>
      <c r="AD48" s="117">
        <v>2.8484231943031535</v>
      </c>
      <c r="AE48" s="117">
        <v>6.002034587995932</v>
      </c>
      <c r="AF48" s="117">
        <v>33.977619532044763</v>
      </c>
      <c r="AG48" s="116">
        <v>3.0518819938962363</v>
      </c>
      <c r="AH48" s="117">
        <v>6.4089521871820958</v>
      </c>
      <c r="AI48" s="117">
        <v>0.50864699898270604</v>
      </c>
      <c r="AJ48" s="117">
        <v>7.3245167853509665</v>
      </c>
      <c r="AK48" s="117">
        <v>3.1536113936927777</v>
      </c>
      <c r="AL48" s="115">
        <v>4</v>
      </c>
      <c r="AM48" s="117">
        <v>2.9501525940996949</v>
      </c>
      <c r="AN48" s="117">
        <v>99.694811800610381</v>
      </c>
      <c r="AO48" s="117">
        <v>26.246185147507635</v>
      </c>
      <c r="AP48" s="117">
        <v>44.455747711088513</v>
      </c>
      <c r="AQ48" s="117">
        <v>91.556459816887084</v>
      </c>
      <c r="AR48" s="115">
        <v>9.7863682604272633</v>
      </c>
      <c r="AS48" s="117">
        <v>38.046795523906404</v>
      </c>
      <c r="AT48" s="117">
        <v>7.049847405900306</v>
      </c>
      <c r="AU48" s="115">
        <v>0.54933875890132255</v>
      </c>
      <c r="AV48" s="115">
        <v>6.1749745676500511</v>
      </c>
      <c r="AW48" s="115">
        <v>0.91556459816887081</v>
      </c>
      <c r="AX48" s="115">
        <v>5.3306205493387591</v>
      </c>
      <c r="AY48" s="115">
        <v>0.97660223804679547</v>
      </c>
      <c r="AZ48" s="115">
        <v>2.7568667344862665</v>
      </c>
      <c r="BA48" s="115">
        <v>0.40691759918616488</v>
      </c>
      <c r="BB48" s="115">
        <v>2.6347914547304172</v>
      </c>
      <c r="BC48" s="115">
        <v>0.38657171922685657</v>
      </c>
      <c r="BD48" s="115">
        <v>5.086469989827061E-2</v>
      </c>
      <c r="BE48" s="115">
        <v>5.086469989827061E-2</v>
      </c>
      <c r="BF48" s="117">
        <v>10.376398779247202</v>
      </c>
      <c r="BG48" s="117">
        <v>4.3743641912512716</v>
      </c>
      <c r="BH48" s="117">
        <v>28.077314343845373</v>
      </c>
      <c r="BI48" s="116">
        <v>30.518819938962359</v>
      </c>
      <c r="BJ48" s="117">
        <v>0.50864699898270604</v>
      </c>
      <c r="BK48" s="115">
        <v>2.5000000000000001E-2</v>
      </c>
      <c r="BL48" s="115">
        <v>0.05</v>
      </c>
      <c r="BM48" s="115">
        <v>0.05</v>
      </c>
      <c r="BN48" s="115">
        <v>0.05</v>
      </c>
      <c r="BO48" s="115">
        <v>0.05</v>
      </c>
      <c r="BP48" s="115">
        <v>2.5000000000000001E-2</v>
      </c>
      <c r="BQ48" s="115">
        <v>5.0000000000000001E-3</v>
      </c>
      <c r="BR48" s="117">
        <v>0.20345879959308244</v>
      </c>
      <c r="BS48" s="115">
        <v>2.5000000000000001E-2</v>
      </c>
    </row>
    <row r="49" spans="1:71" s="118" customFormat="1" x14ac:dyDescent="0.25">
      <c r="A49" s="114" t="s">
        <v>122</v>
      </c>
      <c r="B49" s="114" t="s">
        <v>92</v>
      </c>
      <c r="C49" s="114">
        <v>249.3</v>
      </c>
      <c r="D49" s="114">
        <v>250.1</v>
      </c>
      <c r="E49" s="116">
        <v>545362.29905399994</v>
      </c>
      <c r="F49" s="116">
        <v>6730576.3335520001</v>
      </c>
      <c r="G49" s="116">
        <v>-4.4232940000000003</v>
      </c>
      <c r="H49" s="116" t="s">
        <v>85</v>
      </c>
      <c r="I49" s="114" t="s">
        <v>121</v>
      </c>
      <c r="J49" s="114"/>
      <c r="K49" s="115">
        <v>56.316175699758887</v>
      </c>
      <c r="L49" s="115">
        <v>14.194359995806687</v>
      </c>
      <c r="M49" s="115">
        <v>15.609602683719467</v>
      </c>
      <c r="N49" s="115">
        <v>12.443652374462731</v>
      </c>
      <c r="O49" s="115">
        <v>0.32498165426145298</v>
      </c>
      <c r="P49" s="115">
        <v>9.4349512527518609E-2</v>
      </c>
      <c r="Q49" s="115">
        <v>0.26208197924310728</v>
      </c>
      <c r="R49" s="115">
        <v>0.44029772512842014</v>
      </c>
      <c r="S49" s="115">
        <v>0.11531607086696719</v>
      </c>
      <c r="T49" s="115">
        <v>0.14676590837614006</v>
      </c>
      <c r="U49" s="130">
        <v>7.3382954188070029E-3</v>
      </c>
      <c r="V49" s="116">
        <v>13.628262920641577</v>
      </c>
      <c r="W49" s="117">
        <v>4.5</v>
      </c>
      <c r="X49" s="114">
        <v>99.89</v>
      </c>
      <c r="Y49" s="116">
        <v>46.126428346786881</v>
      </c>
      <c r="Z49" s="114">
        <v>0.5</v>
      </c>
      <c r="AA49" s="117">
        <v>12.579935003669149</v>
      </c>
      <c r="AB49" s="117">
        <v>1.8869902505503724</v>
      </c>
      <c r="AC49" s="117">
        <v>24.740538840549327</v>
      </c>
      <c r="AD49" s="117">
        <v>3.8788132927979877</v>
      </c>
      <c r="AE49" s="117">
        <v>11.21710871160499</v>
      </c>
      <c r="AF49" s="117">
        <v>10.483279169724289</v>
      </c>
      <c r="AG49" s="114">
        <v>0.5</v>
      </c>
      <c r="AH49" s="117">
        <v>6.7092986686235463</v>
      </c>
      <c r="AI49" s="117">
        <v>0.9434951252751862</v>
      </c>
      <c r="AJ49" s="117">
        <v>13.523430128944334</v>
      </c>
      <c r="AK49" s="117">
        <v>6.4996330852290605</v>
      </c>
      <c r="AL49" s="116">
        <v>124.75102211971904</v>
      </c>
      <c r="AM49" s="117">
        <v>2.6208197924310723</v>
      </c>
      <c r="AN49" s="117">
        <v>131.14582241325087</v>
      </c>
      <c r="AO49" s="117">
        <v>13.628262920641577</v>
      </c>
      <c r="AP49" s="117">
        <v>10.797777544816018</v>
      </c>
      <c r="AQ49" s="117">
        <v>21.700387881329277</v>
      </c>
      <c r="AR49" s="115">
        <v>2.6313030716007968</v>
      </c>
      <c r="AS49" s="117">
        <v>10.483279169724289</v>
      </c>
      <c r="AT49" s="117">
        <v>1.9184400880595451</v>
      </c>
      <c r="AU49" s="115">
        <v>0.10483279169724291</v>
      </c>
      <c r="AV49" s="115">
        <v>1.9079568088898207</v>
      </c>
      <c r="AW49" s="115">
        <v>0.26208197924310728</v>
      </c>
      <c r="AX49" s="115">
        <v>1.8345738547017507</v>
      </c>
      <c r="AY49" s="115">
        <v>0.4717475626375931</v>
      </c>
      <c r="AZ49" s="115">
        <v>1.6353915504769894</v>
      </c>
      <c r="BA49" s="115">
        <v>0.27256525841283152</v>
      </c>
      <c r="BB49" s="115">
        <v>2.0023063214173393</v>
      </c>
      <c r="BC49" s="115">
        <v>0.34594821260090158</v>
      </c>
      <c r="BD49" s="115">
        <v>2.096655833944858E-2</v>
      </c>
      <c r="BE49" s="114">
        <v>0.01</v>
      </c>
      <c r="BF49" s="117">
        <v>57.553202641786349</v>
      </c>
      <c r="BG49" s="117">
        <v>4.822308418073173</v>
      </c>
      <c r="BH49" s="117">
        <v>5.1368067931649026</v>
      </c>
      <c r="BI49" s="116">
        <v>41.933116678897157</v>
      </c>
      <c r="BJ49" s="117">
        <v>23.377712548485167</v>
      </c>
      <c r="BK49" s="117">
        <v>49.690743264493129</v>
      </c>
      <c r="BL49" s="117">
        <v>0.10483279169724291</v>
      </c>
      <c r="BM49" s="117">
        <v>0.10483279169724291</v>
      </c>
      <c r="BN49" s="117">
        <v>4.6126428346786881</v>
      </c>
      <c r="BO49" s="114">
        <v>0.05</v>
      </c>
      <c r="BP49" s="117">
        <v>150.95922004402976</v>
      </c>
      <c r="BQ49" s="114">
        <v>5.0000000000000001E-3</v>
      </c>
      <c r="BR49" s="117">
        <v>0.20966558339448582</v>
      </c>
      <c r="BS49" s="114">
        <v>2.5000000000000001E-2</v>
      </c>
    </row>
    <row r="50" spans="1:71" s="118" customFormat="1" x14ac:dyDescent="0.25">
      <c r="A50" s="114" t="s">
        <v>125</v>
      </c>
      <c r="B50" s="114" t="s">
        <v>92</v>
      </c>
      <c r="C50" s="114">
        <v>314.8</v>
      </c>
      <c r="D50" s="114">
        <v>315.60000000000002</v>
      </c>
      <c r="E50" s="116">
        <v>545328.69732499996</v>
      </c>
      <c r="F50" s="116">
        <v>6730617.2574279997</v>
      </c>
      <c r="G50" s="116">
        <v>-42.972870999999998</v>
      </c>
      <c r="H50" s="116" t="s">
        <v>89</v>
      </c>
      <c r="I50" s="114" t="s">
        <v>121</v>
      </c>
      <c r="J50" s="114"/>
      <c r="K50" s="115">
        <v>65.210289914250723</v>
      </c>
      <c r="L50" s="115">
        <v>14.904042466312781</v>
      </c>
      <c r="M50" s="115">
        <v>8.0849326255614535</v>
      </c>
      <c r="N50" s="115">
        <v>3.3278889342588811</v>
      </c>
      <c r="O50" s="115">
        <v>3.052266231114741</v>
      </c>
      <c r="P50" s="115">
        <v>2.8991425071457737</v>
      </c>
      <c r="Q50" s="115">
        <v>1.5006124948958759</v>
      </c>
      <c r="R50" s="115">
        <v>0.6124948958758677</v>
      </c>
      <c r="S50" s="115">
        <v>0.20416496529195591</v>
      </c>
      <c r="T50" s="115">
        <v>0.13270722743977134</v>
      </c>
      <c r="U50" s="114">
        <v>1E-3</v>
      </c>
      <c r="V50" s="116">
        <v>20.416496529195591</v>
      </c>
      <c r="W50" s="117">
        <v>1.9</v>
      </c>
      <c r="X50" s="114">
        <v>99.86</v>
      </c>
      <c r="Y50" s="116">
        <v>341.97631686402622</v>
      </c>
      <c r="Z50" s="114">
        <v>0.5</v>
      </c>
      <c r="AA50" s="117">
        <v>13.270722743977133</v>
      </c>
      <c r="AB50" s="117">
        <v>2.0416496529195594</v>
      </c>
      <c r="AC50" s="117">
        <v>16.537362188648427</v>
      </c>
      <c r="AD50" s="117">
        <v>3.5728868926092283</v>
      </c>
      <c r="AE50" s="117">
        <v>7.043691302572479</v>
      </c>
      <c r="AF50" s="117">
        <v>40.118415679869337</v>
      </c>
      <c r="AG50" s="116">
        <v>1.0208248264597797</v>
      </c>
      <c r="AH50" s="117">
        <v>171.09024091465906</v>
      </c>
      <c r="AI50" s="117">
        <v>0.6124948958758677</v>
      </c>
      <c r="AJ50" s="117">
        <v>9.1874234381380155</v>
      </c>
      <c r="AK50" s="117">
        <v>3.2666394446712945</v>
      </c>
      <c r="AL50" s="116">
        <v>93.915884034299722</v>
      </c>
      <c r="AM50" s="117">
        <v>0.71457737852184566</v>
      </c>
      <c r="AN50" s="117">
        <v>125.05104124132301</v>
      </c>
      <c r="AO50" s="117">
        <v>25.316455696202532</v>
      </c>
      <c r="AP50" s="117">
        <v>25.418538178848511</v>
      </c>
      <c r="AQ50" s="117">
        <v>49.816251531237235</v>
      </c>
      <c r="AR50" s="115">
        <v>5.9105757452021237</v>
      </c>
      <c r="AS50" s="117">
        <v>22.662311147407106</v>
      </c>
      <c r="AT50" s="117">
        <v>4.1751735402204986</v>
      </c>
      <c r="AU50" s="115">
        <v>1.1229073091057575</v>
      </c>
      <c r="AV50" s="115">
        <v>4.1547570436913031</v>
      </c>
      <c r="AW50" s="115">
        <v>0.6431196406696611</v>
      </c>
      <c r="AX50" s="115">
        <v>3.9608003266639451</v>
      </c>
      <c r="AY50" s="115">
        <v>0.84728460596161703</v>
      </c>
      <c r="AZ50" s="115">
        <v>2.7868517762351983</v>
      </c>
      <c r="BA50" s="115">
        <v>0.40832993058391182</v>
      </c>
      <c r="BB50" s="115">
        <v>2.6643527970600247</v>
      </c>
      <c r="BC50" s="115">
        <v>0.41853817884850958</v>
      </c>
      <c r="BD50" s="115">
        <v>6.1249489587586775E-2</v>
      </c>
      <c r="BE50" s="115">
        <v>0.4593711719069008</v>
      </c>
      <c r="BF50" s="117">
        <v>0.30624744793793385</v>
      </c>
      <c r="BG50" s="117">
        <v>40.730910575745206</v>
      </c>
      <c r="BH50" s="117">
        <v>14.393630053082893</v>
      </c>
      <c r="BI50" s="116">
        <v>76.561861984483471</v>
      </c>
      <c r="BJ50" s="117">
        <v>1.2249897917517354</v>
      </c>
      <c r="BK50" s="117">
        <v>0.6124948958758677</v>
      </c>
      <c r="BL50" s="114">
        <v>0.05</v>
      </c>
      <c r="BM50" s="114">
        <v>0.05</v>
      </c>
      <c r="BN50" s="117">
        <v>1.2249897917517354</v>
      </c>
      <c r="BO50" s="117">
        <v>0.10208248264597795</v>
      </c>
      <c r="BP50" s="117">
        <v>12.760310330747245</v>
      </c>
      <c r="BQ50" s="115">
        <v>2.0416496529195589E-2</v>
      </c>
      <c r="BR50" s="117">
        <v>0.40832993058391182</v>
      </c>
      <c r="BS50" s="114">
        <v>2.5000000000000001E-2</v>
      </c>
    </row>
    <row r="51" spans="1:71" s="118" customFormat="1" x14ac:dyDescent="0.25">
      <c r="A51" s="114" t="s">
        <v>123</v>
      </c>
      <c r="B51" s="114" t="s">
        <v>92</v>
      </c>
      <c r="C51" s="114">
        <v>331.9</v>
      </c>
      <c r="D51" s="114">
        <v>332.1</v>
      </c>
      <c r="E51" s="116">
        <v>545320.17689700006</v>
      </c>
      <c r="F51" s="116">
        <v>6730627.9588339999</v>
      </c>
      <c r="G51" s="116">
        <v>-52.725734000000003</v>
      </c>
      <c r="H51" s="116" t="s">
        <v>89</v>
      </c>
      <c r="I51" s="114" t="s">
        <v>121</v>
      </c>
      <c r="J51" s="114"/>
      <c r="K51" s="115">
        <v>61.58192090395481</v>
      </c>
      <c r="L51" s="115">
        <v>15.480225988700566</v>
      </c>
      <c r="M51" s="115">
        <v>9.2039034411915779</v>
      </c>
      <c r="N51" s="115">
        <v>4.2526964560862863</v>
      </c>
      <c r="O51" s="115">
        <v>3.5028248587570623</v>
      </c>
      <c r="P51" s="115">
        <v>2.1366204417051877</v>
      </c>
      <c r="Q51" s="115">
        <v>2.7324088341037496</v>
      </c>
      <c r="R51" s="115">
        <v>0.68823831535695956</v>
      </c>
      <c r="S51" s="115">
        <v>0.20544427324088341</v>
      </c>
      <c r="T51" s="115">
        <v>0.11299435028248588</v>
      </c>
      <c r="U51" s="114">
        <v>1E-3</v>
      </c>
      <c r="V51" s="116">
        <v>24.65331278890601</v>
      </c>
      <c r="W51" s="117">
        <v>2.5</v>
      </c>
      <c r="X51" s="114">
        <v>99.85</v>
      </c>
      <c r="Y51" s="116">
        <v>951.20698510529019</v>
      </c>
      <c r="Z51" s="116">
        <v>2.0544427324088343</v>
      </c>
      <c r="AA51" s="117">
        <v>17.873651771956855</v>
      </c>
      <c r="AB51" s="117">
        <v>3.0816640986132513</v>
      </c>
      <c r="AC51" s="117">
        <v>14.689265536723164</v>
      </c>
      <c r="AD51" s="117">
        <v>2.9789419619928097</v>
      </c>
      <c r="AE51" s="117">
        <v>6.1633281972265026</v>
      </c>
      <c r="AF51" s="117">
        <v>65.639445300462256</v>
      </c>
      <c r="AG51" s="116">
        <v>1.0272213662044172</v>
      </c>
      <c r="AH51" s="117">
        <v>145.24910118130458</v>
      </c>
      <c r="AI51" s="117">
        <v>0.51361068310220859</v>
      </c>
      <c r="AJ51" s="117">
        <v>8.1150487930148945</v>
      </c>
      <c r="AK51" s="117">
        <v>2.7734976887519265</v>
      </c>
      <c r="AL51" s="116">
        <v>182.84540318438624</v>
      </c>
      <c r="AM51" s="117">
        <v>0.6163328197226503</v>
      </c>
      <c r="AN51" s="117">
        <v>109.09090909090911</v>
      </c>
      <c r="AO51" s="117">
        <v>21.777092963533644</v>
      </c>
      <c r="AP51" s="117">
        <v>23.215202876219827</v>
      </c>
      <c r="AQ51" s="117">
        <v>46.019517205957882</v>
      </c>
      <c r="AR51" s="115">
        <v>5.2491011813045718</v>
      </c>
      <c r="AS51" s="117">
        <v>20.133538777606578</v>
      </c>
      <c r="AT51" s="117">
        <v>3.9137134052388292</v>
      </c>
      <c r="AU51" s="115">
        <v>1.0066769388803287</v>
      </c>
      <c r="AV51" s="115">
        <v>3.8315356959424758</v>
      </c>
      <c r="AW51" s="115">
        <v>0.58551617873651762</v>
      </c>
      <c r="AX51" s="115">
        <v>3.8315356959424758</v>
      </c>
      <c r="AY51" s="115">
        <v>0.79096045197740128</v>
      </c>
      <c r="AZ51" s="115">
        <v>2.393425783256292</v>
      </c>
      <c r="BA51" s="115">
        <v>0.3287108371854135</v>
      </c>
      <c r="BB51" s="115">
        <v>2.2907036466358504</v>
      </c>
      <c r="BC51" s="115">
        <v>0.33898305084745767</v>
      </c>
      <c r="BD51" s="115">
        <v>2.0544427324088343E-2</v>
      </c>
      <c r="BE51" s="115">
        <v>0.42116076014381104</v>
      </c>
      <c r="BF51" s="117">
        <v>0.30816640986132515</v>
      </c>
      <c r="BG51" s="117">
        <v>79.404211607601439</v>
      </c>
      <c r="BH51" s="117">
        <v>10.888546481766822</v>
      </c>
      <c r="BI51" s="116">
        <v>128.40267077555214</v>
      </c>
      <c r="BJ51" s="117">
        <v>2.157164869029276</v>
      </c>
      <c r="BK51" s="117">
        <v>1.2326656394453006</v>
      </c>
      <c r="BL51" s="114">
        <v>0.05</v>
      </c>
      <c r="BM51" s="117">
        <v>0.1027221366204417</v>
      </c>
      <c r="BN51" s="117">
        <v>0.30816640986132515</v>
      </c>
      <c r="BO51" s="117">
        <v>0.20544427324088341</v>
      </c>
      <c r="BP51" s="117">
        <v>1.5408320493066257</v>
      </c>
      <c r="BQ51" s="115">
        <v>1.0272213662044172E-2</v>
      </c>
      <c r="BR51" s="117">
        <v>0.41088854648176681</v>
      </c>
      <c r="BS51" s="114">
        <v>2.5000000000000001E-2</v>
      </c>
    </row>
    <row r="52" spans="1:71" s="139" customFormat="1" x14ac:dyDescent="0.25">
      <c r="A52" s="132" t="s">
        <v>151</v>
      </c>
      <c r="B52" s="132" t="s">
        <v>84</v>
      </c>
      <c r="C52" s="137">
        <v>565.4</v>
      </c>
      <c r="D52" s="137">
        <v>565.70000000000005</v>
      </c>
      <c r="E52" s="135">
        <v>545293.54778999998</v>
      </c>
      <c r="F52" s="135">
        <v>6730691.7430699999</v>
      </c>
      <c r="G52" s="135">
        <v>-270.88093947700003</v>
      </c>
      <c r="H52" s="135" t="s">
        <v>89</v>
      </c>
      <c r="I52" s="140" t="s">
        <v>121</v>
      </c>
      <c r="J52" s="132" t="s">
        <v>152</v>
      </c>
      <c r="K52" s="137">
        <v>56.430041152263378</v>
      </c>
      <c r="L52" s="137">
        <v>18.148148148148149</v>
      </c>
      <c r="M52" s="137">
        <v>9.6604938271604954</v>
      </c>
      <c r="N52" s="137">
        <v>9.19753086419753</v>
      </c>
      <c r="O52" s="137">
        <v>2.2325102880658436</v>
      </c>
      <c r="P52" s="137">
        <v>1.9135802469135803</v>
      </c>
      <c r="Q52" s="137">
        <v>0.90534979423868311</v>
      </c>
      <c r="R52" s="137">
        <v>0.86419753086419748</v>
      </c>
      <c r="S52" s="137">
        <v>0.21604938271604937</v>
      </c>
      <c r="T52" s="137">
        <v>0.16460905349794239</v>
      </c>
      <c r="U52" s="137">
        <v>1E-3</v>
      </c>
      <c r="V52" s="135">
        <v>31.893004115226336</v>
      </c>
      <c r="W52" s="138">
        <v>2.8</v>
      </c>
      <c r="X52" s="137">
        <v>99.77</v>
      </c>
      <c r="Y52" s="135">
        <v>109.05349794238684</v>
      </c>
      <c r="Z52" s="137">
        <v>0.5</v>
      </c>
      <c r="AA52" s="138">
        <v>21.502057613168724</v>
      </c>
      <c r="AB52" s="138">
        <v>1.4403292181069958</v>
      </c>
      <c r="AC52" s="138">
        <v>17.489711934156375</v>
      </c>
      <c r="AD52" s="138">
        <v>3.189300411522634</v>
      </c>
      <c r="AE52" s="138">
        <v>7.4074074074074066</v>
      </c>
      <c r="AF52" s="138">
        <v>18.106995884773664</v>
      </c>
      <c r="AG52" s="137">
        <v>0.5</v>
      </c>
      <c r="AH52" s="138">
        <v>105.24691358024691</v>
      </c>
      <c r="AI52" s="138">
        <v>0.51440329218106995</v>
      </c>
      <c r="AJ52" s="138">
        <v>6.9958847736625511</v>
      </c>
      <c r="AK52" s="138">
        <v>2.57201646090535</v>
      </c>
      <c r="AL52" s="135">
        <v>144.03292181069958</v>
      </c>
      <c r="AM52" s="137">
        <v>2.5000000000000001E-2</v>
      </c>
      <c r="AN52" s="138">
        <v>115.32921810699588</v>
      </c>
      <c r="AO52" s="138">
        <v>25.102880658436209</v>
      </c>
      <c r="AP52" s="138">
        <v>23.559670781893001</v>
      </c>
      <c r="AQ52" s="138">
        <v>48.045267489711932</v>
      </c>
      <c r="AR52" s="137">
        <v>5.2674897119341564</v>
      </c>
      <c r="AS52" s="138">
        <v>20.781893004115226</v>
      </c>
      <c r="AT52" s="138">
        <v>4.2798353909465021</v>
      </c>
      <c r="AU52" s="137">
        <v>1.0905349794238683</v>
      </c>
      <c r="AV52" s="137">
        <v>4.238683127572016</v>
      </c>
      <c r="AW52" s="137">
        <v>0.66872427983539096</v>
      </c>
      <c r="AX52" s="137">
        <v>4.3724279835390938</v>
      </c>
      <c r="AY52" s="137">
        <v>0.91563786008230452</v>
      </c>
      <c r="AZ52" s="137">
        <v>2.9938271604938271</v>
      </c>
      <c r="BA52" s="137">
        <v>0.40123456790123457</v>
      </c>
      <c r="BB52" s="137">
        <v>2.8703703703703702</v>
      </c>
      <c r="BC52" s="137">
        <v>0.45267489711934156</v>
      </c>
      <c r="BD52" s="137">
        <v>0.01</v>
      </c>
      <c r="BE52" s="137">
        <v>0.01</v>
      </c>
      <c r="BF52" s="138">
        <v>1.2345679012345678</v>
      </c>
      <c r="BG52" s="138">
        <v>0.72016460905349788</v>
      </c>
      <c r="BH52" s="138">
        <v>2.57201646090535</v>
      </c>
      <c r="BI52" s="135">
        <v>66.872427983539097</v>
      </c>
      <c r="BJ52" s="138">
        <v>1.2345679012345678</v>
      </c>
      <c r="BK52" s="137">
        <v>2.5000000000000001E-2</v>
      </c>
      <c r="BL52" s="137">
        <v>0.05</v>
      </c>
      <c r="BM52" s="137">
        <v>0.05</v>
      </c>
      <c r="BN52" s="137">
        <v>0.05</v>
      </c>
      <c r="BO52" s="137">
        <v>0.05</v>
      </c>
      <c r="BP52" s="137">
        <v>2.5000000000000001E-2</v>
      </c>
      <c r="BQ52" s="137">
        <v>5.0000000000000001E-3</v>
      </c>
      <c r="BR52" s="137">
        <v>0.05</v>
      </c>
      <c r="BS52" s="137">
        <v>2.5000000000000001E-2</v>
      </c>
    </row>
    <row r="53" spans="1:71" s="118" customFormat="1" x14ac:dyDescent="0.25">
      <c r="A53" s="114" t="s">
        <v>124</v>
      </c>
      <c r="B53" s="114" t="s">
        <v>92</v>
      </c>
      <c r="C53" s="114">
        <v>325.5</v>
      </c>
      <c r="D53" s="114">
        <v>325.7</v>
      </c>
      <c r="E53" s="116">
        <v>545323.41318300006</v>
      </c>
      <c r="F53" s="116">
        <v>6730623.862253</v>
      </c>
      <c r="G53" s="116">
        <v>-49.023797999999999</v>
      </c>
      <c r="H53" s="116" t="s">
        <v>89</v>
      </c>
      <c r="I53" s="114" t="s">
        <v>121</v>
      </c>
      <c r="J53" s="114"/>
      <c r="K53" s="115">
        <v>54.527268898715519</v>
      </c>
      <c r="L53" s="115">
        <v>18.519688355443254</v>
      </c>
      <c r="M53" s="115">
        <v>10.570646451884608</v>
      </c>
      <c r="N53" s="115">
        <v>10.054748368077492</v>
      </c>
      <c r="O53" s="115">
        <v>0.82122552116235015</v>
      </c>
      <c r="P53" s="115">
        <v>0.48431248683933464</v>
      </c>
      <c r="Q53" s="115">
        <v>3.7060433775531698</v>
      </c>
      <c r="R53" s="115">
        <v>0.81069698883975594</v>
      </c>
      <c r="S53" s="115">
        <v>0.21057064645188464</v>
      </c>
      <c r="T53" s="115">
        <v>0.21057064645188464</v>
      </c>
      <c r="U53" s="114">
        <v>1E-3</v>
      </c>
      <c r="V53" s="116">
        <v>30.532743735523272</v>
      </c>
      <c r="W53" s="117">
        <v>4.9000000000000004</v>
      </c>
      <c r="X53" s="114">
        <v>99.88</v>
      </c>
      <c r="Y53" s="116">
        <v>1083.3859759949464</v>
      </c>
      <c r="Z53" s="114">
        <v>0.5</v>
      </c>
      <c r="AA53" s="117">
        <v>20.425352705832807</v>
      </c>
      <c r="AB53" s="117">
        <v>4.0008422825858077</v>
      </c>
      <c r="AC53" s="117">
        <v>19.372499473573384</v>
      </c>
      <c r="AD53" s="117">
        <v>3.0532743735523273</v>
      </c>
      <c r="AE53" s="117">
        <v>8.1069698883975576</v>
      </c>
      <c r="AF53" s="117">
        <v>93.493367024636768</v>
      </c>
      <c r="AG53" s="116">
        <v>3.1585596967782696</v>
      </c>
      <c r="AH53" s="117">
        <v>15.371657190987579</v>
      </c>
      <c r="AI53" s="117">
        <v>0.52642661612971153</v>
      </c>
      <c r="AJ53" s="117">
        <v>8.1069698883975576</v>
      </c>
      <c r="AK53" s="117">
        <v>2.8427037271004427</v>
      </c>
      <c r="AL53" s="116">
        <v>205.3063802905875</v>
      </c>
      <c r="AM53" s="117">
        <v>1.1581385554853656</v>
      </c>
      <c r="AN53" s="117">
        <v>119.18298589176671</v>
      </c>
      <c r="AO53" s="117">
        <v>23.373341756159192</v>
      </c>
      <c r="AP53" s="117">
        <v>24.531480311644561</v>
      </c>
      <c r="AQ53" s="117">
        <v>47.799536744577807</v>
      </c>
      <c r="AR53" s="115">
        <v>5.7169930511686671</v>
      </c>
      <c r="AS53" s="117">
        <v>21.583491261318173</v>
      </c>
      <c r="AT53" s="117">
        <v>4.348283849231418</v>
      </c>
      <c r="AU53" s="115">
        <v>0.61065487471046542</v>
      </c>
      <c r="AV53" s="115">
        <v>4.5272688987155192</v>
      </c>
      <c r="AW53" s="115">
        <v>0.70541166561381352</v>
      </c>
      <c r="AX53" s="115">
        <v>4.2429985260054757</v>
      </c>
      <c r="AY53" s="115">
        <v>0.85281111813013277</v>
      </c>
      <c r="AZ53" s="115">
        <v>2.6742472099389349</v>
      </c>
      <c r="BA53" s="115">
        <v>0.38955569593598655</v>
      </c>
      <c r="BB53" s="115">
        <v>2.5373762897452101</v>
      </c>
      <c r="BC53" s="115">
        <v>0.38955569593598655</v>
      </c>
      <c r="BD53" s="115">
        <v>2.1057064645188462E-2</v>
      </c>
      <c r="BE53" s="114">
        <v>0.01</v>
      </c>
      <c r="BF53" s="117">
        <v>3.790271636133923</v>
      </c>
      <c r="BG53" s="117">
        <v>3.5797009896820384</v>
      </c>
      <c r="BH53" s="117">
        <v>8.2122552116235017</v>
      </c>
      <c r="BI53" s="116">
        <v>171.61507685828596</v>
      </c>
      <c r="BJ53" s="117">
        <v>1.7898504948410192</v>
      </c>
      <c r="BK53" s="114">
        <v>2.5000000000000001E-2</v>
      </c>
      <c r="BL53" s="114">
        <v>0.05</v>
      </c>
      <c r="BM53" s="114">
        <v>0.05</v>
      </c>
      <c r="BN53" s="117">
        <v>0.21057064645188464</v>
      </c>
      <c r="BO53" s="114">
        <v>0.05</v>
      </c>
      <c r="BP53" s="114">
        <v>2.5000000000000001E-2</v>
      </c>
      <c r="BQ53" s="114">
        <v>5.0000000000000001E-3</v>
      </c>
      <c r="BR53" s="117">
        <v>0.73699726258159615</v>
      </c>
      <c r="BS53" s="114">
        <v>2.5000000000000001E-2</v>
      </c>
    </row>
    <row r="54" spans="1:71" s="118" customFormat="1" x14ac:dyDescent="0.25">
      <c r="A54" s="114" t="s">
        <v>120</v>
      </c>
      <c r="B54" s="114" t="s">
        <v>92</v>
      </c>
      <c r="C54" s="114">
        <v>306</v>
      </c>
      <c r="D54" s="114">
        <v>306.85000000000002</v>
      </c>
      <c r="E54" s="116">
        <v>545333.18891999999</v>
      </c>
      <c r="F54" s="116">
        <v>6730611.7251979997</v>
      </c>
      <c r="G54" s="116">
        <v>-37.852300999999997</v>
      </c>
      <c r="H54" s="116" t="s">
        <v>89</v>
      </c>
      <c r="I54" s="114" t="s">
        <v>121</v>
      </c>
      <c r="J54" s="114"/>
      <c r="K54" s="115">
        <v>56.489034855387224</v>
      </c>
      <c r="L54" s="115">
        <v>16.834410424833141</v>
      </c>
      <c r="M54" s="115">
        <v>12.18349401419642</v>
      </c>
      <c r="N54" s="115">
        <v>9.9480877211569023</v>
      </c>
      <c r="O54" s="115">
        <v>0.65684924250450261</v>
      </c>
      <c r="P54" s="115">
        <v>0.15891513931560547</v>
      </c>
      <c r="Q54" s="115">
        <v>1.9387646996503867</v>
      </c>
      <c r="R54" s="115">
        <v>1.1230003178302785</v>
      </c>
      <c r="S54" s="115">
        <v>0.44496239008369526</v>
      </c>
      <c r="T54" s="115">
        <v>0.2012925097997669</v>
      </c>
      <c r="U54" s="114">
        <v>1E-3</v>
      </c>
      <c r="V54" s="116">
        <v>36.020764911537242</v>
      </c>
      <c r="W54" s="117">
        <v>5.5</v>
      </c>
      <c r="X54" s="114">
        <v>99.89</v>
      </c>
      <c r="Y54" s="116">
        <v>344.31613518381187</v>
      </c>
      <c r="Z54" s="116">
        <v>1.0594342621040365</v>
      </c>
      <c r="AA54" s="117">
        <v>22.460006356605572</v>
      </c>
      <c r="AB54" s="117">
        <v>1.6950948193664586</v>
      </c>
      <c r="AC54" s="117">
        <v>21.082741815870325</v>
      </c>
      <c r="AD54" s="117">
        <v>2.754529081470495</v>
      </c>
      <c r="AE54" s="117">
        <v>6.1447187202034108</v>
      </c>
      <c r="AF54" s="117">
        <v>46.085390401525586</v>
      </c>
      <c r="AG54" s="116">
        <v>2.1188685242080729</v>
      </c>
      <c r="AH54" s="117">
        <v>5.6150015891513929</v>
      </c>
      <c r="AI54" s="117">
        <v>0.42377370484161464</v>
      </c>
      <c r="AJ54" s="117">
        <v>6.0387752939930079</v>
      </c>
      <c r="AK54" s="117">
        <v>2.6485856552600913</v>
      </c>
      <c r="AL54" s="116">
        <v>166.33117915033372</v>
      </c>
      <c r="AM54" s="117">
        <v>0.74160398347282541</v>
      </c>
      <c r="AN54" s="117">
        <v>106.26125648903486</v>
      </c>
      <c r="AO54" s="117">
        <v>21.50651552071194</v>
      </c>
      <c r="AP54" s="117">
        <v>21.18868524208073</v>
      </c>
      <c r="AQ54" s="117">
        <v>42.801144189003068</v>
      </c>
      <c r="AR54" s="115">
        <v>5.5302468481830704</v>
      </c>
      <c r="AS54" s="117">
        <v>22.777836635236785</v>
      </c>
      <c r="AT54" s="117">
        <v>4.4920012713211142</v>
      </c>
      <c r="AU54" s="115">
        <v>0.98527386375675396</v>
      </c>
      <c r="AV54" s="115">
        <v>4.5767560122894375</v>
      </c>
      <c r="AW54" s="115">
        <v>0.65684924250450261</v>
      </c>
      <c r="AX54" s="115">
        <v>4.0364445386163785</v>
      </c>
      <c r="AY54" s="115">
        <v>0.77338701133594667</v>
      </c>
      <c r="AZ54" s="115">
        <v>2.2460006356605571</v>
      </c>
      <c r="BA54" s="115">
        <v>0.31783027863121094</v>
      </c>
      <c r="BB54" s="115">
        <v>2.2248119504184767</v>
      </c>
      <c r="BC54" s="115">
        <v>0.33901896387329167</v>
      </c>
      <c r="BD54" s="115">
        <v>2.1188685242080729E-2</v>
      </c>
      <c r="BE54" s="115">
        <v>0.14832079669456513</v>
      </c>
      <c r="BF54" s="117">
        <v>0.63566055726242188</v>
      </c>
      <c r="BG54" s="117">
        <v>10.700286047250767</v>
      </c>
      <c r="BH54" s="117">
        <v>7.416039834728255</v>
      </c>
      <c r="BI54" s="116">
        <v>118.65663735565208</v>
      </c>
      <c r="BJ54" s="117">
        <v>1.2713211145248438</v>
      </c>
      <c r="BK54" s="117">
        <v>1.4832079669456508</v>
      </c>
      <c r="BL54" s="114">
        <v>0.05</v>
      </c>
      <c r="BM54" s="114">
        <v>0.05</v>
      </c>
      <c r="BN54" s="117">
        <v>0.10594342621040366</v>
      </c>
      <c r="BO54" s="114">
        <v>0.05</v>
      </c>
      <c r="BP54" s="117">
        <v>2.0129250979976692</v>
      </c>
      <c r="BQ54" s="115">
        <v>1.0594342621040365E-2</v>
      </c>
      <c r="BR54" s="117">
        <v>0.52971713105201823</v>
      </c>
      <c r="BS54" s="114">
        <v>2.5000000000000001E-2</v>
      </c>
    </row>
    <row r="55" spans="1:71" s="118" customFormat="1" x14ac:dyDescent="0.25">
      <c r="A55" s="114" t="s">
        <v>145</v>
      </c>
      <c r="B55" s="114" t="s">
        <v>72</v>
      </c>
      <c r="C55" s="115">
        <v>240.2</v>
      </c>
      <c r="D55" s="115">
        <v>240.5</v>
      </c>
      <c r="E55" s="116">
        <v>545214.77885</v>
      </c>
      <c r="F55" s="116">
        <v>6730466.52238</v>
      </c>
      <c r="G55" s="116">
        <v>-30.325688363400001</v>
      </c>
      <c r="H55" s="116" t="s">
        <v>89</v>
      </c>
      <c r="I55" s="120" t="s">
        <v>121</v>
      </c>
      <c r="J55" s="114" t="s">
        <v>146</v>
      </c>
      <c r="K55" s="115">
        <v>56.139438085327789</v>
      </c>
      <c r="L55" s="115">
        <v>15.473465140478668</v>
      </c>
      <c r="M55" s="115">
        <v>9.6149843912591049</v>
      </c>
      <c r="N55" s="115">
        <v>15.130072840790842</v>
      </c>
      <c r="O55" s="115">
        <v>0.33298647242455776</v>
      </c>
      <c r="P55" s="115">
        <v>0.218522372528616</v>
      </c>
      <c r="Q55" s="115">
        <v>1.748178980228928</v>
      </c>
      <c r="R55" s="115">
        <v>0.69719042663891795</v>
      </c>
      <c r="S55" s="115">
        <v>0.17689906347554632</v>
      </c>
      <c r="T55" s="115">
        <v>9.3652445369406881E-2</v>
      </c>
      <c r="U55" s="115">
        <v>1E-3</v>
      </c>
      <c r="V55" s="116">
        <v>26.014568158168576</v>
      </c>
      <c r="W55" s="117">
        <v>3.9</v>
      </c>
      <c r="X55" s="115">
        <v>99.7</v>
      </c>
      <c r="Y55" s="116">
        <v>164.41207075962541</v>
      </c>
      <c r="Z55" s="116">
        <v>3.121748178980229</v>
      </c>
      <c r="AA55" s="117">
        <v>18.31425598335068</v>
      </c>
      <c r="AB55" s="117">
        <v>1.2486992715920915</v>
      </c>
      <c r="AC55" s="117">
        <v>17.065556711758585</v>
      </c>
      <c r="AD55" s="117">
        <v>2.6014568158168578</v>
      </c>
      <c r="AE55" s="117">
        <v>7.2840790842872014</v>
      </c>
      <c r="AF55" s="117">
        <v>29.240374609781483</v>
      </c>
      <c r="AG55" s="116">
        <v>4.1623309053069724</v>
      </c>
      <c r="AH55" s="117">
        <v>6.8678459937565037</v>
      </c>
      <c r="AI55" s="117">
        <v>0.52029136316337155</v>
      </c>
      <c r="AJ55" s="117">
        <v>8.5327783558792927</v>
      </c>
      <c r="AK55" s="117">
        <v>3.5379812695109267</v>
      </c>
      <c r="AL55" s="116">
        <v>99.89594172736733</v>
      </c>
      <c r="AM55" s="117">
        <v>14.360041623309055</v>
      </c>
      <c r="AN55" s="117">
        <v>91.155046826222687</v>
      </c>
      <c r="AO55" s="117">
        <v>43.080124869927161</v>
      </c>
      <c r="AP55" s="117">
        <v>27.78355879292404</v>
      </c>
      <c r="AQ55" s="117">
        <v>52.029136316337151</v>
      </c>
      <c r="AR55" s="115">
        <v>5.3694068678459947</v>
      </c>
      <c r="AS55" s="117">
        <v>20.083246618106141</v>
      </c>
      <c r="AT55" s="117">
        <v>3.8293444328824142</v>
      </c>
      <c r="AU55" s="115">
        <v>0.87408949011446402</v>
      </c>
      <c r="AV55" s="115">
        <v>4.3808532778355884</v>
      </c>
      <c r="AW55" s="115">
        <v>0.7908428720083247</v>
      </c>
      <c r="AX55" s="115">
        <v>5.3069719042663897</v>
      </c>
      <c r="AY55" s="115">
        <v>1.2278876170655568</v>
      </c>
      <c r="AZ55" s="115">
        <v>4.2767950052029144</v>
      </c>
      <c r="BA55" s="115">
        <v>0.6347554630593133</v>
      </c>
      <c r="BB55" s="115">
        <v>4.2767950052029144</v>
      </c>
      <c r="BC55" s="115">
        <v>0.66597294484911551</v>
      </c>
      <c r="BD55" s="115">
        <v>2.081165452653486E-2</v>
      </c>
      <c r="BE55" s="115">
        <v>0.01</v>
      </c>
      <c r="BF55" s="115">
        <v>0.05</v>
      </c>
      <c r="BG55" s="117">
        <v>0.52029136316337155</v>
      </c>
      <c r="BH55" s="117">
        <v>5.5150884495317385</v>
      </c>
      <c r="BI55" s="116">
        <v>58.272632674297611</v>
      </c>
      <c r="BJ55" s="117">
        <v>1.6649323621227889</v>
      </c>
      <c r="BK55" s="115">
        <v>2.5000000000000001E-2</v>
      </c>
      <c r="BL55" s="115">
        <v>0.05</v>
      </c>
      <c r="BM55" s="115">
        <v>0.05</v>
      </c>
      <c r="BN55" s="117">
        <v>0.10405827263267431</v>
      </c>
      <c r="BO55" s="115">
        <v>0.05</v>
      </c>
      <c r="BP55" s="115">
        <v>2.5000000000000001E-2</v>
      </c>
      <c r="BQ55" s="115">
        <v>2.081165452653486E-2</v>
      </c>
      <c r="BR55" s="117">
        <v>0.20811654526534862</v>
      </c>
      <c r="BS55" s="115">
        <v>2.5000000000000001E-2</v>
      </c>
    </row>
    <row r="56" spans="1:71" s="118" customFormat="1" x14ac:dyDescent="0.25">
      <c r="A56" s="114" t="s">
        <v>163</v>
      </c>
      <c r="B56" s="114" t="s">
        <v>117</v>
      </c>
      <c r="C56" s="115">
        <v>187.3</v>
      </c>
      <c r="D56" s="115">
        <v>187.6</v>
      </c>
      <c r="E56" s="116">
        <v>545190.47152599995</v>
      </c>
      <c r="F56" s="116">
        <v>6730684.8736399999</v>
      </c>
      <c r="G56" s="116">
        <v>10.509106360000001</v>
      </c>
      <c r="H56" s="114" t="s">
        <v>135</v>
      </c>
      <c r="I56" s="114" t="s">
        <v>121</v>
      </c>
      <c r="J56" s="114" t="s">
        <v>158</v>
      </c>
      <c r="K56" s="115">
        <v>70.124352331606218</v>
      </c>
      <c r="L56" s="115">
        <v>14.528497409326423</v>
      </c>
      <c r="M56" s="115">
        <v>7.8031088082901556</v>
      </c>
      <c r="N56" s="115">
        <v>4.3108808290155443</v>
      </c>
      <c r="O56" s="115">
        <v>0.11398963730569948</v>
      </c>
      <c r="P56" s="115">
        <v>0.1243523316062176</v>
      </c>
      <c r="Q56" s="115">
        <v>2.6632124352331603</v>
      </c>
      <c r="R56" s="115">
        <v>9.3264248704663211E-2</v>
      </c>
      <c r="S56" s="115">
        <v>1.0362694300518135E-2</v>
      </c>
      <c r="T56" s="115">
        <v>8.2901554404145081E-2</v>
      </c>
      <c r="U56" s="115">
        <v>1E-3</v>
      </c>
      <c r="V56" s="116">
        <v>5.1813471502590671</v>
      </c>
      <c r="W56" s="117">
        <v>3.5</v>
      </c>
      <c r="X56" s="115">
        <v>99.88</v>
      </c>
      <c r="Y56" s="116">
        <v>565.80310880829018</v>
      </c>
      <c r="Z56" s="116">
        <v>3.1088082901554404</v>
      </c>
      <c r="AA56" s="117">
        <v>5.1813471502590671</v>
      </c>
      <c r="AB56" s="117">
        <v>2.383419689119171</v>
      </c>
      <c r="AC56" s="117">
        <v>14.196891191709843</v>
      </c>
      <c r="AD56" s="117">
        <v>4.4559585492227978</v>
      </c>
      <c r="AE56" s="117">
        <v>9.9481865284974091</v>
      </c>
      <c r="AF56" s="117">
        <v>66.32124352331607</v>
      </c>
      <c r="AG56" s="116">
        <v>5.1813471502590671</v>
      </c>
      <c r="AH56" s="117">
        <v>9.6373056994818658</v>
      </c>
      <c r="AI56" s="117">
        <v>1.0362694300518136</v>
      </c>
      <c r="AJ56" s="117">
        <v>18.756476683937827</v>
      </c>
      <c r="AK56" s="117">
        <v>6.6321243523316058</v>
      </c>
      <c r="AL56" s="115">
        <v>4</v>
      </c>
      <c r="AM56" s="117">
        <v>0.93264248704663222</v>
      </c>
      <c r="AN56" s="117">
        <v>142.279792746114</v>
      </c>
      <c r="AO56" s="117">
        <v>28.290155440414509</v>
      </c>
      <c r="AP56" s="117">
        <v>35.854922279792753</v>
      </c>
      <c r="AQ56" s="117">
        <v>74.92227979274611</v>
      </c>
      <c r="AR56" s="115">
        <v>7.5440414507772031</v>
      </c>
      <c r="AS56" s="117">
        <v>27.357512953367873</v>
      </c>
      <c r="AT56" s="117">
        <v>4.9844559585492219</v>
      </c>
      <c r="AU56" s="115">
        <v>0.42487046632124353</v>
      </c>
      <c r="AV56" s="115">
        <v>4.4870466321243523</v>
      </c>
      <c r="AW56" s="115">
        <v>0.70466321243523322</v>
      </c>
      <c r="AX56" s="115">
        <v>4.6839378238341967</v>
      </c>
      <c r="AY56" s="115">
        <v>0.97409326424870457</v>
      </c>
      <c r="AZ56" s="115">
        <v>3.088082901554404</v>
      </c>
      <c r="BA56" s="115">
        <v>0.4974093264248704</v>
      </c>
      <c r="BB56" s="115">
        <v>3.1709844559585489</v>
      </c>
      <c r="BC56" s="115">
        <v>0.4974093264248704</v>
      </c>
      <c r="BD56" s="115">
        <v>0.01</v>
      </c>
      <c r="BE56" s="115">
        <v>0.01</v>
      </c>
      <c r="BF56" s="117">
        <v>2.2797927461139897</v>
      </c>
      <c r="BG56" s="117">
        <v>0.72538860103626934</v>
      </c>
      <c r="BH56" s="117">
        <v>22.590673575129536</v>
      </c>
      <c r="BI56" s="116">
        <v>69.430051813471508</v>
      </c>
      <c r="BJ56" s="117">
        <v>0.31088082901554404</v>
      </c>
      <c r="BK56" s="115">
        <v>2.5000000000000001E-2</v>
      </c>
      <c r="BL56" s="115">
        <v>0.05</v>
      </c>
      <c r="BM56" s="117">
        <v>0.10362694300518134</v>
      </c>
      <c r="BN56" s="117">
        <v>0.5181347150259068</v>
      </c>
      <c r="BO56" s="115">
        <v>0.05</v>
      </c>
      <c r="BP56" s="117">
        <v>1.2435233160621761</v>
      </c>
      <c r="BQ56" s="115">
        <v>5.0000000000000001E-3</v>
      </c>
      <c r="BR56" s="117">
        <v>0.20725388601036268</v>
      </c>
      <c r="BS56" s="115">
        <v>2.5000000000000001E-2</v>
      </c>
    </row>
    <row r="57" spans="1:71" s="129" customFormat="1" x14ac:dyDescent="0.25">
      <c r="A57" s="121" t="s">
        <v>134</v>
      </c>
      <c r="B57" s="122" t="s">
        <v>100</v>
      </c>
      <c r="C57" s="123">
        <v>252.15</v>
      </c>
      <c r="D57" s="123">
        <v>252.45000000000002</v>
      </c>
      <c r="E57" s="125">
        <v>545189.75081700005</v>
      </c>
      <c r="F57" s="125">
        <v>6730681.7178520001</v>
      </c>
      <c r="G57" s="125">
        <v>-30.694742000000002</v>
      </c>
      <c r="H57" s="125" t="s">
        <v>135</v>
      </c>
      <c r="I57" s="123" t="s">
        <v>121</v>
      </c>
      <c r="J57" s="123" t="s">
        <v>136</v>
      </c>
      <c r="K57" s="127">
        <v>77.334721499219157</v>
      </c>
      <c r="L57" s="127">
        <v>10.51535658511192</v>
      </c>
      <c r="M57" s="127">
        <v>2.9359708485163978</v>
      </c>
      <c r="N57" s="127">
        <v>7.2149921915668918</v>
      </c>
      <c r="O57" s="127">
        <v>9.3701197293076521E-2</v>
      </c>
      <c r="P57" s="127">
        <v>8.3289953149401352E-2</v>
      </c>
      <c r="Q57" s="127">
        <v>1.6866215512753777</v>
      </c>
      <c r="R57" s="127">
        <v>6.2467464862051014E-2</v>
      </c>
      <c r="S57" s="121">
        <v>5.0000000000000001E-3</v>
      </c>
      <c r="T57" s="127">
        <v>5.2056220718375845E-2</v>
      </c>
      <c r="U57" s="141">
        <v>3.1233732431025507E-3</v>
      </c>
      <c r="V57" s="125">
        <v>4.1644976574700676</v>
      </c>
      <c r="W57" s="128">
        <v>3.8</v>
      </c>
      <c r="X57" s="121">
        <v>99.85</v>
      </c>
      <c r="Y57" s="125">
        <v>279.02134305049452</v>
      </c>
      <c r="Z57" s="125">
        <v>2.0822488287350338</v>
      </c>
      <c r="AA57" s="128">
        <v>1.3534617386777721</v>
      </c>
      <c r="AB57" s="128">
        <v>1.5616866215512752</v>
      </c>
      <c r="AC57" s="128">
        <v>14.471629359708485</v>
      </c>
      <c r="AD57" s="128">
        <v>3.3315981259760541</v>
      </c>
      <c r="AE57" s="128">
        <v>8.6413326392503915</v>
      </c>
      <c r="AF57" s="128">
        <v>48.308172826652786</v>
      </c>
      <c r="AG57" s="125">
        <v>3.1233732431025505</v>
      </c>
      <c r="AH57" s="128">
        <v>8.5372201978136388</v>
      </c>
      <c r="AI57" s="128">
        <v>1.0411244143675169</v>
      </c>
      <c r="AJ57" s="128">
        <v>13.951067152524727</v>
      </c>
      <c r="AK57" s="128">
        <v>4.9973971889640811</v>
      </c>
      <c r="AL57" s="125">
        <v>4</v>
      </c>
      <c r="AM57" s="128">
        <v>0.93701197293076521</v>
      </c>
      <c r="AN57" s="128">
        <v>96.928682977615821</v>
      </c>
      <c r="AO57" s="128">
        <v>21.96772514315461</v>
      </c>
      <c r="AP57" s="128">
        <v>25.715773034877671</v>
      </c>
      <c r="AQ57" s="128">
        <v>47.683498178032274</v>
      </c>
      <c r="AR57" s="127">
        <v>5.2576782925559602</v>
      </c>
      <c r="AS57" s="128">
        <v>17.699115044247787</v>
      </c>
      <c r="AT57" s="128">
        <v>3.6127017178552845</v>
      </c>
      <c r="AU57" s="127">
        <v>0.38521603331598125</v>
      </c>
      <c r="AV57" s="127">
        <v>3.4981780322748568</v>
      </c>
      <c r="AW57" s="127">
        <v>0.58302967204580958</v>
      </c>
      <c r="AX57" s="127">
        <v>3.7688703800104113</v>
      </c>
      <c r="AY57" s="127">
        <v>0.74960957834461217</v>
      </c>
      <c r="AZ57" s="127">
        <v>2.4362311296199897</v>
      </c>
      <c r="BA57" s="127">
        <v>0.37480478917230609</v>
      </c>
      <c r="BB57" s="127">
        <v>2.4778761061946901</v>
      </c>
      <c r="BC57" s="127">
        <v>0.41644976574700676</v>
      </c>
      <c r="BD57" s="127">
        <v>4.1644976574700676E-2</v>
      </c>
      <c r="BE57" s="121">
        <v>0.01</v>
      </c>
      <c r="BF57" s="128">
        <v>2.3945861530452888</v>
      </c>
      <c r="BG57" s="128">
        <v>1.3534617386777721</v>
      </c>
      <c r="BH57" s="128">
        <v>15.408641332639252</v>
      </c>
      <c r="BI57" s="125">
        <v>98.906819364914114</v>
      </c>
      <c r="BJ57" s="128">
        <v>0.41644976574700676</v>
      </c>
      <c r="BK57" s="121">
        <v>2.5000000000000001E-2</v>
      </c>
      <c r="BL57" s="121">
        <v>0.05</v>
      </c>
      <c r="BM57" s="121">
        <v>0.05</v>
      </c>
      <c r="BN57" s="121">
        <v>0.05</v>
      </c>
      <c r="BO57" s="121">
        <v>0.05</v>
      </c>
      <c r="BP57" s="121">
        <v>2.5000000000000001E-2</v>
      </c>
      <c r="BQ57" s="121">
        <v>5.0000000000000001E-3</v>
      </c>
      <c r="BR57" s="121">
        <v>0.05</v>
      </c>
      <c r="BS57" s="121">
        <v>2.5000000000000001E-2</v>
      </c>
    </row>
    <row r="58" spans="1:71" s="118" customFormat="1" x14ac:dyDescent="0.25">
      <c r="A58" s="114" t="s">
        <v>137</v>
      </c>
      <c r="B58" s="119" t="s">
        <v>100</v>
      </c>
      <c r="C58" s="120">
        <v>275.25</v>
      </c>
      <c r="D58" s="120">
        <v>275.55</v>
      </c>
      <c r="E58" s="116">
        <v>545179.05331300001</v>
      </c>
      <c r="F58" s="116">
        <v>6730694.7123299995</v>
      </c>
      <c r="G58" s="116">
        <v>-46.516069999999999</v>
      </c>
      <c r="H58" s="116" t="s">
        <v>135</v>
      </c>
      <c r="I58" s="120" t="s">
        <v>121</v>
      </c>
      <c r="J58" s="120" t="s">
        <v>138</v>
      </c>
      <c r="K58" s="115">
        <v>68.310598111227691</v>
      </c>
      <c r="L58" s="115">
        <v>13.368310598111227</v>
      </c>
      <c r="M58" s="115">
        <v>8.2056663168940194</v>
      </c>
      <c r="N58" s="115">
        <v>8.593913955928647</v>
      </c>
      <c r="O58" s="115">
        <v>6.2959076600209857E-2</v>
      </c>
      <c r="P58" s="115">
        <v>9.4438614900314785E-2</v>
      </c>
      <c r="Q58" s="115">
        <v>1.1332633788037778</v>
      </c>
      <c r="R58" s="115">
        <v>9.4438614900314785E-2</v>
      </c>
      <c r="S58" s="114">
        <v>5.0000000000000001E-3</v>
      </c>
      <c r="T58" s="115">
        <v>8.3945435466946494E-2</v>
      </c>
      <c r="U58" s="114">
        <v>1E-3</v>
      </c>
      <c r="V58" s="116">
        <v>5.2465897166841549</v>
      </c>
      <c r="W58" s="117">
        <v>4.5</v>
      </c>
      <c r="X58" s="114">
        <v>99.8</v>
      </c>
      <c r="Y58" s="116">
        <v>250.78698845750267</v>
      </c>
      <c r="Z58" s="114">
        <v>0.5</v>
      </c>
      <c r="AA58" s="117">
        <v>9.2339979013641145</v>
      </c>
      <c r="AB58" s="117">
        <v>1.0493179433368311</v>
      </c>
      <c r="AC58" s="117">
        <v>11.122770199370409</v>
      </c>
      <c r="AD58" s="117">
        <v>4.7219307450157402</v>
      </c>
      <c r="AE58" s="117">
        <v>10.703043022035677</v>
      </c>
      <c r="AF58" s="117">
        <v>31.374606505771247</v>
      </c>
      <c r="AG58" s="116">
        <v>5.2465897166841549</v>
      </c>
      <c r="AH58" s="117">
        <v>3.5676810073452256</v>
      </c>
      <c r="AI58" s="117">
        <v>1.0493179433368311</v>
      </c>
      <c r="AJ58" s="117">
        <v>17.83840503672613</v>
      </c>
      <c r="AK58" s="117">
        <v>7.0304302203567692</v>
      </c>
      <c r="AL58" s="116">
        <v>4</v>
      </c>
      <c r="AM58" s="114">
        <v>2.5000000000000001E-2</v>
      </c>
      <c r="AN58" s="117">
        <v>133.47324239244492</v>
      </c>
      <c r="AO58" s="117">
        <v>25.498426023084996</v>
      </c>
      <c r="AP58" s="117">
        <v>32.00419727177335</v>
      </c>
      <c r="AQ58" s="117">
        <v>60.440713536201471</v>
      </c>
      <c r="AR58" s="115">
        <v>6.4742917103882487</v>
      </c>
      <c r="AS58" s="117">
        <v>22.665267576075554</v>
      </c>
      <c r="AT58" s="117">
        <v>3.7460650577124865</v>
      </c>
      <c r="AU58" s="115">
        <v>0.24134312696747115</v>
      </c>
      <c r="AV58" s="115">
        <v>3.756558237145855</v>
      </c>
      <c r="AW58" s="115">
        <v>0.67156348373557195</v>
      </c>
      <c r="AX58" s="115">
        <v>3.9769150052465898</v>
      </c>
      <c r="AY58" s="115">
        <v>0.91290661070304313</v>
      </c>
      <c r="AZ58" s="115">
        <v>2.8856243441762857</v>
      </c>
      <c r="BA58" s="115">
        <v>0.43022035676810072</v>
      </c>
      <c r="BB58" s="115">
        <v>3.2738719832109133</v>
      </c>
      <c r="BC58" s="115">
        <v>0.50367261280167885</v>
      </c>
      <c r="BD58" s="115">
        <v>3.1479538300104928E-2</v>
      </c>
      <c r="BE58" s="114">
        <v>0.01</v>
      </c>
      <c r="BF58" s="117">
        <v>6.7156348373557186</v>
      </c>
      <c r="BG58" s="117">
        <v>1.9937040923399789</v>
      </c>
      <c r="BH58" s="117">
        <v>49.108079748163689</v>
      </c>
      <c r="BI58" s="116">
        <v>278.06925498426023</v>
      </c>
      <c r="BJ58" s="117">
        <v>0.94438614900314799</v>
      </c>
      <c r="BK58" s="114">
        <v>2.5000000000000001E-2</v>
      </c>
      <c r="BL58" s="117">
        <v>0.1049317943336831</v>
      </c>
      <c r="BM58" s="114">
        <v>0.05</v>
      </c>
      <c r="BN58" s="114">
        <v>0.05</v>
      </c>
      <c r="BO58" s="114">
        <v>0.05</v>
      </c>
      <c r="BP58" s="114">
        <v>2.5000000000000001E-2</v>
      </c>
      <c r="BQ58" s="114">
        <v>5.0000000000000001E-3</v>
      </c>
      <c r="BR58" s="114">
        <v>0.05</v>
      </c>
      <c r="BS58" s="114">
        <v>2.5000000000000001E-2</v>
      </c>
    </row>
    <row r="59" spans="1:71" x14ac:dyDescent="0.25">
      <c r="A59" s="2" t="s">
        <v>202</v>
      </c>
      <c r="B59" s="2" t="s">
        <v>114</v>
      </c>
      <c r="C59" s="2">
        <v>154.44999999999999</v>
      </c>
      <c r="D59" s="2">
        <v>154.69999999999999</v>
      </c>
      <c r="E59" s="4">
        <v>545295.96191700001</v>
      </c>
      <c r="F59" s="4">
        <v>6730554.5056210002</v>
      </c>
      <c r="G59" s="4">
        <v>42.010066999999999</v>
      </c>
      <c r="H59" s="4" t="s">
        <v>299</v>
      </c>
      <c r="I59" s="2" t="s">
        <v>301</v>
      </c>
      <c r="J59" s="2" t="s">
        <v>302</v>
      </c>
      <c r="K59" s="3">
        <v>47.155888080352561</v>
      </c>
      <c r="L59" s="3">
        <v>16.531720815824531</v>
      </c>
      <c r="M59" s="3">
        <v>12.134877523829045</v>
      </c>
      <c r="N59" s="3">
        <v>9.3266372860510387</v>
      </c>
      <c r="O59" s="3">
        <v>10.12606333914113</v>
      </c>
      <c r="P59" s="3">
        <v>1.3938710669263092</v>
      </c>
      <c r="Q59" s="3">
        <v>2.0805575484267704</v>
      </c>
      <c r="R59" s="3">
        <v>0.84042226094086292</v>
      </c>
      <c r="S59" s="3">
        <v>8.1992415701547597E-2</v>
      </c>
      <c r="T59" s="3">
        <v>0.21523009121656245</v>
      </c>
      <c r="U59" s="2">
        <v>2.7672440299272311E-2</v>
      </c>
      <c r="V59" s="4">
        <v>43.046018243312488</v>
      </c>
      <c r="W59" s="6">
        <v>2.2999999999999998</v>
      </c>
      <c r="X59" s="2">
        <v>99.87</v>
      </c>
      <c r="Y59" s="4">
        <v>572.92200471456385</v>
      </c>
      <c r="Z59" s="2">
        <v>0.5</v>
      </c>
      <c r="AA59" s="6">
        <v>53.500051245259819</v>
      </c>
      <c r="AB59" s="6">
        <v>0.81992415701547594</v>
      </c>
      <c r="AC59" s="6">
        <v>15.476068463667108</v>
      </c>
      <c r="AD59" s="6">
        <v>1.1273957158962795</v>
      </c>
      <c r="AE59" s="6">
        <v>0.51245259813467248</v>
      </c>
      <c r="AF59" s="6">
        <v>54.934918520036888</v>
      </c>
      <c r="AG59" s="4">
        <v>0.5</v>
      </c>
      <c r="AH59" s="6">
        <v>75.330531925796862</v>
      </c>
      <c r="AI59" s="6">
        <v>0.05</v>
      </c>
      <c r="AJ59" s="6">
        <v>0.1</v>
      </c>
      <c r="AK59" s="6">
        <v>0.05</v>
      </c>
      <c r="AL59" s="4">
        <v>252.12667828225887</v>
      </c>
      <c r="AM59" s="6">
        <v>2.5000000000000001E-2</v>
      </c>
      <c r="AN59" s="6">
        <v>38.536435379727372</v>
      </c>
      <c r="AO59" s="6">
        <v>18.858255611355947</v>
      </c>
      <c r="AP59" s="6">
        <v>2.6647535103002973</v>
      </c>
      <c r="AQ59" s="6">
        <v>6.4569027364968736</v>
      </c>
      <c r="AR59" s="3">
        <v>1.0146561443066515</v>
      </c>
      <c r="AS59" s="6">
        <v>5.636978579481398</v>
      </c>
      <c r="AT59" s="6">
        <v>1.8345803013221276</v>
      </c>
      <c r="AU59" s="3">
        <v>0.70718458542584806</v>
      </c>
      <c r="AV59" s="3">
        <v>2.7467459260018448</v>
      </c>
      <c r="AW59" s="3">
        <v>0.49195449420928555</v>
      </c>
      <c r="AX59" s="3">
        <v>3.2284513682484368</v>
      </c>
      <c r="AY59" s="3">
        <v>0.69693553346315462</v>
      </c>
      <c r="AZ59" s="3">
        <v>2.1420518602029306</v>
      </c>
      <c r="BA59" s="3">
        <v>0.29722250691811003</v>
      </c>
      <c r="BB59" s="3">
        <v>2.0088141846879162</v>
      </c>
      <c r="BC59" s="3">
        <v>0.2869734549554166</v>
      </c>
      <c r="BD59" s="3">
        <v>0.13323767551501484</v>
      </c>
      <c r="BE59" s="3">
        <v>0.15373577944040173</v>
      </c>
      <c r="BF59" s="6">
        <v>0.05</v>
      </c>
      <c r="BG59" s="6">
        <v>105.05278261760786</v>
      </c>
      <c r="BH59" s="6">
        <v>11.376447678589729</v>
      </c>
      <c r="BI59" s="4">
        <v>38.946397458235111</v>
      </c>
      <c r="BJ59" s="6">
        <v>67.131290355642093</v>
      </c>
      <c r="BK59" s="6">
        <v>2.3572819514194934</v>
      </c>
      <c r="BL59" s="2">
        <v>0.20498103925386899</v>
      </c>
      <c r="BM59" s="2">
        <v>0.05</v>
      </c>
      <c r="BN59" s="6">
        <v>0.81992415701547594</v>
      </c>
      <c r="BO59" s="6">
        <v>0.10249051962693449</v>
      </c>
      <c r="BP59" s="6">
        <v>2.5000000000000001E-2</v>
      </c>
      <c r="BQ59" s="3">
        <v>5.0000000000000001E-3</v>
      </c>
      <c r="BR59" s="6">
        <v>0.30747155888080346</v>
      </c>
      <c r="BS59" s="2">
        <v>2.5000000000000001E-2</v>
      </c>
    </row>
    <row r="60" spans="1:71" s="118" customFormat="1" x14ac:dyDescent="0.25">
      <c r="A60" s="114" t="s">
        <v>171</v>
      </c>
      <c r="B60" s="114" t="s">
        <v>117</v>
      </c>
      <c r="C60" s="115">
        <v>173.65</v>
      </c>
      <c r="D60" s="115">
        <v>174.65</v>
      </c>
      <c r="E60" s="116">
        <v>545197.66454200004</v>
      </c>
      <c r="F60" s="116">
        <v>6730678.5655300003</v>
      </c>
      <c r="G60" s="116">
        <v>19.748062687099999</v>
      </c>
      <c r="H60" s="114" t="s">
        <v>93</v>
      </c>
      <c r="I60" s="114" t="s">
        <v>167</v>
      </c>
      <c r="J60" s="114" t="s">
        <v>172</v>
      </c>
      <c r="K60" s="115">
        <v>4.1267123287671232</v>
      </c>
      <c r="L60" s="115">
        <v>0.77054794520547953</v>
      </c>
      <c r="M60" s="115">
        <v>2.0376712328767121</v>
      </c>
      <c r="N60" s="115">
        <v>33.13356164383562</v>
      </c>
      <c r="O60" s="115">
        <v>54.520547945205479</v>
      </c>
      <c r="P60" s="115">
        <v>5.0000000000000001E-3</v>
      </c>
      <c r="Q60" s="115">
        <v>5.0000000000000001E-3</v>
      </c>
      <c r="R60" s="115">
        <v>1.7123287671232876E-2</v>
      </c>
      <c r="S60" s="115">
        <v>5.0000000000000001E-3</v>
      </c>
      <c r="T60" s="115">
        <v>2.1917808219178081</v>
      </c>
      <c r="U60" s="115">
        <v>1E-3</v>
      </c>
      <c r="V60" s="115">
        <v>0.5</v>
      </c>
      <c r="W60" s="117">
        <v>41.6</v>
      </c>
      <c r="X60" s="115">
        <v>98.18</v>
      </c>
      <c r="Y60" s="116">
        <v>3.4246575342465753</v>
      </c>
      <c r="Z60" s="115">
        <v>0.5</v>
      </c>
      <c r="AA60" s="117">
        <v>1.8835616438356166</v>
      </c>
      <c r="AB60" s="115">
        <v>0.05</v>
      </c>
      <c r="AC60" s="115">
        <v>2.5000000000000001E-2</v>
      </c>
      <c r="AD60" s="115">
        <v>0.05</v>
      </c>
      <c r="AE60" s="115">
        <v>0.05</v>
      </c>
      <c r="AF60" s="117">
        <v>0.34246575342465757</v>
      </c>
      <c r="AG60" s="115">
        <v>0.5</v>
      </c>
      <c r="AH60" s="117">
        <v>60.102739726027401</v>
      </c>
      <c r="AI60" s="115">
        <v>0.05</v>
      </c>
      <c r="AJ60" s="117">
        <v>0.85616438356164382</v>
      </c>
      <c r="AK60" s="117">
        <v>1.1986301369863013</v>
      </c>
      <c r="AL60" s="115">
        <v>4</v>
      </c>
      <c r="AM60" s="117">
        <v>14.383561643835618</v>
      </c>
      <c r="AN60" s="117">
        <v>10.616438356164384</v>
      </c>
      <c r="AO60" s="117">
        <v>8.3904109589041092</v>
      </c>
      <c r="AP60" s="117">
        <v>6.506849315068493</v>
      </c>
      <c r="AQ60" s="117">
        <v>10.787671232876713</v>
      </c>
      <c r="AR60" s="115">
        <v>1.095890410958904</v>
      </c>
      <c r="AS60" s="117">
        <v>4.9657534246575343</v>
      </c>
      <c r="AT60" s="117">
        <v>0.70205479452054798</v>
      </c>
      <c r="AU60" s="115">
        <v>0.5821917808219178</v>
      </c>
      <c r="AV60" s="115">
        <v>1.0445205479452055</v>
      </c>
      <c r="AW60" s="115">
        <v>8.5616438356164393E-2</v>
      </c>
      <c r="AX60" s="115">
        <v>0.82191780821917804</v>
      </c>
      <c r="AY60" s="115">
        <v>0.18835616438356165</v>
      </c>
      <c r="AZ60" s="115">
        <v>0.53082191780821919</v>
      </c>
      <c r="BA60" s="115">
        <v>5.0000000000000001E-3</v>
      </c>
      <c r="BB60" s="115">
        <v>0.49657534246575336</v>
      </c>
      <c r="BC60" s="115">
        <v>5.0000000000000001E-3</v>
      </c>
      <c r="BD60" s="115">
        <v>20.684931506849317</v>
      </c>
      <c r="BE60" s="115">
        <v>1.2671232876712328</v>
      </c>
      <c r="BF60" s="117">
        <v>0.34246575342465757</v>
      </c>
      <c r="BG60" s="117">
        <v>49.657534246575338</v>
      </c>
      <c r="BH60" s="117">
        <v>5190.4109589041091</v>
      </c>
      <c r="BI60" s="116">
        <v>15472.602739726028</v>
      </c>
      <c r="BJ60" s="117">
        <v>0.17123287671232879</v>
      </c>
      <c r="BK60" s="117">
        <v>1.3698630136986303</v>
      </c>
      <c r="BL60" s="117">
        <v>44.178082191780824</v>
      </c>
      <c r="BM60" s="117">
        <v>8.5616438356164384</v>
      </c>
      <c r="BN60" s="115">
        <v>0.05</v>
      </c>
      <c r="BO60" s="117">
        <v>7.3630136986301373</v>
      </c>
      <c r="BP60" s="117">
        <v>9.5890410958904102</v>
      </c>
      <c r="BQ60" s="115">
        <v>0.97602739726027399</v>
      </c>
      <c r="BR60" s="115">
        <v>0.05</v>
      </c>
      <c r="BS60" s="117">
        <v>1.0273972602739725</v>
      </c>
    </row>
    <row r="61" spans="1:71" s="118" customFormat="1" x14ac:dyDescent="0.25">
      <c r="A61" s="114" t="s">
        <v>169</v>
      </c>
      <c r="B61" s="114" t="s">
        <v>88</v>
      </c>
      <c r="C61" s="115">
        <v>83.8</v>
      </c>
      <c r="D61" s="115">
        <v>84.55</v>
      </c>
      <c r="E61" s="116">
        <v>545185.64670499996</v>
      </c>
      <c r="F61" s="116">
        <v>6730681.8212400004</v>
      </c>
      <c r="G61" s="116">
        <v>74.277620443999993</v>
      </c>
      <c r="H61" s="114" t="s">
        <v>93</v>
      </c>
      <c r="I61" s="114" t="s">
        <v>167</v>
      </c>
      <c r="J61" s="114" t="s">
        <v>170</v>
      </c>
      <c r="K61" s="115">
        <v>9.0769230769230766</v>
      </c>
      <c r="L61" s="115">
        <v>2.4102564102564101</v>
      </c>
      <c r="M61" s="115">
        <v>1.7948717948717952</v>
      </c>
      <c r="N61" s="115">
        <v>34.478632478632484</v>
      </c>
      <c r="O61" s="115">
        <v>50.17094017094017</v>
      </c>
      <c r="P61" s="115">
        <v>5.0000000000000001E-3</v>
      </c>
      <c r="Q61" s="115">
        <v>5.0000000000000001E-3</v>
      </c>
      <c r="R61" s="115">
        <v>6.8376068376068383E-2</v>
      </c>
      <c r="S61" s="115">
        <v>1.7094017094017096E-2</v>
      </c>
      <c r="T61" s="115">
        <v>1.3846153846153846</v>
      </c>
      <c r="U61" s="115">
        <v>1E-3</v>
      </c>
      <c r="V61" s="116">
        <v>3.4188034188034191</v>
      </c>
      <c r="W61" s="117">
        <v>41.5</v>
      </c>
      <c r="X61" s="115">
        <v>99.63</v>
      </c>
      <c r="Y61" s="116">
        <v>5.1282051282051277</v>
      </c>
      <c r="Z61" s="115">
        <v>0.5</v>
      </c>
      <c r="AA61" s="117">
        <v>0.51282051282051277</v>
      </c>
      <c r="AB61" s="115">
        <v>0.05</v>
      </c>
      <c r="AC61" s="117">
        <v>1.5384615384615385</v>
      </c>
      <c r="AD61" s="117">
        <v>1.0256410256410255</v>
      </c>
      <c r="AE61" s="117">
        <v>2.2222222222222223</v>
      </c>
      <c r="AF61" s="115">
        <v>0.05</v>
      </c>
      <c r="AG61" s="116">
        <v>1.7094017094017095</v>
      </c>
      <c r="AH61" s="117">
        <v>60.341880341880341</v>
      </c>
      <c r="AI61" s="117">
        <v>0.17094017094017094</v>
      </c>
      <c r="AJ61" s="117">
        <v>2.7350427350427351</v>
      </c>
      <c r="AK61" s="117">
        <v>3.7606837606837611</v>
      </c>
      <c r="AL61" s="116">
        <v>13.675213675213676</v>
      </c>
      <c r="AM61" s="117">
        <v>31.623931623931622</v>
      </c>
      <c r="AN61" s="117">
        <v>37.777777777777786</v>
      </c>
      <c r="AO61" s="117">
        <v>7.1794871794871806</v>
      </c>
      <c r="AP61" s="117">
        <v>8.3760683760683765</v>
      </c>
      <c r="AQ61" s="117">
        <v>18.461538461538463</v>
      </c>
      <c r="AR61" s="115">
        <v>2.0683760683760681</v>
      </c>
      <c r="AS61" s="117">
        <v>8.0341880341880341</v>
      </c>
      <c r="AT61" s="117">
        <v>1.4358974358974359</v>
      </c>
      <c r="AU61" s="115">
        <v>0.68376068376068377</v>
      </c>
      <c r="AV61" s="115">
        <v>1.2478632478632479</v>
      </c>
      <c r="AW61" s="115">
        <v>0.18803418803418803</v>
      </c>
      <c r="AX61" s="115">
        <v>1.2136752136752136</v>
      </c>
      <c r="AY61" s="115">
        <v>0.29059829059829062</v>
      </c>
      <c r="AZ61" s="115">
        <v>0.76923076923076927</v>
      </c>
      <c r="BA61" s="115">
        <v>0.11965811965811968</v>
      </c>
      <c r="BB61" s="115">
        <v>0.76923076923076927</v>
      </c>
      <c r="BC61" s="115">
        <v>0.11965811965811968</v>
      </c>
      <c r="BD61" s="115">
        <v>19.094017094017094</v>
      </c>
      <c r="BE61" s="115">
        <v>0.01</v>
      </c>
      <c r="BF61" s="117">
        <v>0.34188034188034189</v>
      </c>
      <c r="BG61" s="117">
        <v>2.7350427350427351</v>
      </c>
      <c r="BH61" s="117">
        <v>209.5726495726496</v>
      </c>
      <c r="BI61" s="116">
        <v>153.84615384615387</v>
      </c>
      <c r="BJ61" s="117">
        <v>1.3675213675213675</v>
      </c>
      <c r="BK61" s="117">
        <v>1.3675213675213675</v>
      </c>
      <c r="BL61" s="117">
        <v>0.34188034188034189</v>
      </c>
      <c r="BM61" s="117">
        <v>2.3931623931623931</v>
      </c>
      <c r="BN61" s="117">
        <v>0.17094017094017094</v>
      </c>
      <c r="BO61" s="117">
        <v>0.51282051282051277</v>
      </c>
      <c r="BP61" s="117">
        <v>1.5384615384615385</v>
      </c>
      <c r="BQ61" s="115">
        <v>1.7094017094017096E-2</v>
      </c>
      <c r="BR61" s="115">
        <v>0.05</v>
      </c>
      <c r="BS61" s="115">
        <v>2.5000000000000001E-2</v>
      </c>
    </row>
    <row r="62" spans="1:71" s="118" customFormat="1" x14ac:dyDescent="0.25">
      <c r="A62" s="114" t="s">
        <v>166</v>
      </c>
      <c r="B62" s="114" t="s">
        <v>84</v>
      </c>
      <c r="C62" s="115">
        <v>640.5</v>
      </c>
      <c r="D62" s="115">
        <v>641.1</v>
      </c>
      <c r="E62" s="116">
        <v>545269.756697</v>
      </c>
      <c r="F62" s="116">
        <v>6730742.2785799997</v>
      </c>
      <c r="G62" s="116">
        <v>-321.284537172</v>
      </c>
      <c r="H62" s="116" t="s">
        <v>93</v>
      </c>
      <c r="I62" s="114" t="s">
        <v>167</v>
      </c>
      <c r="J62" s="114" t="s">
        <v>168</v>
      </c>
      <c r="K62" s="115">
        <v>12.83653846153846</v>
      </c>
      <c r="L62" s="115">
        <v>3.4294871794871797</v>
      </c>
      <c r="M62" s="115">
        <v>3.0128205128205128</v>
      </c>
      <c r="N62" s="115">
        <v>32.483974358974358</v>
      </c>
      <c r="O62" s="115">
        <v>43.41346153846154</v>
      </c>
      <c r="P62" s="115">
        <v>5.0000000000000001E-3</v>
      </c>
      <c r="Q62" s="115">
        <v>5.0000000000000001E-3</v>
      </c>
      <c r="R62" s="115">
        <v>9.6153846153846145E-2</v>
      </c>
      <c r="S62" s="115">
        <v>4.8076923076923073E-2</v>
      </c>
      <c r="T62" s="115">
        <v>3.2371794871794877</v>
      </c>
      <c r="U62" s="115">
        <v>1E-3</v>
      </c>
      <c r="V62" s="116">
        <v>3.2051282051282057</v>
      </c>
      <c r="W62" s="117">
        <v>37.6</v>
      </c>
      <c r="X62" s="115">
        <v>99.12</v>
      </c>
      <c r="Y62" s="116">
        <v>3.2051282051282057</v>
      </c>
      <c r="Z62" s="116">
        <v>3.2051282051282057</v>
      </c>
      <c r="AA62" s="117">
        <v>3.8461538461538463</v>
      </c>
      <c r="AB62" s="115">
        <v>0.05</v>
      </c>
      <c r="AC62" s="117">
        <v>2.2435897435897436</v>
      </c>
      <c r="AD62" s="117">
        <v>1.1217948717948718</v>
      </c>
      <c r="AE62" s="117">
        <v>2.8846153846153846</v>
      </c>
      <c r="AF62" s="115">
        <v>0.05</v>
      </c>
      <c r="AG62" s="115">
        <v>0.5</v>
      </c>
      <c r="AH62" s="117">
        <v>48.237179487179489</v>
      </c>
      <c r="AI62" s="117">
        <v>0.32051282051282054</v>
      </c>
      <c r="AJ62" s="117">
        <v>3.6858974358974361</v>
      </c>
      <c r="AK62" s="117">
        <v>4.3269230769230775</v>
      </c>
      <c r="AL62" s="116">
        <v>14.423076923076925</v>
      </c>
      <c r="AM62" s="117">
        <v>7.852564102564104</v>
      </c>
      <c r="AN62" s="117">
        <v>41.346153846153847</v>
      </c>
      <c r="AO62" s="117">
        <v>11.217948717948719</v>
      </c>
      <c r="AP62" s="117">
        <v>11.538461538461538</v>
      </c>
      <c r="AQ62" s="117">
        <v>23.397435897435898</v>
      </c>
      <c r="AR62" s="115">
        <v>2.5480769230769234</v>
      </c>
      <c r="AS62" s="117">
        <v>10.096153846153847</v>
      </c>
      <c r="AT62" s="117">
        <v>2.1153846153846154</v>
      </c>
      <c r="AU62" s="115">
        <v>0.43269230769230771</v>
      </c>
      <c r="AV62" s="115">
        <v>2.0352564102564101</v>
      </c>
      <c r="AW62" s="115">
        <v>0.27243589743589747</v>
      </c>
      <c r="AX62" s="115">
        <v>1.7628205128205132</v>
      </c>
      <c r="AY62" s="115">
        <v>0.35256410256410259</v>
      </c>
      <c r="AZ62" s="115">
        <v>1.1698717948717949</v>
      </c>
      <c r="BA62" s="115">
        <v>0.14423076923076925</v>
      </c>
      <c r="BB62" s="115">
        <v>1.0256410256410255</v>
      </c>
      <c r="BC62" s="115">
        <v>0.12820512820512819</v>
      </c>
      <c r="BD62" s="115">
        <v>16.346153846153847</v>
      </c>
      <c r="BE62" s="115">
        <v>0.35256410256410259</v>
      </c>
      <c r="BF62" s="117">
        <v>0.32051282051282054</v>
      </c>
      <c r="BG62" s="117">
        <v>648.71794871794873</v>
      </c>
      <c r="BH62" s="117">
        <v>2208.8141025641025</v>
      </c>
      <c r="BI62" s="116">
        <v>3267.6282051282051</v>
      </c>
      <c r="BJ62" s="117">
        <v>6.25</v>
      </c>
      <c r="BK62" s="117">
        <v>0.80128205128205143</v>
      </c>
      <c r="BL62" s="117">
        <v>7.852564102564104</v>
      </c>
      <c r="BM62" s="117">
        <v>2.0833333333333335</v>
      </c>
      <c r="BN62" s="117">
        <v>0.32051282051282054</v>
      </c>
      <c r="BO62" s="117">
        <v>18.429487179487182</v>
      </c>
      <c r="BP62" s="117">
        <v>693.26923076923083</v>
      </c>
      <c r="BQ62" s="115">
        <v>6.4102564102564097E-2</v>
      </c>
      <c r="BR62" s="115">
        <v>0.05</v>
      </c>
      <c r="BS62" s="117">
        <v>0.80128205128205143</v>
      </c>
    </row>
    <row r="63" spans="1:71" x14ac:dyDescent="0.25">
      <c r="A63" t="s">
        <v>180</v>
      </c>
      <c r="B63" t="s">
        <v>100</v>
      </c>
      <c r="C63">
        <v>262.05</v>
      </c>
      <c r="D63">
        <v>262.35000000000002</v>
      </c>
      <c r="E63">
        <v>545185.16706200002</v>
      </c>
      <c r="F63">
        <v>6730687.2705220003</v>
      </c>
      <c r="G63">
        <v>-37.489370000000001</v>
      </c>
      <c r="H63" t="s">
        <v>73</v>
      </c>
      <c r="I63" t="s">
        <v>174</v>
      </c>
      <c r="J63" t="s">
        <v>181</v>
      </c>
      <c r="K63">
        <v>75.625569851078936</v>
      </c>
      <c r="L63">
        <v>13.514334920474116</v>
      </c>
      <c r="M63">
        <v>2.9075068382129472</v>
      </c>
      <c r="N63">
        <v>0.66862526593050364</v>
      </c>
      <c r="O63">
        <v>2.8669840948232195</v>
      </c>
      <c r="P63">
        <v>3.2722115287204945</v>
      </c>
      <c r="Q63">
        <v>0.72940938101509478</v>
      </c>
      <c r="R63">
        <v>0.22287508864350117</v>
      </c>
      <c r="S63">
        <v>5.0653429237159361E-2</v>
      </c>
      <c r="T63">
        <v>9.1176172626886848E-2</v>
      </c>
      <c r="U63">
        <v>2.0261371694863745E-3</v>
      </c>
      <c r="V63">
        <v>6.0784115084591228</v>
      </c>
      <c r="W63">
        <v>1.2</v>
      </c>
      <c r="X63">
        <v>99.91</v>
      </c>
      <c r="Y63">
        <v>267.45010637220145</v>
      </c>
      <c r="Z63">
        <v>3.0392057542295614</v>
      </c>
      <c r="AA63">
        <v>2.532671461857968</v>
      </c>
      <c r="AB63">
        <v>1.2156823016918246</v>
      </c>
      <c r="AC63">
        <v>11.650288724546652</v>
      </c>
      <c r="AD63">
        <v>4.3561949143957053</v>
      </c>
      <c r="AE63">
        <v>8.4084692533684535</v>
      </c>
      <c r="AF63">
        <v>28.264613514334918</v>
      </c>
      <c r="AG63">
        <v>2.0261371694863741</v>
      </c>
      <c r="AH63">
        <v>272.61675615439168</v>
      </c>
      <c r="AI63">
        <v>0.91176172626886842</v>
      </c>
      <c r="AJ63">
        <v>15.803869921993719</v>
      </c>
      <c r="AK63">
        <v>6.5849458008307158</v>
      </c>
      <c r="AL63">
        <v>20.261371694863744</v>
      </c>
      <c r="AM63">
        <v>1.0130685847431871</v>
      </c>
      <c r="AN63">
        <v>148.41454766487692</v>
      </c>
      <c r="AO63">
        <v>23.09796373214467</v>
      </c>
      <c r="AP63">
        <v>32.215580994833353</v>
      </c>
      <c r="AQ63">
        <v>58.656671056630536</v>
      </c>
      <c r="AR63">
        <v>6.2101104244757375</v>
      </c>
      <c r="AS63">
        <v>21.274440279606932</v>
      </c>
      <c r="AT63">
        <v>3.7787458210920879</v>
      </c>
      <c r="AU63">
        <v>0.6990173234727991</v>
      </c>
      <c r="AV63">
        <v>3.5356093607537233</v>
      </c>
      <c r="AW63">
        <v>0.58757977915104853</v>
      </c>
      <c r="AX63">
        <v>3.9509674804984298</v>
      </c>
      <c r="AY63">
        <v>0.85097761118427717</v>
      </c>
      <c r="AZ63">
        <v>2.6441090061797183</v>
      </c>
      <c r="BA63">
        <v>0.39509674804984296</v>
      </c>
      <c r="BB63">
        <v>2.7656772363489011</v>
      </c>
      <c r="BC63">
        <v>0.46601154898186614</v>
      </c>
      <c r="BD63">
        <v>8.1045486779454973E-2</v>
      </c>
      <c r="BE63">
        <v>2.0261371694863743E-2</v>
      </c>
      <c r="BF63">
        <v>1.4182960186404618</v>
      </c>
      <c r="BG63">
        <v>77.904974166751089</v>
      </c>
      <c r="BH63">
        <v>15.297335629622125</v>
      </c>
      <c r="BI63">
        <v>30.392057542295614</v>
      </c>
      <c r="BJ63">
        <v>0.91176172626886842</v>
      </c>
      <c r="BK63">
        <v>2.5000000000000001E-2</v>
      </c>
      <c r="BL63">
        <v>0.05</v>
      </c>
      <c r="BM63">
        <v>0.05</v>
      </c>
      <c r="BN63">
        <v>0.60784115084591228</v>
      </c>
      <c r="BO63">
        <v>0.10130685847431872</v>
      </c>
      <c r="BP63">
        <v>1.2156823016918246</v>
      </c>
      <c r="BQ63">
        <v>5.0000000000000001E-3</v>
      </c>
      <c r="BR63">
        <v>0.05</v>
      </c>
      <c r="BS63">
        <v>2.5000000000000001E-2</v>
      </c>
    </row>
    <row r="64" spans="1:71" x14ac:dyDescent="0.25">
      <c r="A64" t="s">
        <v>173</v>
      </c>
      <c r="B64" t="s">
        <v>100</v>
      </c>
      <c r="C64">
        <v>93.350000000000009</v>
      </c>
      <c r="D64">
        <v>93.600000000000009</v>
      </c>
      <c r="E64">
        <v>545261.29070600006</v>
      </c>
      <c r="F64">
        <v>6730597.8579259999</v>
      </c>
      <c r="G64">
        <v>83.503125999999995</v>
      </c>
      <c r="H64" t="s">
        <v>73</v>
      </c>
      <c r="I64" t="s">
        <v>174</v>
      </c>
      <c r="J64" t="s">
        <v>175</v>
      </c>
      <c r="K64">
        <v>74.804826117814045</v>
      </c>
      <c r="L64">
        <v>13.363074115380712</v>
      </c>
      <c r="M64">
        <v>3.3559768833012269</v>
      </c>
      <c r="N64">
        <v>0.62861198418331132</v>
      </c>
      <c r="O64">
        <v>1.8047247287843453</v>
      </c>
      <c r="P64">
        <v>4.0859778971915235</v>
      </c>
      <c r="Q64">
        <v>1.5411132515461825</v>
      </c>
      <c r="R64">
        <v>0.23319476832606711</v>
      </c>
      <c r="S64">
        <v>5.0694514853492849E-2</v>
      </c>
      <c r="T64">
        <v>7.0972320794889993E-2</v>
      </c>
      <c r="U64">
        <v>1E-3</v>
      </c>
      <c r="V64">
        <v>11.152793267768427</v>
      </c>
      <c r="W64">
        <v>1.3</v>
      </c>
      <c r="X64">
        <v>99.93</v>
      </c>
      <c r="Y64">
        <v>850.65395924160998</v>
      </c>
      <c r="Z64">
        <v>1.0138902970698571</v>
      </c>
      <c r="AA64">
        <v>3.1430599209165564</v>
      </c>
      <c r="AB64">
        <v>0.60833417824191416</v>
      </c>
      <c r="AC64">
        <v>12.876406772787183</v>
      </c>
      <c r="AD64">
        <v>4.7652843962283278</v>
      </c>
      <c r="AE64">
        <v>8.5166784953867989</v>
      </c>
      <c r="AF64">
        <v>37.006995843049779</v>
      </c>
      <c r="AG64">
        <v>2.0277805941397142</v>
      </c>
      <c r="AH64">
        <v>157.45716313494879</v>
      </c>
      <c r="AI64">
        <v>0.81111223765588558</v>
      </c>
      <c r="AJ64">
        <v>13.586129980736084</v>
      </c>
      <c r="AK64">
        <v>6.1847308121261264</v>
      </c>
      <c r="AL64">
        <v>14.194464158977999</v>
      </c>
      <c r="AM64">
        <v>2.5000000000000001E-2</v>
      </c>
      <c r="AN64">
        <v>155.32799351110208</v>
      </c>
      <c r="AO64">
        <v>25.44864645645341</v>
      </c>
      <c r="AP64">
        <v>34.675048159789114</v>
      </c>
      <c r="AQ64">
        <v>66.713981547196582</v>
      </c>
      <c r="AR64">
        <v>7.0363986616648067</v>
      </c>
      <c r="AS64">
        <v>25.144479367332451</v>
      </c>
      <c r="AT64">
        <v>4.5929230457264518</v>
      </c>
      <c r="AU64">
        <v>0.84152894656798116</v>
      </c>
      <c r="AV64">
        <v>4.2482003447227008</v>
      </c>
      <c r="AW64">
        <v>0.70972320794889976</v>
      </c>
      <c r="AX64">
        <v>4.3597282774003849</v>
      </c>
      <c r="AY64">
        <v>0.93277907330426846</v>
      </c>
      <c r="AZ64">
        <v>3.0518097941802691</v>
      </c>
      <c r="BA64">
        <v>0.44611173071073706</v>
      </c>
      <c r="BB64">
        <v>3.0213930852681736</v>
      </c>
      <c r="BC64">
        <v>0.47652843962283276</v>
      </c>
      <c r="BD64">
        <v>5.0694514853492849E-2</v>
      </c>
      <c r="BE64">
        <v>0.22305586535536853</v>
      </c>
      <c r="BF64">
        <v>0.81111223765588558</v>
      </c>
      <c r="BG64">
        <v>53.736185744702411</v>
      </c>
      <c r="BH64">
        <v>19.466693703741253</v>
      </c>
      <c r="BI64">
        <v>36.500050694514854</v>
      </c>
      <c r="BJ64">
        <v>1.1152793267768426</v>
      </c>
      <c r="BK64">
        <v>1.1152793267768426</v>
      </c>
      <c r="BL64">
        <v>0.05</v>
      </c>
      <c r="BM64">
        <v>0.05</v>
      </c>
      <c r="BN64">
        <v>0.40555611882794279</v>
      </c>
      <c r="BO64">
        <v>0.1013890297069857</v>
      </c>
      <c r="BP64">
        <v>2.0277805941397142</v>
      </c>
      <c r="BQ64">
        <v>1.0138902970698568E-2</v>
      </c>
      <c r="BR64">
        <v>0.05</v>
      </c>
      <c r="BS64">
        <v>2.5000000000000001E-2</v>
      </c>
    </row>
    <row r="65" spans="1:71" x14ac:dyDescent="0.25">
      <c r="A65" t="s">
        <v>195</v>
      </c>
      <c r="B65" t="s">
        <v>84</v>
      </c>
      <c r="C65">
        <v>348</v>
      </c>
      <c r="D65">
        <v>348.3</v>
      </c>
      <c r="E65">
        <v>545363.773652</v>
      </c>
      <c r="F65">
        <v>6730560.7781100003</v>
      </c>
      <c r="G65">
        <v>-112.299769266</v>
      </c>
      <c r="H65" t="s">
        <v>73</v>
      </c>
      <c r="I65" t="s">
        <v>174</v>
      </c>
      <c r="J65" t="s">
        <v>196</v>
      </c>
      <c r="K65">
        <v>74.548223350253821</v>
      </c>
      <c r="L65">
        <v>13.30964467005076</v>
      </c>
      <c r="M65">
        <v>3.2893401015228427</v>
      </c>
      <c r="N65">
        <v>0.87309644670050757</v>
      </c>
      <c r="O65">
        <v>1.5837563451776651</v>
      </c>
      <c r="P65">
        <v>4.4467005076142128</v>
      </c>
      <c r="Q65">
        <v>1.4619289340101522</v>
      </c>
      <c r="R65">
        <v>0.24365482233502539</v>
      </c>
      <c r="S65">
        <v>5.0761421319796954E-2</v>
      </c>
      <c r="T65">
        <v>6.0913705583756347E-2</v>
      </c>
      <c r="U65">
        <v>3.0456852791878172E-3</v>
      </c>
      <c r="V65">
        <v>11.167512690355331</v>
      </c>
      <c r="W65">
        <v>1.5</v>
      </c>
      <c r="X65">
        <v>99.91</v>
      </c>
      <c r="Y65">
        <v>680.20304568527922</v>
      </c>
      <c r="Z65">
        <v>2.030456852791878</v>
      </c>
      <c r="AA65">
        <v>3.654822335025381</v>
      </c>
      <c r="AB65">
        <v>1.015228426395939</v>
      </c>
      <c r="AC65">
        <v>10.558375634517766</v>
      </c>
      <c r="AD65">
        <v>4.467005076142132</v>
      </c>
      <c r="AE65">
        <v>8.3248730964466997</v>
      </c>
      <c r="AF65">
        <v>42.538071065989847</v>
      </c>
      <c r="AG65">
        <v>1.015228426395939</v>
      </c>
      <c r="AH65">
        <v>168.42639593908629</v>
      </c>
      <c r="AI65">
        <v>0.60913705583756339</v>
      </c>
      <c r="AJ65">
        <v>13.908629441624365</v>
      </c>
      <c r="AK65">
        <v>5.1776649746192893</v>
      </c>
      <c r="AL65">
        <v>24.36548223350254</v>
      </c>
      <c r="AM65">
        <v>0.71065989847715727</v>
      </c>
      <c r="AN65">
        <v>155.93908629441623</v>
      </c>
      <c r="AO65">
        <v>25.685279187817262</v>
      </c>
      <c r="AP65">
        <v>36.954314720812178</v>
      </c>
      <c r="AQ65">
        <v>68.426395939086305</v>
      </c>
      <c r="AR65">
        <v>7.3604060913705585</v>
      </c>
      <c r="AS65">
        <v>26.192893401015226</v>
      </c>
      <c r="AT65">
        <v>4.8426395939086291</v>
      </c>
      <c r="AU65">
        <v>0.90355329949238572</v>
      </c>
      <c r="AV65">
        <v>4.3147208121827409</v>
      </c>
      <c r="AW65">
        <v>0.69035532994923865</v>
      </c>
      <c r="AX65">
        <v>4.3045685279187822</v>
      </c>
      <c r="AY65">
        <v>0.92385786802030456</v>
      </c>
      <c r="AZ65">
        <v>2.751269035532995</v>
      </c>
      <c r="BA65">
        <v>0.40609137055837563</v>
      </c>
      <c r="BB65">
        <v>2.9340101522842641</v>
      </c>
      <c r="BC65">
        <v>0.46700507614213205</v>
      </c>
      <c r="BD65">
        <v>6.0913705583756347E-2</v>
      </c>
      <c r="BE65">
        <v>6.0913705583756347E-2</v>
      </c>
      <c r="BF65">
        <v>0.50761421319796951</v>
      </c>
      <c r="BG65">
        <v>11.269035532994923</v>
      </c>
      <c r="BH65">
        <v>61.6243654822335</v>
      </c>
      <c r="BI65">
        <v>62.944162436548226</v>
      </c>
      <c r="BJ65">
        <v>2.1319796954314723</v>
      </c>
      <c r="BK65">
        <v>2.5000000000000001E-2</v>
      </c>
      <c r="BL65">
        <v>0.10152284263959391</v>
      </c>
      <c r="BM65">
        <v>0.05</v>
      </c>
      <c r="BN65">
        <v>0.20304568527918782</v>
      </c>
      <c r="BO65">
        <v>0.05</v>
      </c>
      <c r="BP65">
        <v>2.5000000000000001E-2</v>
      </c>
      <c r="BQ65">
        <v>5.0000000000000001E-3</v>
      </c>
      <c r="BR65">
        <v>0.05</v>
      </c>
      <c r="BS65">
        <v>2.5000000000000001E-2</v>
      </c>
    </row>
    <row r="66" spans="1:71" x14ac:dyDescent="0.25">
      <c r="A66" t="s">
        <v>178</v>
      </c>
      <c r="B66" t="s">
        <v>100</v>
      </c>
      <c r="C66">
        <v>115.7</v>
      </c>
      <c r="D66">
        <v>115.9</v>
      </c>
      <c r="E66">
        <v>545251.64656499994</v>
      </c>
      <c r="F66">
        <v>6730608.8674269998</v>
      </c>
      <c r="G66">
        <v>66.645334000000005</v>
      </c>
      <c r="H66" t="s">
        <v>73</v>
      </c>
      <c r="I66" t="s">
        <v>174</v>
      </c>
      <c r="J66" t="s">
        <v>179</v>
      </c>
      <c r="K66">
        <v>75.35232687823175</v>
      </c>
      <c r="L66">
        <v>12.501267362871335</v>
      </c>
      <c r="M66">
        <v>2.6462536753523267</v>
      </c>
      <c r="N66">
        <v>1.9568082733448238</v>
      </c>
      <c r="O66">
        <v>1.5715299604582782</v>
      </c>
      <c r="P66">
        <v>4.5219507249315614</v>
      </c>
      <c r="Q66">
        <v>0.85166784953867969</v>
      </c>
      <c r="R66">
        <v>0.26361147723816281</v>
      </c>
      <c r="S66">
        <v>5.0694514853492849E-2</v>
      </c>
      <c r="T66">
        <v>5.0694514853492849E-2</v>
      </c>
      <c r="U66">
        <v>1E-3</v>
      </c>
      <c r="V66">
        <v>8.1111223765588569</v>
      </c>
      <c r="W66">
        <v>1.3</v>
      </c>
      <c r="X66">
        <v>99.93</v>
      </c>
      <c r="Y66">
        <v>1758.085775119132</v>
      </c>
      <c r="Z66">
        <v>0.5</v>
      </c>
      <c r="AA66">
        <v>2.1291696238466997</v>
      </c>
      <c r="AB66">
        <v>0.1013890297069857</v>
      </c>
      <c r="AC66">
        <v>11.152793267768427</v>
      </c>
      <c r="AD66">
        <v>4.0555611882794285</v>
      </c>
      <c r="AE66">
        <v>7.8069552874378987</v>
      </c>
      <c r="AF66">
        <v>10.84862617864747</v>
      </c>
      <c r="AG66">
        <v>2.0277805941397142</v>
      </c>
      <c r="AH66">
        <v>112.03487782621919</v>
      </c>
      <c r="AI66">
        <v>0.70972320794889976</v>
      </c>
      <c r="AJ66">
        <v>14.600020277805939</v>
      </c>
      <c r="AK66">
        <v>6.4888979012470847</v>
      </c>
      <c r="AL66">
        <v>21.291696238466994</v>
      </c>
      <c r="AM66">
        <v>2.5000000000000001E-2</v>
      </c>
      <c r="AN66">
        <v>139.30852681739836</v>
      </c>
      <c r="AO66">
        <v>20.683362060225079</v>
      </c>
      <c r="AP66">
        <v>30.011152793267765</v>
      </c>
      <c r="AQ66">
        <v>55.662577309135145</v>
      </c>
      <c r="AR66">
        <v>5.9312582378586631</v>
      </c>
      <c r="AS66">
        <v>21.291696238466994</v>
      </c>
      <c r="AT66">
        <v>3.7006995843049775</v>
      </c>
      <c r="AU66">
        <v>0.67930649903680418</v>
      </c>
      <c r="AV66">
        <v>3.3762546892426233</v>
      </c>
      <c r="AW66">
        <v>0.56777856635911994</v>
      </c>
      <c r="AX66">
        <v>3.4675048159789106</v>
      </c>
      <c r="AY66">
        <v>0.7502788198316942</v>
      </c>
      <c r="AZ66">
        <v>2.3319476832606707</v>
      </c>
      <c r="BA66">
        <v>0.35486160397444988</v>
      </c>
      <c r="BB66">
        <v>2.5448646456453408</v>
      </c>
      <c r="BC66">
        <v>0.38527831288654563</v>
      </c>
      <c r="BD66">
        <v>6.0833417824191417E-2</v>
      </c>
      <c r="BE66">
        <v>2.0277805941397137E-2</v>
      </c>
      <c r="BF66">
        <v>0.2027780594139714</v>
      </c>
      <c r="BG66">
        <v>1.9263915644327283</v>
      </c>
      <c r="BH66">
        <v>10.240292000405555</v>
      </c>
      <c r="BI66">
        <v>42.583392476933987</v>
      </c>
      <c r="BJ66">
        <v>0.81111223765588558</v>
      </c>
      <c r="BK66">
        <v>2.5000000000000001E-2</v>
      </c>
      <c r="BL66">
        <v>0.05</v>
      </c>
      <c r="BM66">
        <v>0.1013890297069857</v>
      </c>
      <c r="BN66">
        <v>0.05</v>
      </c>
      <c r="BO66">
        <v>0.05</v>
      </c>
      <c r="BP66">
        <v>2.5000000000000001E-2</v>
      </c>
      <c r="BQ66">
        <v>5.0000000000000001E-3</v>
      </c>
      <c r="BR66">
        <v>0.05</v>
      </c>
      <c r="BS66">
        <v>2.5000000000000001E-2</v>
      </c>
    </row>
    <row r="67" spans="1:71" x14ac:dyDescent="0.25">
      <c r="A67" t="s">
        <v>189</v>
      </c>
      <c r="B67" t="s">
        <v>100</v>
      </c>
      <c r="C67">
        <v>445</v>
      </c>
      <c r="D67">
        <v>445.3</v>
      </c>
      <c r="E67">
        <v>545103.76382500003</v>
      </c>
      <c r="F67">
        <v>6730800.2089480003</v>
      </c>
      <c r="G67">
        <v>-155.908929</v>
      </c>
      <c r="H67" t="s">
        <v>73</v>
      </c>
      <c r="I67" t="s">
        <v>174</v>
      </c>
      <c r="J67" t="s">
        <v>190</v>
      </c>
      <c r="K67">
        <v>75.925181013676593</v>
      </c>
      <c r="L67">
        <v>12.459774738535803</v>
      </c>
      <c r="M67">
        <v>3.067176186645213</v>
      </c>
      <c r="N67">
        <v>0.53298471440064366</v>
      </c>
      <c r="O67">
        <v>1.0458567980691875</v>
      </c>
      <c r="P67">
        <v>4.3041029766693484</v>
      </c>
      <c r="Q67">
        <v>2.2425583266291231</v>
      </c>
      <c r="R67">
        <v>0.21118262268704746</v>
      </c>
      <c r="S67">
        <v>4.0225261464199517E-2</v>
      </c>
      <c r="T67">
        <v>7.0394207562349168E-2</v>
      </c>
      <c r="U67">
        <v>1E-3</v>
      </c>
      <c r="V67">
        <v>10.05631536604988</v>
      </c>
      <c r="W67">
        <v>0.5</v>
      </c>
      <c r="X67">
        <v>99.94</v>
      </c>
      <c r="Y67">
        <v>625.50281576830253</v>
      </c>
      <c r="Z67">
        <v>3.016894609814964</v>
      </c>
      <c r="AA67">
        <v>1.6090104585679808</v>
      </c>
      <c r="AB67">
        <v>2.9163314561544649</v>
      </c>
      <c r="AC67">
        <v>12.067578439259856</v>
      </c>
      <c r="AD67">
        <v>4.5253419147224454</v>
      </c>
      <c r="AE67">
        <v>8.3467417538213997</v>
      </c>
      <c r="AF67">
        <v>42.538213998390987</v>
      </c>
      <c r="AG67">
        <v>2.0112630732099759</v>
      </c>
      <c r="AH67">
        <v>137.46983105390186</v>
      </c>
      <c r="AI67">
        <v>0.80450522928399038</v>
      </c>
      <c r="AJ67">
        <v>10.961383748994368</v>
      </c>
      <c r="AK67">
        <v>4.2236524537409492</v>
      </c>
      <c r="AL67">
        <v>10.05631536604988</v>
      </c>
      <c r="AM67">
        <v>0.90506838294448921</v>
      </c>
      <c r="AN67">
        <v>156.17457763475466</v>
      </c>
      <c r="AO67">
        <v>22.526146419951729</v>
      </c>
      <c r="AP67">
        <v>30.571198712791631</v>
      </c>
      <c r="AQ67">
        <v>59.432823813354787</v>
      </c>
      <c r="AR67">
        <v>6.3656476267095741</v>
      </c>
      <c r="AS67">
        <v>23.230088495575224</v>
      </c>
      <c r="AT67">
        <v>4.3443282381335484</v>
      </c>
      <c r="AU67">
        <v>0.73411102172164122</v>
      </c>
      <c r="AV67">
        <v>4.0526950925181016</v>
      </c>
      <c r="AW67">
        <v>0.65366049879324217</v>
      </c>
      <c r="AX67">
        <v>3.901850362027353</v>
      </c>
      <c r="AY67">
        <v>0.87489943684633942</v>
      </c>
      <c r="AZ67">
        <v>2.644810941271118</v>
      </c>
      <c r="BA67">
        <v>0.39219629927594529</v>
      </c>
      <c r="BB67">
        <v>2.6548672566371683</v>
      </c>
      <c r="BC67">
        <v>0.44247787610619471</v>
      </c>
      <c r="BD67">
        <v>0.01</v>
      </c>
      <c r="BE67">
        <v>0.13073209975864844</v>
      </c>
      <c r="BF67">
        <v>0.30168946098149635</v>
      </c>
      <c r="BG67">
        <v>20.615446500402253</v>
      </c>
      <c r="BH67">
        <v>2.9163314561544649</v>
      </c>
      <c r="BI67">
        <v>27.152051488334678</v>
      </c>
      <c r="BJ67">
        <v>0.50281576830249397</v>
      </c>
      <c r="BK67">
        <v>2.5000000000000001E-2</v>
      </c>
      <c r="BL67">
        <v>0.05</v>
      </c>
      <c r="BM67">
        <v>0.05</v>
      </c>
      <c r="BN67">
        <v>0.20112630732099759</v>
      </c>
      <c r="BO67">
        <v>0.05</v>
      </c>
      <c r="BP67">
        <v>2.5000000000000001E-2</v>
      </c>
      <c r="BQ67">
        <v>5.0000000000000001E-3</v>
      </c>
      <c r="BR67">
        <v>0.20112630732099759</v>
      </c>
      <c r="BS67">
        <v>2.5000000000000001E-2</v>
      </c>
    </row>
    <row r="68" spans="1:71" x14ac:dyDescent="0.25">
      <c r="A68" t="s">
        <v>184</v>
      </c>
      <c r="B68" t="s">
        <v>100</v>
      </c>
      <c r="C68">
        <v>344.20000000000005</v>
      </c>
      <c r="D68">
        <v>344.5</v>
      </c>
      <c r="E68">
        <v>545147.23631800001</v>
      </c>
      <c r="F68">
        <v>6730735.3612500001</v>
      </c>
      <c r="G68">
        <v>-92.206469999999996</v>
      </c>
      <c r="H68" t="s">
        <v>73</v>
      </c>
      <c r="I68" t="s">
        <v>174</v>
      </c>
      <c r="J68" t="s">
        <v>183</v>
      </c>
      <c r="K68">
        <v>75.452797733481731</v>
      </c>
      <c r="L68">
        <v>13.538399271476271</v>
      </c>
      <c r="M68">
        <v>2.4688859657998581</v>
      </c>
      <c r="N68">
        <v>1.3356268339573003</v>
      </c>
      <c r="O68">
        <v>1.3862187594859858</v>
      </c>
      <c r="P68">
        <v>3.4402509359506213</v>
      </c>
      <c r="Q68">
        <v>1.9832034807244763</v>
      </c>
      <c r="R68">
        <v>0.18213093190326821</v>
      </c>
      <c r="S68">
        <v>3.035515531721137E-2</v>
      </c>
      <c r="T68">
        <v>4.0473540422948491E-2</v>
      </c>
      <c r="U68">
        <v>1E-3</v>
      </c>
      <c r="V68">
        <v>7.0828695740159864</v>
      </c>
      <c r="W68">
        <v>1.1000000000000001</v>
      </c>
      <c r="X68">
        <v>99.93</v>
      </c>
      <c r="Y68">
        <v>877.26398866740851</v>
      </c>
      <c r="Z68">
        <v>1.0118385105737122</v>
      </c>
      <c r="AA68">
        <v>1.7201254679753106</v>
      </c>
      <c r="AB68">
        <v>0.8094708084589699</v>
      </c>
      <c r="AC68">
        <v>13.761003743802485</v>
      </c>
      <c r="AD68">
        <v>4.3509055954669629</v>
      </c>
      <c r="AE68">
        <v>7.2852372761307294</v>
      </c>
      <c r="AF68">
        <v>56.966508145299997</v>
      </c>
      <c r="AG68">
        <v>2.0236770211474244</v>
      </c>
      <c r="AH68">
        <v>129.21177780026306</v>
      </c>
      <c r="AI68">
        <v>0.60710310634422737</v>
      </c>
      <c r="AJ68">
        <v>12.142062126884548</v>
      </c>
      <c r="AK68">
        <v>4.0473540422948489</v>
      </c>
      <c r="AL68">
        <v>9.1065465951634099</v>
      </c>
      <c r="AM68">
        <v>2.0236770211474244</v>
      </c>
      <c r="AN68">
        <v>163.61428715976928</v>
      </c>
      <c r="AO68">
        <v>18.719012445613679</v>
      </c>
      <c r="AP68">
        <v>29.646868359809769</v>
      </c>
      <c r="AQ68">
        <v>56.055853485783658</v>
      </c>
      <c r="AR68">
        <v>5.8990185166447429</v>
      </c>
      <c r="AS68">
        <v>20.034402509359506</v>
      </c>
      <c r="AT68">
        <v>3.8449863401801068</v>
      </c>
      <c r="AU68">
        <v>0.68805018719012445</v>
      </c>
      <c r="AV68">
        <v>3.4200141657391478</v>
      </c>
      <c r="AW68">
        <v>0.5463927957098047</v>
      </c>
      <c r="AX68">
        <v>3.3694222402104623</v>
      </c>
      <c r="AY68">
        <v>0.69816857229586149</v>
      </c>
      <c r="AZ68">
        <v>2.1046241019933216</v>
      </c>
      <c r="BA68">
        <v>0.34402509359506223</v>
      </c>
      <c r="BB68">
        <v>2.4284124253769095</v>
      </c>
      <c r="BC68">
        <v>0.38449863401801065</v>
      </c>
      <c r="BD68">
        <v>2.0236770211474246E-2</v>
      </c>
      <c r="BE68">
        <v>0.01</v>
      </c>
      <c r="BF68">
        <v>1.7201254679753106</v>
      </c>
      <c r="BG68">
        <v>3.7438024891227357</v>
      </c>
      <c r="BH68">
        <v>6.8805018719012425</v>
      </c>
      <c r="BI68">
        <v>53.627441060406753</v>
      </c>
      <c r="BJ68">
        <v>0.50591925528685611</v>
      </c>
      <c r="BK68">
        <v>2.5000000000000001E-2</v>
      </c>
      <c r="BL68">
        <v>0.05</v>
      </c>
      <c r="BM68">
        <v>0.05</v>
      </c>
      <c r="BN68">
        <v>0.20236770211474248</v>
      </c>
      <c r="BO68">
        <v>0.05</v>
      </c>
      <c r="BP68">
        <v>0.50591925528685611</v>
      </c>
      <c r="BQ68">
        <v>5.0000000000000001E-3</v>
      </c>
      <c r="BR68">
        <v>0.20236770211474248</v>
      </c>
      <c r="BS68">
        <v>2.5000000000000001E-2</v>
      </c>
    </row>
    <row r="69" spans="1:71" x14ac:dyDescent="0.25">
      <c r="A69" t="s">
        <v>176</v>
      </c>
      <c r="B69" t="s">
        <v>100</v>
      </c>
      <c r="C69">
        <v>104.75</v>
      </c>
      <c r="D69">
        <v>104.95</v>
      </c>
      <c r="E69">
        <v>545256.38809499994</v>
      </c>
      <c r="F69">
        <v>6730603.4677640004</v>
      </c>
      <c r="G69">
        <v>74.907520000000005</v>
      </c>
      <c r="H69" t="s">
        <v>73</v>
      </c>
      <c r="I69" t="s">
        <v>174</v>
      </c>
      <c r="J69" t="s">
        <v>177</v>
      </c>
      <c r="K69">
        <v>73.06397306397308</v>
      </c>
      <c r="L69">
        <v>12.478318538924601</v>
      </c>
      <c r="M69">
        <v>4.6219773492500771</v>
      </c>
      <c r="N69">
        <v>2.3875114784205693</v>
      </c>
      <c r="O69">
        <v>2.8874604632180394</v>
      </c>
      <c r="P69">
        <v>2.6323844505662692</v>
      </c>
      <c r="Q69">
        <v>1.4590347923681257</v>
      </c>
      <c r="R69">
        <v>0.26527905315784106</v>
      </c>
      <c r="S69">
        <v>4.0812162024283241E-2</v>
      </c>
      <c r="T69">
        <v>8.1624324048566482E-2</v>
      </c>
      <c r="U69">
        <v>1E-3</v>
      </c>
      <c r="V69">
        <v>15.304560759106215</v>
      </c>
      <c r="W69">
        <v>1.9</v>
      </c>
      <c r="X69">
        <v>99.91</v>
      </c>
      <c r="Y69">
        <v>729.51739618406282</v>
      </c>
      <c r="Z69">
        <v>0.5</v>
      </c>
      <c r="AA69">
        <v>0.81624324048566488</v>
      </c>
      <c r="AB69">
        <v>0.91827364554637292</v>
      </c>
      <c r="AC69">
        <v>16.018773594531172</v>
      </c>
      <c r="AD69">
        <v>3.9791857973676161</v>
      </c>
      <c r="AE69">
        <v>7.4482195694316911</v>
      </c>
      <c r="AF69">
        <v>32.853790429548013</v>
      </c>
      <c r="AG69">
        <v>2.0406081012141621</v>
      </c>
      <c r="AH69">
        <v>138.04713804713805</v>
      </c>
      <c r="AI69">
        <v>0.61218243036424858</v>
      </c>
      <c r="AJ69">
        <v>8.8766452402816043</v>
      </c>
      <c r="AK69">
        <v>3.4690337720640749</v>
      </c>
      <c r="AL69">
        <v>4</v>
      </c>
      <c r="AM69">
        <v>2.5000000000000001E-2</v>
      </c>
      <c r="AN69">
        <v>143.86287113559843</v>
      </c>
      <c r="AO69">
        <v>30.098969492908889</v>
      </c>
      <c r="AP69">
        <v>28.772574227119684</v>
      </c>
      <c r="AQ69">
        <v>58.259361289664326</v>
      </c>
      <c r="AR69">
        <v>6.4585246403428238</v>
      </c>
      <c r="AS69">
        <v>24.589327619630655</v>
      </c>
      <c r="AT69">
        <v>4.9586776859504145</v>
      </c>
      <c r="AU69">
        <v>1.0917253341495767</v>
      </c>
      <c r="AV69">
        <v>4.6831955922865012</v>
      </c>
      <c r="AW69">
        <v>0.7652280379553108</v>
      </c>
      <c r="AX69">
        <v>5.1831445770839712</v>
      </c>
      <c r="AY69">
        <v>1.0713192531374351</v>
      </c>
      <c r="AZ69">
        <v>3.4180185695337215</v>
      </c>
      <c r="BA69">
        <v>0.51015202530354054</v>
      </c>
      <c r="BB69">
        <v>3.4180185695337215</v>
      </c>
      <c r="BC69">
        <v>0.59177634935210688</v>
      </c>
      <c r="BD69">
        <v>5.1015202530354055E-2</v>
      </c>
      <c r="BE69">
        <v>0.01</v>
      </c>
      <c r="BF69">
        <v>0.51015202530354054</v>
      </c>
      <c r="BG69">
        <v>4.7954290378532809</v>
      </c>
      <c r="BH69">
        <v>4.3873074176104483</v>
      </c>
      <c r="BI69">
        <v>61.218243036424859</v>
      </c>
      <c r="BJ69">
        <v>0.61218243036424858</v>
      </c>
      <c r="BK69">
        <v>2.5000000000000001E-2</v>
      </c>
      <c r="BL69">
        <v>0.05</v>
      </c>
      <c r="BM69">
        <v>0.05</v>
      </c>
      <c r="BN69">
        <v>0.05</v>
      </c>
      <c r="BO69">
        <v>0.05</v>
      </c>
      <c r="BP69">
        <v>2.5000000000000001E-2</v>
      </c>
      <c r="BQ69">
        <v>5.0000000000000001E-3</v>
      </c>
      <c r="BR69">
        <v>0.05</v>
      </c>
      <c r="BS69">
        <v>2.5000000000000001E-2</v>
      </c>
    </row>
    <row r="70" spans="1:71" x14ac:dyDescent="0.25">
      <c r="A70" t="s">
        <v>197</v>
      </c>
      <c r="B70" t="s">
        <v>117</v>
      </c>
      <c r="C70">
        <v>316.2</v>
      </c>
      <c r="D70">
        <v>316.55</v>
      </c>
      <c r="E70">
        <v>545120.74523799994</v>
      </c>
      <c r="F70">
        <v>6730746.02195</v>
      </c>
      <c r="G70">
        <v>-79.049724051400005</v>
      </c>
      <c r="H70" t="s">
        <v>73</v>
      </c>
      <c r="I70" t="s">
        <v>174</v>
      </c>
      <c r="J70" t="s">
        <v>198</v>
      </c>
      <c r="K70">
        <v>75.240963855421697</v>
      </c>
      <c r="L70">
        <v>13.052208835341366</v>
      </c>
      <c r="M70">
        <v>2.2690763052208833</v>
      </c>
      <c r="N70">
        <v>0.36144578313253012</v>
      </c>
      <c r="O70">
        <v>1.5461847389558234</v>
      </c>
      <c r="P70">
        <v>3.3935742971887555</v>
      </c>
      <c r="Q70">
        <v>3.6746987951807233</v>
      </c>
      <c r="R70">
        <v>0.20080321285140565</v>
      </c>
      <c r="S70">
        <v>4.0160642570281124E-2</v>
      </c>
      <c r="T70">
        <v>4.0160642570281124E-2</v>
      </c>
      <c r="U70">
        <v>1E-3</v>
      </c>
      <c r="V70">
        <v>10.040160642570282</v>
      </c>
      <c r="W70">
        <v>0.4</v>
      </c>
      <c r="X70">
        <v>99.93</v>
      </c>
      <c r="Y70">
        <v>824.2971887550201</v>
      </c>
      <c r="Z70">
        <v>1.0040160642570282</v>
      </c>
      <c r="AA70">
        <v>1.3052208835341366</v>
      </c>
      <c r="AB70">
        <v>0.30120481927710846</v>
      </c>
      <c r="AC70">
        <v>13.152610441767068</v>
      </c>
      <c r="AD70">
        <v>4.5180722891566267</v>
      </c>
      <c r="AE70">
        <v>8.8353413654618489</v>
      </c>
      <c r="AF70">
        <v>62.851405622489963</v>
      </c>
      <c r="AG70">
        <v>2.0080321285140563</v>
      </c>
      <c r="AH70">
        <v>111.94779116465865</v>
      </c>
      <c r="AI70">
        <v>0.70281124497991965</v>
      </c>
      <c r="AJ70">
        <v>11.144578313253012</v>
      </c>
      <c r="AK70">
        <v>4.7188755020080322</v>
      </c>
      <c r="AL70">
        <v>4</v>
      </c>
      <c r="AM70">
        <v>0.8032128514056226</v>
      </c>
      <c r="AN70">
        <v>162.44979919678718</v>
      </c>
      <c r="AO70">
        <v>25</v>
      </c>
      <c r="AP70">
        <v>31.325301204819279</v>
      </c>
      <c r="AQ70">
        <v>59.839357429718874</v>
      </c>
      <c r="AR70">
        <v>6.3554216867469888</v>
      </c>
      <c r="AS70">
        <v>23.493975903614459</v>
      </c>
      <c r="AT70">
        <v>4.2971887550200805</v>
      </c>
      <c r="AU70">
        <v>0.81325301204819289</v>
      </c>
      <c r="AV70">
        <v>3.8253012048192772</v>
      </c>
      <c r="AW70">
        <v>0.60240963855421692</v>
      </c>
      <c r="AX70">
        <v>4.0160642570281126</v>
      </c>
      <c r="AY70">
        <v>0.82329317269076308</v>
      </c>
      <c r="AZ70">
        <v>2.570281124497992</v>
      </c>
      <c r="BA70">
        <v>0.391566265060241</v>
      </c>
      <c r="BB70">
        <v>2.6907630522088355</v>
      </c>
      <c r="BC70">
        <v>0.42168674698795183</v>
      </c>
      <c r="BD70">
        <v>0.01</v>
      </c>
      <c r="BE70">
        <v>3.0120481927710847E-2</v>
      </c>
      <c r="BF70">
        <v>0.60240963855421692</v>
      </c>
      <c r="BG70">
        <v>4.2168674698795181</v>
      </c>
      <c r="BH70">
        <v>3.1124497991967872</v>
      </c>
      <c r="BI70">
        <v>33.132530120481931</v>
      </c>
      <c r="BJ70">
        <v>0.10040160642570282</v>
      </c>
      <c r="BK70">
        <v>2.5000000000000001E-2</v>
      </c>
      <c r="BL70">
        <v>0.05</v>
      </c>
      <c r="BM70">
        <v>0.05</v>
      </c>
      <c r="BN70">
        <v>0.10040160642570282</v>
      </c>
      <c r="BO70">
        <v>0.05</v>
      </c>
      <c r="BP70">
        <v>2.5000000000000001E-2</v>
      </c>
      <c r="BQ70">
        <v>5.0000000000000001E-3</v>
      </c>
      <c r="BR70">
        <v>0.10040160642570282</v>
      </c>
      <c r="BS70">
        <v>2.5000000000000001E-2</v>
      </c>
    </row>
    <row r="71" spans="1:71" x14ac:dyDescent="0.25">
      <c r="A71" t="s">
        <v>187</v>
      </c>
      <c r="B71" t="s">
        <v>100</v>
      </c>
      <c r="C71">
        <v>406.20000000000005</v>
      </c>
      <c r="D71">
        <v>406.5</v>
      </c>
      <c r="E71">
        <v>545120.11243199999</v>
      </c>
      <c r="F71">
        <v>6730774.3528819997</v>
      </c>
      <c r="G71">
        <v>-132.04829000000001</v>
      </c>
      <c r="H71" t="s">
        <v>73</v>
      </c>
      <c r="I71" t="s">
        <v>174</v>
      </c>
      <c r="J71" t="s">
        <v>188</v>
      </c>
      <c r="K71">
        <v>75.030450669914742</v>
      </c>
      <c r="L71">
        <v>13.154689403166872</v>
      </c>
      <c r="M71">
        <v>3.2074705643524162</v>
      </c>
      <c r="N71">
        <v>1.4717823792123428</v>
      </c>
      <c r="O71">
        <v>1.0048721071863582</v>
      </c>
      <c r="P71">
        <v>3.511977263499797</v>
      </c>
      <c r="Q71">
        <v>2.2330491270807959</v>
      </c>
      <c r="R71">
        <v>0.20300446609825418</v>
      </c>
      <c r="S71">
        <v>3.0450669914738122E-2</v>
      </c>
      <c r="T71">
        <v>9.1352009744214369E-2</v>
      </c>
      <c r="U71">
        <v>1E-3</v>
      </c>
      <c r="V71">
        <v>10.150223304912709</v>
      </c>
      <c r="W71">
        <v>1.4</v>
      </c>
      <c r="X71">
        <v>99.92</v>
      </c>
      <c r="Y71">
        <v>883.06942752740565</v>
      </c>
      <c r="Z71">
        <v>2.0300446609825418</v>
      </c>
      <c r="AA71">
        <v>2.3345513601299226</v>
      </c>
      <c r="AB71">
        <v>0.81201786439301671</v>
      </c>
      <c r="AC71">
        <v>15.428339423467316</v>
      </c>
      <c r="AD71">
        <v>4.2630937880633377</v>
      </c>
      <c r="AE71">
        <v>9.0336987413723104</v>
      </c>
      <c r="AF71">
        <v>40.90539991879821</v>
      </c>
      <c r="AG71">
        <v>2.0300446609825418</v>
      </c>
      <c r="AH71">
        <v>108.81039382866425</v>
      </c>
      <c r="AI71">
        <v>0.91352009744214369</v>
      </c>
      <c r="AJ71">
        <v>11.266747868453105</v>
      </c>
      <c r="AK71">
        <v>3.5525781567194477</v>
      </c>
      <c r="AL71">
        <v>4</v>
      </c>
      <c r="AM71">
        <v>2.0300446609825418</v>
      </c>
      <c r="AN71">
        <v>162.80958181079984</v>
      </c>
      <c r="AO71">
        <v>24.563540397888755</v>
      </c>
      <c r="AP71">
        <v>30.349167681689</v>
      </c>
      <c r="AQ71">
        <v>57.044254973609419</v>
      </c>
      <c r="AR71">
        <v>6.4656922452293957</v>
      </c>
      <c r="AS71">
        <v>23.142509135200974</v>
      </c>
      <c r="AT71">
        <v>4.2123426715387744</v>
      </c>
      <c r="AU71">
        <v>0.79171741778319127</v>
      </c>
      <c r="AV71">
        <v>3.9078359723913927</v>
      </c>
      <c r="AW71">
        <v>0.6191636215996752</v>
      </c>
      <c r="AX71">
        <v>3.806333739342266</v>
      </c>
      <c r="AY71">
        <v>0.83231831100284204</v>
      </c>
      <c r="AZ71">
        <v>2.6086073893625663</v>
      </c>
      <c r="BA71">
        <v>0.39585870889159563</v>
      </c>
      <c r="BB71">
        <v>2.8725131952902965</v>
      </c>
      <c r="BC71">
        <v>0.40600893219650835</v>
      </c>
      <c r="BD71">
        <v>2.0300446609825419E-2</v>
      </c>
      <c r="BE71">
        <v>6.0901339829476243E-2</v>
      </c>
      <c r="BF71">
        <v>7.917174177831912</v>
      </c>
      <c r="BG71">
        <v>16.138855054811209</v>
      </c>
      <c r="BH71">
        <v>9.9472188388144556</v>
      </c>
      <c r="BI71">
        <v>43.645960211124645</v>
      </c>
      <c r="BJ71">
        <v>1.116524563540398</v>
      </c>
      <c r="BK71">
        <v>0.60901339829476242</v>
      </c>
      <c r="BL71">
        <v>0.10150223304912709</v>
      </c>
      <c r="BM71">
        <v>0.05</v>
      </c>
      <c r="BN71">
        <v>0.91352009744214369</v>
      </c>
      <c r="BO71">
        <v>0.10150223304912709</v>
      </c>
      <c r="BP71">
        <v>1.6240357287860334</v>
      </c>
      <c r="BQ71">
        <v>5.0000000000000001E-3</v>
      </c>
      <c r="BR71">
        <v>0.05</v>
      </c>
      <c r="BS71">
        <v>2.5000000000000001E-2</v>
      </c>
    </row>
    <row r="72" spans="1:71" x14ac:dyDescent="0.25">
      <c r="A72" t="s">
        <v>185</v>
      </c>
      <c r="B72" t="s">
        <v>100</v>
      </c>
      <c r="C72">
        <v>374.35</v>
      </c>
      <c r="D72">
        <v>374.65000000000003</v>
      </c>
      <c r="E72">
        <v>545133.88993199996</v>
      </c>
      <c r="F72">
        <v>6730754.0776190003</v>
      </c>
      <c r="G72">
        <v>-111.71425600000001</v>
      </c>
      <c r="H72" t="s">
        <v>73</v>
      </c>
      <c r="I72" t="s">
        <v>174</v>
      </c>
      <c r="J72" t="s">
        <v>186</v>
      </c>
      <c r="K72">
        <v>75.656300484652689</v>
      </c>
      <c r="L72">
        <v>12.237479806138934</v>
      </c>
      <c r="M72">
        <v>3.099757673667205</v>
      </c>
      <c r="N72">
        <v>0.52504038772213246</v>
      </c>
      <c r="O72">
        <v>1.3731825525040389</v>
      </c>
      <c r="P72">
        <v>3.130048465266559</v>
      </c>
      <c r="Q72">
        <v>3.5339256865912763</v>
      </c>
      <c r="R72">
        <v>0.19184168012924072</v>
      </c>
      <c r="S72">
        <v>3.0290791599353797E-2</v>
      </c>
      <c r="T72">
        <v>0.10096930533117934</v>
      </c>
      <c r="U72">
        <v>1E-3</v>
      </c>
      <c r="V72">
        <v>9.0872374798061397</v>
      </c>
      <c r="W72">
        <v>0.9</v>
      </c>
      <c r="X72">
        <v>99.94</v>
      </c>
      <c r="Y72">
        <v>978.39256865912762</v>
      </c>
      <c r="Z72">
        <v>1.0096930533117932</v>
      </c>
      <c r="AA72">
        <v>1.6155088852988695</v>
      </c>
      <c r="AB72">
        <v>0.40387722132471737</v>
      </c>
      <c r="AC72">
        <v>12.318255250403878</v>
      </c>
      <c r="AD72">
        <v>4.3416801292407108</v>
      </c>
      <c r="AE72">
        <v>7.9765751211631679</v>
      </c>
      <c r="AF72">
        <v>70.880452342487885</v>
      </c>
      <c r="AG72">
        <v>2.0193861066235863</v>
      </c>
      <c r="AH72">
        <v>94.002423263327955</v>
      </c>
      <c r="AI72">
        <v>0.70678513731825521</v>
      </c>
      <c r="AJ72">
        <v>11.813408723747981</v>
      </c>
      <c r="AK72">
        <v>4.1397415185783517</v>
      </c>
      <c r="AL72">
        <v>17.164781906300487</v>
      </c>
      <c r="AM72">
        <v>0.60581583198707589</v>
      </c>
      <c r="AN72">
        <v>160.44022617124395</v>
      </c>
      <c r="AO72">
        <v>23.626817447495963</v>
      </c>
      <c r="AP72">
        <v>30.997576736672055</v>
      </c>
      <c r="AQ72">
        <v>58.057350565428109</v>
      </c>
      <c r="AR72">
        <v>6.3509693053311809</v>
      </c>
      <c r="AS72">
        <v>21.607431340872374</v>
      </c>
      <c r="AT72">
        <v>4.1902261712439426</v>
      </c>
      <c r="AU72">
        <v>0.73707592891760909</v>
      </c>
      <c r="AV72">
        <v>3.90751211631664</v>
      </c>
      <c r="AW72">
        <v>0.61591276252019389</v>
      </c>
      <c r="AX72">
        <v>4.0286752827140555</v>
      </c>
      <c r="AY72">
        <v>0.82794830371567041</v>
      </c>
      <c r="AZ72">
        <v>2.5747172859450727</v>
      </c>
      <c r="BA72">
        <v>0.40387722132471737</v>
      </c>
      <c r="BB72">
        <v>2.8069466882067848</v>
      </c>
      <c r="BC72">
        <v>0.44426494345718903</v>
      </c>
      <c r="BD72">
        <v>3.0290791599353797E-2</v>
      </c>
      <c r="BE72">
        <v>3.0290791599353797E-2</v>
      </c>
      <c r="BF72">
        <v>0.70678513731825521</v>
      </c>
      <c r="BG72">
        <v>0.90872374798061406</v>
      </c>
      <c r="BH72">
        <v>4.1397415185783517</v>
      </c>
      <c r="BI72">
        <v>27.261712439418417</v>
      </c>
      <c r="BJ72">
        <v>0.50484652665589658</v>
      </c>
      <c r="BK72">
        <v>2.5000000000000001E-2</v>
      </c>
      <c r="BL72">
        <v>0.05</v>
      </c>
      <c r="BM72">
        <v>0.05</v>
      </c>
      <c r="BN72">
        <v>0.10096930533117934</v>
      </c>
      <c r="BO72">
        <v>0.05</v>
      </c>
      <c r="BP72">
        <v>2.5000000000000001E-2</v>
      </c>
      <c r="BQ72">
        <v>5.0000000000000001E-3</v>
      </c>
      <c r="BR72">
        <v>0.05</v>
      </c>
      <c r="BS72">
        <v>2.5000000000000001E-2</v>
      </c>
    </row>
    <row r="73" spans="1:71" x14ac:dyDescent="0.25">
      <c r="A73" t="s">
        <v>182</v>
      </c>
      <c r="B73" t="s">
        <v>100</v>
      </c>
      <c r="C73">
        <v>321.5</v>
      </c>
      <c r="D73">
        <v>321.90000000000003</v>
      </c>
      <c r="E73">
        <v>545157.54619400005</v>
      </c>
      <c r="F73">
        <v>6730721.6041120002</v>
      </c>
      <c r="G73">
        <v>-77.460224999999994</v>
      </c>
      <c r="H73" t="s">
        <v>73</v>
      </c>
      <c r="I73" t="s">
        <v>174</v>
      </c>
      <c r="J73" t="s">
        <v>183</v>
      </c>
      <c r="K73">
        <v>73.98908208653458</v>
      </c>
      <c r="L73">
        <v>13.778811160533767</v>
      </c>
      <c r="M73">
        <v>2.6182773958754546</v>
      </c>
      <c r="N73">
        <v>1.2838657501010919</v>
      </c>
      <c r="O73">
        <v>1.132228063081278</v>
      </c>
      <c r="P73">
        <v>3.4876668014557217</v>
      </c>
      <c r="Q73">
        <v>3.2753740396279825</v>
      </c>
      <c r="R73">
        <v>0.18196522442377677</v>
      </c>
      <c r="S73">
        <v>4.0436716538617065E-2</v>
      </c>
      <c r="T73">
        <v>6.0655074807925598E-2</v>
      </c>
      <c r="U73">
        <v>1E-3</v>
      </c>
      <c r="V73">
        <v>7.0764253942579858</v>
      </c>
      <c r="W73">
        <v>1</v>
      </c>
      <c r="X73">
        <v>99.92</v>
      </c>
      <c r="Y73">
        <v>1110.9987868985038</v>
      </c>
      <c r="Z73">
        <v>3.0327537403962799</v>
      </c>
      <c r="AA73">
        <v>1.9207440355843104</v>
      </c>
      <c r="AB73">
        <v>0.90982612211888392</v>
      </c>
      <c r="AC73">
        <v>13.849575414476343</v>
      </c>
      <c r="AD73">
        <v>4.2458552365547924</v>
      </c>
      <c r="AE73">
        <v>7.4807925596441578</v>
      </c>
      <c r="AF73">
        <v>59.239789729073998</v>
      </c>
      <c r="AG73">
        <v>2.0218358269308534</v>
      </c>
      <c r="AH73">
        <v>107.66275778406794</v>
      </c>
      <c r="AI73">
        <v>0.70764253942579858</v>
      </c>
      <c r="AJ73">
        <v>11.726647796198948</v>
      </c>
      <c r="AK73">
        <v>4.3469470279013347</v>
      </c>
      <c r="AL73">
        <v>18.196522442377677</v>
      </c>
      <c r="AM73">
        <v>2.8305701577031943</v>
      </c>
      <c r="AN73">
        <v>153.35624747270521</v>
      </c>
      <c r="AO73">
        <v>20.218358269308531</v>
      </c>
      <c r="AP73">
        <v>30.125353821269712</v>
      </c>
      <c r="AQ73">
        <v>56.409219571370805</v>
      </c>
      <c r="AR73">
        <v>5.9138697937727454</v>
      </c>
      <c r="AS73">
        <v>21.734735139506672</v>
      </c>
      <c r="AT73">
        <v>3.8313788920339666</v>
      </c>
      <c r="AU73">
        <v>0.66720582288718155</v>
      </c>
      <c r="AV73">
        <v>3.5584310553983012</v>
      </c>
      <c r="AW73">
        <v>0.54589567327133037</v>
      </c>
      <c r="AX73">
        <v>3.6089769510715728</v>
      </c>
      <c r="AY73">
        <v>0.77840679336837848</v>
      </c>
      <c r="AZ73">
        <v>2.2543469470279014</v>
      </c>
      <c r="BA73">
        <v>0.34371209057824503</v>
      </c>
      <c r="BB73">
        <v>2.3958754549130612</v>
      </c>
      <c r="BC73">
        <v>0.38414880711686211</v>
      </c>
      <c r="BD73">
        <v>0.01</v>
      </c>
      <c r="BE73">
        <v>0.01</v>
      </c>
      <c r="BF73">
        <v>0.50545895673271335</v>
      </c>
      <c r="BG73">
        <v>4.7513141932875049</v>
      </c>
      <c r="BH73">
        <v>9.7048119692680945</v>
      </c>
      <c r="BI73">
        <v>69.753336029114436</v>
      </c>
      <c r="BJ73">
        <v>0.60655074807925591</v>
      </c>
      <c r="BK73">
        <v>2.5000000000000001E-2</v>
      </c>
      <c r="BL73">
        <v>0.10109179134654267</v>
      </c>
      <c r="BM73">
        <v>0.05</v>
      </c>
      <c r="BN73">
        <v>0.05</v>
      </c>
      <c r="BO73">
        <v>0.05</v>
      </c>
      <c r="BP73">
        <v>0.80873433077234136</v>
      </c>
      <c r="BQ73">
        <v>5.0000000000000001E-3</v>
      </c>
      <c r="BR73">
        <v>0.20218358269308534</v>
      </c>
      <c r="BS73">
        <v>2.5000000000000001E-2</v>
      </c>
    </row>
    <row r="74" spans="1:71" x14ac:dyDescent="0.25">
      <c r="A74" t="s">
        <v>193</v>
      </c>
      <c r="B74" t="s">
        <v>72</v>
      </c>
      <c r="C74">
        <v>600.95000000000005</v>
      </c>
      <c r="D74">
        <v>601.25</v>
      </c>
      <c r="E74">
        <v>545041.363564</v>
      </c>
      <c r="F74">
        <v>6730661.3248300003</v>
      </c>
      <c r="G74">
        <v>-278.63080759399998</v>
      </c>
      <c r="H74" t="s">
        <v>73</v>
      </c>
      <c r="I74" t="s">
        <v>174</v>
      </c>
      <c r="J74" t="s">
        <v>194</v>
      </c>
      <c r="K74">
        <v>72.89314516129032</v>
      </c>
      <c r="L74">
        <v>13.508064516129032</v>
      </c>
      <c r="M74">
        <v>2.721774193548387</v>
      </c>
      <c r="N74">
        <v>0.74596774193548387</v>
      </c>
      <c r="O74">
        <v>1.118951612903226</v>
      </c>
      <c r="P74">
        <v>2.439516129032258</v>
      </c>
      <c r="Q74">
        <v>5.92741935483871</v>
      </c>
      <c r="R74">
        <v>0.23185483870967741</v>
      </c>
      <c r="S74">
        <v>6.048387096774193E-2</v>
      </c>
      <c r="T74">
        <v>8.0645161290322578E-2</v>
      </c>
      <c r="U74">
        <v>1E-3</v>
      </c>
      <c r="V74">
        <v>5.040322580645161</v>
      </c>
      <c r="W74">
        <v>0.8</v>
      </c>
      <c r="X74">
        <v>99.93</v>
      </c>
      <c r="Y74">
        <v>1653.2258064516127</v>
      </c>
      <c r="Z74">
        <v>2.0161290322580645</v>
      </c>
      <c r="AA74">
        <v>2.620967741935484</v>
      </c>
      <c r="AB74">
        <v>0.70564516129032251</v>
      </c>
      <c r="AC74">
        <v>11.088709677419354</v>
      </c>
      <c r="AD74">
        <v>3.931451612903226</v>
      </c>
      <c r="AE74">
        <v>8.366935483870968</v>
      </c>
      <c r="AF74">
        <v>66.33064516129032</v>
      </c>
      <c r="AG74">
        <v>2.0161290322580645</v>
      </c>
      <c r="AH74">
        <v>108.77016129032258</v>
      </c>
      <c r="AI74">
        <v>0.90725806451612911</v>
      </c>
      <c r="AJ74">
        <v>19.758064516129036</v>
      </c>
      <c r="AK74">
        <v>8.6693548387096762</v>
      </c>
      <c r="AL74">
        <v>21.16935483870968</v>
      </c>
      <c r="AM74">
        <v>0.80645161290322576</v>
      </c>
      <c r="AN74">
        <v>131.75403225806451</v>
      </c>
      <c r="AO74">
        <v>17.741935483870968</v>
      </c>
      <c r="AP74">
        <v>33.467741935483872</v>
      </c>
      <c r="AQ74">
        <v>58.669354838709673</v>
      </c>
      <c r="AR74">
        <v>5.655241935483871</v>
      </c>
      <c r="AS74">
        <v>18.346774193548384</v>
      </c>
      <c r="AT74">
        <v>3.3467741935483866</v>
      </c>
      <c r="AU74">
        <v>0.53427419354838712</v>
      </c>
      <c r="AV74">
        <v>2.782258064516129</v>
      </c>
      <c r="AW74">
        <v>0.46370967741935482</v>
      </c>
      <c r="AX74">
        <v>2.9536290322580645</v>
      </c>
      <c r="AY74">
        <v>0.625</v>
      </c>
      <c r="AZ74">
        <v>2.116935483870968</v>
      </c>
      <c r="BA74">
        <v>0.32258064516129031</v>
      </c>
      <c r="BB74">
        <v>2.2883064516129035</v>
      </c>
      <c r="BC74">
        <v>0.37298387096774194</v>
      </c>
      <c r="BD74">
        <v>0.01</v>
      </c>
      <c r="BE74">
        <v>3.0241935483870965E-2</v>
      </c>
      <c r="BF74">
        <v>1.1088709677419355</v>
      </c>
      <c r="BG74">
        <v>6.754032258064516</v>
      </c>
      <c r="BH74">
        <v>11.391129032258066</v>
      </c>
      <c r="BI74">
        <v>31.25</v>
      </c>
      <c r="BJ74">
        <v>1.310483870967742</v>
      </c>
      <c r="BK74">
        <v>0.60483870967741937</v>
      </c>
      <c r="BL74">
        <v>0.05</v>
      </c>
      <c r="BM74">
        <v>0.05</v>
      </c>
      <c r="BN74">
        <v>0.05</v>
      </c>
      <c r="BO74">
        <v>0.05</v>
      </c>
      <c r="BP74">
        <v>2.5000000000000001E-2</v>
      </c>
      <c r="BQ74">
        <v>5.0000000000000001E-3</v>
      </c>
      <c r="BR74">
        <v>0.10080645161290322</v>
      </c>
      <c r="BS74">
        <v>2.5000000000000001E-2</v>
      </c>
    </row>
    <row r="75" spans="1:71" x14ac:dyDescent="0.25">
      <c r="A75" t="s">
        <v>191</v>
      </c>
      <c r="B75" t="s">
        <v>100</v>
      </c>
      <c r="C75">
        <v>70.850000000000009</v>
      </c>
      <c r="D75">
        <v>71.150000000000006</v>
      </c>
      <c r="E75">
        <v>545270.97872500005</v>
      </c>
      <c r="F75">
        <v>6730586.9285620004</v>
      </c>
      <c r="G75">
        <v>100.58549499999999</v>
      </c>
      <c r="H75" t="s">
        <v>85</v>
      </c>
      <c r="I75" t="s">
        <v>174</v>
      </c>
      <c r="J75" t="s">
        <v>192</v>
      </c>
      <c r="K75">
        <v>69.527502806408819</v>
      </c>
      <c r="L75">
        <v>13.70548015103582</v>
      </c>
      <c r="M75">
        <v>4.7249719359118281</v>
      </c>
      <c r="N75">
        <v>3.561587917134402</v>
      </c>
      <c r="O75">
        <v>2.0920502092050208</v>
      </c>
      <c r="P75">
        <v>2.7859985712827844</v>
      </c>
      <c r="Q75">
        <v>2.8268190631697112</v>
      </c>
      <c r="R75">
        <v>0.39799979589754059</v>
      </c>
      <c r="S75">
        <v>0.12246147566078172</v>
      </c>
      <c r="T75">
        <v>9.1846106745586284E-2</v>
      </c>
      <c r="U75">
        <v>1E-3</v>
      </c>
      <c r="V75">
        <v>12.246147566078172</v>
      </c>
      <c r="W75">
        <v>1.9</v>
      </c>
      <c r="X75">
        <v>99.89</v>
      </c>
      <c r="Y75">
        <v>1290.948055924074</v>
      </c>
      <c r="Z75">
        <v>1.020512297173181</v>
      </c>
      <c r="AA75">
        <v>8.2661496071027649</v>
      </c>
      <c r="AB75">
        <v>1.8369221349117257</v>
      </c>
      <c r="AC75">
        <v>12.85845494438208</v>
      </c>
      <c r="AD75">
        <v>3.3676905806714972</v>
      </c>
      <c r="AE75">
        <v>6.1230737830390858</v>
      </c>
      <c r="AF75">
        <v>58.985610776609853</v>
      </c>
      <c r="AG75">
        <v>1.020512297173181</v>
      </c>
      <c r="AH75">
        <v>128.27839575466885</v>
      </c>
      <c r="AI75">
        <v>0.71435860802122664</v>
      </c>
      <c r="AJ75">
        <v>12.144096336360855</v>
      </c>
      <c r="AK75">
        <v>4.7964077967139511</v>
      </c>
      <c r="AL75">
        <v>51.025614858659054</v>
      </c>
      <c r="AM75">
        <v>0.51025614858659052</v>
      </c>
      <c r="AN75">
        <v>110.0112256352689</v>
      </c>
      <c r="AO75">
        <v>18.879477497703849</v>
      </c>
      <c r="AP75">
        <v>31.839983671803246</v>
      </c>
      <c r="AQ75">
        <v>56.842534952546188</v>
      </c>
      <c r="AR75">
        <v>6.082253291152159</v>
      </c>
      <c r="AS75">
        <v>21.94101438922339</v>
      </c>
      <c r="AT75">
        <v>3.7963057454842333</v>
      </c>
      <c r="AU75">
        <v>0.65312787019083585</v>
      </c>
      <c r="AV75">
        <v>3.3881008266149606</v>
      </c>
      <c r="AW75">
        <v>0.51025614858659052</v>
      </c>
      <c r="AX75">
        <v>3.1839983671803247</v>
      </c>
      <c r="AY75">
        <v>0.66333299316256766</v>
      </c>
      <c r="AZ75">
        <v>2.1532809470354115</v>
      </c>
      <c r="BA75">
        <v>0.32656393509541792</v>
      </c>
      <c r="BB75">
        <v>2.2451270537809984</v>
      </c>
      <c r="BC75">
        <v>0.34697418103888156</v>
      </c>
      <c r="BD75">
        <v>9.1846106745586284E-2</v>
      </c>
      <c r="BE75">
        <v>0.01</v>
      </c>
      <c r="BF75">
        <v>0.30615368915195429</v>
      </c>
      <c r="BG75">
        <v>1.4287172160424533</v>
      </c>
      <c r="BH75">
        <v>5.2046127155832229</v>
      </c>
      <c r="BI75">
        <v>62.251250127564042</v>
      </c>
      <c r="BJ75">
        <v>2.0410245943463621</v>
      </c>
      <c r="BK75">
        <v>0.81640983773854492</v>
      </c>
      <c r="BL75">
        <v>0.05</v>
      </c>
      <c r="BM75">
        <v>0.05</v>
      </c>
      <c r="BN75">
        <v>0.10205122971731811</v>
      </c>
      <c r="BO75">
        <v>0.05</v>
      </c>
      <c r="BP75">
        <v>2.5000000000000001E-2</v>
      </c>
      <c r="BQ75">
        <v>5.0000000000000001E-3</v>
      </c>
      <c r="BR75">
        <v>0.20410245943463623</v>
      </c>
      <c r="BS75">
        <v>2.5000000000000001E-2</v>
      </c>
    </row>
    <row r="76" spans="1:71" s="118" customFormat="1" x14ac:dyDescent="0.25">
      <c r="A76" s="114" t="s">
        <v>199</v>
      </c>
      <c r="B76" s="114" t="s">
        <v>92</v>
      </c>
      <c r="C76" s="117">
        <v>234.1</v>
      </c>
      <c r="D76" s="114">
        <v>234.35</v>
      </c>
      <c r="E76" s="116">
        <v>545370.12156799994</v>
      </c>
      <c r="F76" s="116">
        <v>6730566.90001</v>
      </c>
      <c r="G76" s="116">
        <v>5.0260699999999998</v>
      </c>
      <c r="H76" s="116" t="s">
        <v>73</v>
      </c>
      <c r="I76" s="114" t="s">
        <v>200</v>
      </c>
      <c r="J76" s="114"/>
      <c r="K76" s="115">
        <v>74.783318038136031</v>
      </c>
      <c r="L76" s="115">
        <v>11.328642806158864</v>
      </c>
      <c r="M76" s="115">
        <v>6.107882125012746</v>
      </c>
      <c r="N76" s="115">
        <v>2.2738859997960637</v>
      </c>
      <c r="O76" s="115">
        <v>1.2440093810543487</v>
      </c>
      <c r="P76" s="115">
        <v>2.4064443764657892</v>
      </c>
      <c r="Q76" s="115">
        <v>1.2236157846436218</v>
      </c>
      <c r="R76" s="115">
        <v>0.33649434077699603</v>
      </c>
      <c r="S76" s="115">
        <v>0.10196798205363516</v>
      </c>
      <c r="T76" s="115">
        <v>0.10196798205363516</v>
      </c>
      <c r="U76" s="130">
        <v>2.0393596410727033E-3</v>
      </c>
      <c r="V76" s="116">
        <v>12.236157846436219</v>
      </c>
      <c r="W76" s="117">
        <v>1.8</v>
      </c>
      <c r="X76" s="114">
        <v>99.87</v>
      </c>
      <c r="Y76" s="116">
        <v>691.34291832364636</v>
      </c>
      <c r="Z76" s="116">
        <v>2.0393596410727031</v>
      </c>
      <c r="AA76" s="117">
        <v>7.5456306719690014</v>
      </c>
      <c r="AB76" s="117">
        <v>1.2236157846436218</v>
      </c>
      <c r="AC76" s="117">
        <v>14.887325379830733</v>
      </c>
      <c r="AD76" s="117">
        <v>4.486591210359947</v>
      </c>
      <c r="AE76" s="117">
        <v>11.420413990007136</v>
      </c>
      <c r="AF76" s="117">
        <v>38.54389721627409</v>
      </c>
      <c r="AG76" s="116">
        <v>5.0983991026817579</v>
      </c>
      <c r="AH76" s="117">
        <v>89.9357601713062</v>
      </c>
      <c r="AI76" s="117">
        <v>0.81574385642908132</v>
      </c>
      <c r="AJ76" s="117">
        <v>11.930253900275311</v>
      </c>
      <c r="AK76" s="117">
        <v>4.2826552462526761</v>
      </c>
      <c r="AL76" s="116">
        <v>107.06638115631691</v>
      </c>
      <c r="AM76" s="117">
        <v>1.6314877128581626</v>
      </c>
      <c r="AN76" s="117">
        <v>156.82675639849086</v>
      </c>
      <c r="AO76" s="117">
        <v>26.817579280106045</v>
      </c>
      <c r="AP76" s="117">
        <v>41.908840624044046</v>
      </c>
      <c r="AQ76" s="117">
        <v>77.291730396655439</v>
      </c>
      <c r="AR76" s="115">
        <v>9.1567247884164367</v>
      </c>
      <c r="AS76" s="117">
        <v>34.567145916182312</v>
      </c>
      <c r="AT76" s="117">
        <v>6.3729988783521971</v>
      </c>
      <c r="AU76" s="115">
        <v>1.3153869684918935</v>
      </c>
      <c r="AV76" s="115">
        <v>5.7102069950035679</v>
      </c>
      <c r="AW76" s="115">
        <v>0.79535026001835407</v>
      </c>
      <c r="AX76" s="115">
        <v>4.7822983583154892</v>
      </c>
      <c r="AY76" s="115">
        <v>0.91771183848271642</v>
      </c>
      <c r="AZ76" s="115">
        <v>2.6817579280106045</v>
      </c>
      <c r="BA76" s="115">
        <v>0.40787192821454066</v>
      </c>
      <c r="BB76" s="115">
        <v>2.6613643315998772</v>
      </c>
      <c r="BC76" s="115">
        <v>0.40787192821454066</v>
      </c>
      <c r="BD76" s="115">
        <v>2.0393596410727032E-2</v>
      </c>
      <c r="BE76" s="114">
        <v>0.01</v>
      </c>
      <c r="BF76" s="117">
        <v>7.0357907617008264</v>
      </c>
      <c r="BG76" s="117">
        <v>13.867645559294381</v>
      </c>
      <c r="BH76" s="117">
        <v>8.463342510451719</v>
      </c>
      <c r="BI76" s="116">
        <v>45.885591924135817</v>
      </c>
      <c r="BJ76" s="117">
        <v>8.7692464566126223</v>
      </c>
      <c r="BK76" s="117">
        <v>100.33649434077701</v>
      </c>
      <c r="BL76" s="117">
        <v>0.10196798205363516</v>
      </c>
      <c r="BM76" s="117">
        <v>0.81574385642908132</v>
      </c>
      <c r="BN76" s="117">
        <v>0.71377587437544598</v>
      </c>
      <c r="BO76" s="117">
        <v>0.20393596410727033</v>
      </c>
      <c r="BP76" s="117">
        <v>2.8551034975017839</v>
      </c>
      <c r="BQ76" s="114">
        <v>5.0000000000000001E-3</v>
      </c>
      <c r="BR76" s="117">
        <v>0.10196798205363516</v>
      </c>
      <c r="BS76" s="114">
        <v>2.5000000000000001E-2</v>
      </c>
    </row>
    <row r="77" spans="1:71" s="118" customFormat="1" x14ac:dyDescent="0.25">
      <c r="A77" s="114" t="s">
        <v>207</v>
      </c>
      <c r="B77" s="119" t="s">
        <v>100</v>
      </c>
      <c r="C77" s="142">
        <v>57.65</v>
      </c>
      <c r="D77" s="143">
        <v>57.900000000000006</v>
      </c>
      <c r="E77" s="116">
        <v>545276.73721499997</v>
      </c>
      <c r="F77" s="116">
        <v>6730580.6504549999</v>
      </c>
      <c r="G77" s="116">
        <v>110.701077</v>
      </c>
      <c r="H77" s="116" t="s">
        <v>73</v>
      </c>
      <c r="I77" s="143" t="s">
        <v>200</v>
      </c>
      <c r="J77" s="143" t="s">
        <v>208</v>
      </c>
      <c r="K77" s="115">
        <v>72.745158952055505</v>
      </c>
      <c r="L77" s="115">
        <v>13.896655275965619</v>
      </c>
      <c r="M77" s="115">
        <v>3.914259086672879</v>
      </c>
      <c r="N77" s="115">
        <v>5.3432743087915497</v>
      </c>
      <c r="O77" s="115">
        <v>0.15532774153463805</v>
      </c>
      <c r="P77" s="115">
        <v>0.83876980428704562</v>
      </c>
      <c r="Q77" s="115">
        <v>2.516309412861137</v>
      </c>
      <c r="R77" s="115">
        <v>0.28994511753132446</v>
      </c>
      <c r="S77" s="115">
        <v>6.2131096613855234E-2</v>
      </c>
      <c r="T77" s="115">
        <v>5.1775913844879354E-2</v>
      </c>
      <c r="U77" s="114">
        <v>1E-3</v>
      </c>
      <c r="V77" s="116">
        <v>12.426219322771045</v>
      </c>
      <c r="W77" s="117">
        <v>3.3</v>
      </c>
      <c r="X77" s="114">
        <v>99.87</v>
      </c>
      <c r="Y77" s="116">
        <v>1430.050740395568</v>
      </c>
      <c r="Z77" s="114">
        <v>0.5</v>
      </c>
      <c r="AA77" s="117">
        <v>7.0415242829035929</v>
      </c>
      <c r="AB77" s="117">
        <v>1.2426219322771044</v>
      </c>
      <c r="AC77" s="117">
        <v>13.56528942735839</v>
      </c>
      <c r="AD77" s="117">
        <v>4.4527285906596248</v>
      </c>
      <c r="AE77" s="117">
        <v>8.9054571813192496</v>
      </c>
      <c r="AF77" s="117">
        <v>47.840944392668526</v>
      </c>
      <c r="AG77" s="116">
        <v>2.0710365537951745</v>
      </c>
      <c r="AH77" s="117">
        <v>6.937972455213834</v>
      </c>
      <c r="AI77" s="117">
        <v>0.82841462151806966</v>
      </c>
      <c r="AJ77" s="117">
        <v>12.736874805840323</v>
      </c>
      <c r="AK77" s="117">
        <v>6.5237651444547993</v>
      </c>
      <c r="AL77" s="116">
        <v>47.633840737289006</v>
      </c>
      <c r="AM77" s="117">
        <v>2.1745883814849329</v>
      </c>
      <c r="AN77" s="117">
        <v>141.86600393496946</v>
      </c>
      <c r="AO77" s="117">
        <v>22.988505747126435</v>
      </c>
      <c r="AP77" s="117">
        <v>31.376203789996893</v>
      </c>
      <c r="AQ77" s="117">
        <v>59.335197266231745</v>
      </c>
      <c r="AR77" s="115">
        <v>6.2441752096924503</v>
      </c>
      <c r="AS77" s="117">
        <v>22.263642953298124</v>
      </c>
      <c r="AT77" s="117">
        <v>3.9660350005177589</v>
      </c>
      <c r="AU77" s="115">
        <v>0.63166614890752815</v>
      </c>
      <c r="AV77" s="115">
        <v>3.7382209796002894</v>
      </c>
      <c r="AW77" s="115">
        <v>0.59024541783162465</v>
      </c>
      <c r="AX77" s="115">
        <v>3.7382209796002894</v>
      </c>
      <c r="AY77" s="115">
        <v>0.83876980428704562</v>
      </c>
      <c r="AZ77" s="115">
        <v>2.7130578854716787</v>
      </c>
      <c r="BA77" s="115">
        <v>0.40385212799005904</v>
      </c>
      <c r="BB77" s="115">
        <v>2.7751889820855338</v>
      </c>
      <c r="BC77" s="115">
        <v>0.44527285906596248</v>
      </c>
      <c r="BD77" s="115">
        <v>4.1420731075903487E-2</v>
      </c>
      <c r="BE77" s="114">
        <v>0.01</v>
      </c>
      <c r="BF77" s="117">
        <v>1.449725587656622</v>
      </c>
      <c r="BG77" s="117">
        <v>0.51775913844879362</v>
      </c>
      <c r="BH77" s="117">
        <v>3.4172103137620375</v>
      </c>
      <c r="BI77" s="116">
        <v>45.562804183493832</v>
      </c>
      <c r="BJ77" s="117">
        <v>4.4527285906596248</v>
      </c>
      <c r="BK77" s="114">
        <v>2.5000000000000001E-2</v>
      </c>
      <c r="BL77" s="114">
        <v>0.05</v>
      </c>
      <c r="BM77" s="114">
        <v>0.05</v>
      </c>
      <c r="BN77" s="114">
        <v>0.05</v>
      </c>
      <c r="BO77" s="114">
        <v>0.05</v>
      </c>
      <c r="BP77" s="114">
        <v>2.5000000000000001E-2</v>
      </c>
      <c r="BQ77" s="114">
        <v>5.0000000000000001E-3</v>
      </c>
      <c r="BR77" s="114">
        <v>0.05</v>
      </c>
      <c r="BS77" s="114">
        <v>2.5000000000000001E-2</v>
      </c>
    </row>
    <row r="78" spans="1:71" s="118" customFormat="1" x14ac:dyDescent="0.25">
      <c r="A78" s="114" t="s">
        <v>211</v>
      </c>
      <c r="B78" s="119" t="s">
        <v>84</v>
      </c>
      <c r="C78" s="131">
        <v>499.7</v>
      </c>
      <c r="D78" s="131">
        <v>500</v>
      </c>
      <c r="E78" s="116">
        <v>545314.58875300002</v>
      </c>
      <c r="F78" s="116">
        <v>6730650.5034499997</v>
      </c>
      <c r="G78" s="116">
        <v>-224.27267903800001</v>
      </c>
      <c r="H78" s="116" t="s">
        <v>89</v>
      </c>
      <c r="I78" s="143" t="s">
        <v>200</v>
      </c>
      <c r="J78" s="143" t="s">
        <v>212</v>
      </c>
      <c r="K78" s="115">
        <v>56.868076535750255</v>
      </c>
      <c r="L78" s="115">
        <v>15.256797583081571</v>
      </c>
      <c r="M78" s="115">
        <v>12.104733131923465</v>
      </c>
      <c r="N78" s="115">
        <v>3.5347432024169185</v>
      </c>
      <c r="O78" s="115">
        <v>5.0755287009063448</v>
      </c>
      <c r="P78" s="115">
        <v>4.8942598187311184</v>
      </c>
      <c r="Q78" s="115">
        <v>0.42296072507552868</v>
      </c>
      <c r="R78" s="115">
        <v>1.0372608257804634</v>
      </c>
      <c r="S78" s="115">
        <v>0.38267875125881168</v>
      </c>
      <c r="T78" s="115">
        <v>0.25176233635448136</v>
      </c>
      <c r="U78" s="130">
        <v>1E-3</v>
      </c>
      <c r="V78" s="116">
        <v>33.23262839879154</v>
      </c>
      <c r="W78" s="117">
        <v>0.7</v>
      </c>
      <c r="X78" s="114">
        <v>99.86</v>
      </c>
      <c r="Y78" s="116">
        <v>325.27693856998997</v>
      </c>
      <c r="Z78" s="116">
        <v>0.5</v>
      </c>
      <c r="AA78" s="117">
        <v>20.241691842900302</v>
      </c>
      <c r="AB78" s="117">
        <v>0.2014098690835851</v>
      </c>
      <c r="AC78" s="117">
        <v>14.904330312185298</v>
      </c>
      <c r="AD78" s="117">
        <v>2.3162134944612287</v>
      </c>
      <c r="AE78" s="117">
        <v>5.4380664652567985</v>
      </c>
      <c r="AF78" s="117">
        <v>6.6465256797583088</v>
      </c>
      <c r="AG78" s="116">
        <v>1.0070493454179255</v>
      </c>
      <c r="AH78" s="117">
        <v>133.43403826787511</v>
      </c>
      <c r="AI78" s="117">
        <v>0.4028197381671702</v>
      </c>
      <c r="AJ78" s="117">
        <v>4.9345417925478356</v>
      </c>
      <c r="AK78" s="117">
        <v>2.0140986908358509</v>
      </c>
      <c r="AL78" s="116">
        <v>160.12084592145015</v>
      </c>
      <c r="AM78" s="117">
        <v>0.80563947633434041</v>
      </c>
      <c r="AN78" s="117">
        <v>86.102719033232631</v>
      </c>
      <c r="AO78" s="117">
        <v>19.133937562940584</v>
      </c>
      <c r="AP78" s="117">
        <v>19.536757301107755</v>
      </c>
      <c r="AQ78" s="117">
        <v>42.698892245720039</v>
      </c>
      <c r="AR78" s="115">
        <v>4.9949647532729102</v>
      </c>
      <c r="AS78" s="117">
        <v>18.831822759315205</v>
      </c>
      <c r="AT78" s="117">
        <v>4.2799597180261832</v>
      </c>
      <c r="AU78" s="115">
        <v>1.0775427995971805</v>
      </c>
      <c r="AV78" s="115">
        <v>3.7865055387713995</v>
      </c>
      <c r="AW78" s="115">
        <v>0.57401812688821752</v>
      </c>
      <c r="AX78" s="115">
        <v>3.3937562940584085</v>
      </c>
      <c r="AY78" s="115">
        <v>0.68479355488418936</v>
      </c>
      <c r="AZ78" s="115">
        <v>2.1047331319234641</v>
      </c>
      <c r="BA78" s="115">
        <v>0.29204431017119836</v>
      </c>
      <c r="BB78" s="115">
        <v>1.8630412890231622</v>
      </c>
      <c r="BC78" s="115">
        <v>0.30211480362537763</v>
      </c>
      <c r="BD78" s="115">
        <v>0.01</v>
      </c>
      <c r="BE78" s="115">
        <v>0.01</v>
      </c>
      <c r="BF78" s="117">
        <v>0.70493454179254789</v>
      </c>
      <c r="BG78" s="117">
        <v>1.0070493454179255</v>
      </c>
      <c r="BH78" s="117">
        <v>3.1218529707955693</v>
      </c>
      <c r="BI78" s="116">
        <v>43.303121852970797</v>
      </c>
      <c r="BJ78" s="117">
        <v>1.1077542799597182</v>
      </c>
      <c r="BK78" s="117">
        <v>2.5000000000000001E-2</v>
      </c>
      <c r="BL78" s="117">
        <v>0.05</v>
      </c>
      <c r="BM78" s="114">
        <v>0.05</v>
      </c>
      <c r="BN78" s="117">
        <v>0.05</v>
      </c>
      <c r="BO78" s="117">
        <v>0.05</v>
      </c>
      <c r="BP78" s="114">
        <v>2.5000000000000001E-2</v>
      </c>
      <c r="BQ78" s="114">
        <v>5.0000000000000001E-3</v>
      </c>
      <c r="BR78" s="117">
        <v>0.05</v>
      </c>
      <c r="BS78" s="114">
        <v>2.5000000000000001E-2</v>
      </c>
    </row>
    <row r="79" spans="1:71" s="118" customFormat="1" x14ac:dyDescent="0.25">
      <c r="A79" s="114" t="s">
        <v>204</v>
      </c>
      <c r="B79" s="114" t="s">
        <v>114</v>
      </c>
      <c r="C79" s="115">
        <v>92.25</v>
      </c>
      <c r="D79" s="115">
        <v>92.5</v>
      </c>
      <c r="E79" s="116">
        <v>545323.38604400004</v>
      </c>
      <c r="F79" s="116">
        <v>6730523.1287160004</v>
      </c>
      <c r="G79" s="116">
        <v>88.185196000000005</v>
      </c>
      <c r="H79" s="116" t="s">
        <v>89</v>
      </c>
      <c r="I79" s="114" t="s">
        <v>200</v>
      </c>
      <c r="J79" s="114"/>
      <c r="K79" s="115">
        <v>57.392816944643407</v>
      </c>
      <c r="L79" s="115">
        <v>16.01350659981582</v>
      </c>
      <c r="M79" s="115">
        <v>10.25273713291722</v>
      </c>
      <c r="N79" s="115">
        <v>3.5096694975954161</v>
      </c>
      <c r="O79" s="115">
        <v>7.1932876291824419</v>
      </c>
      <c r="P79" s="115">
        <v>3.2333981377263892</v>
      </c>
      <c r="Q79" s="115">
        <v>1.3097308912309424</v>
      </c>
      <c r="R79" s="115">
        <v>0.66509771820321295</v>
      </c>
      <c r="S79" s="115">
        <v>0.194413179167093</v>
      </c>
      <c r="T79" s="115">
        <v>0.18418090657935127</v>
      </c>
      <c r="U79" s="115">
        <v>1E-3</v>
      </c>
      <c r="V79" s="116">
        <v>27.62713598690269</v>
      </c>
      <c r="W79" s="117">
        <v>2.1</v>
      </c>
      <c r="X79" s="115">
        <v>99.83</v>
      </c>
      <c r="Y79" s="116">
        <v>438.96449401412053</v>
      </c>
      <c r="Z79" s="115">
        <v>0.5</v>
      </c>
      <c r="AA79" s="117">
        <v>24.864422388212422</v>
      </c>
      <c r="AB79" s="117">
        <v>0.20464545175483476</v>
      </c>
      <c r="AC79" s="117">
        <v>18.008799754425457</v>
      </c>
      <c r="AD79" s="117">
        <v>2.7627135986902691</v>
      </c>
      <c r="AE79" s="117">
        <v>6.4463317302772936</v>
      </c>
      <c r="AF79" s="117">
        <v>33.868822265425152</v>
      </c>
      <c r="AG79" s="116">
        <v>2.0464545175483475</v>
      </c>
      <c r="AH79" s="117">
        <v>256.31842832293052</v>
      </c>
      <c r="AI79" s="117">
        <v>0.51161362938708688</v>
      </c>
      <c r="AJ79" s="117">
        <v>6.5486544561547122</v>
      </c>
      <c r="AK79" s="117">
        <v>2.6603908728128518</v>
      </c>
      <c r="AL79" s="116">
        <v>206.69190627238311</v>
      </c>
      <c r="AM79" s="117">
        <v>1.7394863399160951</v>
      </c>
      <c r="AN79" s="117">
        <v>92.295098741430465</v>
      </c>
      <c r="AO79" s="117">
        <v>24.659776936457586</v>
      </c>
      <c r="AP79" s="117">
        <v>21.180804256625397</v>
      </c>
      <c r="AQ79" s="117">
        <v>42.054640335618544</v>
      </c>
      <c r="AR79" s="115">
        <v>5.3207817456257036</v>
      </c>
      <c r="AS79" s="117">
        <v>20.976158804870561</v>
      </c>
      <c r="AT79" s="117">
        <v>4.3384835772024966</v>
      </c>
      <c r="AU79" s="115">
        <v>1.166479075002558</v>
      </c>
      <c r="AV79" s="115">
        <v>4.4612708482553973</v>
      </c>
      <c r="AW79" s="115">
        <v>0.70602680855417987</v>
      </c>
      <c r="AX79" s="115">
        <v>4.3384835772024966</v>
      </c>
      <c r="AY79" s="115">
        <v>0.90043998772127298</v>
      </c>
      <c r="AZ79" s="115">
        <v>2.7013199631638187</v>
      </c>
      <c r="BA79" s="115">
        <v>0.40929090350966951</v>
      </c>
      <c r="BB79" s="115">
        <v>2.6501586002251094</v>
      </c>
      <c r="BC79" s="115">
        <v>0.40929090350966951</v>
      </c>
      <c r="BD79" s="115">
        <v>9.2090453289675633E-2</v>
      </c>
      <c r="BE79" s="115">
        <v>0.42975544868515292</v>
      </c>
      <c r="BF79" s="117">
        <v>0.40929090350966951</v>
      </c>
      <c r="BG79" s="117">
        <v>164.84191138851938</v>
      </c>
      <c r="BH79" s="117">
        <v>18.008799754425457</v>
      </c>
      <c r="BI79" s="116">
        <v>85.9510897370306</v>
      </c>
      <c r="BJ79" s="117">
        <v>6.8556226337869646</v>
      </c>
      <c r="BK79" s="117">
        <v>1.0232272587741738</v>
      </c>
      <c r="BL79" s="117">
        <v>0.20464545175483476</v>
      </c>
      <c r="BM79" s="117">
        <v>0.10232272587741738</v>
      </c>
      <c r="BN79" s="117">
        <v>3.1720045021999383</v>
      </c>
      <c r="BO79" s="117">
        <v>0.20464545175483476</v>
      </c>
      <c r="BP79" s="117">
        <v>2.1487772434257648</v>
      </c>
      <c r="BQ79" s="115">
        <v>2.0464545175483476E-2</v>
      </c>
      <c r="BR79" s="115">
        <v>0.05</v>
      </c>
      <c r="BS79" s="115">
        <v>2.5000000000000001E-2</v>
      </c>
    </row>
    <row r="80" spans="1:71" s="118" customFormat="1" x14ac:dyDescent="0.25">
      <c r="A80" s="114" t="s">
        <v>201</v>
      </c>
      <c r="B80" s="114" t="s">
        <v>92</v>
      </c>
      <c r="C80" s="114">
        <v>225.55</v>
      </c>
      <c r="D80" s="114">
        <v>225.7</v>
      </c>
      <c r="E80" s="116">
        <v>545374.44456800004</v>
      </c>
      <c r="F80" s="116">
        <v>6730561.6949469997</v>
      </c>
      <c r="G80" s="116">
        <v>10.334432</v>
      </c>
      <c r="H80" s="116" t="s">
        <v>89</v>
      </c>
      <c r="I80" s="114" t="s">
        <v>200</v>
      </c>
      <c r="J80" s="114"/>
      <c r="K80" s="115">
        <v>58.952371112718247</v>
      </c>
      <c r="L80" s="115">
        <v>16.509970038227088</v>
      </c>
      <c r="M80" s="115">
        <v>12.377311705754726</v>
      </c>
      <c r="N80" s="115">
        <v>3.5230912284326892</v>
      </c>
      <c r="O80" s="115">
        <v>3.4920962909391466</v>
      </c>
      <c r="P80" s="115">
        <v>2.7172228536005782</v>
      </c>
      <c r="Q80" s="115">
        <v>0.73354685401384434</v>
      </c>
      <c r="R80" s="115">
        <v>1.1778076247546232</v>
      </c>
      <c r="S80" s="115">
        <v>0.27895443744188453</v>
      </c>
      <c r="T80" s="115">
        <v>0.24795949994834174</v>
      </c>
      <c r="U80" s="130">
        <v>3.0994937493542718E-3</v>
      </c>
      <c r="V80" s="116">
        <v>33.061266659778902</v>
      </c>
      <c r="W80" s="117">
        <v>3</v>
      </c>
      <c r="X80" s="114">
        <v>99.79</v>
      </c>
      <c r="Y80" s="116">
        <v>159.10734580018598</v>
      </c>
      <c r="Z80" s="116">
        <v>2.0663291662361813</v>
      </c>
      <c r="AA80" s="117">
        <v>28.515342494059304</v>
      </c>
      <c r="AB80" s="117">
        <v>1.6530633329889453</v>
      </c>
      <c r="AC80" s="117">
        <v>21.28319041223267</v>
      </c>
      <c r="AD80" s="117">
        <v>4.4426077074077899</v>
      </c>
      <c r="AE80" s="117">
        <v>10.434962289492715</v>
      </c>
      <c r="AF80" s="117">
        <v>26.242380411199502</v>
      </c>
      <c r="AG80" s="116">
        <v>4.1326583324723627</v>
      </c>
      <c r="AH80" s="117">
        <v>181.32038433722491</v>
      </c>
      <c r="AI80" s="117">
        <v>0.82653166649447263</v>
      </c>
      <c r="AJ80" s="117">
        <v>9.0918483314391985</v>
      </c>
      <c r="AK80" s="117">
        <v>2.7895443744188451</v>
      </c>
      <c r="AL80" s="116">
        <v>320.28102076660809</v>
      </c>
      <c r="AM80" s="117">
        <v>1.446430416365327</v>
      </c>
      <c r="AN80" s="117">
        <v>164.47980163240001</v>
      </c>
      <c r="AO80" s="117">
        <v>32.441367909908045</v>
      </c>
      <c r="AP80" s="117">
        <v>30.478355201983675</v>
      </c>
      <c r="AQ80" s="117">
        <v>61.163343320590968</v>
      </c>
      <c r="AR80" s="115">
        <v>7.8623824775286701</v>
      </c>
      <c r="AS80" s="117">
        <v>30.168405827048243</v>
      </c>
      <c r="AT80" s="117">
        <v>6.2196507903709053</v>
      </c>
      <c r="AU80" s="115">
        <v>1.4154354788717844</v>
      </c>
      <c r="AV80" s="115">
        <v>6.240314082033267</v>
      </c>
      <c r="AW80" s="115">
        <v>0.95051141646864346</v>
      </c>
      <c r="AX80" s="115">
        <v>5.5997520405000518</v>
      </c>
      <c r="AY80" s="115">
        <v>1.208802562248166</v>
      </c>
      <c r="AZ80" s="115">
        <v>3.409443124289699</v>
      </c>
      <c r="BA80" s="115">
        <v>0.50625064572786438</v>
      </c>
      <c r="BB80" s="115">
        <v>3.2957950201467092</v>
      </c>
      <c r="BC80" s="115">
        <v>0.52691393739022629</v>
      </c>
      <c r="BD80" s="115">
        <v>7.2321520818266358E-2</v>
      </c>
      <c r="BE80" s="115">
        <v>0.29961772910424628</v>
      </c>
      <c r="BF80" s="117">
        <v>1.963012707924372</v>
      </c>
      <c r="BG80" s="117">
        <v>167.16602954850708</v>
      </c>
      <c r="BH80" s="117">
        <v>20.766608120673624</v>
      </c>
      <c r="BI80" s="116">
        <v>200.43392912490958</v>
      </c>
      <c r="BJ80" s="117">
        <v>16.014051038330404</v>
      </c>
      <c r="BK80" s="117">
        <v>32.441367909908045</v>
      </c>
      <c r="BL80" s="117">
        <v>0.72321520818266349</v>
      </c>
      <c r="BM80" s="117">
        <v>0.30994937493542718</v>
      </c>
      <c r="BN80" s="117">
        <v>1.2397974997417087</v>
      </c>
      <c r="BO80" s="117">
        <v>0.20663291662361816</v>
      </c>
      <c r="BP80" s="117">
        <v>1.8596962496125631</v>
      </c>
      <c r="BQ80" s="115">
        <v>2.0663291662361812E-2</v>
      </c>
      <c r="BR80" s="114">
        <v>0.05</v>
      </c>
      <c r="BS80" s="117">
        <v>2.2729620828597996</v>
      </c>
    </row>
    <row r="81" spans="1:71" s="118" customFormat="1" x14ac:dyDescent="0.25">
      <c r="A81" s="114" t="s">
        <v>209</v>
      </c>
      <c r="B81" s="119" t="s">
        <v>100</v>
      </c>
      <c r="C81" s="131">
        <v>125.60000000000001</v>
      </c>
      <c r="D81" s="131">
        <v>125.80000000000001</v>
      </c>
      <c r="E81" s="116">
        <v>545247.33465400001</v>
      </c>
      <c r="F81" s="116">
        <v>6730613.764095</v>
      </c>
      <c r="G81" s="116">
        <v>59.199553000000002</v>
      </c>
      <c r="H81" s="116" t="s">
        <v>89</v>
      </c>
      <c r="I81" s="143" t="s">
        <v>200</v>
      </c>
      <c r="J81" s="143" t="s">
        <v>210</v>
      </c>
      <c r="K81" s="115">
        <v>52.529714946881242</v>
      </c>
      <c r="L81" s="115">
        <v>16.756074471442094</v>
      </c>
      <c r="M81" s="115">
        <v>14.126433154517725</v>
      </c>
      <c r="N81" s="115">
        <v>8.3517408225518057</v>
      </c>
      <c r="O81" s="115">
        <v>3.6394235826233299</v>
      </c>
      <c r="P81" s="115">
        <v>1.7040075733669928</v>
      </c>
      <c r="Q81" s="115">
        <v>1.5672662248869256</v>
      </c>
      <c r="R81" s="115">
        <v>0.95718943936047141</v>
      </c>
      <c r="S81" s="115">
        <v>0.23140843588934473</v>
      </c>
      <c r="T81" s="115">
        <v>0.14725991374776481</v>
      </c>
      <c r="U81" s="114">
        <v>1E-3</v>
      </c>
      <c r="V81" s="116">
        <v>39.970548017250451</v>
      </c>
      <c r="W81" s="117">
        <v>4.7</v>
      </c>
      <c r="X81" s="114">
        <v>99.77</v>
      </c>
      <c r="Y81" s="116">
        <v>433.36488902913646</v>
      </c>
      <c r="Z81" s="116">
        <v>2.1037130535394972</v>
      </c>
      <c r="AA81" s="117">
        <v>31.660881455769434</v>
      </c>
      <c r="AB81" s="117">
        <v>0.94667087409277384</v>
      </c>
      <c r="AC81" s="117">
        <v>18.091932260439677</v>
      </c>
      <c r="AD81" s="117">
        <v>2.2088987062164724</v>
      </c>
      <c r="AE81" s="117">
        <v>3.8918691490480701</v>
      </c>
      <c r="AF81" s="117">
        <v>33.97496581466288</v>
      </c>
      <c r="AG81" s="114">
        <v>0.5</v>
      </c>
      <c r="AH81" s="117">
        <v>124.01388450615339</v>
      </c>
      <c r="AI81" s="117">
        <v>0.42074261070789953</v>
      </c>
      <c r="AJ81" s="117">
        <v>5.0489113284947935</v>
      </c>
      <c r="AK81" s="117">
        <v>2.1037130535394972</v>
      </c>
      <c r="AL81" s="116">
        <v>280.84569264752292</v>
      </c>
      <c r="AM81" s="114">
        <v>2.5000000000000001E-2</v>
      </c>
      <c r="AN81" s="117">
        <v>78.889239507731148</v>
      </c>
      <c r="AO81" s="117">
        <v>21.037130535394972</v>
      </c>
      <c r="AP81" s="117">
        <v>17.460818344377831</v>
      </c>
      <c r="AQ81" s="117">
        <v>36.183864520879354</v>
      </c>
      <c r="AR81" s="115">
        <v>4.0812033238666254</v>
      </c>
      <c r="AS81" s="117">
        <v>15.35710529083833</v>
      </c>
      <c r="AT81" s="117">
        <v>3.271273798253918</v>
      </c>
      <c r="AU81" s="115">
        <v>0.94667087409277384</v>
      </c>
      <c r="AV81" s="115">
        <v>3.6078678868202383</v>
      </c>
      <c r="AW81" s="115">
        <v>0.56800252445566435</v>
      </c>
      <c r="AX81" s="115">
        <v>3.7130535394972122</v>
      </c>
      <c r="AY81" s="115">
        <v>0.85200378668349641</v>
      </c>
      <c r="AZ81" s="115">
        <v>2.6927527085305569</v>
      </c>
      <c r="BA81" s="115">
        <v>0.34711265383401707</v>
      </c>
      <c r="BB81" s="115">
        <v>2.5349742295150945</v>
      </c>
      <c r="BC81" s="115">
        <v>0.41022404544020202</v>
      </c>
      <c r="BD81" s="115">
        <v>9.4667087409277373E-2</v>
      </c>
      <c r="BE81" s="114">
        <v>0.01</v>
      </c>
      <c r="BF81" s="117">
        <v>0.84148522141579907</v>
      </c>
      <c r="BG81" s="117">
        <v>1.2622278321236984</v>
      </c>
      <c r="BH81" s="117">
        <v>3.8918691490480701</v>
      </c>
      <c r="BI81" s="116">
        <v>128.32649626590933</v>
      </c>
      <c r="BJ81" s="117">
        <v>2.3140843588934472</v>
      </c>
      <c r="BK81" s="114">
        <v>2.5000000000000001E-2</v>
      </c>
      <c r="BL81" s="114">
        <v>0.05</v>
      </c>
      <c r="BM81" s="114">
        <v>0.05</v>
      </c>
      <c r="BN81" s="114">
        <v>0.05</v>
      </c>
      <c r="BO81" s="114">
        <v>0.05</v>
      </c>
      <c r="BP81" s="114">
        <v>2.5000000000000001E-2</v>
      </c>
      <c r="BQ81" s="114">
        <v>5.0000000000000001E-3</v>
      </c>
      <c r="BR81" s="114">
        <v>0.05</v>
      </c>
      <c r="BS81" s="114">
        <v>2.5000000000000001E-2</v>
      </c>
    </row>
    <row r="82" spans="1:71" s="118" customFormat="1" x14ac:dyDescent="0.25">
      <c r="A82" s="114" t="s">
        <v>205</v>
      </c>
      <c r="B82" s="114" t="s">
        <v>100</v>
      </c>
      <c r="C82" s="115">
        <v>24.6</v>
      </c>
      <c r="D82" s="115">
        <v>24.85</v>
      </c>
      <c r="E82" s="116">
        <v>545291.30212300003</v>
      </c>
      <c r="F82" s="116">
        <v>6730565.4290309995</v>
      </c>
      <c r="G82" s="116">
        <v>136.16552200000001</v>
      </c>
      <c r="H82" s="116" t="s">
        <v>89</v>
      </c>
      <c r="I82" s="114" t="s">
        <v>200</v>
      </c>
      <c r="J82" s="114" t="s">
        <v>206</v>
      </c>
      <c r="K82" s="115">
        <v>51.582771146860409</v>
      </c>
      <c r="L82" s="115">
        <v>18.079916969382463</v>
      </c>
      <c r="M82" s="115">
        <v>12.527244421380384</v>
      </c>
      <c r="N82" s="115">
        <v>7.4416190970420351</v>
      </c>
      <c r="O82" s="115">
        <v>3.9128178515827714</v>
      </c>
      <c r="P82" s="115">
        <v>1.058640373637779</v>
      </c>
      <c r="Q82" s="115">
        <v>3.4042553191489362</v>
      </c>
      <c r="R82" s="115">
        <v>1.4737934613388686</v>
      </c>
      <c r="S82" s="115">
        <v>0.33212247016087182</v>
      </c>
      <c r="T82" s="115">
        <v>0.18681888946549041</v>
      </c>
      <c r="U82" s="115">
        <v>1E-3</v>
      </c>
      <c r="V82" s="116">
        <v>41.51530877010898</v>
      </c>
      <c r="W82" s="117">
        <v>3.4</v>
      </c>
      <c r="X82" s="115">
        <v>99.75</v>
      </c>
      <c r="Y82" s="116">
        <v>379.86507524649721</v>
      </c>
      <c r="Z82" s="115">
        <v>0.5</v>
      </c>
      <c r="AA82" s="117">
        <v>33.938764919564093</v>
      </c>
      <c r="AB82" s="117">
        <v>4.4628956927867147</v>
      </c>
      <c r="AC82" s="117">
        <v>21.484172288531397</v>
      </c>
      <c r="AD82" s="117">
        <v>3.9439543331603528</v>
      </c>
      <c r="AE82" s="117">
        <v>8.5106382978723403</v>
      </c>
      <c r="AF82" s="117">
        <v>73.378308251167624</v>
      </c>
      <c r="AG82" s="116">
        <v>3.1136481577581736</v>
      </c>
      <c r="AH82" s="117">
        <v>145.4073689673067</v>
      </c>
      <c r="AI82" s="117">
        <v>0.51894135962636223</v>
      </c>
      <c r="AJ82" s="117">
        <v>5.1894135962636225</v>
      </c>
      <c r="AK82" s="117">
        <v>2.3871302542812662</v>
      </c>
      <c r="AL82" s="116">
        <v>259.47067981318111</v>
      </c>
      <c r="AM82" s="117">
        <v>0.62272963155163463</v>
      </c>
      <c r="AN82" s="117">
        <v>146.0300985988583</v>
      </c>
      <c r="AO82" s="117">
        <v>33.731188375713543</v>
      </c>
      <c r="AP82" s="117">
        <v>26.777374156720292</v>
      </c>
      <c r="AQ82" s="117">
        <v>56.460819927348219</v>
      </c>
      <c r="AR82" s="115">
        <v>6.8188894654904004</v>
      </c>
      <c r="AS82" s="117">
        <v>26.88116242864556</v>
      </c>
      <c r="AT82" s="117">
        <v>5.7291126102750392</v>
      </c>
      <c r="AU82" s="115">
        <v>2.2522055007784121</v>
      </c>
      <c r="AV82" s="115">
        <v>5.9782044628956932</v>
      </c>
      <c r="AW82" s="115">
        <v>0.98598858329008821</v>
      </c>
      <c r="AX82" s="115">
        <v>6.1546445251686555</v>
      </c>
      <c r="AY82" s="115">
        <v>1.2869745718733785</v>
      </c>
      <c r="AZ82" s="115">
        <v>3.7986507524649715</v>
      </c>
      <c r="BA82" s="115">
        <v>0.53969901401141673</v>
      </c>
      <c r="BB82" s="115">
        <v>3.5184224182667361</v>
      </c>
      <c r="BC82" s="115">
        <v>0.58121432278152574</v>
      </c>
      <c r="BD82" s="115">
        <v>6.2272963155163473E-2</v>
      </c>
      <c r="BE82" s="115">
        <v>0.23871302542812664</v>
      </c>
      <c r="BF82" s="117">
        <v>0.20757654385054491</v>
      </c>
      <c r="BG82" s="117">
        <v>36.637259989621171</v>
      </c>
      <c r="BH82" s="117">
        <v>13.700051894135962</v>
      </c>
      <c r="BI82" s="116">
        <v>145.30358069538144</v>
      </c>
      <c r="BJ82" s="117">
        <v>6.6424494032174373</v>
      </c>
      <c r="BK82" s="117">
        <v>1.2454592631032693</v>
      </c>
      <c r="BL82" s="117">
        <v>0.10378827192527246</v>
      </c>
      <c r="BM82" s="117">
        <v>0.05</v>
      </c>
      <c r="BN82" s="117">
        <v>0.41515308770108983</v>
      </c>
      <c r="BO82" s="117">
        <v>0.05</v>
      </c>
      <c r="BP82" s="117">
        <v>0.93409444732745206</v>
      </c>
      <c r="BQ82" s="115">
        <v>5.0000000000000001E-3</v>
      </c>
      <c r="BR82" s="115">
        <v>0.72651790347690715</v>
      </c>
      <c r="BS82" s="115">
        <v>2.5000000000000001E-2</v>
      </c>
    </row>
    <row r="83" spans="1:71" x14ac:dyDescent="0.25">
      <c r="A83" s="22" t="s">
        <v>220</v>
      </c>
      <c r="B83" s="22" t="s">
        <v>114</v>
      </c>
      <c r="C83" s="23">
        <v>366.05</v>
      </c>
      <c r="D83" s="23">
        <v>366.45</v>
      </c>
      <c r="E83" s="24">
        <v>545201.39830799995</v>
      </c>
      <c r="F83" s="24">
        <v>6730668.6703500003</v>
      </c>
      <c r="G83" s="24">
        <v>-108.978318649</v>
      </c>
      <c r="H83" s="24" t="s">
        <v>109</v>
      </c>
      <c r="I83" s="41" t="s">
        <v>214</v>
      </c>
      <c r="J83" s="22" t="s">
        <v>221</v>
      </c>
      <c r="K83" s="23">
        <v>57.218683651804668</v>
      </c>
      <c r="L83" s="23">
        <v>6.5180467091295116</v>
      </c>
      <c r="M83" s="23">
        <v>8.1634819532908693</v>
      </c>
      <c r="N83" s="23">
        <v>26.380042462845012</v>
      </c>
      <c r="O83" s="23">
        <v>0.22292993630573249</v>
      </c>
      <c r="P83" s="23">
        <v>0.11677282377919321</v>
      </c>
      <c r="Q83" s="23">
        <v>0.49893842887473461</v>
      </c>
      <c r="R83" s="23">
        <v>0.10615711252653928</v>
      </c>
      <c r="S83" s="23">
        <v>2.1231422505307858E-2</v>
      </c>
      <c r="T83" s="23">
        <v>8.4925690021231431E-2</v>
      </c>
      <c r="U83" s="23">
        <v>1E-3</v>
      </c>
      <c r="V83" s="24">
        <v>5.3078556263269636</v>
      </c>
      <c r="W83" s="25">
        <v>5.8</v>
      </c>
      <c r="X83" s="23">
        <v>99.35</v>
      </c>
      <c r="Y83" s="24">
        <v>47.770700636942678</v>
      </c>
      <c r="Z83" s="23">
        <v>0.5</v>
      </c>
      <c r="AA83" s="25">
        <v>4.670912951167729</v>
      </c>
      <c r="AB83" s="25">
        <v>0.42462845010615713</v>
      </c>
      <c r="AC83" s="25">
        <v>8.0679405520169851</v>
      </c>
      <c r="AD83" s="25">
        <v>2.5477707006369426</v>
      </c>
      <c r="AE83" s="25">
        <v>4.2462845010615711</v>
      </c>
      <c r="AF83" s="25">
        <v>12.314225053078555</v>
      </c>
      <c r="AG83" s="24">
        <v>1.0615711252653928</v>
      </c>
      <c r="AH83" s="25">
        <v>2.2292993630573252</v>
      </c>
      <c r="AI83" s="25">
        <v>0.31847133757961782</v>
      </c>
      <c r="AJ83" s="25">
        <v>6.4755838641188959</v>
      </c>
      <c r="AK83" s="25">
        <v>2.1231422505307855</v>
      </c>
      <c r="AL83" s="23">
        <v>4</v>
      </c>
      <c r="AM83" s="25">
        <v>0.53078556263269638</v>
      </c>
      <c r="AN83" s="25">
        <v>92.569002123142255</v>
      </c>
      <c r="AO83" s="25">
        <v>15.923566878980891</v>
      </c>
      <c r="AP83" s="25">
        <v>22.186836518046707</v>
      </c>
      <c r="AQ83" s="25">
        <v>43.630573248407643</v>
      </c>
      <c r="AR83" s="23">
        <v>4.5647558386411884</v>
      </c>
      <c r="AS83" s="25">
        <v>17.091295116772827</v>
      </c>
      <c r="AT83" s="25">
        <v>3.397027600849257</v>
      </c>
      <c r="AU83" s="23">
        <v>0.2866242038216561</v>
      </c>
      <c r="AV83" s="23">
        <v>2.9617834394904459</v>
      </c>
      <c r="AW83" s="23">
        <v>0.43524416135881105</v>
      </c>
      <c r="AX83" s="23">
        <v>2.632696390658174</v>
      </c>
      <c r="AY83" s="23">
        <v>0.55201698513800423</v>
      </c>
      <c r="AZ83" s="23">
        <v>1.624203821656051</v>
      </c>
      <c r="BA83" s="23">
        <v>0.26539278131634819</v>
      </c>
      <c r="BB83" s="23">
        <v>1.7622080679405521</v>
      </c>
      <c r="BC83" s="23">
        <v>0.26539278131634819</v>
      </c>
      <c r="BD83" s="23">
        <v>4.2462845010615716E-2</v>
      </c>
      <c r="BE83" s="23">
        <v>5.3078556263269641E-2</v>
      </c>
      <c r="BF83" s="25">
        <v>0.74309978768577489</v>
      </c>
      <c r="BG83" s="25">
        <v>0.53078556263269638</v>
      </c>
      <c r="BH83" s="25">
        <v>13.694267515923567</v>
      </c>
      <c r="BI83" s="24">
        <v>1196.3906581740978</v>
      </c>
      <c r="BJ83" s="25">
        <v>0.31847133757961782</v>
      </c>
      <c r="BK83" s="23">
        <v>2.5000000000000001E-2</v>
      </c>
      <c r="BL83" s="25">
        <v>3.397027600849257</v>
      </c>
      <c r="BM83" s="23">
        <v>0.05</v>
      </c>
      <c r="BN83" s="23">
        <v>0.05</v>
      </c>
      <c r="BO83" s="23">
        <v>0.05</v>
      </c>
      <c r="BP83" s="23">
        <v>2.5000000000000001E-2</v>
      </c>
      <c r="BQ83" s="23">
        <v>5.0000000000000001E-3</v>
      </c>
      <c r="BR83" s="23">
        <v>0.05</v>
      </c>
      <c r="BS83" s="25">
        <v>2.6539278131634818</v>
      </c>
    </row>
    <row r="84" spans="1:71" s="72" customFormat="1" x14ac:dyDescent="0.25">
      <c r="A84" s="66" t="s">
        <v>218</v>
      </c>
      <c r="B84" s="66" t="s">
        <v>72</v>
      </c>
      <c r="C84" s="67">
        <v>493.7</v>
      </c>
      <c r="D84" s="67">
        <v>494</v>
      </c>
      <c r="E84" s="68">
        <v>545094.84121099999</v>
      </c>
      <c r="F84" s="68">
        <v>6730598.8420500001</v>
      </c>
      <c r="G84" s="68">
        <v>-209.82328211399999</v>
      </c>
      <c r="H84" s="68" t="s">
        <v>135</v>
      </c>
      <c r="I84" s="69" t="s">
        <v>214</v>
      </c>
      <c r="J84" s="66" t="s">
        <v>219</v>
      </c>
      <c r="K84" s="67">
        <v>70.949494949494934</v>
      </c>
      <c r="L84" s="67">
        <v>9.1212121212121211</v>
      </c>
      <c r="M84" s="67">
        <v>15.767676767676766</v>
      </c>
      <c r="N84" s="67">
        <v>3.3636363636363638</v>
      </c>
      <c r="O84" s="67">
        <v>5.0505050505050504E-2</v>
      </c>
      <c r="P84" s="67">
        <v>0.30303030303030304</v>
      </c>
      <c r="Q84" s="67">
        <v>0.28282828282828287</v>
      </c>
      <c r="R84" s="67">
        <v>5.0505050505050504E-2</v>
      </c>
      <c r="S84" s="67">
        <v>5.0000000000000001E-3</v>
      </c>
      <c r="T84" s="67">
        <v>6.0606060606060608E-2</v>
      </c>
      <c r="U84" s="67">
        <v>1E-3</v>
      </c>
      <c r="V84" s="68">
        <v>4.0404040404040407</v>
      </c>
      <c r="W84" s="70">
        <v>1</v>
      </c>
      <c r="X84" s="67">
        <v>99.9</v>
      </c>
      <c r="Y84" s="68">
        <v>52.525252525252533</v>
      </c>
      <c r="Z84" s="67">
        <v>0.5</v>
      </c>
      <c r="AA84" s="70">
        <v>12.323232323232322</v>
      </c>
      <c r="AB84" s="70">
        <v>1.1111111111111112</v>
      </c>
      <c r="AC84" s="70">
        <v>11.414141414141415</v>
      </c>
      <c r="AD84" s="70">
        <v>2.6262626262626263</v>
      </c>
      <c r="AE84" s="70">
        <v>5.3535353535353529</v>
      </c>
      <c r="AF84" s="70">
        <v>8.6868686868686851</v>
      </c>
      <c r="AG84" s="68">
        <v>2.0202020202020203</v>
      </c>
      <c r="AH84" s="70">
        <v>3.3333333333333335</v>
      </c>
      <c r="AI84" s="70">
        <v>0.50505050505050508</v>
      </c>
      <c r="AJ84" s="70">
        <v>11.313131313131313</v>
      </c>
      <c r="AK84" s="70">
        <v>5.0505050505050502</v>
      </c>
      <c r="AL84" s="67">
        <v>4</v>
      </c>
      <c r="AM84" s="70">
        <v>0.60606060606060608</v>
      </c>
      <c r="AN84" s="70">
        <v>85.858585858585855</v>
      </c>
      <c r="AO84" s="70">
        <v>19.595959595959595</v>
      </c>
      <c r="AP84" s="70">
        <v>30.606060606060609</v>
      </c>
      <c r="AQ84" s="70">
        <v>61.919191919191917</v>
      </c>
      <c r="AR84" s="67">
        <v>5.9696969696969697</v>
      </c>
      <c r="AS84" s="70">
        <v>19.797979797979799</v>
      </c>
      <c r="AT84" s="70">
        <v>3.7676767676767677</v>
      </c>
      <c r="AU84" s="67">
        <v>0.1111111111111111</v>
      </c>
      <c r="AV84" s="67">
        <v>3.2828282828282833</v>
      </c>
      <c r="AW84" s="67">
        <v>0.55555555555555558</v>
      </c>
      <c r="AX84" s="67">
        <v>3.6060606060606055</v>
      </c>
      <c r="AY84" s="67">
        <v>0.72727272727272729</v>
      </c>
      <c r="AZ84" s="67">
        <v>2.5555555555555554</v>
      </c>
      <c r="BA84" s="67">
        <v>0.38383838383838381</v>
      </c>
      <c r="BB84" s="67">
        <v>2.6868686868686873</v>
      </c>
      <c r="BC84" s="67">
        <v>0.44444444444444442</v>
      </c>
      <c r="BD84" s="67">
        <v>2.02020202020202E-2</v>
      </c>
      <c r="BE84" s="67">
        <v>0.01</v>
      </c>
      <c r="BF84" s="70">
        <v>1.1111111111111112</v>
      </c>
      <c r="BG84" s="70">
        <v>98.383838383838381</v>
      </c>
      <c r="BH84" s="70">
        <v>3.535353535353535</v>
      </c>
      <c r="BI84" s="68">
        <v>25.252525252525253</v>
      </c>
      <c r="BJ84" s="70">
        <v>0.30303030303030304</v>
      </c>
      <c r="BK84" s="67">
        <v>2.5000000000000001E-2</v>
      </c>
      <c r="BL84" s="67">
        <v>0.05</v>
      </c>
      <c r="BM84" s="67">
        <v>0.05</v>
      </c>
      <c r="BN84" s="70">
        <v>0.80808080808080807</v>
      </c>
      <c r="BO84" s="67">
        <v>0.05</v>
      </c>
      <c r="BP84" s="70">
        <v>1.7171717171717171</v>
      </c>
      <c r="BQ84" s="67">
        <v>5.0000000000000001E-3</v>
      </c>
      <c r="BR84" s="67">
        <v>0.05</v>
      </c>
      <c r="BS84" s="67">
        <v>2.5000000000000001E-2</v>
      </c>
    </row>
    <row r="85" spans="1:71" x14ac:dyDescent="0.25">
      <c r="A85" s="2" t="s">
        <v>224</v>
      </c>
      <c r="B85" s="2" t="s">
        <v>88</v>
      </c>
      <c r="C85" s="3">
        <v>95.75</v>
      </c>
      <c r="D85" s="3">
        <v>96.1</v>
      </c>
      <c r="E85" s="4">
        <v>545179.44210800005</v>
      </c>
      <c r="F85" s="4">
        <v>6730686.91359</v>
      </c>
      <c r="G85" s="4">
        <v>65.696639109000003</v>
      </c>
      <c r="H85" s="2" t="s">
        <v>135</v>
      </c>
      <c r="I85" s="2" t="s">
        <v>214</v>
      </c>
      <c r="J85" s="2" t="s">
        <v>225</v>
      </c>
      <c r="K85" s="3">
        <v>77.043121149897331</v>
      </c>
      <c r="L85" s="3">
        <v>7.3819301848049284</v>
      </c>
      <c r="M85" s="3">
        <v>9.7535934291581103</v>
      </c>
      <c r="N85" s="3">
        <v>4.8151950718685832</v>
      </c>
      <c r="O85" s="3">
        <v>0.26694045174537989</v>
      </c>
      <c r="P85" s="3">
        <v>9.2402464065708415E-2</v>
      </c>
      <c r="Q85" s="3">
        <v>0.39014373716632444</v>
      </c>
      <c r="R85" s="3">
        <v>4.1067761806981518E-2</v>
      </c>
      <c r="S85" s="3">
        <v>5.0000000000000001E-3</v>
      </c>
      <c r="T85" s="3">
        <v>7.186858316221767E-2</v>
      </c>
      <c r="U85" s="7">
        <v>2.0533880903490756E-3</v>
      </c>
      <c r="V85" s="4">
        <v>3.0800821355236137</v>
      </c>
      <c r="W85" s="6">
        <v>2.6</v>
      </c>
      <c r="X85" s="3">
        <v>99.89</v>
      </c>
      <c r="Y85" s="4">
        <v>133.47022587268992</v>
      </c>
      <c r="Z85" s="3">
        <v>0.5</v>
      </c>
      <c r="AA85" s="6">
        <v>7.2895277207392191</v>
      </c>
      <c r="AB85" s="6">
        <v>0.82135523613963046</v>
      </c>
      <c r="AC85" s="6">
        <v>10.266940451745379</v>
      </c>
      <c r="AD85" s="6">
        <v>2.1560574948665296</v>
      </c>
      <c r="AE85" s="6">
        <v>4.8254620123203287</v>
      </c>
      <c r="AF85" s="6">
        <v>10.677618069815194</v>
      </c>
      <c r="AG85" s="3">
        <v>0.5</v>
      </c>
      <c r="AH85" s="6">
        <v>20.533880903490758</v>
      </c>
      <c r="AI85" s="6">
        <v>0.51334702258726894</v>
      </c>
      <c r="AJ85" s="6">
        <v>8.6242299794661186</v>
      </c>
      <c r="AK85" s="6">
        <v>4.3121149897330593</v>
      </c>
      <c r="AL85" s="3">
        <v>4</v>
      </c>
      <c r="AM85" s="6">
        <v>1.6427104722792609</v>
      </c>
      <c r="AN85" s="6">
        <v>67.864476386036955</v>
      </c>
      <c r="AO85" s="6">
        <v>18.891170431211496</v>
      </c>
      <c r="AP85" s="6">
        <v>11.601642710472278</v>
      </c>
      <c r="AQ85" s="6">
        <v>20.841889117043124</v>
      </c>
      <c r="AR85" s="3">
        <v>2.340862422997946</v>
      </c>
      <c r="AS85" s="6">
        <v>8.7268993839835716</v>
      </c>
      <c r="AT85" s="6">
        <v>2.2997946611909654</v>
      </c>
      <c r="AU85" s="3">
        <v>0.11293634496919917</v>
      </c>
      <c r="AV85" s="3">
        <v>2.7002053388090346</v>
      </c>
      <c r="AW85" s="3">
        <v>0.52361396303901442</v>
      </c>
      <c r="AX85" s="3">
        <v>3.3162217659137569</v>
      </c>
      <c r="AY85" s="3">
        <v>0.73921971252566732</v>
      </c>
      <c r="AZ85" s="3">
        <v>2.1252566735112932</v>
      </c>
      <c r="BA85" s="3">
        <v>0.29774127310061599</v>
      </c>
      <c r="BB85" s="3">
        <v>1.9507186858316219</v>
      </c>
      <c r="BC85" s="3">
        <v>0.28747433264887068</v>
      </c>
      <c r="BD85" s="3">
        <v>3.0800821355236138E-2</v>
      </c>
      <c r="BE85" s="3">
        <v>3.0800821355236138E-2</v>
      </c>
      <c r="BF85" s="6">
        <v>3.9014373716632438</v>
      </c>
      <c r="BG85" s="6">
        <v>47.43326488706365</v>
      </c>
      <c r="BH85" s="6">
        <v>8.2135523613963031</v>
      </c>
      <c r="BI85" s="4">
        <v>77.002053388090346</v>
      </c>
      <c r="BJ85" s="6">
        <v>0.51334702258726894</v>
      </c>
      <c r="BK85" s="6">
        <v>0.61601642710472271</v>
      </c>
      <c r="BL85" s="3">
        <v>0.05</v>
      </c>
      <c r="BM85" s="3">
        <v>0.05</v>
      </c>
      <c r="BN85" s="6">
        <v>4.7227926078028739</v>
      </c>
      <c r="BO85" s="6">
        <v>0.20533880903490762</v>
      </c>
      <c r="BP85" s="6">
        <v>26.488706365503077</v>
      </c>
      <c r="BQ85" s="3">
        <v>5.0000000000000001E-3</v>
      </c>
      <c r="BR85" s="3">
        <v>0.05</v>
      </c>
      <c r="BS85" s="3">
        <v>2.5000000000000001E-2</v>
      </c>
    </row>
    <row r="86" spans="1:71" x14ac:dyDescent="0.25">
      <c r="A86" s="22" t="s">
        <v>216</v>
      </c>
      <c r="B86" s="40" t="s">
        <v>100</v>
      </c>
      <c r="C86" s="41">
        <v>269.64999999999998</v>
      </c>
      <c r="D86" s="41">
        <v>269.95</v>
      </c>
      <c r="E86" s="24">
        <v>545181.64720100001</v>
      </c>
      <c r="F86" s="24">
        <v>6730691.5500189997</v>
      </c>
      <c r="G86" s="24">
        <v>-42.690952000000003</v>
      </c>
      <c r="H86" s="24" t="s">
        <v>135</v>
      </c>
      <c r="I86" s="22" t="s">
        <v>214</v>
      </c>
      <c r="J86" s="41" t="s">
        <v>217</v>
      </c>
      <c r="K86" s="23">
        <v>67.669713464105982</v>
      </c>
      <c r="L86" s="23">
        <v>9.7565985416452694</v>
      </c>
      <c r="M86" s="23">
        <v>15.949471089658005</v>
      </c>
      <c r="N86" s="23">
        <v>6.0490910958200672</v>
      </c>
      <c r="O86" s="23">
        <v>0.16432165964876247</v>
      </c>
      <c r="P86" s="23">
        <v>9.2430933552428873E-2</v>
      </c>
      <c r="Q86" s="23">
        <v>0.17459176337681012</v>
      </c>
      <c r="R86" s="23">
        <v>5.135051864023827E-2</v>
      </c>
      <c r="S86" s="22">
        <v>5.0000000000000001E-3</v>
      </c>
      <c r="T86" s="23">
        <v>6.1620622368285916E-2</v>
      </c>
      <c r="U86" s="22">
        <v>1E-3</v>
      </c>
      <c r="V86" s="24">
        <v>2.0540207456095305</v>
      </c>
      <c r="W86" s="25">
        <v>2.5</v>
      </c>
      <c r="X86" s="22">
        <v>99.87</v>
      </c>
      <c r="Y86" s="24">
        <v>33.891342302557256</v>
      </c>
      <c r="Z86" s="22">
        <v>0.5</v>
      </c>
      <c r="AA86" s="25">
        <v>10.064701653486701</v>
      </c>
      <c r="AB86" s="25">
        <v>0.82160829824381232</v>
      </c>
      <c r="AC86" s="25">
        <v>12.837629660059566</v>
      </c>
      <c r="AD86" s="25">
        <v>2.8756290438533427</v>
      </c>
      <c r="AE86" s="25">
        <v>6.2647632741090682</v>
      </c>
      <c r="AF86" s="25">
        <v>5.6485570504262093</v>
      </c>
      <c r="AG86" s="24">
        <v>1.0270103728047653</v>
      </c>
      <c r="AH86" s="25">
        <v>5.443154975865256</v>
      </c>
      <c r="AI86" s="25">
        <v>0.61620622368285916</v>
      </c>
      <c r="AJ86" s="25">
        <v>11.091712026291466</v>
      </c>
      <c r="AK86" s="25">
        <v>4.9296497894628732</v>
      </c>
      <c r="AL86" s="24">
        <v>4</v>
      </c>
      <c r="AM86" s="25">
        <v>2.4648248947314366</v>
      </c>
      <c r="AN86" s="25">
        <v>86.576974427441712</v>
      </c>
      <c r="AO86" s="25">
        <v>17.048372188559107</v>
      </c>
      <c r="AP86" s="25">
        <v>35.226455787203449</v>
      </c>
      <c r="AQ86" s="25">
        <v>61.312519256444489</v>
      </c>
      <c r="AR86" s="23">
        <v>6.2442230666529728</v>
      </c>
      <c r="AS86" s="25">
        <v>21.464516791619591</v>
      </c>
      <c r="AT86" s="25">
        <v>3.7691280681934884</v>
      </c>
      <c r="AU86" s="23">
        <v>0.40053404539385851</v>
      </c>
      <c r="AV86" s="23">
        <v>3.4712950600801067</v>
      </c>
      <c r="AW86" s="23">
        <v>0.53404539385847793</v>
      </c>
      <c r="AX86" s="23">
        <v>3.1221115333264864</v>
      </c>
      <c r="AY86" s="23">
        <v>0.60593611995481156</v>
      </c>
      <c r="AZ86" s="23">
        <v>2.0129403306973397</v>
      </c>
      <c r="BA86" s="23">
        <v>0.28756290438533433</v>
      </c>
      <c r="BB86" s="23">
        <v>1.982130019513197</v>
      </c>
      <c r="BC86" s="23">
        <v>0.31837321556947723</v>
      </c>
      <c r="BD86" s="23">
        <v>7.1890726096333582E-2</v>
      </c>
      <c r="BE86" s="22">
        <v>0.01</v>
      </c>
      <c r="BF86" s="25">
        <v>0.71890726096333568</v>
      </c>
      <c r="BG86" s="25">
        <v>8.3187840197185992</v>
      </c>
      <c r="BH86" s="25">
        <v>3.9026394166581082</v>
      </c>
      <c r="BI86" s="24">
        <v>70.863715723528813</v>
      </c>
      <c r="BJ86" s="25">
        <v>0.82160829824381232</v>
      </c>
      <c r="BK86" s="22">
        <v>2.5000000000000001E-2</v>
      </c>
      <c r="BL86" s="22">
        <v>0.05</v>
      </c>
      <c r="BM86" s="22">
        <v>0.05</v>
      </c>
      <c r="BN86" s="25">
        <v>3.4918352675362017</v>
      </c>
      <c r="BO86" s="22">
        <v>0.05</v>
      </c>
      <c r="BP86" s="25">
        <v>11.605217212693848</v>
      </c>
      <c r="BQ86" s="22">
        <v>5.0000000000000001E-3</v>
      </c>
      <c r="BR86" s="22">
        <v>0.05</v>
      </c>
      <c r="BS86" s="22">
        <v>2.5000000000000001E-2</v>
      </c>
    </row>
    <row r="87" spans="1:71" x14ac:dyDescent="0.25">
      <c r="A87" s="27" t="s">
        <v>213</v>
      </c>
      <c r="B87" s="40" t="s">
        <v>100</v>
      </c>
      <c r="C87" s="44">
        <v>255.8</v>
      </c>
      <c r="D87" s="44">
        <v>256.10000000000002</v>
      </c>
      <c r="E87" s="29">
        <v>545188.06156599999</v>
      </c>
      <c r="F87" s="29">
        <v>6730683.762472</v>
      </c>
      <c r="G87" s="29">
        <v>-33.202421000000001</v>
      </c>
      <c r="H87" s="29" t="s">
        <v>135</v>
      </c>
      <c r="I87" s="42" t="s">
        <v>214</v>
      </c>
      <c r="J87" s="42" t="s">
        <v>215</v>
      </c>
      <c r="K87" s="28">
        <v>72.290155440414523</v>
      </c>
      <c r="L87" s="28">
        <v>10.259067357512954</v>
      </c>
      <c r="M87" s="28">
        <v>11.398963730569948</v>
      </c>
      <c r="N87" s="28">
        <v>4.7461139896373057</v>
      </c>
      <c r="O87" s="28">
        <v>0.1450777202072539</v>
      </c>
      <c r="P87" s="28">
        <v>5.181347150259067E-2</v>
      </c>
      <c r="Q87" s="28">
        <v>0.92227979274611405</v>
      </c>
      <c r="R87" s="28">
        <v>6.21761658031088E-2</v>
      </c>
      <c r="S87" s="27">
        <v>5.0000000000000001E-3</v>
      </c>
      <c r="T87" s="28">
        <v>8.2901554404145081E-2</v>
      </c>
      <c r="U87" s="27">
        <v>1E-3</v>
      </c>
      <c r="V87" s="29">
        <v>3.1088082901554404</v>
      </c>
      <c r="W87" s="30">
        <v>3.4</v>
      </c>
      <c r="X87" s="27">
        <v>99.9</v>
      </c>
      <c r="Y87" s="29">
        <v>131.60621761658032</v>
      </c>
      <c r="Z87" s="27">
        <v>0.5</v>
      </c>
      <c r="AA87" s="30">
        <v>3.0051813471502591</v>
      </c>
      <c r="AB87" s="30">
        <v>0.72538860103626934</v>
      </c>
      <c r="AC87" s="30">
        <v>9.7409326424870475</v>
      </c>
      <c r="AD87" s="30">
        <v>3.4196891191709842</v>
      </c>
      <c r="AE87" s="30">
        <v>6.7357512953367875</v>
      </c>
      <c r="AF87" s="30">
        <v>24.974093264248705</v>
      </c>
      <c r="AG87" s="29">
        <v>2.0725388601036272</v>
      </c>
      <c r="AH87" s="30">
        <v>1.8652849740932644</v>
      </c>
      <c r="AI87" s="30">
        <v>0.82901554404145072</v>
      </c>
      <c r="AJ87" s="30">
        <v>12.849740932642487</v>
      </c>
      <c r="AK87" s="30">
        <v>4.6632124352331603</v>
      </c>
      <c r="AL87" s="29">
        <v>4</v>
      </c>
      <c r="AM87" s="27">
        <v>2.5000000000000001E-2</v>
      </c>
      <c r="AN87" s="30">
        <v>97.720207253886002</v>
      </c>
      <c r="AO87" s="30">
        <v>22.279792746113987</v>
      </c>
      <c r="AP87" s="30">
        <v>21.761658031088082</v>
      </c>
      <c r="AQ87" s="30">
        <v>44.559585492227974</v>
      </c>
      <c r="AR87" s="28">
        <v>4.9222797927461137</v>
      </c>
      <c r="AS87" s="30">
        <v>17.823834196891191</v>
      </c>
      <c r="AT87" s="30">
        <v>3.3056994818652847</v>
      </c>
      <c r="AU87" s="28">
        <v>0.16580310880829016</v>
      </c>
      <c r="AV87" s="28">
        <v>3.3678756476683938</v>
      </c>
      <c r="AW87" s="28">
        <v>0.58031088082901561</v>
      </c>
      <c r="AX87" s="28">
        <v>3.7305699481865289</v>
      </c>
      <c r="AY87" s="28">
        <v>0.8082901554404146</v>
      </c>
      <c r="AZ87" s="28">
        <v>2.6113989637305699</v>
      </c>
      <c r="BA87" s="28">
        <v>0.38341968911917096</v>
      </c>
      <c r="BB87" s="28">
        <v>2.880829015544041</v>
      </c>
      <c r="BC87" s="28">
        <v>0.42487046632124353</v>
      </c>
      <c r="BD87" s="28">
        <v>4.145077720207254E-2</v>
      </c>
      <c r="BE87" s="28">
        <v>2.072538860103627E-2</v>
      </c>
      <c r="BF87" s="30">
        <v>1.2435233160621761</v>
      </c>
      <c r="BG87" s="30">
        <v>14.404145077720207</v>
      </c>
      <c r="BH87" s="30">
        <v>4.1450777202072544</v>
      </c>
      <c r="BI87" s="29">
        <v>122.27979274611398</v>
      </c>
      <c r="BJ87" s="30">
        <v>0.31088082901554404</v>
      </c>
      <c r="BK87" s="27">
        <v>2.5000000000000001E-2</v>
      </c>
      <c r="BL87" s="27">
        <v>0.05</v>
      </c>
      <c r="BM87" s="27">
        <v>0.05</v>
      </c>
      <c r="BN87" s="30">
        <v>0.82901554404145072</v>
      </c>
      <c r="BO87" s="27">
        <v>0.05</v>
      </c>
      <c r="BP87" s="30">
        <v>3.6269430051813467</v>
      </c>
      <c r="BQ87" s="27">
        <v>5.0000000000000001E-3</v>
      </c>
      <c r="BR87" s="27">
        <v>0.05</v>
      </c>
      <c r="BS87" s="27">
        <v>2.5000000000000001E-2</v>
      </c>
    </row>
    <row r="88" spans="1:71" x14ac:dyDescent="0.25">
      <c r="A88" s="2" t="s">
        <v>222</v>
      </c>
      <c r="B88" s="2" t="s">
        <v>114</v>
      </c>
      <c r="C88" s="3">
        <v>406.4</v>
      </c>
      <c r="D88" s="3">
        <v>406.8</v>
      </c>
      <c r="E88" s="4">
        <v>545184.68073200004</v>
      </c>
      <c r="F88" s="4">
        <v>6730692.9793100003</v>
      </c>
      <c r="G88" s="4">
        <v>-136.503009539</v>
      </c>
      <c r="H88" s="4" t="s">
        <v>135</v>
      </c>
      <c r="I88" s="5" t="s">
        <v>214</v>
      </c>
      <c r="J88" s="2" t="s">
        <v>223</v>
      </c>
      <c r="K88" s="3">
        <v>61.712473572938698</v>
      </c>
      <c r="L88" s="3">
        <v>12.695560253699789</v>
      </c>
      <c r="M88" s="3">
        <v>15</v>
      </c>
      <c r="N88" s="3">
        <v>9.7463002114164929</v>
      </c>
      <c r="O88" s="3">
        <v>0.13742071881606766</v>
      </c>
      <c r="P88" s="3">
        <v>2.1141649048625793E-2</v>
      </c>
      <c r="Q88" s="3">
        <v>0.29598308668076112</v>
      </c>
      <c r="R88" s="3">
        <v>7.399577167019028E-2</v>
      </c>
      <c r="S88" s="3">
        <v>5.0000000000000001E-3</v>
      </c>
      <c r="T88" s="3">
        <v>8.4566596194503171E-2</v>
      </c>
      <c r="U88" s="3">
        <v>1E-3</v>
      </c>
      <c r="V88" s="4">
        <v>4.2283298097251585</v>
      </c>
      <c r="W88" s="6">
        <v>5.4</v>
      </c>
      <c r="X88" s="3">
        <v>99.8</v>
      </c>
      <c r="Y88" s="4">
        <v>50.739957716701909</v>
      </c>
      <c r="Z88" s="3">
        <v>0.5</v>
      </c>
      <c r="AA88" s="6">
        <v>12.156448202959831</v>
      </c>
      <c r="AB88" s="25">
        <v>0.63424947145877375</v>
      </c>
      <c r="AC88" s="6">
        <v>20.084566596194502</v>
      </c>
      <c r="AD88" s="6">
        <v>3.6997885835095139</v>
      </c>
      <c r="AE88" s="6">
        <v>7.7167019027484143</v>
      </c>
      <c r="AF88" s="6">
        <v>8.2452431289640593</v>
      </c>
      <c r="AG88" s="4">
        <v>2.1141649048625792</v>
      </c>
      <c r="AH88" s="6">
        <v>2.6427061310782243</v>
      </c>
      <c r="AI88" s="6">
        <v>0.84566596194503174</v>
      </c>
      <c r="AJ88" s="6">
        <v>13.953488372093023</v>
      </c>
      <c r="AK88" s="6">
        <v>5.602536997885835</v>
      </c>
      <c r="AL88" s="3">
        <v>4</v>
      </c>
      <c r="AM88" s="6">
        <v>2.5000000000000001E-2</v>
      </c>
      <c r="AN88" s="6">
        <v>108.13953488372094</v>
      </c>
      <c r="AO88" s="6">
        <v>24.630021141649049</v>
      </c>
      <c r="AP88" s="6">
        <v>30.338266384778013</v>
      </c>
      <c r="AQ88" s="6">
        <v>56.97674418604651</v>
      </c>
      <c r="AR88" s="3">
        <v>6.0253699788583512</v>
      </c>
      <c r="AS88" s="6">
        <v>20.401691331923892</v>
      </c>
      <c r="AT88" s="6">
        <v>4.0486257928118397</v>
      </c>
      <c r="AU88" s="3">
        <v>0.29598308668076112</v>
      </c>
      <c r="AV88" s="3">
        <v>3.9640591966173364</v>
      </c>
      <c r="AW88" s="3">
        <v>0.65539112050739956</v>
      </c>
      <c r="AX88" s="3">
        <v>4.1226215644820297</v>
      </c>
      <c r="AY88" s="3">
        <v>0.85623678646934465</v>
      </c>
      <c r="AZ88" s="3">
        <v>2.6638477801268499</v>
      </c>
      <c r="BA88" s="3">
        <v>0.41226215644820297</v>
      </c>
      <c r="BB88" s="3">
        <v>2.8858350951374212</v>
      </c>
      <c r="BC88" s="3">
        <v>0.44397463002114168</v>
      </c>
      <c r="BD88" s="3">
        <v>0.01</v>
      </c>
      <c r="BE88" s="3">
        <v>0.01</v>
      </c>
      <c r="BF88" s="6">
        <v>7.8224101479915449</v>
      </c>
      <c r="BG88" s="6">
        <v>1.4799154334038054</v>
      </c>
      <c r="BH88" s="6">
        <v>22.093023255813954</v>
      </c>
      <c r="BI88" s="4">
        <v>94.080338266384786</v>
      </c>
      <c r="BJ88" s="6">
        <v>0.31712473572938688</v>
      </c>
      <c r="BK88" s="3">
        <v>2.5000000000000001E-2</v>
      </c>
      <c r="BL88" s="6">
        <v>0.05</v>
      </c>
      <c r="BM88" s="3">
        <v>0.05</v>
      </c>
      <c r="BN88" s="3">
        <v>0.10570824524312897</v>
      </c>
      <c r="BO88" s="3">
        <v>0.05</v>
      </c>
      <c r="BP88" s="3">
        <v>2.5000000000000001E-2</v>
      </c>
      <c r="BQ88" s="3">
        <v>5.0000000000000001E-3</v>
      </c>
      <c r="BR88" s="3">
        <v>0.05</v>
      </c>
      <c r="BS88" s="6">
        <v>2.5000000000000001E-2</v>
      </c>
    </row>
    <row r="89" spans="1:71" s="118" customFormat="1" x14ac:dyDescent="0.25">
      <c r="A89" s="114" t="s">
        <v>238</v>
      </c>
      <c r="B89" s="119" t="s">
        <v>100</v>
      </c>
      <c r="C89" s="144">
        <v>157</v>
      </c>
      <c r="D89" s="131">
        <v>157.30000000000001</v>
      </c>
      <c r="E89" s="116">
        <v>545233.49062699999</v>
      </c>
      <c r="F89" s="116">
        <v>6730629.8251999998</v>
      </c>
      <c r="G89" s="116">
        <v>35.976162000000002</v>
      </c>
      <c r="H89" s="116" t="s">
        <v>73</v>
      </c>
      <c r="I89" s="120" t="s">
        <v>227</v>
      </c>
      <c r="J89" s="120" t="s">
        <v>239</v>
      </c>
      <c r="K89" s="115">
        <v>72.034764826175874</v>
      </c>
      <c r="L89" s="115">
        <v>12.392638036809814</v>
      </c>
      <c r="M89" s="115">
        <v>5.1840490797546011</v>
      </c>
      <c r="N89" s="115">
        <v>3.5480572597137017</v>
      </c>
      <c r="O89" s="115">
        <v>2.3824130879345602</v>
      </c>
      <c r="P89" s="115">
        <v>2.1267893660531696</v>
      </c>
      <c r="Q89" s="115">
        <v>1.7689161554192225</v>
      </c>
      <c r="R89" s="115">
        <v>0.28629856850715746</v>
      </c>
      <c r="S89" s="115">
        <v>6.1349693251533735E-2</v>
      </c>
      <c r="T89" s="115">
        <v>0.1329243353783231</v>
      </c>
      <c r="U89" s="114">
        <v>1E-3</v>
      </c>
      <c r="V89" s="116">
        <v>16.359918200408995</v>
      </c>
      <c r="W89" s="117">
        <v>2.1</v>
      </c>
      <c r="X89" s="114">
        <v>99.9</v>
      </c>
      <c r="Y89" s="116">
        <v>592.02453987730053</v>
      </c>
      <c r="Z89" s="116">
        <v>1.0224948875255622</v>
      </c>
      <c r="AA89" s="117">
        <v>2.0449897750511243</v>
      </c>
      <c r="AB89" s="117">
        <v>1.4314928425357869</v>
      </c>
      <c r="AC89" s="117">
        <v>14.314928425357873</v>
      </c>
      <c r="AD89" s="117">
        <v>3.8854805725971366</v>
      </c>
      <c r="AE89" s="117">
        <v>6.9529652351738234</v>
      </c>
      <c r="AF89" s="117">
        <v>46.012269938650299</v>
      </c>
      <c r="AG89" s="116">
        <v>1.0224948875255622</v>
      </c>
      <c r="AH89" s="117">
        <v>70.040899795501005</v>
      </c>
      <c r="AI89" s="117">
        <v>0.51124744376278108</v>
      </c>
      <c r="AJ89" s="117">
        <v>8.2822085889570527</v>
      </c>
      <c r="AK89" s="117">
        <v>3.2719836400817992</v>
      </c>
      <c r="AL89" s="116">
        <v>4</v>
      </c>
      <c r="AM89" s="114">
        <v>2.5000000000000001E-2</v>
      </c>
      <c r="AN89" s="117">
        <v>131.18609406952964</v>
      </c>
      <c r="AO89" s="117">
        <v>26.687116564417174</v>
      </c>
      <c r="AP89" s="117">
        <v>28.220858895705518</v>
      </c>
      <c r="AQ89" s="117">
        <v>53.578732106339466</v>
      </c>
      <c r="AR89" s="115">
        <v>6.1656441717791406</v>
      </c>
      <c r="AS89" s="117">
        <v>23.006134969325149</v>
      </c>
      <c r="AT89" s="117">
        <v>4.4580777096114517</v>
      </c>
      <c r="AU89" s="115">
        <v>1.0327198364008179</v>
      </c>
      <c r="AV89" s="115">
        <v>4.335378323108384</v>
      </c>
      <c r="AW89" s="115">
        <v>0.71574642126789345</v>
      </c>
      <c r="AX89" s="115">
        <v>4.5501022494887522</v>
      </c>
      <c r="AY89" s="115">
        <v>1.0122699386503067</v>
      </c>
      <c r="AZ89" s="115">
        <v>3.1186094069529648</v>
      </c>
      <c r="BA89" s="115">
        <v>0.43967280163599176</v>
      </c>
      <c r="BB89" s="115">
        <v>3.0265848670756643</v>
      </c>
      <c r="BC89" s="115">
        <v>0.5214723926380368</v>
      </c>
      <c r="BD89" s="115">
        <v>6.1349693251533735E-2</v>
      </c>
      <c r="BE89" s="114">
        <v>0.01</v>
      </c>
      <c r="BF89" s="117">
        <v>1.2269938650306746</v>
      </c>
      <c r="BG89" s="117">
        <v>0.8179959100204498</v>
      </c>
      <c r="BH89" s="117">
        <v>9.5092024539877293</v>
      </c>
      <c r="BI89" s="116">
        <v>123.72188139059304</v>
      </c>
      <c r="BJ89" s="117">
        <v>0.4089979550102249</v>
      </c>
      <c r="BK89" s="114">
        <v>2.5000000000000001E-2</v>
      </c>
      <c r="BL89" s="114">
        <v>0.05</v>
      </c>
      <c r="BM89" s="114">
        <v>0.05</v>
      </c>
      <c r="BN89" s="117">
        <v>0.10224948875255623</v>
      </c>
      <c r="BO89" s="114">
        <v>0.05</v>
      </c>
      <c r="BP89" s="117">
        <v>0.61349693251533732</v>
      </c>
      <c r="BQ89" s="114">
        <v>5.0000000000000001E-3</v>
      </c>
      <c r="BR89" s="117">
        <v>0.10224948875255623</v>
      </c>
      <c r="BS89" s="114">
        <v>2.5000000000000001E-2</v>
      </c>
    </row>
    <row r="90" spans="1:71" s="118" customFormat="1" x14ac:dyDescent="0.25">
      <c r="A90" s="114" t="s">
        <v>245</v>
      </c>
      <c r="B90" s="114" t="s">
        <v>84</v>
      </c>
      <c r="C90" s="115">
        <v>93.55</v>
      </c>
      <c r="D90" s="115">
        <v>93.95</v>
      </c>
      <c r="E90" s="116">
        <v>545449.71935699997</v>
      </c>
      <c r="F90" s="116">
        <v>6730424.9180300003</v>
      </c>
      <c r="G90" s="116">
        <v>84.723655808900006</v>
      </c>
      <c r="H90" s="116" t="s">
        <v>73</v>
      </c>
      <c r="I90" s="120" t="s">
        <v>227</v>
      </c>
      <c r="J90" s="114" t="s">
        <v>246</v>
      </c>
      <c r="K90" s="115">
        <v>77.515212981744426</v>
      </c>
      <c r="L90" s="115">
        <v>12.18052738336714</v>
      </c>
      <c r="M90" s="115">
        <v>3.3671399594320488</v>
      </c>
      <c r="N90" s="115">
        <v>1.6227180527383371</v>
      </c>
      <c r="O90" s="115">
        <v>0.66937119675456402</v>
      </c>
      <c r="P90" s="115">
        <v>2.3225152129817448</v>
      </c>
      <c r="Q90" s="115">
        <v>1.9371196754563895</v>
      </c>
      <c r="R90" s="115">
        <v>0.15212981744421905</v>
      </c>
      <c r="S90" s="115">
        <v>3.0425963488843813E-2</v>
      </c>
      <c r="T90" s="115">
        <v>3.0425963488843813E-2</v>
      </c>
      <c r="U90" s="115">
        <v>1E-3</v>
      </c>
      <c r="V90" s="116">
        <v>4.056795131845842</v>
      </c>
      <c r="W90" s="117">
        <v>1.4</v>
      </c>
      <c r="X90" s="115">
        <v>99.94</v>
      </c>
      <c r="Y90" s="116">
        <v>786.00405679513187</v>
      </c>
      <c r="Z90" s="115">
        <v>0.5</v>
      </c>
      <c r="AA90" s="117">
        <v>2.3326572008113589</v>
      </c>
      <c r="AB90" s="117">
        <v>0.6085192697768762</v>
      </c>
      <c r="AC90" s="117">
        <v>11.359026369168356</v>
      </c>
      <c r="AD90" s="117">
        <v>3.2454361054766743</v>
      </c>
      <c r="AE90" s="117">
        <v>7.809330628803246</v>
      </c>
      <c r="AF90" s="117">
        <v>37.728194726166336</v>
      </c>
      <c r="AG90" s="116">
        <v>3.0425963488843815</v>
      </c>
      <c r="AH90" s="117">
        <v>32.961460446247465</v>
      </c>
      <c r="AI90" s="117">
        <v>0.70993914807302227</v>
      </c>
      <c r="AJ90" s="117">
        <v>11.866125760649087</v>
      </c>
      <c r="AK90" s="117">
        <v>4.6653144016227177</v>
      </c>
      <c r="AL90" s="116">
        <v>12.170385395537526</v>
      </c>
      <c r="AM90" s="117">
        <v>3.4482758620689653</v>
      </c>
      <c r="AN90" s="117">
        <v>123.52941176470588</v>
      </c>
      <c r="AO90" s="117">
        <v>18.255578093306287</v>
      </c>
      <c r="AP90" s="117">
        <v>31.03448275862069</v>
      </c>
      <c r="AQ90" s="117">
        <v>56.997971602434085</v>
      </c>
      <c r="AR90" s="115">
        <v>5.922920892494929</v>
      </c>
      <c r="AS90" s="117">
        <v>19.776876267748481</v>
      </c>
      <c r="AT90" s="117">
        <v>3.6511156186612581</v>
      </c>
      <c r="AU90" s="115">
        <v>0.40567951318458428</v>
      </c>
      <c r="AV90" s="115">
        <v>3.1440162271805274</v>
      </c>
      <c r="AW90" s="115">
        <v>0.48681541582150101</v>
      </c>
      <c r="AX90" s="115">
        <v>3.1135902636916835</v>
      </c>
      <c r="AY90" s="115">
        <v>0.62880324543610544</v>
      </c>
      <c r="AZ90" s="115">
        <v>1.9066937119675456</v>
      </c>
      <c r="BA90" s="115">
        <v>0.31440162271805272</v>
      </c>
      <c r="BB90" s="115">
        <v>2.2008113590263689</v>
      </c>
      <c r="BC90" s="115">
        <v>0.34482758620689657</v>
      </c>
      <c r="BD90" s="115">
        <v>0.01</v>
      </c>
      <c r="BE90" s="115">
        <v>0.01</v>
      </c>
      <c r="BF90" s="117">
        <v>0.10141987829614607</v>
      </c>
      <c r="BG90" s="117">
        <v>0.40567951318458428</v>
      </c>
      <c r="BH90" s="117">
        <v>3.4482758620689653</v>
      </c>
      <c r="BI90" s="116">
        <v>26.369168356997974</v>
      </c>
      <c r="BJ90" s="117">
        <v>0.40567951318458428</v>
      </c>
      <c r="BK90" s="115">
        <v>2.5000000000000001E-2</v>
      </c>
      <c r="BL90" s="115">
        <v>0.05</v>
      </c>
      <c r="BM90" s="115">
        <v>0.05</v>
      </c>
      <c r="BN90" s="115">
        <v>0.05</v>
      </c>
      <c r="BO90" s="115">
        <v>0.05</v>
      </c>
      <c r="BP90" s="115">
        <v>2.5000000000000001E-2</v>
      </c>
      <c r="BQ90" s="115">
        <v>5.0000000000000001E-3</v>
      </c>
      <c r="BR90" s="115">
        <v>0.05</v>
      </c>
      <c r="BS90" s="115">
        <v>2.5000000000000001E-2</v>
      </c>
    </row>
    <row r="91" spans="1:71" s="118" customFormat="1" x14ac:dyDescent="0.25">
      <c r="A91" s="114" t="s">
        <v>226</v>
      </c>
      <c r="B91" s="114" t="s">
        <v>92</v>
      </c>
      <c r="C91" s="114">
        <v>210.9</v>
      </c>
      <c r="D91" s="114">
        <v>211.1</v>
      </c>
      <c r="E91" s="116">
        <v>545381.77361100004</v>
      </c>
      <c r="F91" s="116">
        <v>6730552.8982180003</v>
      </c>
      <c r="G91" s="116">
        <v>19.433485000000001</v>
      </c>
      <c r="H91" s="116" t="s">
        <v>73</v>
      </c>
      <c r="I91" s="114" t="s">
        <v>227</v>
      </c>
      <c r="J91" s="114"/>
      <c r="K91" s="115">
        <v>78.292757461546287</v>
      </c>
      <c r="L91" s="115">
        <v>12.060711011510644</v>
      </c>
      <c r="M91" s="115">
        <v>3.269838036059896</v>
      </c>
      <c r="N91" s="115">
        <v>0.99826831007436068</v>
      </c>
      <c r="O91" s="115">
        <v>0.23428746052765612</v>
      </c>
      <c r="P91" s="115">
        <v>0.92696343078333499</v>
      </c>
      <c r="Q91" s="115">
        <v>3.6772944891514716</v>
      </c>
      <c r="R91" s="115">
        <v>0.16298258123663034</v>
      </c>
      <c r="S91" s="115">
        <v>5.0932056636446982E-2</v>
      </c>
      <c r="T91" s="115">
        <v>3.0559233981868186E-2</v>
      </c>
      <c r="U91" s="114">
        <v>1E-3</v>
      </c>
      <c r="V91" s="116">
        <v>5.0932056636446985</v>
      </c>
      <c r="W91" s="117">
        <v>1.7</v>
      </c>
      <c r="X91" s="114">
        <v>99.87</v>
      </c>
      <c r="Y91" s="116">
        <v>2355.0982988693081</v>
      </c>
      <c r="Z91" s="114">
        <v>0.5</v>
      </c>
      <c r="AA91" s="117">
        <v>3.2596516247326068</v>
      </c>
      <c r="AB91" s="117">
        <v>0.50932056636446976</v>
      </c>
      <c r="AC91" s="117">
        <v>11.714373026382805</v>
      </c>
      <c r="AD91" s="117">
        <v>3.4633798512783946</v>
      </c>
      <c r="AE91" s="117">
        <v>7.4360802689212591</v>
      </c>
      <c r="AF91" s="117">
        <v>83.426708770500156</v>
      </c>
      <c r="AG91" s="116">
        <v>3.0559233981868186</v>
      </c>
      <c r="AH91" s="117">
        <v>36.263624325150253</v>
      </c>
      <c r="AI91" s="117">
        <v>0.71304879291025769</v>
      </c>
      <c r="AJ91" s="117">
        <v>13.955383518386471</v>
      </c>
      <c r="AK91" s="117">
        <v>4.8894774370989094</v>
      </c>
      <c r="AL91" s="116">
        <v>26.484669450952431</v>
      </c>
      <c r="AM91" s="117">
        <v>2.4447387185494547</v>
      </c>
      <c r="AN91" s="117">
        <v>123.96862585311194</v>
      </c>
      <c r="AO91" s="117">
        <v>20.474686767851686</v>
      </c>
      <c r="AP91" s="117">
        <v>33.207700926963426</v>
      </c>
      <c r="AQ91" s="117">
        <v>57.960680452276655</v>
      </c>
      <c r="AR91" s="115">
        <v>6.2646429662829792</v>
      </c>
      <c r="AS91" s="117">
        <v>20.270958541305898</v>
      </c>
      <c r="AT91" s="117">
        <v>3.5346847305694205</v>
      </c>
      <c r="AU91" s="115">
        <v>0.75379443821941527</v>
      </c>
      <c r="AV91" s="115">
        <v>3.320770092696343</v>
      </c>
      <c r="AW91" s="115">
        <v>0.48894774370989097</v>
      </c>
      <c r="AX91" s="115">
        <v>3.2290923907507381</v>
      </c>
      <c r="AY91" s="115">
        <v>0.71304879291025769</v>
      </c>
      <c r="AZ91" s="115">
        <v>2.2308240806763777</v>
      </c>
      <c r="BA91" s="115">
        <v>0.32596516247326068</v>
      </c>
      <c r="BB91" s="115">
        <v>2.261383314658246</v>
      </c>
      <c r="BC91" s="115">
        <v>0.34633798512783948</v>
      </c>
      <c r="BD91" s="114">
        <v>0.01</v>
      </c>
      <c r="BE91" s="115">
        <v>0.36671080778241827</v>
      </c>
      <c r="BF91" s="117">
        <v>0.71304879291025769</v>
      </c>
      <c r="BG91" s="117">
        <v>157.99123968625852</v>
      </c>
      <c r="BH91" s="117">
        <v>136.59977589895078</v>
      </c>
      <c r="BI91" s="116">
        <v>61.118467963736379</v>
      </c>
      <c r="BJ91" s="117">
        <v>0.81491290618315171</v>
      </c>
      <c r="BK91" s="117">
        <v>5.2969338901904859</v>
      </c>
      <c r="BL91" s="117">
        <v>0.10186411327289396</v>
      </c>
      <c r="BM91" s="117">
        <v>0.30559233981868184</v>
      </c>
      <c r="BN91" s="117">
        <v>0.30559233981868184</v>
      </c>
      <c r="BO91" s="117">
        <v>0.20372822654578793</v>
      </c>
      <c r="BP91" s="114">
        <v>2.5000000000000001E-2</v>
      </c>
      <c r="BQ91" s="114">
        <v>5.0000000000000001E-3</v>
      </c>
      <c r="BR91" s="114">
        <v>0.05</v>
      </c>
      <c r="BS91" s="114">
        <v>2.5000000000000001E-2</v>
      </c>
    </row>
    <row r="92" spans="1:71" s="118" customFormat="1" x14ac:dyDescent="0.25">
      <c r="A92" s="114" t="s">
        <v>229</v>
      </c>
      <c r="B92" s="114" t="s">
        <v>114</v>
      </c>
      <c r="C92" s="114">
        <v>165.2</v>
      </c>
      <c r="D92" s="114">
        <v>165.4</v>
      </c>
      <c r="E92" s="116">
        <v>545291.16587899998</v>
      </c>
      <c r="F92" s="116">
        <v>6730559.9267520001</v>
      </c>
      <c r="G92" s="116">
        <v>34.095925999999999</v>
      </c>
      <c r="H92" s="116" t="s">
        <v>73</v>
      </c>
      <c r="I92" s="120" t="s">
        <v>227</v>
      </c>
      <c r="J92" s="114" t="s">
        <v>230</v>
      </c>
      <c r="K92" s="115">
        <v>78.655842153941009</v>
      </c>
      <c r="L92" s="115">
        <v>10.913575172130304</v>
      </c>
      <c r="M92" s="115">
        <v>2.8362963724180448</v>
      </c>
      <c r="N92" s="115">
        <v>3.9667043469324836</v>
      </c>
      <c r="O92" s="115">
        <v>0.3185695200904326</v>
      </c>
      <c r="P92" s="115">
        <v>0.95570856027129802</v>
      </c>
      <c r="Q92" s="115">
        <v>2.01418148186209</v>
      </c>
      <c r="R92" s="115">
        <v>0.1849758503750899</v>
      </c>
      <c r="S92" s="115">
        <v>5.1382180659747201E-2</v>
      </c>
      <c r="T92" s="115">
        <v>4.1105744527797763E-2</v>
      </c>
      <c r="U92" s="130">
        <v>2.055287226389888E-3</v>
      </c>
      <c r="V92" s="116">
        <v>6.1658616791696641</v>
      </c>
      <c r="W92" s="117">
        <v>2.6</v>
      </c>
      <c r="X92" s="114">
        <v>99.91</v>
      </c>
      <c r="Y92" s="116">
        <v>554.9275511252697</v>
      </c>
      <c r="Z92" s="114">
        <v>0.5</v>
      </c>
      <c r="AA92" s="117">
        <v>5.0354537046552261</v>
      </c>
      <c r="AB92" s="117">
        <v>2.3635803103483708</v>
      </c>
      <c r="AC92" s="117">
        <v>10.481964854588428</v>
      </c>
      <c r="AD92" s="117">
        <v>2.6718733943068544</v>
      </c>
      <c r="AE92" s="117">
        <v>6.3713904018086538</v>
      </c>
      <c r="AF92" s="117">
        <v>50.046243962593771</v>
      </c>
      <c r="AG92" s="116">
        <v>1.027643613194944</v>
      </c>
      <c r="AH92" s="117">
        <v>20.347343541259892</v>
      </c>
      <c r="AI92" s="117">
        <v>0.61658616791696641</v>
      </c>
      <c r="AJ92" s="117">
        <v>11.612372829102869</v>
      </c>
      <c r="AK92" s="117">
        <v>3.9050457301407868</v>
      </c>
      <c r="AL92" s="116">
        <v>25.6910903298736</v>
      </c>
      <c r="AM92" s="117">
        <v>0.51382180659747201</v>
      </c>
      <c r="AN92" s="117">
        <v>86.938649676292258</v>
      </c>
      <c r="AO92" s="117">
        <v>17.572705785633545</v>
      </c>
      <c r="AP92" s="117">
        <v>36.275819545781516</v>
      </c>
      <c r="AQ92" s="117">
        <v>63.405610934128042</v>
      </c>
      <c r="AR92" s="115">
        <v>6.6796834857671366</v>
      </c>
      <c r="AS92" s="117">
        <v>21.888808961052309</v>
      </c>
      <c r="AT92" s="117">
        <v>3.5248175932586578</v>
      </c>
      <c r="AU92" s="115">
        <v>0.56520398725721921</v>
      </c>
      <c r="AV92" s="115">
        <v>3.1034837118487308</v>
      </c>
      <c r="AW92" s="115">
        <v>0.4521631898057753</v>
      </c>
      <c r="AX92" s="115">
        <v>2.8671256808138939</v>
      </c>
      <c r="AY92" s="115">
        <v>0.56520398725721921</v>
      </c>
      <c r="AZ92" s="115">
        <v>1.8292056314870002</v>
      </c>
      <c r="BA92" s="115">
        <v>0.26718733943068546</v>
      </c>
      <c r="BB92" s="115">
        <v>1.890864248278697</v>
      </c>
      <c r="BC92" s="115">
        <v>0.26718733943068546</v>
      </c>
      <c r="BD92" s="114">
        <v>0.01</v>
      </c>
      <c r="BE92" s="114">
        <v>0.01</v>
      </c>
      <c r="BF92" s="117">
        <v>0.61658616791696641</v>
      </c>
      <c r="BG92" s="117">
        <v>4.0078100914602812</v>
      </c>
      <c r="BH92" s="117">
        <v>4.7271606206967416</v>
      </c>
      <c r="BI92" s="116">
        <v>35.967526461823041</v>
      </c>
      <c r="BJ92" s="117">
        <v>1.541465419792416</v>
      </c>
      <c r="BK92" s="117">
        <v>4.6243962593772476</v>
      </c>
      <c r="BL92" s="114">
        <v>0.05</v>
      </c>
      <c r="BM92" s="114">
        <v>0.05</v>
      </c>
      <c r="BN92" s="117">
        <v>0.51382180659747201</v>
      </c>
      <c r="BO92" s="114">
        <v>0.05</v>
      </c>
      <c r="BP92" s="117">
        <v>3.8022813688212929</v>
      </c>
      <c r="BQ92" s="114">
        <v>5.0000000000000001E-3</v>
      </c>
      <c r="BR92" s="114">
        <v>0.05</v>
      </c>
      <c r="BS92" s="114">
        <v>2.5000000000000001E-2</v>
      </c>
    </row>
    <row r="93" spans="1:71" s="118" customFormat="1" x14ac:dyDescent="0.25">
      <c r="A93" s="114" t="s">
        <v>251</v>
      </c>
      <c r="B93" s="114" t="s">
        <v>88</v>
      </c>
      <c r="C93" s="115">
        <v>32.6</v>
      </c>
      <c r="D93" s="115">
        <v>32.9</v>
      </c>
      <c r="E93" s="116">
        <v>545212.78130399995</v>
      </c>
      <c r="F93" s="116">
        <v>6730660.0415899996</v>
      </c>
      <c r="G93" s="116">
        <v>112.13248639299999</v>
      </c>
      <c r="H93" s="114" t="s">
        <v>73</v>
      </c>
      <c r="I93" s="120" t="s">
        <v>227</v>
      </c>
      <c r="J93" s="114" t="s">
        <v>252</v>
      </c>
      <c r="K93" s="115">
        <v>72.967942088934848</v>
      </c>
      <c r="L93" s="115">
        <v>13.422957600827301</v>
      </c>
      <c r="M93" s="115">
        <v>4.4157187176835571</v>
      </c>
      <c r="N93" s="115">
        <v>4.7052740434332989</v>
      </c>
      <c r="O93" s="115">
        <v>0.42399172699069287</v>
      </c>
      <c r="P93" s="115">
        <v>0.82730093071354716</v>
      </c>
      <c r="Q93" s="115">
        <v>2.6473629782833505</v>
      </c>
      <c r="R93" s="115">
        <v>0.27921406411582211</v>
      </c>
      <c r="S93" s="115">
        <v>5.1706308169596697E-2</v>
      </c>
      <c r="T93" s="115">
        <v>6.2047569803516028E-2</v>
      </c>
      <c r="U93" s="115">
        <v>1E-3</v>
      </c>
      <c r="V93" s="116">
        <v>16.546018614270942</v>
      </c>
      <c r="W93" s="117">
        <v>3.3</v>
      </c>
      <c r="X93" s="115">
        <v>99.86</v>
      </c>
      <c r="Y93" s="116">
        <v>533.60910031023786</v>
      </c>
      <c r="Z93" s="116">
        <v>2.0682523267838677</v>
      </c>
      <c r="AA93" s="117">
        <v>0.82730093071354716</v>
      </c>
      <c r="AB93" s="117">
        <v>0.93071354705274045</v>
      </c>
      <c r="AC93" s="117">
        <v>16.442605997931746</v>
      </c>
      <c r="AD93" s="117">
        <v>4.2399172699069281</v>
      </c>
      <c r="AE93" s="117">
        <v>9.6173733195449849</v>
      </c>
      <c r="AF93" s="117">
        <v>52.119958634953456</v>
      </c>
      <c r="AG93" s="116">
        <v>2.0682523267838677</v>
      </c>
      <c r="AH93" s="117">
        <v>28.024819027921406</v>
      </c>
      <c r="AI93" s="117">
        <v>0.82730093071354716</v>
      </c>
      <c r="AJ93" s="117">
        <v>9.8241985522233701</v>
      </c>
      <c r="AK93" s="117">
        <v>2.7921406411582215</v>
      </c>
      <c r="AL93" s="115">
        <v>4</v>
      </c>
      <c r="AM93" s="117">
        <v>1.2409513960703205</v>
      </c>
      <c r="AN93" s="117">
        <v>158.22130299896585</v>
      </c>
      <c r="AO93" s="117">
        <v>32.368148914167527</v>
      </c>
      <c r="AP93" s="117">
        <v>35.470527404343329</v>
      </c>
      <c r="AQ93" s="117">
        <v>70.83764219234746</v>
      </c>
      <c r="AR93" s="115">
        <v>7.5801447776628743</v>
      </c>
      <c r="AS93" s="117">
        <v>29.782833505687694</v>
      </c>
      <c r="AT93" s="117">
        <v>5.7290589451913139</v>
      </c>
      <c r="AU93" s="115">
        <v>1.3650465356773527</v>
      </c>
      <c r="AV93" s="115">
        <v>5.5842812823164429</v>
      </c>
      <c r="AW93" s="115">
        <v>0.87900723888314369</v>
      </c>
      <c r="AX93" s="115">
        <v>5.3981385729058937</v>
      </c>
      <c r="AY93" s="115">
        <v>1.2719751809720785</v>
      </c>
      <c r="AZ93" s="115">
        <v>3.7952430196483968</v>
      </c>
      <c r="BA93" s="115">
        <v>0.57911065149948293</v>
      </c>
      <c r="BB93" s="115">
        <v>3.9813857290589452</v>
      </c>
      <c r="BC93" s="115">
        <v>0.59979317476732152</v>
      </c>
      <c r="BD93" s="115">
        <v>0.01</v>
      </c>
      <c r="BE93" s="115">
        <v>0.01</v>
      </c>
      <c r="BF93" s="115">
        <v>0.05</v>
      </c>
      <c r="BG93" s="117">
        <v>1.7580144777662874</v>
      </c>
      <c r="BH93" s="117">
        <v>6.514994829369182</v>
      </c>
      <c r="BI93" s="116">
        <v>88.934850051706306</v>
      </c>
      <c r="BJ93" s="117">
        <v>0.20682523267838679</v>
      </c>
      <c r="BK93" s="115">
        <v>2.5000000000000001E-2</v>
      </c>
      <c r="BL93" s="115">
        <v>0.05</v>
      </c>
      <c r="BM93" s="115">
        <v>0.05</v>
      </c>
      <c r="BN93" s="115">
        <v>0.05</v>
      </c>
      <c r="BO93" s="115">
        <v>0.05</v>
      </c>
      <c r="BP93" s="115">
        <v>2.5000000000000001E-2</v>
      </c>
      <c r="BQ93" s="115">
        <v>5.0000000000000001E-3</v>
      </c>
      <c r="BR93" s="115">
        <v>0.05</v>
      </c>
      <c r="BS93" s="115">
        <v>2.5000000000000001E-2</v>
      </c>
    </row>
    <row r="94" spans="1:71" s="118" customFormat="1" x14ac:dyDescent="0.25">
      <c r="A94" s="114" t="s">
        <v>243</v>
      </c>
      <c r="B94" s="114" t="s">
        <v>72</v>
      </c>
      <c r="C94" s="115">
        <v>525.4</v>
      </c>
      <c r="D94" s="115">
        <v>525.70000000000005</v>
      </c>
      <c r="E94" s="116">
        <v>545079.22246399999</v>
      </c>
      <c r="F94" s="116">
        <v>6730616.9412000002</v>
      </c>
      <c r="G94" s="116">
        <v>-230.64026153699999</v>
      </c>
      <c r="H94" s="116" t="s">
        <v>73</v>
      </c>
      <c r="I94" s="114" t="s">
        <v>227</v>
      </c>
      <c r="J94" s="114" t="s">
        <v>244</v>
      </c>
      <c r="K94" s="115">
        <v>72.153846153846146</v>
      </c>
      <c r="L94" s="115">
        <v>13.866666666666665</v>
      </c>
      <c r="M94" s="115">
        <v>2.4</v>
      </c>
      <c r="N94" s="115">
        <v>5.7230769230769232</v>
      </c>
      <c r="O94" s="115">
        <v>0.3487179487179487</v>
      </c>
      <c r="P94" s="115">
        <v>1.0974358974358975</v>
      </c>
      <c r="Q94" s="115">
        <v>3.7846153846153849</v>
      </c>
      <c r="R94" s="115">
        <v>0.23589743589743592</v>
      </c>
      <c r="S94" s="115">
        <v>4.1025641025641026E-2</v>
      </c>
      <c r="T94" s="115">
        <v>5.128205128205128E-2</v>
      </c>
      <c r="U94" s="115">
        <v>1E-3</v>
      </c>
      <c r="V94" s="116">
        <v>9.2307692307692317</v>
      </c>
      <c r="W94" s="117">
        <v>2.5</v>
      </c>
      <c r="X94" s="115">
        <v>99.86</v>
      </c>
      <c r="Y94" s="116">
        <v>1250.2564102564102</v>
      </c>
      <c r="Z94" s="115">
        <v>0.5</v>
      </c>
      <c r="AA94" s="117">
        <v>1.641025641025641</v>
      </c>
      <c r="AB94" s="117">
        <v>1.641025641025641</v>
      </c>
      <c r="AC94" s="117">
        <v>14.358974358974358</v>
      </c>
      <c r="AD94" s="117">
        <v>3.6923076923076925</v>
      </c>
      <c r="AE94" s="117">
        <v>9.2307692307692317</v>
      </c>
      <c r="AF94" s="117">
        <v>83.384615384615373</v>
      </c>
      <c r="AG94" s="116">
        <v>3.0769230769230771</v>
      </c>
      <c r="AH94" s="117">
        <v>40</v>
      </c>
      <c r="AI94" s="117">
        <v>0.71794871794871784</v>
      </c>
      <c r="AJ94" s="117">
        <v>12</v>
      </c>
      <c r="AK94" s="117">
        <v>4</v>
      </c>
      <c r="AL94" s="116">
        <v>8.2051282051282044</v>
      </c>
      <c r="AM94" s="117">
        <v>3.2820512820512819</v>
      </c>
      <c r="AN94" s="117">
        <v>144.30769230769229</v>
      </c>
      <c r="AO94" s="117">
        <v>21.333333333333336</v>
      </c>
      <c r="AP94" s="117">
        <v>29.948717948717945</v>
      </c>
      <c r="AQ94" s="117">
        <v>55.692307692307686</v>
      </c>
      <c r="AR94" s="115">
        <v>6.1025641025641031</v>
      </c>
      <c r="AS94" s="117">
        <v>22.051282051282051</v>
      </c>
      <c r="AT94" s="117">
        <v>3.9179487179487182</v>
      </c>
      <c r="AU94" s="115">
        <v>0.58461538461538454</v>
      </c>
      <c r="AV94" s="115">
        <v>3.6205128205128201</v>
      </c>
      <c r="AW94" s="115">
        <v>0.59487179487179476</v>
      </c>
      <c r="AX94" s="115">
        <v>3.4974358974358974</v>
      </c>
      <c r="AY94" s="115">
        <v>0.74871794871794872</v>
      </c>
      <c r="AZ94" s="115">
        <v>2.3384615384615381</v>
      </c>
      <c r="BA94" s="115">
        <v>0.35897435897435892</v>
      </c>
      <c r="BB94" s="115">
        <v>2.4205128205128204</v>
      </c>
      <c r="BC94" s="115">
        <v>0.37948717948717947</v>
      </c>
      <c r="BD94" s="115">
        <v>0.01</v>
      </c>
      <c r="BE94" s="115">
        <v>0.01</v>
      </c>
      <c r="BF94" s="115">
        <v>0.05</v>
      </c>
      <c r="BG94" s="117">
        <v>1.0256410256410255</v>
      </c>
      <c r="BH94" s="117">
        <v>4.9230769230769234</v>
      </c>
      <c r="BI94" s="116">
        <v>76.923076923076934</v>
      </c>
      <c r="BJ94" s="117">
        <v>0.71794871794871784</v>
      </c>
      <c r="BK94" s="115">
        <v>2.5000000000000001E-2</v>
      </c>
      <c r="BL94" s="115">
        <v>0.05</v>
      </c>
      <c r="BM94" s="115">
        <v>0.05</v>
      </c>
      <c r="BN94" s="115">
        <v>0.05</v>
      </c>
      <c r="BO94" s="115">
        <v>0.05</v>
      </c>
      <c r="BP94" s="117">
        <v>0.61538461538461542</v>
      </c>
      <c r="BQ94" s="115">
        <v>5.0000000000000001E-3</v>
      </c>
      <c r="BR94" s="117">
        <v>0.30769230769230771</v>
      </c>
      <c r="BS94" s="115">
        <v>2.5000000000000001E-2</v>
      </c>
    </row>
    <row r="95" spans="1:71" s="118" customFormat="1" x14ac:dyDescent="0.25">
      <c r="A95" s="114" t="s">
        <v>240</v>
      </c>
      <c r="B95" s="114" t="s">
        <v>72</v>
      </c>
      <c r="C95" s="115">
        <v>144.30000000000001</v>
      </c>
      <c r="D95" s="115">
        <v>144.6</v>
      </c>
      <c r="E95" s="116">
        <v>545258.14473399997</v>
      </c>
      <c r="F95" s="116">
        <v>6730424.5911299996</v>
      </c>
      <c r="G95" s="116">
        <v>44.215250080200001</v>
      </c>
      <c r="H95" s="116" t="s">
        <v>73</v>
      </c>
      <c r="I95" s="120" t="s">
        <v>227</v>
      </c>
      <c r="J95" s="114"/>
      <c r="K95" s="115">
        <v>79.437627811860949</v>
      </c>
      <c r="L95" s="115">
        <v>12.075664621676893</v>
      </c>
      <c r="M95" s="115">
        <v>2.4437627811860945</v>
      </c>
      <c r="N95" s="115">
        <v>1.676891615541922</v>
      </c>
      <c r="O95" s="115">
        <v>0.29652351738241312</v>
      </c>
      <c r="P95" s="115">
        <v>0.21472392638036811</v>
      </c>
      <c r="Q95" s="115">
        <v>3.4151329243353783</v>
      </c>
      <c r="R95" s="115">
        <v>0.17382413087934562</v>
      </c>
      <c r="S95" s="115">
        <v>2.0449897750511249E-2</v>
      </c>
      <c r="T95" s="115">
        <v>3.0674846625766874E-2</v>
      </c>
      <c r="U95" s="115">
        <v>1E-3</v>
      </c>
      <c r="V95" s="116">
        <v>4.0899795501022496</v>
      </c>
      <c r="W95" s="117">
        <v>2.2000000000000002</v>
      </c>
      <c r="X95" s="115">
        <v>99.92</v>
      </c>
      <c r="Y95" s="116">
        <v>680.98159509202446</v>
      </c>
      <c r="Z95" s="116">
        <v>2.0449897750511248</v>
      </c>
      <c r="AA95" s="117">
        <v>2.4539877300613497</v>
      </c>
      <c r="AB95" s="117">
        <v>0.71574642126789367</v>
      </c>
      <c r="AC95" s="117">
        <v>12.781186094069529</v>
      </c>
      <c r="AD95" s="117">
        <v>3.3742331288343559</v>
      </c>
      <c r="AE95" s="117">
        <v>7.7709611451942742</v>
      </c>
      <c r="AF95" s="117">
        <v>71.370143149284246</v>
      </c>
      <c r="AG95" s="116">
        <v>3.0674846625766872</v>
      </c>
      <c r="AH95" s="117">
        <v>9.4069529652351722</v>
      </c>
      <c r="AI95" s="117">
        <v>0.71574642126789367</v>
      </c>
      <c r="AJ95" s="117">
        <v>11.963190184049079</v>
      </c>
      <c r="AK95" s="117">
        <v>4.3967280163599183</v>
      </c>
      <c r="AL95" s="116">
        <v>9.2024539877300615</v>
      </c>
      <c r="AM95" s="117">
        <v>4.6012269938650308</v>
      </c>
      <c r="AN95" s="117">
        <v>132.10633946830265</v>
      </c>
      <c r="AO95" s="117">
        <v>15.746421267893663</v>
      </c>
      <c r="AP95" s="117">
        <v>28.629856850715747</v>
      </c>
      <c r="AQ95" s="117">
        <v>53.783231083844584</v>
      </c>
      <c r="AR95" s="115">
        <v>5.2351738241308796</v>
      </c>
      <c r="AS95" s="117">
        <v>18.609406952965234</v>
      </c>
      <c r="AT95" s="117">
        <v>3.2106339468302658</v>
      </c>
      <c r="AU95" s="115">
        <v>0.47034764826175873</v>
      </c>
      <c r="AV95" s="115">
        <v>2.6993865030674851</v>
      </c>
      <c r="AW95" s="115">
        <v>0.44989775051124747</v>
      </c>
      <c r="AX95" s="115">
        <v>2.5971370143149284</v>
      </c>
      <c r="AY95" s="115">
        <v>0.56237218813905931</v>
      </c>
      <c r="AZ95" s="115">
        <v>1.7382413087934561</v>
      </c>
      <c r="BA95" s="115">
        <v>0.27607361963190186</v>
      </c>
      <c r="BB95" s="115">
        <v>1.8302658486707566</v>
      </c>
      <c r="BC95" s="115">
        <v>0.29652351738241312</v>
      </c>
      <c r="BD95" s="115">
        <v>4.0899795501022497E-2</v>
      </c>
      <c r="BE95" s="115">
        <v>6.1349693251533749E-2</v>
      </c>
      <c r="BF95" s="117">
        <v>1.7382413087934561</v>
      </c>
      <c r="BG95" s="117">
        <v>12.372188139059306</v>
      </c>
      <c r="BH95" s="117">
        <v>38.241308793456028</v>
      </c>
      <c r="BI95" s="116">
        <v>129.85685071574642</v>
      </c>
      <c r="BJ95" s="117">
        <v>0.5112474437627812</v>
      </c>
      <c r="BK95" s="115">
        <v>2.5000000000000001E-2</v>
      </c>
      <c r="BL95" s="117">
        <v>0.20449897750511251</v>
      </c>
      <c r="BM95" s="115">
        <v>0.05</v>
      </c>
      <c r="BN95" s="117">
        <v>0.20449897750511251</v>
      </c>
      <c r="BO95" s="115">
        <v>0.05</v>
      </c>
      <c r="BP95" s="115">
        <v>2.5000000000000001E-2</v>
      </c>
      <c r="BQ95" s="115">
        <v>5.0000000000000001E-3</v>
      </c>
      <c r="BR95" s="115">
        <v>0.05</v>
      </c>
      <c r="BS95" s="115">
        <v>2.5000000000000001E-2</v>
      </c>
    </row>
    <row r="96" spans="1:71" s="118" customFormat="1" x14ac:dyDescent="0.25">
      <c r="A96" s="114" t="s">
        <v>233</v>
      </c>
      <c r="B96" s="119" t="s">
        <v>100</v>
      </c>
      <c r="C96" s="143">
        <v>34.4</v>
      </c>
      <c r="D96" s="142">
        <v>34.65</v>
      </c>
      <c r="E96" s="116">
        <v>545286.97600200004</v>
      </c>
      <c r="F96" s="116">
        <v>6730569.8866370004</v>
      </c>
      <c r="G96" s="116">
        <v>128.58566400000001</v>
      </c>
      <c r="H96" s="116" t="s">
        <v>73</v>
      </c>
      <c r="I96" s="142" t="s">
        <v>227</v>
      </c>
      <c r="J96" s="142" t="s">
        <v>234</v>
      </c>
      <c r="K96" s="115">
        <v>70.211429767636588</v>
      </c>
      <c r="L96" s="115">
        <v>15.082687879422229</v>
      </c>
      <c r="M96" s="115">
        <v>3.5901193217500524</v>
      </c>
      <c r="N96" s="115">
        <v>7.734980113041658</v>
      </c>
      <c r="O96" s="115">
        <v>0.20933640360058614</v>
      </c>
      <c r="P96" s="115">
        <v>0.41867280720117228</v>
      </c>
      <c r="Q96" s="115">
        <v>2.2294326983462422</v>
      </c>
      <c r="R96" s="115">
        <v>0.39773916684111366</v>
      </c>
      <c r="S96" s="115">
        <v>6.2800921080175834E-2</v>
      </c>
      <c r="T96" s="115">
        <v>5.2334100900146535E-2</v>
      </c>
      <c r="U96" s="114">
        <v>1E-3</v>
      </c>
      <c r="V96" s="116">
        <v>20.933640360058615</v>
      </c>
      <c r="W96" s="117">
        <v>4.3</v>
      </c>
      <c r="X96" s="114">
        <v>99.84</v>
      </c>
      <c r="Y96" s="116">
        <v>332.84488172493195</v>
      </c>
      <c r="Z96" s="114">
        <v>0.5</v>
      </c>
      <c r="AA96" s="117">
        <v>1.3606866234038097</v>
      </c>
      <c r="AB96" s="117">
        <v>1.0466820180029306</v>
      </c>
      <c r="AC96" s="117">
        <v>16.642244086246595</v>
      </c>
      <c r="AD96" s="117">
        <v>5.1287418882143605</v>
      </c>
      <c r="AE96" s="117">
        <v>17.584257902449234</v>
      </c>
      <c r="AF96" s="117">
        <v>35.691856813899939</v>
      </c>
      <c r="AG96" s="116">
        <v>3.1400460540087916</v>
      </c>
      <c r="AH96" s="117">
        <v>11.827506803433117</v>
      </c>
      <c r="AI96" s="117">
        <v>1.2560184216035168</v>
      </c>
      <c r="AJ96" s="117">
        <v>14.548880050240736</v>
      </c>
      <c r="AK96" s="117">
        <v>6.4894285116181702</v>
      </c>
      <c r="AL96" s="116">
        <v>4</v>
      </c>
      <c r="AM96" s="117">
        <v>4.5007326774126017</v>
      </c>
      <c r="AN96" s="117">
        <v>183.37868955411344</v>
      </c>
      <c r="AO96" s="117">
        <v>32.970483567092316</v>
      </c>
      <c r="AP96" s="117">
        <v>38.308561858907261</v>
      </c>
      <c r="AQ96" s="117">
        <v>75.465773498011288</v>
      </c>
      <c r="AR96" s="115">
        <v>8.4048566045635322</v>
      </c>
      <c r="AS96" s="117">
        <v>30.144442118484406</v>
      </c>
      <c r="AT96" s="117">
        <v>6.1649570860372611</v>
      </c>
      <c r="AU96" s="115">
        <v>0.99434791710278414</v>
      </c>
      <c r="AV96" s="115">
        <v>5.5892819761356494</v>
      </c>
      <c r="AW96" s="115">
        <v>0.88967971530249101</v>
      </c>
      <c r="AX96" s="115">
        <v>5.7462842788360895</v>
      </c>
      <c r="AY96" s="115">
        <v>1.2769520619635755</v>
      </c>
      <c r="AZ96" s="115">
        <v>3.7889889051706094</v>
      </c>
      <c r="BA96" s="115">
        <v>0.57567510990161197</v>
      </c>
      <c r="BB96" s="115">
        <v>3.9669248482311072</v>
      </c>
      <c r="BC96" s="115">
        <v>0.66987649152187556</v>
      </c>
      <c r="BD96" s="115">
        <v>4.1867280720117223E-2</v>
      </c>
      <c r="BE96" s="114">
        <v>0.01</v>
      </c>
      <c r="BF96" s="117">
        <v>0.31400460540087921</v>
      </c>
      <c r="BG96" s="117">
        <v>0.83734561440234456</v>
      </c>
      <c r="BH96" s="117">
        <v>8.0594515386225662</v>
      </c>
      <c r="BI96" s="116">
        <v>49.194054846137739</v>
      </c>
      <c r="BJ96" s="117">
        <v>0.5233410090014653</v>
      </c>
      <c r="BK96" s="117">
        <v>1.0466820180029306</v>
      </c>
      <c r="BL96" s="114">
        <v>0.05</v>
      </c>
      <c r="BM96" s="114">
        <v>0.05</v>
      </c>
      <c r="BN96" s="117">
        <v>0.10466820180029307</v>
      </c>
      <c r="BO96" s="114">
        <v>0.05</v>
      </c>
      <c r="BP96" s="114">
        <v>2.5000000000000001E-2</v>
      </c>
      <c r="BQ96" s="114">
        <v>5.0000000000000001E-3</v>
      </c>
      <c r="BR96" s="114">
        <v>0.05</v>
      </c>
      <c r="BS96" s="114">
        <v>2.5000000000000001E-2</v>
      </c>
    </row>
    <row r="97" spans="1:71" s="129" customFormat="1" x14ac:dyDescent="0.25">
      <c r="A97" s="121" t="s">
        <v>247</v>
      </c>
      <c r="B97" s="121" t="s">
        <v>84</v>
      </c>
      <c r="C97" s="127">
        <v>243.05</v>
      </c>
      <c r="D97" s="127">
        <v>243.35</v>
      </c>
      <c r="E97" s="125">
        <v>545398.76437700004</v>
      </c>
      <c r="F97" s="125">
        <v>6730502.1454499997</v>
      </c>
      <c r="G97" s="125">
        <v>-32.6025760781</v>
      </c>
      <c r="H97" s="125" t="s">
        <v>73</v>
      </c>
      <c r="I97" s="121" t="s">
        <v>227</v>
      </c>
      <c r="J97" s="121" t="s">
        <v>248</v>
      </c>
      <c r="K97" s="127">
        <v>76.656378600823047</v>
      </c>
      <c r="L97" s="127">
        <v>13.045267489711934</v>
      </c>
      <c r="M97" s="127">
        <v>2.6131687242798356</v>
      </c>
      <c r="N97" s="127">
        <v>3.7551440329218102</v>
      </c>
      <c r="O97" s="127">
        <v>0.12345679012345678</v>
      </c>
      <c r="P97" s="127">
        <v>0.17489711934156379</v>
      </c>
      <c r="Q97" s="127">
        <v>3.1995884773662544</v>
      </c>
      <c r="R97" s="127">
        <v>0.18518518518518517</v>
      </c>
      <c r="S97" s="127">
        <v>3.0864197530864196E-2</v>
      </c>
      <c r="T97" s="127">
        <v>3.0864197530864196E-2</v>
      </c>
      <c r="U97" s="127">
        <v>1E-3</v>
      </c>
      <c r="V97" s="125">
        <v>5.1440329218106999</v>
      </c>
      <c r="W97" s="128">
        <v>2.8</v>
      </c>
      <c r="X97" s="127">
        <v>99.9</v>
      </c>
      <c r="Y97" s="125">
        <v>510.28806584362138</v>
      </c>
      <c r="Z97" s="125">
        <v>2.0576131687242798</v>
      </c>
      <c r="AA97" s="128">
        <v>2.263374485596708</v>
      </c>
      <c r="AB97" s="128">
        <v>0.61728395061728392</v>
      </c>
      <c r="AC97" s="128">
        <v>10.2880658436214</v>
      </c>
      <c r="AD97" s="128">
        <v>3.7037037037037033</v>
      </c>
      <c r="AE97" s="128">
        <v>8.2304526748971192</v>
      </c>
      <c r="AF97" s="128">
        <v>61.728395061728392</v>
      </c>
      <c r="AG97" s="125">
        <v>2.0576131687242798</v>
      </c>
      <c r="AH97" s="128">
        <v>6.2757201646090524</v>
      </c>
      <c r="AI97" s="128">
        <v>0.72016460905349788</v>
      </c>
      <c r="AJ97" s="128">
        <v>12.345679012345679</v>
      </c>
      <c r="AK97" s="128">
        <v>5.3497942386831276</v>
      </c>
      <c r="AL97" s="125">
        <v>14.403292181069958</v>
      </c>
      <c r="AM97" s="128">
        <v>5.5555555555555562</v>
      </c>
      <c r="AN97" s="128">
        <v>137.65432098765433</v>
      </c>
      <c r="AO97" s="128">
        <v>17.592592592592592</v>
      </c>
      <c r="AP97" s="128">
        <v>32.716049382716051</v>
      </c>
      <c r="AQ97" s="128">
        <v>61.522633744855959</v>
      </c>
      <c r="AR97" s="127">
        <v>5.9670781893004117</v>
      </c>
      <c r="AS97" s="128">
        <v>19.444444444444443</v>
      </c>
      <c r="AT97" s="128">
        <v>3.5596707818930042</v>
      </c>
      <c r="AU97" s="127">
        <v>0.29835390946502055</v>
      </c>
      <c r="AV97" s="127">
        <v>3.2818930041152266</v>
      </c>
      <c r="AW97" s="127">
        <v>0.50411522633744854</v>
      </c>
      <c r="AX97" s="127">
        <v>3.0967078189300405</v>
      </c>
      <c r="AY97" s="127">
        <v>0.66872427983539096</v>
      </c>
      <c r="AZ97" s="127">
        <v>1.9444444444444442</v>
      </c>
      <c r="BA97" s="127">
        <v>0.30864197530864196</v>
      </c>
      <c r="BB97" s="127">
        <v>2.0987654320987654</v>
      </c>
      <c r="BC97" s="127">
        <v>0.32921810699588477</v>
      </c>
      <c r="BD97" s="127">
        <v>0.01</v>
      </c>
      <c r="BE97" s="127">
        <v>0.01</v>
      </c>
      <c r="BF97" s="127">
        <v>0.30864197530864196</v>
      </c>
      <c r="BG97" s="128">
        <v>0.30864197530864196</v>
      </c>
      <c r="BH97" s="128">
        <v>2.6748971193415638</v>
      </c>
      <c r="BI97" s="125">
        <v>19.547325102880659</v>
      </c>
      <c r="BJ97" s="128">
        <v>0.61728395061728392</v>
      </c>
      <c r="BK97" s="127">
        <v>2.5000000000000001E-2</v>
      </c>
      <c r="BL97" s="127">
        <v>0.05</v>
      </c>
      <c r="BM97" s="127">
        <v>0.05</v>
      </c>
      <c r="BN97" s="127">
        <v>0.05</v>
      </c>
      <c r="BO97" s="127">
        <v>0.05</v>
      </c>
      <c r="BP97" s="128">
        <v>0.72016460905349788</v>
      </c>
      <c r="BQ97" s="127">
        <v>5.0000000000000001E-3</v>
      </c>
      <c r="BR97" s="127">
        <v>0.05</v>
      </c>
      <c r="BS97" s="127">
        <v>2.5000000000000001E-2</v>
      </c>
    </row>
    <row r="98" spans="1:71" s="118" customFormat="1" x14ac:dyDescent="0.25">
      <c r="A98" s="114" t="s">
        <v>253</v>
      </c>
      <c r="B98" s="114" t="s">
        <v>117</v>
      </c>
      <c r="C98" s="115">
        <v>229.3</v>
      </c>
      <c r="D98" s="115">
        <v>229.7</v>
      </c>
      <c r="E98" s="116">
        <v>545167.72969599999</v>
      </c>
      <c r="F98" s="116">
        <v>6730704.8176899999</v>
      </c>
      <c r="G98" s="116">
        <v>-18.701278117800001</v>
      </c>
      <c r="H98" s="114" t="s">
        <v>73</v>
      </c>
      <c r="I98" s="114" t="s">
        <v>227</v>
      </c>
      <c r="J98" s="114" t="s">
        <v>254</v>
      </c>
      <c r="K98" s="115">
        <v>74.404145077720202</v>
      </c>
      <c r="L98" s="115">
        <v>13.968911917098445</v>
      </c>
      <c r="M98" s="115">
        <v>2.9844559585492227</v>
      </c>
      <c r="N98" s="115">
        <v>4.9326424870466319</v>
      </c>
      <c r="O98" s="115">
        <v>7.2538860103626951E-2</v>
      </c>
      <c r="P98" s="115">
        <v>0.16580310880829016</v>
      </c>
      <c r="Q98" s="115">
        <v>2.9533678756476682</v>
      </c>
      <c r="R98" s="115">
        <v>0.22797927461139897</v>
      </c>
      <c r="S98" s="115">
        <v>6.21761658031088E-2</v>
      </c>
      <c r="T98" s="115">
        <v>5.181347150259067E-2</v>
      </c>
      <c r="U98" s="115">
        <v>1E-3</v>
      </c>
      <c r="V98" s="116">
        <v>8.2901554404145088</v>
      </c>
      <c r="W98" s="117">
        <v>3.5</v>
      </c>
      <c r="X98" s="115">
        <v>99.82</v>
      </c>
      <c r="Y98" s="116">
        <v>368.9119170984456</v>
      </c>
      <c r="Z98" s="116">
        <v>5.1813471502590671</v>
      </c>
      <c r="AA98" s="117">
        <v>2.4870466321243523</v>
      </c>
      <c r="AB98" s="117">
        <v>1.0362694300518136</v>
      </c>
      <c r="AC98" s="117">
        <v>13.575129533678757</v>
      </c>
      <c r="AD98" s="117">
        <v>3.937823834196891</v>
      </c>
      <c r="AE98" s="117">
        <v>8.2901554404145088</v>
      </c>
      <c r="AF98" s="117">
        <v>48.290155440414509</v>
      </c>
      <c r="AG98" s="116">
        <v>2.0725388601036272</v>
      </c>
      <c r="AH98" s="117">
        <v>7.0466321243523309</v>
      </c>
      <c r="AI98" s="117">
        <v>0.62176165803108807</v>
      </c>
      <c r="AJ98" s="117">
        <v>10.362694300518134</v>
      </c>
      <c r="AK98" s="117">
        <v>3.937823834196891</v>
      </c>
      <c r="AL98" s="115">
        <v>4</v>
      </c>
      <c r="AM98" s="117">
        <v>1.9689119170984455</v>
      </c>
      <c r="AN98" s="117">
        <v>141.45077720207254</v>
      </c>
      <c r="AO98" s="117">
        <v>20.725388601036268</v>
      </c>
      <c r="AP98" s="117">
        <v>28.808290155440414</v>
      </c>
      <c r="AQ98" s="117">
        <v>57.720207253886016</v>
      </c>
      <c r="AR98" s="115">
        <v>5.7720207253886011</v>
      </c>
      <c r="AS98" s="117">
        <v>20.414507772020723</v>
      </c>
      <c r="AT98" s="117">
        <v>3.7305699481865289</v>
      </c>
      <c r="AU98" s="115">
        <v>0.67357512953367882</v>
      </c>
      <c r="AV98" s="115">
        <v>3.5854922279792749</v>
      </c>
      <c r="AW98" s="115">
        <v>0.52849740932642497</v>
      </c>
      <c r="AX98" s="115">
        <v>3.3471502590673574</v>
      </c>
      <c r="AY98" s="115">
        <v>0.73575129533678751</v>
      </c>
      <c r="AZ98" s="115">
        <v>2.3212435233160624</v>
      </c>
      <c r="BA98" s="115">
        <v>0.34196891191709849</v>
      </c>
      <c r="BB98" s="115">
        <v>2.4352331606217619</v>
      </c>
      <c r="BC98" s="115">
        <v>0.38341968911917096</v>
      </c>
      <c r="BD98" s="115">
        <v>0.01</v>
      </c>
      <c r="BE98" s="115">
        <v>5.181347150259067E-2</v>
      </c>
      <c r="BF98" s="115">
        <v>0.31088082901554404</v>
      </c>
      <c r="BG98" s="117">
        <v>420.20725388601034</v>
      </c>
      <c r="BH98" s="117">
        <v>5.0777202072538863</v>
      </c>
      <c r="BI98" s="116">
        <v>111.91709844559585</v>
      </c>
      <c r="BJ98" s="117">
        <v>0.62176165803108807</v>
      </c>
      <c r="BK98" s="115">
        <v>2.5000000000000001E-2</v>
      </c>
      <c r="BL98" s="117">
        <v>0.41450777202072536</v>
      </c>
      <c r="BM98" s="117">
        <v>0.10362694300518134</v>
      </c>
      <c r="BN98" s="117">
        <v>4.3523316062176169</v>
      </c>
      <c r="BO98" s="117">
        <v>1.5544041450777202</v>
      </c>
      <c r="BP98" s="117">
        <v>12.435233160621761</v>
      </c>
      <c r="BQ98" s="115">
        <v>5.0000000000000001E-3</v>
      </c>
      <c r="BR98" s="117">
        <v>0.72538860103626934</v>
      </c>
      <c r="BS98" s="117">
        <v>1.4507772020725387</v>
      </c>
    </row>
    <row r="99" spans="1:71" s="118" customFormat="1" x14ac:dyDescent="0.25">
      <c r="A99" s="114" t="s">
        <v>228</v>
      </c>
      <c r="B99" s="114" t="s">
        <v>92</v>
      </c>
      <c r="C99" s="114">
        <v>186.85</v>
      </c>
      <c r="D99" s="114">
        <v>187.05</v>
      </c>
      <c r="E99" s="116">
        <v>545393.780057</v>
      </c>
      <c r="F99" s="116">
        <v>6730538.5284770001</v>
      </c>
      <c r="G99" s="116">
        <v>34.525007000000002</v>
      </c>
      <c r="H99" s="116" t="s">
        <v>109</v>
      </c>
      <c r="I99" s="114" t="s">
        <v>227</v>
      </c>
      <c r="J99" s="114"/>
      <c r="K99" s="115">
        <v>78.277985262945379</v>
      </c>
      <c r="L99" s="115">
        <v>11.910770162511355</v>
      </c>
      <c r="M99" s="115">
        <v>2.341778540425961</v>
      </c>
      <c r="N99" s="115">
        <v>0.50469365095387098</v>
      </c>
      <c r="O99" s="115">
        <v>0.89835469869789031</v>
      </c>
      <c r="P99" s="115">
        <v>5.4708791763399613</v>
      </c>
      <c r="Q99" s="115">
        <v>0.32300393661047744</v>
      </c>
      <c r="R99" s="115">
        <v>0.16150196830523872</v>
      </c>
      <c r="S99" s="115">
        <v>3.0281619057232253E-2</v>
      </c>
      <c r="T99" s="115">
        <v>4.037549207630968E-2</v>
      </c>
      <c r="U99" s="114">
        <v>1E-3</v>
      </c>
      <c r="V99" s="116">
        <v>9.0844857171696773</v>
      </c>
      <c r="W99" s="117">
        <v>0.8</v>
      </c>
      <c r="X99" s="114">
        <v>99.87</v>
      </c>
      <c r="Y99" s="116">
        <v>600.58544463510646</v>
      </c>
      <c r="Z99" s="116">
        <v>2.0187746038154839</v>
      </c>
      <c r="AA99" s="117">
        <v>1.9178358736247094</v>
      </c>
      <c r="AB99" s="115">
        <v>0.05</v>
      </c>
      <c r="AC99" s="117">
        <v>9.690118098314322</v>
      </c>
      <c r="AD99" s="117">
        <v>4.6431815887756125</v>
      </c>
      <c r="AE99" s="117">
        <v>9.4882406379327744</v>
      </c>
      <c r="AF99" s="117">
        <v>5.5516301604925804</v>
      </c>
      <c r="AG99" s="116">
        <v>2.0187746038154839</v>
      </c>
      <c r="AH99" s="117">
        <v>117.59362067225194</v>
      </c>
      <c r="AI99" s="117">
        <v>0.80750984152619354</v>
      </c>
      <c r="AJ99" s="117">
        <v>11.910770162511355</v>
      </c>
      <c r="AK99" s="117">
        <v>4.3403653982032901</v>
      </c>
      <c r="AL99" s="116">
        <v>8.0750984152619356</v>
      </c>
      <c r="AM99" s="117">
        <v>0.50469365095387098</v>
      </c>
      <c r="AN99" s="117">
        <v>170.88927021298073</v>
      </c>
      <c r="AO99" s="117">
        <v>24.326233975976582</v>
      </c>
      <c r="AP99" s="117">
        <v>32.098516200666197</v>
      </c>
      <c r="AQ99" s="117">
        <v>60.563238114464511</v>
      </c>
      <c r="AR99" s="115">
        <v>6.7931765418391032</v>
      </c>
      <c r="AS99" s="117">
        <v>23.720601594831937</v>
      </c>
      <c r="AT99" s="117">
        <v>4.4312102553749861</v>
      </c>
      <c r="AU99" s="115">
        <v>0.6258201271828</v>
      </c>
      <c r="AV99" s="115">
        <v>4.017361461592813</v>
      </c>
      <c r="AW99" s="115">
        <v>0.63591400020187738</v>
      </c>
      <c r="AX99" s="115">
        <v>4.0476430806500447</v>
      </c>
      <c r="AY99" s="115">
        <v>0.85797920662158067</v>
      </c>
      <c r="AZ99" s="115">
        <v>2.6042192389219743</v>
      </c>
      <c r="BA99" s="115">
        <v>0.39366104774401933</v>
      </c>
      <c r="BB99" s="115">
        <v>2.7758150802462902</v>
      </c>
      <c r="BC99" s="115">
        <v>0.43403653982032903</v>
      </c>
      <c r="BD99" s="115">
        <v>3.0281619057232253E-2</v>
      </c>
      <c r="BE99" s="115">
        <v>0.13122034924800646</v>
      </c>
      <c r="BF99" s="117">
        <v>16.049258100333098</v>
      </c>
      <c r="BG99" s="117">
        <v>67.628949227818708</v>
      </c>
      <c r="BH99" s="117">
        <v>8.0750984152619356</v>
      </c>
      <c r="BI99" s="116">
        <v>109.01382860603613</v>
      </c>
      <c r="BJ99" s="117">
        <v>0.50469365095387098</v>
      </c>
      <c r="BK99" s="117">
        <v>16.352074290905421</v>
      </c>
      <c r="BL99" s="117">
        <v>1.6150196830523871</v>
      </c>
      <c r="BM99" s="117">
        <v>0.20187746038154838</v>
      </c>
      <c r="BN99" s="117">
        <v>0.40375492076309677</v>
      </c>
      <c r="BO99" s="114">
        <v>0.05</v>
      </c>
      <c r="BP99" s="114">
        <v>2.5000000000000001E-2</v>
      </c>
      <c r="BQ99" s="114">
        <v>5.0000000000000001E-3</v>
      </c>
      <c r="BR99" s="114">
        <v>0.05</v>
      </c>
      <c r="BS99" s="114">
        <v>2.5000000000000001E-2</v>
      </c>
    </row>
    <row r="100" spans="1:71" s="118" customFormat="1" x14ac:dyDescent="0.25">
      <c r="A100" s="114" t="s">
        <v>241</v>
      </c>
      <c r="B100" s="114" t="s">
        <v>72</v>
      </c>
      <c r="C100" s="115">
        <v>412.6</v>
      </c>
      <c r="D100" s="115">
        <v>412.9</v>
      </c>
      <c r="E100" s="116">
        <v>545134.01694300002</v>
      </c>
      <c r="F100" s="116">
        <v>6730553.2223699996</v>
      </c>
      <c r="G100" s="116">
        <v>-155.409467866</v>
      </c>
      <c r="H100" s="116" t="s">
        <v>109</v>
      </c>
      <c r="I100" s="120" t="s">
        <v>227</v>
      </c>
      <c r="J100" s="114" t="s">
        <v>242</v>
      </c>
      <c r="K100" s="115">
        <v>77.921810699588463</v>
      </c>
      <c r="L100" s="115">
        <v>13.034979423868313</v>
      </c>
      <c r="M100" s="115">
        <v>2.3148148148148149</v>
      </c>
      <c r="N100" s="115">
        <v>2.8292181069958846</v>
      </c>
      <c r="O100" s="115">
        <v>7.2016460905349799E-2</v>
      </c>
      <c r="P100" s="115">
        <v>0.18518518518518517</v>
      </c>
      <c r="Q100" s="115">
        <v>3.1790123456790123</v>
      </c>
      <c r="R100" s="115">
        <v>0.25720164609053497</v>
      </c>
      <c r="S100" s="115">
        <v>3.0864197530864196E-2</v>
      </c>
      <c r="T100" s="115">
        <v>2.0576131687242798E-2</v>
      </c>
      <c r="U100" s="115">
        <v>1E-3</v>
      </c>
      <c r="V100" s="116">
        <v>9.2592592592592595</v>
      </c>
      <c r="W100" s="117">
        <v>2.8</v>
      </c>
      <c r="X100" s="115">
        <v>99.89</v>
      </c>
      <c r="Y100" s="116">
        <v>697.53086419753083</v>
      </c>
      <c r="Z100" s="116">
        <v>3.0864197530864197</v>
      </c>
      <c r="AA100" s="117">
        <v>1.6460905349794239</v>
      </c>
      <c r="AB100" s="117">
        <v>1.8518518518518516</v>
      </c>
      <c r="AC100" s="117">
        <v>15.637860082304526</v>
      </c>
      <c r="AD100" s="117">
        <v>5.3497942386831276</v>
      </c>
      <c r="AE100" s="117">
        <v>12.448559670781892</v>
      </c>
      <c r="AF100" s="117">
        <v>66.152263374485585</v>
      </c>
      <c r="AG100" s="116">
        <v>3.0864197530864197</v>
      </c>
      <c r="AH100" s="117">
        <v>8.2304526748971192</v>
      </c>
      <c r="AI100" s="117">
        <v>0.92592592592592582</v>
      </c>
      <c r="AJ100" s="117">
        <v>11.522633744855966</v>
      </c>
      <c r="AK100" s="117">
        <v>4.5267489711934159</v>
      </c>
      <c r="AL100" s="115">
        <v>4</v>
      </c>
      <c r="AM100" s="117">
        <v>4.5267489711934159</v>
      </c>
      <c r="AN100" s="117">
        <v>193.72427983539094</v>
      </c>
      <c r="AO100" s="117">
        <v>41.666666666666664</v>
      </c>
      <c r="AP100" s="117">
        <v>37.139917695473251</v>
      </c>
      <c r="AQ100" s="117">
        <v>77.674897119341551</v>
      </c>
      <c r="AR100" s="115">
        <v>8.3539094650205747</v>
      </c>
      <c r="AS100" s="117">
        <v>33.539094650205762</v>
      </c>
      <c r="AT100" s="117">
        <v>6.594650205761317</v>
      </c>
      <c r="AU100" s="115">
        <v>0.70987654320987648</v>
      </c>
      <c r="AV100" s="115">
        <v>6.4609053497942384</v>
      </c>
      <c r="AW100" s="115">
        <v>1.0802469135802468</v>
      </c>
      <c r="AX100" s="115">
        <v>7.2839506172839501</v>
      </c>
      <c r="AY100" s="115">
        <v>1.4814814814814814</v>
      </c>
      <c r="AZ100" s="115">
        <v>4.8353909465020575</v>
      </c>
      <c r="BA100" s="115">
        <v>0.66872427983539096</v>
      </c>
      <c r="BB100" s="115">
        <v>4.5781893004115224</v>
      </c>
      <c r="BC100" s="115">
        <v>0.75102880658436211</v>
      </c>
      <c r="BD100" s="115">
        <v>0.01</v>
      </c>
      <c r="BE100" s="115">
        <v>0.01</v>
      </c>
      <c r="BF100" s="117">
        <v>2.1604938271604937</v>
      </c>
      <c r="BG100" s="117">
        <v>0.41152263374485598</v>
      </c>
      <c r="BH100" s="117">
        <v>6.8930041152263382</v>
      </c>
      <c r="BI100" s="116">
        <v>16.460905349794238</v>
      </c>
      <c r="BJ100" s="117">
        <v>1.6460905349794239</v>
      </c>
      <c r="BK100" s="115">
        <v>2.5000000000000001E-2</v>
      </c>
      <c r="BL100" s="115">
        <v>0.05</v>
      </c>
      <c r="BM100" s="115">
        <v>0.05</v>
      </c>
      <c r="BN100" s="115">
        <v>0.05</v>
      </c>
      <c r="BO100" s="115">
        <v>0.05</v>
      </c>
      <c r="BP100" s="115">
        <v>2.5000000000000001E-2</v>
      </c>
      <c r="BQ100" s="115">
        <v>5.0000000000000001E-3</v>
      </c>
      <c r="BR100" s="115">
        <v>0.05</v>
      </c>
      <c r="BS100" s="115">
        <v>2.5000000000000001E-2</v>
      </c>
    </row>
    <row r="101" spans="1:71" s="139" customFormat="1" x14ac:dyDescent="0.25">
      <c r="A101" s="132" t="s">
        <v>231</v>
      </c>
      <c r="B101" s="132" t="s">
        <v>114</v>
      </c>
      <c r="C101" s="132">
        <v>161.65</v>
      </c>
      <c r="D101" s="132">
        <v>161.9</v>
      </c>
      <c r="E101" s="135">
        <v>545292.74537799996</v>
      </c>
      <c r="F101" s="135">
        <v>6730558.1353470003</v>
      </c>
      <c r="G101" s="135">
        <v>36.688543000000003</v>
      </c>
      <c r="H101" s="135" t="s">
        <v>85</v>
      </c>
      <c r="I101" s="140" t="s">
        <v>227</v>
      </c>
      <c r="J101" s="132" t="s">
        <v>232</v>
      </c>
      <c r="K101" s="137">
        <v>71.292307692307702</v>
      </c>
      <c r="L101" s="137">
        <v>13.692307692307693</v>
      </c>
      <c r="M101" s="137">
        <v>4.9333333333333327</v>
      </c>
      <c r="N101" s="137">
        <v>4.5641025641025648</v>
      </c>
      <c r="O101" s="137">
        <v>0.62564102564102564</v>
      </c>
      <c r="P101" s="137">
        <v>1.9897435897435898</v>
      </c>
      <c r="Q101" s="137">
        <v>2.2461538461538462</v>
      </c>
      <c r="R101" s="137">
        <v>0.38974358974358975</v>
      </c>
      <c r="S101" s="137">
        <v>9.2307692307692299E-2</v>
      </c>
      <c r="T101" s="137">
        <v>6.1538461538461542E-2</v>
      </c>
      <c r="U101" s="132">
        <v>1E-3</v>
      </c>
      <c r="V101" s="135">
        <v>14.358974358974358</v>
      </c>
      <c r="W101" s="138">
        <v>2.4</v>
      </c>
      <c r="X101" s="132">
        <v>99.9</v>
      </c>
      <c r="Y101" s="135">
        <v>812.30769230769238</v>
      </c>
      <c r="Z101" s="135">
        <v>2.0512820512820511</v>
      </c>
      <c r="AA101" s="138">
        <v>8.2051282051282044</v>
      </c>
      <c r="AB101" s="138">
        <v>1.4358974358974357</v>
      </c>
      <c r="AC101" s="138">
        <v>13.948717948717949</v>
      </c>
      <c r="AD101" s="138">
        <v>2.8717948717948714</v>
      </c>
      <c r="AE101" s="138">
        <v>7.282051282051281</v>
      </c>
      <c r="AF101" s="138">
        <v>48.923076923076927</v>
      </c>
      <c r="AG101" s="135">
        <v>2.0512820512820511</v>
      </c>
      <c r="AH101" s="138">
        <v>35.897435897435898</v>
      </c>
      <c r="AI101" s="138">
        <v>0.71794871794871784</v>
      </c>
      <c r="AJ101" s="138">
        <v>12.717948717948719</v>
      </c>
      <c r="AK101" s="138">
        <v>4.5128205128205128</v>
      </c>
      <c r="AL101" s="135">
        <v>68.717948717948715</v>
      </c>
      <c r="AM101" s="138">
        <v>1.641025641025641</v>
      </c>
      <c r="AN101" s="138">
        <v>103.28205128205128</v>
      </c>
      <c r="AO101" s="138">
        <v>19.384615384615383</v>
      </c>
      <c r="AP101" s="138">
        <v>35.589743589743591</v>
      </c>
      <c r="AQ101" s="138">
        <v>63.692307692307693</v>
      </c>
      <c r="AR101" s="137">
        <v>6.9025641025641029</v>
      </c>
      <c r="AS101" s="138">
        <v>23.589743589743588</v>
      </c>
      <c r="AT101" s="138">
        <v>4</v>
      </c>
      <c r="AU101" s="137">
        <v>0.72820512820512817</v>
      </c>
      <c r="AV101" s="137">
        <v>3.5589743589743597</v>
      </c>
      <c r="AW101" s="137">
        <v>0.52307692307692311</v>
      </c>
      <c r="AX101" s="137">
        <v>3.1692307692307695</v>
      </c>
      <c r="AY101" s="137">
        <v>0.64615384615384608</v>
      </c>
      <c r="AZ101" s="137">
        <v>2.1128205128205129</v>
      </c>
      <c r="BA101" s="137">
        <v>0.30769230769230771</v>
      </c>
      <c r="BB101" s="137">
        <v>2.1025641025641026</v>
      </c>
      <c r="BC101" s="137">
        <v>0.3487179487179487</v>
      </c>
      <c r="BD101" s="132">
        <v>0.01</v>
      </c>
      <c r="BE101" s="132">
        <v>0.01</v>
      </c>
      <c r="BF101" s="138">
        <v>0.30769230769230771</v>
      </c>
      <c r="BG101" s="138">
        <v>7.282051282051281</v>
      </c>
      <c r="BH101" s="138">
        <v>6.2564102564102564</v>
      </c>
      <c r="BI101" s="135">
        <v>60.512820512820511</v>
      </c>
      <c r="BJ101" s="138">
        <v>1.641025641025641</v>
      </c>
      <c r="BK101" s="132">
        <v>2.5000000000000001E-2</v>
      </c>
      <c r="BL101" s="132">
        <v>0.05</v>
      </c>
      <c r="BM101" s="132">
        <v>0.05</v>
      </c>
      <c r="BN101" s="138">
        <v>0.10256410256410256</v>
      </c>
      <c r="BO101" s="132">
        <v>0.05</v>
      </c>
      <c r="BP101" s="132">
        <v>2.5000000000000001E-2</v>
      </c>
      <c r="BQ101" s="132">
        <v>5.0000000000000001E-3</v>
      </c>
      <c r="BR101" s="138">
        <v>0.20512820512820512</v>
      </c>
      <c r="BS101" s="132">
        <v>2.5000000000000001E-2</v>
      </c>
    </row>
    <row r="102" spans="1:71" s="118" customFormat="1" x14ac:dyDescent="0.25">
      <c r="A102" s="114" t="s">
        <v>235</v>
      </c>
      <c r="B102" s="119" t="s">
        <v>100</v>
      </c>
      <c r="C102" s="142">
        <v>53.15</v>
      </c>
      <c r="D102" s="143">
        <v>53.400000000000006</v>
      </c>
      <c r="E102" s="116">
        <v>545278.70506099996</v>
      </c>
      <c r="F102" s="116">
        <v>6730578.5386220003</v>
      </c>
      <c r="G102" s="116">
        <v>114.153267</v>
      </c>
      <c r="H102" s="116" t="s">
        <v>85</v>
      </c>
      <c r="I102" s="142" t="s">
        <v>227</v>
      </c>
      <c r="J102" s="142" t="s">
        <v>138</v>
      </c>
      <c r="K102" s="115">
        <v>69.824341279799256</v>
      </c>
      <c r="L102" s="115">
        <v>13.697197825177748</v>
      </c>
      <c r="M102" s="115">
        <v>5.395232120451694</v>
      </c>
      <c r="N102" s="115">
        <v>7.6014219991635299</v>
      </c>
      <c r="O102" s="115">
        <v>0.29276453366792138</v>
      </c>
      <c r="P102" s="115">
        <v>0.23002927645336679</v>
      </c>
      <c r="Q102" s="115">
        <v>2.331660393140945</v>
      </c>
      <c r="R102" s="115">
        <v>0.40777917189460477</v>
      </c>
      <c r="S102" s="115">
        <v>0.1150146382266834</v>
      </c>
      <c r="T102" s="115">
        <v>7.3191133416980345E-2</v>
      </c>
      <c r="U102" s="114">
        <v>1E-3</v>
      </c>
      <c r="V102" s="116">
        <v>13.592639063153491</v>
      </c>
      <c r="W102" s="117">
        <v>4.2</v>
      </c>
      <c r="X102" s="114">
        <v>99.84</v>
      </c>
      <c r="Y102" s="116">
        <v>524.88498536177326</v>
      </c>
      <c r="Z102" s="114">
        <v>0.5</v>
      </c>
      <c r="AA102" s="117">
        <v>8.9920535340861552</v>
      </c>
      <c r="AB102" s="117">
        <v>1.3592639063153493</v>
      </c>
      <c r="AC102" s="117">
        <v>14.951902969468842</v>
      </c>
      <c r="AD102" s="117">
        <v>3.4504391468005018</v>
      </c>
      <c r="AE102" s="117">
        <v>6.4826432455039731</v>
      </c>
      <c r="AF102" s="117">
        <v>40.359682141363443</v>
      </c>
      <c r="AG102" s="116">
        <v>2.0911752404851525</v>
      </c>
      <c r="AH102" s="117">
        <v>7.9464659138435794</v>
      </c>
      <c r="AI102" s="117">
        <v>0.52279381012128812</v>
      </c>
      <c r="AJ102" s="117">
        <v>11.50146382266834</v>
      </c>
      <c r="AK102" s="117">
        <v>5.2279381012128816</v>
      </c>
      <c r="AL102" s="116">
        <v>60.644081974069429</v>
      </c>
      <c r="AM102" s="117">
        <v>0.8364700961940611</v>
      </c>
      <c r="AN102" s="117">
        <v>113.13258051024677</v>
      </c>
      <c r="AO102" s="117">
        <v>18.611459640317861</v>
      </c>
      <c r="AP102" s="117">
        <v>31.681304893350067</v>
      </c>
      <c r="AQ102" s="117">
        <v>56.461731493099123</v>
      </c>
      <c r="AR102" s="115">
        <v>5.8134671685487245</v>
      </c>
      <c r="AS102" s="117">
        <v>20.388958594730237</v>
      </c>
      <c r="AT102" s="117">
        <v>3.4399832705980757</v>
      </c>
      <c r="AU102" s="115">
        <v>0.75282308657465491</v>
      </c>
      <c r="AV102" s="115">
        <v>3.2726892513592643</v>
      </c>
      <c r="AW102" s="115">
        <v>0.50188205771643657</v>
      </c>
      <c r="AX102" s="115">
        <v>3.0844834797156002</v>
      </c>
      <c r="AY102" s="115">
        <v>0.63780844834797157</v>
      </c>
      <c r="AZ102" s="115">
        <v>1.9970723546633207</v>
      </c>
      <c r="BA102" s="115">
        <v>0.30322040987034715</v>
      </c>
      <c r="BB102" s="115">
        <v>2.038895859473024</v>
      </c>
      <c r="BC102" s="115">
        <v>0.35549979088247596</v>
      </c>
      <c r="BD102" s="115">
        <v>5.2279381012128819E-2</v>
      </c>
      <c r="BE102" s="114">
        <v>0.01</v>
      </c>
      <c r="BF102" s="117">
        <v>0.31367628607277287</v>
      </c>
      <c r="BG102" s="117">
        <v>0.8364700961940611</v>
      </c>
      <c r="BH102" s="117">
        <v>4.1823504809703049</v>
      </c>
      <c r="BI102" s="116">
        <v>71.099958176495193</v>
      </c>
      <c r="BJ102" s="117">
        <v>1.9866164784608948</v>
      </c>
      <c r="BK102" s="117">
        <v>0.73191133416980336</v>
      </c>
      <c r="BL102" s="114">
        <v>0.05</v>
      </c>
      <c r="BM102" s="114">
        <v>0.05</v>
      </c>
      <c r="BN102" s="114">
        <v>0.05</v>
      </c>
      <c r="BO102" s="114">
        <v>0.05</v>
      </c>
      <c r="BP102" s="114">
        <v>2.5000000000000001E-2</v>
      </c>
      <c r="BQ102" s="114">
        <v>5.0000000000000001E-3</v>
      </c>
      <c r="BR102" s="114">
        <v>0.05</v>
      </c>
      <c r="BS102" s="114">
        <v>2.5000000000000001E-2</v>
      </c>
    </row>
    <row r="103" spans="1:71" s="118" customFormat="1" x14ac:dyDescent="0.25">
      <c r="A103" s="114" t="s">
        <v>236</v>
      </c>
      <c r="B103" s="119" t="s">
        <v>100</v>
      </c>
      <c r="C103" s="142">
        <v>12.35</v>
      </c>
      <c r="D103" s="143">
        <v>12.600000000000001</v>
      </c>
      <c r="E103" s="116">
        <v>545296.73085499997</v>
      </c>
      <c r="F103" s="116">
        <v>6730559.9066199996</v>
      </c>
      <c r="G103" s="116">
        <v>145.657308</v>
      </c>
      <c r="H103" s="116" t="s">
        <v>85</v>
      </c>
      <c r="I103" s="143" t="s">
        <v>227</v>
      </c>
      <c r="J103" s="143" t="s">
        <v>237</v>
      </c>
      <c r="K103" s="115">
        <v>70.349869451697117</v>
      </c>
      <c r="L103" s="115">
        <v>13.702349869451696</v>
      </c>
      <c r="M103" s="115">
        <v>5.8381201044386417</v>
      </c>
      <c r="N103" s="115">
        <v>7.1331592689295036</v>
      </c>
      <c r="O103" s="115">
        <v>0.24020887728459531</v>
      </c>
      <c r="P103" s="115">
        <v>0.18798955613577023</v>
      </c>
      <c r="Q103" s="115">
        <v>1.8276762402088773</v>
      </c>
      <c r="R103" s="115">
        <v>0.51174934725848564</v>
      </c>
      <c r="S103" s="115">
        <v>0.11488250652741513</v>
      </c>
      <c r="T103" s="115">
        <v>2.0887728459530026E-2</v>
      </c>
      <c r="U103" s="114">
        <v>1E-3</v>
      </c>
      <c r="V103" s="116">
        <v>28.198433420365536</v>
      </c>
      <c r="W103" s="117">
        <v>4.0999999999999996</v>
      </c>
      <c r="X103" s="114">
        <v>99.85</v>
      </c>
      <c r="Y103" s="116">
        <v>266.31853785900779</v>
      </c>
      <c r="Z103" s="116">
        <v>1.0443864229765014</v>
      </c>
      <c r="AA103" s="117">
        <v>2.2976501305483032</v>
      </c>
      <c r="AB103" s="117">
        <v>0.62663185378590069</v>
      </c>
      <c r="AC103" s="117">
        <v>17.545691906005224</v>
      </c>
      <c r="AD103" s="117">
        <v>4.073107049608355</v>
      </c>
      <c r="AE103" s="117">
        <v>8.6684073107049624</v>
      </c>
      <c r="AF103" s="117">
        <v>33.211488250652742</v>
      </c>
      <c r="AG103" s="116">
        <v>3.1331592689295036</v>
      </c>
      <c r="AH103" s="117">
        <v>4.073107049608355</v>
      </c>
      <c r="AI103" s="117">
        <v>0.7310704960835509</v>
      </c>
      <c r="AJ103" s="117">
        <v>10.130548302872063</v>
      </c>
      <c r="AK103" s="117">
        <v>4.490861618798955</v>
      </c>
      <c r="AL103" s="116">
        <v>4</v>
      </c>
      <c r="AM103" s="117">
        <v>1.5665796344647518</v>
      </c>
      <c r="AN103" s="117">
        <v>141.20104438642295</v>
      </c>
      <c r="AO103" s="117">
        <v>29.556135770234988</v>
      </c>
      <c r="AP103" s="117">
        <v>29.556135770234988</v>
      </c>
      <c r="AQ103" s="117">
        <v>58.067885117493475</v>
      </c>
      <c r="AR103" s="115">
        <v>6.5900783289817229</v>
      </c>
      <c r="AS103" s="117">
        <v>25.483028720626631</v>
      </c>
      <c r="AT103" s="117">
        <v>4.9399477806788514</v>
      </c>
      <c r="AU103" s="115">
        <v>1.1697127937336815</v>
      </c>
      <c r="AV103" s="115">
        <v>4.8041775456919051</v>
      </c>
      <c r="AW103" s="115">
        <v>0.79373368146214096</v>
      </c>
      <c r="AX103" s="115">
        <v>5.0757180156657959</v>
      </c>
      <c r="AY103" s="115">
        <v>1.1279373368146215</v>
      </c>
      <c r="AZ103" s="115">
        <v>3.2793733681462141</v>
      </c>
      <c r="BA103" s="115">
        <v>0.50130548302872069</v>
      </c>
      <c r="BB103" s="115">
        <v>3.415143603133159</v>
      </c>
      <c r="BC103" s="115">
        <v>0.56396866840731075</v>
      </c>
      <c r="BD103" s="115">
        <v>4.1775456919060053E-2</v>
      </c>
      <c r="BE103" s="115">
        <v>5.2219321148825062E-2</v>
      </c>
      <c r="BF103" s="117">
        <v>0.31331592689295035</v>
      </c>
      <c r="BG103" s="117">
        <v>3.1331592689295036</v>
      </c>
      <c r="BH103" s="117">
        <v>8.7728459530026122</v>
      </c>
      <c r="BI103" s="116">
        <v>61.61879895561357</v>
      </c>
      <c r="BJ103" s="117">
        <v>0.4177545691906005</v>
      </c>
      <c r="BK103" s="117">
        <v>5.6396866840731068</v>
      </c>
      <c r="BL103" s="117">
        <v>0.10443864229765012</v>
      </c>
      <c r="BM103" s="117">
        <v>0.10443864229765012</v>
      </c>
      <c r="BN103" s="117">
        <v>0.20887728459530025</v>
      </c>
      <c r="BO103" s="114">
        <v>0.05</v>
      </c>
      <c r="BP103" s="117">
        <v>3.0287206266318538</v>
      </c>
      <c r="BQ103" s="115">
        <v>4.1775456919060053E-2</v>
      </c>
      <c r="BR103" s="114">
        <v>0.05</v>
      </c>
      <c r="BS103" s="114">
        <v>2.5000000000000001E-2</v>
      </c>
    </row>
    <row r="104" spans="1:71" s="118" customFormat="1" x14ac:dyDescent="0.25">
      <c r="A104" s="114" t="s">
        <v>249</v>
      </c>
      <c r="B104" s="114" t="s">
        <v>114</v>
      </c>
      <c r="C104" s="115">
        <v>291</v>
      </c>
      <c r="D104" s="115">
        <v>291.39999999999998</v>
      </c>
      <c r="E104" s="116">
        <v>545234.283803</v>
      </c>
      <c r="F104" s="116">
        <v>6730626.3228799999</v>
      </c>
      <c r="G104" s="116">
        <v>-56.483378191</v>
      </c>
      <c r="H104" s="116" t="s">
        <v>89</v>
      </c>
      <c r="I104" s="120" t="s">
        <v>227</v>
      </c>
      <c r="J104" s="114" t="s">
        <v>250</v>
      </c>
      <c r="K104" s="115">
        <v>56.098562628336758</v>
      </c>
      <c r="L104" s="115">
        <v>15.318275154004105</v>
      </c>
      <c r="M104" s="115">
        <v>12.926078028747432</v>
      </c>
      <c r="N104" s="115">
        <v>7.0944558521560577</v>
      </c>
      <c r="O104" s="115">
        <v>3.8809034907597533</v>
      </c>
      <c r="P104" s="115">
        <v>1.9301848049281312</v>
      </c>
      <c r="Q104" s="115">
        <v>1.2731006160164271</v>
      </c>
      <c r="R104" s="115">
        <v>0.88295687885010266</v>
      </c>
      <c r="S104" s="115">
        <v>0.20533880903490762</v>
      </c>
      <c r="T104" s="115">
        <v>0.13347022587268995</v>
      </c>
      <c r="U104" s="115">
        <v>1E-3</v>
      </c>
      <c r="V104" s="116">
        <v>34.907597535934286</v>
      </c>
      <c r="W104" s="117">
        <v>2.6</v>
      </c>
      <c r="X104" s="115">
        <v>99.8</v>
      </c>
      <c r="Y104" s="116">
        <v>400.41067761806977</v>
      </c>
      <c r="Z104" s="116">
        <v>2.0533880903490758</v>
      </c>
      <c r="AA104" s="117">
        <v>26.899383983572893</v>
      </c>
      <c r="AB104" s="117">
        <v>1.8480492813141685</v>
      </c>
      <c r="AC104" s="117">
        <v>15.811088295687883</v>
      </c>
      <c r="AD104" s="117">
        <v>1.6427104722792609</v>
      </c>
      <c r="AE104" s="117">
        <v>3.6960985626283369</v>
      </c>
      <c r="AF104" s="117">
        <v>30.287474332648866</v>
      </c>
      <c r="AG104" s="115">
        <v>0.5</v>
      </c>
      <c r="AH104" s="117">
        <v>126.69404517453799</v>
      </c>
      <c r="AI104" s="117">
        <v>0.30800821355236135</v>
      </c>
      <c r="AJ104" s="117">
        <v>4.517453798767967</v>
      </c>
      <c r="AK104" s="117">
        <v>1.6427104722792609</v>
      </c>
      <c r="AL104" s="116">
        <v>266.94045174537985</v>
      </c>
      <c r="AM104" s="117">
        <v>0.71868583162217647</v>
      </c>
      <c r="AN104" s="117">
        <v>67.351129363449687</v>
      </c>
      <c r="AO104" s="117">
        <v>18.069815195071868</v>
      </c>
      <c r="AP104" s="117">
        <v>16.016427104722791</v>
      </c>
      <c r="AQ104" s="117">
        <v>30.698151950718682</v>
      </c>
      <c r="AR104" s="115">
        <v>3.5626283367556466</v>
      </c>
      <c r="AS104" s="117">
        <v>12.833675564681723</v>
      </c>
      <c r="AT104" s="117">
        <v>3.0390143737166322</v>
      </c>
      <c r="AU104" s="115">
        <v>0.82135523613963046</v>
      </c>
      <c r="AV104" s="115">
        <v>3.0184804928131417</v>
      </c>
      <c r="AW104" s="115">
        <v>0.48254620123203279</v>
      </c>
      <c r="AX104" s="115">
        <v>3.3264887063655033</v>
      </c>
      <c r="AY104" s="115">
        <v>0.66735112936344965</v>
      </c>
      <c r="AZ104" s="115">
        <v>2.0739219712525667</v>
      </c>
      <c r="BA104" s="115">
        <v>0.29774127310061599</v>
      </c>
      <c r="BB104" s="115">
        <v>2.1355236139630391</v>
      </c>
      <c r="BC104" s="115">
        <v>0.32854209445585214</v>
      </c>
      <c r="BD104" s="115">
        <v>3.0800821355236138E-2</v>
      </c>
      <c r="BE104" s="115">
        <v>0.01</v>
      </c>
      <c r="BF104" s="115">
        <v>0.05</v>
      </c>
      <c r="BG104" s="117">
        <v>12.217659137577002</v>
      </c>
      <c r="BH104" s="117">
        <v>4.4147843942505132</v>
      </c>
      <c r="BI104" s="116">
        <v>68.788501026694036</v>
      </c>
      <c r="BJ104" s="117">
        <v>2.2587268993839835</v>
      </c>
      <c r="BK104" s="115">
        <v>2.5000000000000001E-2</v>
      </c>
      <c r="BL104" s="115">
        <v>0.05</v>
      </c>
      <c r="BM104" s="115">
        <v>0.05</v>
      </c>
      <c r="BN104" s="115">
        <v>0.05</v>
      </c>
      <c r="BO104" s="115">
        <v>0.05</v>
      </c>
      <c r="BP104" s="115">
        <v>2.5000000000000001E-2</v>
      </c>
      <c r="BQ104" s="115">
        <v>5.0000000000000001E-3</v>
      </c>
      <c r="BR104" s="115">
        <v>0.05</v>
      </c>
      <c r="BS104" s="115">
        <v>2.5000000000000001E-2</v>
      </c>
    </row>
    <row r="105" spans="1:71" x14ac:dyDescent="0.25">
      <c r="A105" s="2"/>
      <c r="B105" s="2"/>
      <c r="C105" s="3"/>
      <c r="D105" s="3"/>
      <c r="E105" s="4"/>
      <c r="F105" s="4"/>
      <c r="G105" s="4"/>
      <c r="H105" s="2"/>
      <c r="I105" s="2"/>
      <c r="J105" s="2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4"/>
      <c r="W105" s="6"/>
      <c r="X105" s="3"/>
      <c r="Y105" s="4"/>
      <c r="Z105" s="3"/>
      <c r="AA105" s="6"/>
      <c r="AB105" s="3"/>
      <c r="AC105" s="6"/>
      <c r="AD105" s="6"/>
      <c r="AE105" s="6"/>
      <c r="AF105" s="6"/>
      <c r="AG105" s="4"/>
      <c r="AH105" s="6"/>
      <c r="AI105" s="3"/>
      <c r="AJ105" s="6"/>
      <c r="AK105" s="6"/>
      <c r="AL105" s="3"/>
      <c r="AM105" s="6"/>
      <c r="AN105" s="6"/>
      <c r="AO105" s="6"/>
      <c r="AP105" s="6"/>
      <c r="AQ105" s="6"/>
      <c r="AR105" s="3"/>
      <c r="AS105" s="6"/>
      <c r="AT105" s="6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6"/>
      <c r="BG105" s="6"/>
      <c r="BH105" s="6"/>
      <c r="BI105" s="4"/>
      <c r="BJ105" s="6"/>
      <c r="BK105" s="6"/>
      <c r="BL105" s="6"/>
      <c r="BM105" s="6"/>
      <c r="BN105" s="6"/>
      <c r="BO105" s="6"/>
      <c r="BP105" s="6"/>
      <c r="BQ105" s="3"/>
      <c r="BR105" s="3"/>
      <c r="BS105" s="6"/>
    </row>
    <row r="106" spans="1:71" s="26" customFormat="1" x14ac:dyDescent="0.25">
      <c r="A106" s="2"/>
      <c r="B106" s="8"/>
      <c r="C106" s="9"/>
      <c r="D106" s="5"/>
      <c r="E106" s="4"/>
      <c r="F106" s="4"/>
      <c r="G106" s="4"/>
      <c r="H106" s="4"/>
      <c r="I106" s="5"/>
      <c r="J106" s="5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2"/>
      <c r="V106" s="4"/>
      <c r="W106" s="6"/>
      <c r="X106" s="2"/>
      <c r="Y106" s="4"/>
      <c r="Z106" s="2"/>
      <c r="AA106" s="6"/>
      <c r="AB106" s="6"/>
      <c r="AC106" s="6"/>
      <c r="AD106" s="6"/>
      <c r="AE106" s="6"/>
      <c r="AF106" s="6"/>
      <c r="AG106" s="4"/>
      <c r="AH106" s="6"/>
      <c r="AI106" s="6"/>
      <c r="AJ106" s="6"/>
      <c r="AK106" s="6"/>
      <c r="AL106" s="4"/>
      <c r="AM106" s="6"/>
      <c r="AN106" s="6"/>
      <c r="AO106" s="6"/>
      <c r="AP106" s="6"/>
      <c r="AQ106" s="6"/>
      <c r="AR106" s="3"/>
      <c r="AS106" s="6"/>
      <c r="AT106" s="6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2"/>
      <c r="BF106" s="6"/>
      <c r="BG106" s="6"/>
      <c r="BH106" s="6"/>
      <c r="BI106" s="4"/>
      <c r="BJ106" s="6"/>
      <c r="BK106" s="2"/>
      <c r="BL106" s="2"/>
      <c r="BM106" s="2"/>
      <c r="BN106" s="2"/>
      <c r="BO106" s="2"/>
      <c r="BP106" s="6"/>
      <c r="BQ106" s="2"/>
      <c r="BR106" s="2"/>
      <c r="BS106" s="2"/>
    </row>
    <row r="107" spans="1:71" ht="16.5" customHeight="1" x14ac:dyDescent="0.25">
      <c r="A107" s="22"/>
      <c r="B107" s="22"/>
      <c r="C107" s="23"/>
      <c r="D107" s="23"/>
      <c r="E107" s="24"/>
      <c r="F107" s="24"/>
      <c r="G107" s="24"/>
      <c r="H107" s="24"/>
      <c r="I107" s="41"/>
      <c r="J107" s="22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4"/>
      <c r="W107" s="25"/>
      <c r="X107" s="23"/>
      <c r="Y107" s="24"/>
      <c r="Z107" s="23"/>
      <c r="AA107" s="25"/>
      <c r="AB107" s="25"/>
      <c r="AC107" s="25"/>
      <c r="AD107" s="25"/>
      <c r="AE107" s="25"/>
      <c r="AF107" s="25"/>
      <c r="AG107" s="24"/>
      <c r="AH107" s="25"/>
      <c r="AI107" s="25"/>
      <c r="AJ107" s="25"/>
      <c r="AK107" s="25"/>
      <c r="AL107" s="23"/>
      <c r="AM107" s="25"/>
      <c r="AN107" s="25"/>
      <c r="AO107" s="25"/>
      <c r="AP107" s="25"/>
      <c r="AQ107" s="25"/>
      <c r="AR107" s="23"/>
      <c r="AS107" s="25"/>
      <c r="AT107" s="25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5"/>
      <c r="BG107" s="25"/>
      <c r="BH107" s="25"/>
      <c r="BI107" s="24"/>
      <c r="BJ107" s="25"/>
      <c r="BK107" s="23"/>
      <c r="BL107" s="25"/>
      <c r="BM107" s="23"/>
      <c r="BN107" s="23"/>
      <c r="BO107" s="23"/>
      <c r="BP107" s="23"/>
      <c r="BQ107" s="23"/>
      <c r="BR107" s="23"/>
      <c r="BS107" s="25"/>
    </row>
    <row r="108" spans="1:71" x14ac:dyDescent="0.25">
      <c r="A108" s="2"/>
      <c r="B108" s="2"/>
      <c r="C108" s="2"/>
      <c r="D108" s="2"/>
      <c r="E108" s="4"/>
      <c r="F108" s="4"/>
      <c r="G108" s="4"/>
      <c r="H108" s="4"/>
      <c r="I108" s="2"/>
      <c r="J108" s="2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7"/>
      <c r="V108" s="4"/>
      <c r="W108" s="6"/>
      <c r="X108" s="2"/>
      <c r="Y108" s="4"/>
      <c r="Z108" s="2"/>
      <c r="AA108" s="6"/>
      <c r="AB108" s="6"/>
      <c r="AC108" s="6"/>
      <c r="AD108" s="6"/>
      <c r="AE108" s="6"/>
      <c r="AF108" s="6"/>
      <c r="AG108" s="2"/>
      <c r="AH108" s="6"/>
      <c r="AI108" s="6"/>
      <c r="AJ108" s="6"/>
      <c r="AK108" s="6"/>
      <c r="AL108" s="4"/>
      <c r="AM108" s="6"/>
      <c r="AN108" s="6"/>
      <c r="AO108" s="6"/>
      <c r="AP108" s="6"/>
      <c r="AQ108" s="6"/>
      <c r="AR108" s="3"/>
      <c r="AS108" s="6"/>
      <c r="AT108" s="6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2"/>
      <c r="BF108" s="6"/>
      <c r="BG108" s="6"/>
      <c r="BH108" s="6"/>
      <c r="BI108" s="4"/>
      <c r="BJ108" s="6"/>
      <c r="BK108" s="6"/>
      <c r="BL108" s="6"/>
      <c r="BM108" s="6"/>
      <c r="BN108" s="6"/>
      <c r="BO108" s="2"/>
      <c r="BP108" s="6"/>
      <c r="BQ108" s="2"/>
      <c r="BR108" s="6"/>
      <c r="BS108" s="2"/>
    </row>
    <row r="110" spans="1:71" s="47" customFormat="1" x14ac:dyDescent="0.25">
      <c r="A110" s="22"/>
      <c r="B110" s="22"/>
      <c r="C110" s="23"/>
      <c r="D110" s="23"/>
      <c r="E110" s="24"/>
      <c r="F110" s="24"/>
      <c r="G110" s="24"/>
      <c r="H110" s="24"/>
      <c r="I110" s="41"/>
      <c r="J110" s="22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4"/>
      <c r="W110" s="25"/>
      <c r="X110" s="23"/>
      <c r="Y110" s="24"/>
      <c r="Z110" s="24"/>
      <c r="AA110" s="25"/>
      <c r="AB110" s="25"/>
      <c r="AC110" s="25"/>
      <c r="AD110" s="25"/>
      <c r="AE110" s="25"/>
      <c r="AF110" s="25"/>
      <c r="AG110" s="24"/>
      <c r="AH110" s="25"/>
      <c r="AI110" s="25"/>
      <c r="AJ110" s="25"/>
      <c r="AK110" s="25"/>
      <c r="AL110" s="24"/>
      <c r="AM110" s="25"/>
      <c r="AN110" s="25"/>
      <c r="AO110" s="25"/>
      <c r="AP110" s="25"/>
      <c r="AQ110" s="25"/>
      <c r="AR110" s="23"/>
      <c r="AS110" s="25"/>
      <c r="AT110" s="25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5"/>
      <c r="BH110" s="25"/>
      <c r="BI110" s="24"/>
      <c r="BJ110" s="25"/>
      <c r="BK110" s="23"/>
      <c r="BL110" s="23"/>
      <c r="BM110" s="23"/>
      <c r="BN110" s="25"/>
      <c r="BO110" s="23"/>
      <c r="BP110" s="23"/>
      <c r="BQ110" s="23"/>
      <c r="BR110" s="25"/>
      <c r="BS110" s="23"/>
    </row>
    <row r="111" spans="1:71" x14ac:dyDescent="0.25">
      <c r="A111" s="2"/>
      <c r="B111" s="8"/>
      <c r="C111" s="5"/>
      <c r="D111" s="5"/>
      <c r="E111" s="4"/>
      <c r="F111" s="4"/>
      <c r="G111" s="4"/>
      <c r="H111" s="4"/>
      <c r="I111" s="2"/>
      <c r="J111" s="5"/>
      <c r="K111" s="3"/>
      <c r="L111" s="3"/>
      <c r="M111" s="3"/>
      <c r="N111" s="3"/>
      <c r="O111" s="3"/>
      <c r="P111" s="2"/>
      <c r="Q111" s="3"/>
      <c r="R111" s="3"/>
      <c r="S111" s="2"/>
      <c r="T111" s="3"/>
      <c r="U111" s="2"/>
      <c r="V111" s="4"/>
      <c r="W111" s="6"/>
      <c r="X111" s="2"/>
      <c r="Y111" s="4"/>
      <c r="Z111" s="2"/>
      <c r="AA111" s="6"/>
      <c r="AB111" s="6"/>
      <c r="AC111" s="6"/>
      <c r="AD111" s="6"/>
      <c r="AE111" s="6"/>
      <c r="AF111" s="6"/>
      <c r="AG111" s="2"/>
      <c r="AH111" s="6"/>
      <c r="AI111" s="6"/>
      <c r="AJ111" s="6"/>
      <c r="AK111" s="6"/>
      <c r="AL111" s="4"/>
      <c r="AM111" s="6"/>
      <c r="AN111" s="6"/>
      <c r="AO111" s="6"/>
      <c r="AP111" s="6"/>
      <c r="AQ111" s="6"/>
      <c r="AR111" s="3"/>
      <c r="AS111" s="6"/>
      <c r="AT111" s="6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6"/>
      <c r="BG111" s="6"/>
      <c r="BH111" s="6"/>
      <c r="BI111" s="4"/>
      <c r="BJ111" s="6"/>
      <c r="BK111" s="6"/>
      <c r="BL111" s="6"/>
      <c r="BM111" s="6"/>
      <c r="BN111" s="6"/>
      <c r="BO111" s="6"/>
      <c r="BP111" s="6"/>
      <c r="BQ111" s="2"/>
      <c r="BR111" s="2"/>
      <c r="BS111" s="2"/>
    </row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</sheetData>
  <sortState xmlns:xlrd2="http://schemas.microsoft.com/office/spreadsheetml/2017/richdata2" ref="A2:XEV112">
    <sortCondition ref="I20:I112"/>
  </sortState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02D98-1C9C-49D7-9170-A8EBEDBC275F}">
  <dimension ref="A1"/>
  <sheetViews>
    <sheetView zoomScaleNormal="100" workbookViewId="0">
      <selection activeCell="A16" sqref="A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4DFD6-00B5-4F87-A867-4AE1C81A1420}">
  <dimension ref="A1:DD27"/>
  <sheetViews>
    <sheetView topLeftCell="A61" workbookViewId="0">
      <selection activeCell="R103" sqref="R103"/>
    </sheetView>
  </sheetViews>
  <sheetFormatPr defaultRowHeight="15" x14ac:dyDescent="0.25"/>
  <cols>
    <col min="1" max="1" width="12" bestFit="1" customWidth="1"/>
    <col min="2" max="2" width="10" bestFit="1" customWidth="1"/>
    <col min="3" max="3" width="7" bestFit="1" customWidth="1"/>
    <col min="4" max="4" width="19.85546875" bestFit="1" customWidth="1"/>
    <col min="5" max="5" width="7" bestFit="1" customWidth="1"/>
    <col min="6" max="6" width="8" bestFit="1" customWidth="1"/>
    <col min="7" max="7" width="4.7109375" bestFit="1" customWidth="1"/>
    <col min="8" max="8" width="19" bestFit="1" customWidth="1"/>
    <col min="9" max="9" width="31.7109375" bestFit="1" customWidth="1"/>
    <col min="10" max="10" width="35.7109375" bestFit="1" customWidth="1"/>
    <col min="11" max="12" width="10" bestFit="1" customWidth="1"/>
    <col min="13" max="13" width="10.28515625" bestFit="1" customWidth="1"/>
    <col min="14" max="14" width="9" bestFit="1" customWidth="1"/>
    <col min="15" max="15" width="8.28515625" bestFit="1" customWidth="1"/>
    <col min="16" max="16" width="9.5703125" bestFit="1" customWidth="1"/>
    <col min="17" max="17" width="8.28515625" bestFit="1" customWidth="1"/>
    <col min="18" max="18" width="8.7109375" bestFit="1" customWidth="1"/>
    <col min="19" max="19" width="9.28515625" bestFit="1" customWidth="1"/>
    <col min="21" max="21" width="10" bestFit="1" customWidth="1"/>
    <col min="22" max="22" width="7.85546875" bestFit="1" customWidth="1"/>
    <col min="23" max="23" width="7.5703125" bestFit="1" customWidth="1"/>
    <col min="24" max="24" width="8.5703125" bestFit="1" customWidth="1"/>
    <col min="25" max="25" width="8.140625" bestFit="1" customWidth="1"/>
    <col min="26" max="27" width="8.28515625" bestFit="1" customWidth="1"/>
    <col min="28" max="28" width="8" bestFit="1" customWidth="1"/>
    <col min="29" max="29" width="8.42578125" bestFit="1" customWidth="1"/>
    <col min="30" max="30" width="8" bestFit="1" customWidth="1"/>
    <col min="31" max="31" width="8.5703125" bestFit="1" customWidth="1"/>
    <col min="32" max="32" width="8.28515625" bestFit="1" customWidth="1"/>
    <col min="33" max="33" width="8.140625" bestFit="1" customWidth="1"/>
    <col min="34" max="34" width="7.7109375" bestFit="1" customWidth="1"/>
    <col min="35" max="35" width="8" bestFit="1" customWidth="1"/>
    <col min="36" max="36" width="8.140625" bestFit="1" customWidth="1"/>
    <col min="37" max="37" width="7.42578125" bestFit="1" customWidth="1"/>
    <col min="38" max="38" width="7.28515625" bestFit="1" customWidth="1"/>
    <col min="39" max="39" width="8" bestFit="1" customWidth="1"/>
    <col min="40" max="40" width="7.7109375" bestFit="1" customWidth="1"/>
    <col min="41" max="41" width="7.140625" bestFit="1" customWidth="1"/>
    <col min="42" max="42" width="7.85546875" bestFit="1" customWidth="1"/>
    <col min="43" max="43" width="8.28515625" bestFit="1" customWidth="1"/>
    <col min="44" max="44" width="7.85546875" bestFit="1" customWidth="1"/>
    <col min="45" max="45" width="8.5703125" bestFit="1" customWidth="1"/>
    <col min="46" max="46" width="8.7109375" bestFit="1" customWidth="1"/>
    <col min="47" max="47" width="8.140625" bestFit="1" customWidth="1"/>
    <col min="48" max="48" width="8.5703125" bestFit="1" customWidth="1"/>
    <col min="49" max="49" width="8.140625" bestFit="1" customWidth="1"/>
    <col min="50" max="50" width="8.28515625" bestFit="1" customWidth="1"/>
    <col min="51" max="51" width="8.42578125" bestFit="1" customWidth="1"/>
    <col min="52" max="52" width="7.7109375" bestFit="1" customWidth="1"/>
    <col min="53" max="53" width="8.7109375" bestFit="1" customWidth="1"/>
    <col min="54" max="54" width="8.28515625" bestFit="1" customWidth="1"/>
    <col min="55" max="55" width="8" bestFit="1" customWidth="1"/>
    <col min="56" max="56" width="5.85546875" bestFit="1" customWidth="1"/>
    <col min="57" max="57" width="5.7109375" bestFit="1" customWidth="1"/>
    <col min="58" max="58" width="9" bestFit="1" customWidth="1"/>
    <col min="59" max="60" width="8.28515625" bestFit="1" customWidth="1"/>
    <col min="61" max="61" width="8.140625" bestFit="1" customWidth="1"/>
    <col min="62" max="62" width="8" bestFit="1" customWidth="1"/>
    <col min="63" max="63" width="8.140625" bestFit="1" customWidth="1"/>
    <col min="64" max="64" width="8.28515625" bestFit="1" customWidth="1"/>
    <col min="65" max="65" width="8.140625" bestFit="1" customWidth="1"/>
    <col min="66" max="66" width="7.7109375" bestFit="1" customWidth="1"/>
    <col min="67" max="67" width="8.28515625" bestFit="1" customWidth="1"/>
    <col min="68" max="68" width="7.85546875" bestFit="1" customWidth="1"/>
    <col min="69" max="69" width="8.28515625" bestFit="1" customWidth="1"/>
    <col min="70" max="70" width="7.5703125" bestFit="1" customWidth="1"/>
    <col min="71" max="71" width="8.140625" bestFit="1" customWidth="1"/>
    <col min="72" max="72" width="11.140625" bestFit="1" customWidth="1"/>
    <col min="73" max="73" width="12.5703125" bestFit="1" customWidth="1"/>
    <col min="75" max="75" width="11.140625" bestFit="1" customWidth="1"/>
    <col min="76" max="76" width="12.5703125" bestFit="1" customWidth="1"/>
  </cols>
  <sheetData>
    <row r="1" spans="1:108" s="73" customForma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  <c r="BJ1" s="1" t="s">
        <v>61</v>
      </c>
      <c r="BK1" s="1" t="s">
        <v>62</v>
      </c>
      <c r="BL1" s="1" t="s">
        <v>63</v>
      </c>
      <c r="BM1" s="1" t="s">
        <v>64</v>
      </c>
      <c r="BN1" s="1" t="s">
        <v>65</v>
      </c>
      <c r="BO1" s="1" t="s">
        <v>66</v>
      </c>
      <c r="BP1" s="1" t="s">
        <v>67</v>
      </c>
      <c r="BQ1" s="1" t="s">
        <v>68</v>
      </c>
      <c r="BR1" s="1" t="s">
        <v>69</v>
      </c>
      <c r="BS1" s="1" t="s">
        <v>70</v>
      </c>
      <c r="BT1" s="1" t="s">
        <v>263</v>
      </c>
      <c r="BU1" s="1" t="s">
        <v>264</v>
      </c>
      <c r="BV1" s="1" t="s">
        <v>265</v>
      </c>
      <c r="BW1" s="1" t="s">
        <v>258</v>
      </c>
      <c r="BX1" s="1" t="s">
        <v>260</v>
      </c>
      <c r="BY1" s="1" t="s">
        <v>262</v>
      </c>
      <c r="BZ1" s="1" t="s">
        <v>261</v>
      </c>
    </row>
    <row r="2" spans="1:108" s="31" customFormat="1" x14ac:dyDescent="0.25">
      <c r="A2" s="32" t="s">
        <v>176</v>
      </c>
      <c r="B2" s="33" t="s">
        <v>100</v>
      </c>
      <c r="C2" s="39">
        <v>104.75</v>
      </c>
      <c r="D2" s="39">
        <v>104.95</v>
      </c>
      <c r="E2" s="36">
        <v>545256.38809499994</v>
      </c>
      <c r="F2" s="36">
        <v>6730603.4677640004</v>
      </c>
      <c r="G2" s="36">
        <v>74.907520000000005</v>
      </c>
      <c r="H2" s="36" t="s">
        <v>73</v>
      </c>
      <c r="I2" s="35" t="s">
        <v>174</v>
      </c>
      <c r="J2" s="35" t="s">
        <v>177</v>
      </c>
      <c r="K2" s="28">
        <v>73.06397306397308</v>
      </c>
      <c r="L2" s="28">
        <v>12.478318538924601</v>
      </c>
      <c r="M2" s="28">
        <v>4.6219773492500771</v>
      </c>
      <c r="N2" s="28">
        <v>2.3875114784205693</v>
      </c>
      <c r="O2" s="28">
        <v>2.8874604632180394</v>
      </c>
      <c r="P2" s="28">
        <v>2.6323844505662692</v>
      </c>
      <c r="Q2" s="28">
        <v>1.4590347923681257</v>
      </c>
      <c r="R2" s="28">
        <v>0.26527905315784106</v>
      </c>
      <c r="S2" s="28">
        <v>4.0812162024283241E-2</v>
      </c>
      <c r="T2" s="28">
        <v>8.1624324048566482E-2</v>
      </c>
      <c r="U2" s="28" t="s">
        <v>76</v>
      </c>
      <c r="V2" s="28">
        <v>15.304560759106215</v>
      </c>
      <c r="W2" s="28">
        <v>1.9</v>
      </c>
      <c r="X2" s="28">
        <v>99.91</v>
      </c>
      <c r="Y2" s="28">
        <v>729.51739618406282</v>
      </c>
      <c r="Z2" s="28" t="s">
        <v>77</v>
      </c>
      <c r="AA2" s="28">
        <v>0.81624324048566488</v>
      </c>
      <c r="AB2" s="28">
        <v>0.91827364554637292</v>
      </c>
      <c r="AC2" s="28">
        <v>16.018773594531172</v>
      </c>
      <c r="AD2" s="28">
        <v>3.9791857973676161</v>
      </c>
      <c r="AE2" s="28">
        <v>7.4482195694316911</v>
      </c>
      <c r="AF2" s="28">
        <v>32.853790429548013</v>
      </c>
      <c r="AG2" s="28">
        <v>2.0406081012141621</v>
      </c>
      <c r="AH2" s="28">
        <v>138.04713804713805</v>
      </c>
      <c r="AI2" s="28">
        <v>0.61218243036424858</v>
      </c>
      <c r="AJ2" s="28">
        <v>8.8766452402816043</v>
      </c>
      <c r="AK2" s="28">
        <v>3.4690337720640749</v>
      </c>
      <c r="AL2" s="28" t="s">
        <v>78</v>
      </c>
      <c r="AM2" s="28" t="s">
        <v>80</v>
      </c>
      <c r="AN2" s="28">
        <v>143.86287113559843</v>
      </c>
      <c r="AO2" s="28">
        <v>30.098969492908889</v>
      </c>
      <c r="AP2" s="28">
        <v>28.772574227119684</v>
      </c>
      <c r="AQ2" s="28">
        <v>58.259361289664326</v>
      </c>
      <c r="AR2" s="28">
        <v>6.4585246403428238</v>
      </c>
      <c r="AS2" s="28">
        <v>24.589327619630655</v>
      </c>
      <c r="AT2" s="28">
        <v>4.9586776859504145</v>
      </c>
      <c r="AU2" s="28">
        <v>1.0917253341495767</v>
      </c>
      <c r="AV2" s="28">
        <v>4.6831955922865012</v>
      </c>
      <c r="AW2" s="28">
        <v>0.7652280379553108</v>
      </c>
      <c r="AX2" s="28">
        <v>5.1831445770839712</v>
      </c>
      <c r="AY2" s="28">
        <v>1.0713192531374351</v>
      </c>
      <c r="AZ2" s="28">
        <v>3.4180185695337215</v>
      </c>
      <c r="BA2" s="28">
        <v>0.51015202530354054</v>
      </c>
      <c r="BB2" s="28">
        <v>3.4180185695337215</v>
      </c>
      <c r="BC2" s="28">
        <v>0.59177634935210688</v>
      </c>
      <c r="BD2" s="28">
        <v>5.1015202530354055E-2</v>
      </c>
      <c r="BE2" s="28" t="s">
        <v>79</v>
      </c>
      <c r="BF2" s="28">
        <v>0.51015202530354054</v>
      </c>
      <c r="BG2" s="28">
        <v>4.7954290378532809</v>
      </c>
      <c r="BH2" s="28">
        <v>4.3873074176104483</v>
      </c>
      <c r="BI2" s="28">
        <v>61.218243036424859</v>
      </c>
      <c r="BJ2" s="28">
        <v>0.61218243036424858</v>
      </c>
      <c r="BK2" s="28" t="s">
        <v>80</v>
      </c>
      <c r="BL2" s="28" t="s">
        <v>81</v>
      </c>
      <c r="BM2" s="28" t="s">
        <v>81</v>
      </c>
      <c r="BN2" s="28" t="s">
        <v>81</v>
      </c>
      <c r="BO2" s="28" t="s">
        <v>81</v>
      </c>
      <c r="BP2" s="28" t="s">
        <v>80</v>
      </c>
      <c r="BQ2" s="28" t="s">
        <v>82</v>
      </c>
      <c r="BR2" s="28" t="s">
        <v>81</v>
      </c>
      <c r="BS2" s="28" t="s">
        <v>80</v>
      </c>
      <c r="BT2" s="28">
        <f t="shared" ref="BT2:BT14" si="0">M2/1.1111</f>
        <v>4.1598212125371949</v>
      </c>
      <c r="BU2" s="28">
        <f t="shared" ref="BU2:BU14" si="1">P2</f>
        <v>2.6323844505662692</v>
      </c>
      <c r="BV2" s="28">
        <f t="shared" ref="BV2:BV14" si="2">Q2</f>
        <v>1.4590347923681257</v>
      </c>
      <c r="BW2" s="74">
        <f t="shared" ref="BW2:BW14" si="3">L2/R2</f>
        <v>47.03846153846154</v>
      </c>
      <c r="BX2" s="75">
        <f t="shared" ref="BX2:BX14" si="4">AN2/R2</f>
        <v>542.30769230769238</v>
      </c>
      <c r="BY2" s="74">
        <f t="shared" ref="BY2:BY14" si="5">(BT2+N2)/(BT2+N2+BU2+BV2)*100</f>
        <v>61.542300559708984</v>
      </c>
      <c r="BZ2" s="74">
        <f t="shared" ref="BZ2:BZ14" si="6">(BV2+N2)/(BV2+N2+BU2+O2)*100</f>
        <v>41.067538126361654</v>
      </c>
    </row>
    <row r="3" spans="1:108" s="31" customFormat="1" x14ac:dyDescent="0.25">
      <c r="A3" s="32" t="s">
        <v>178</v>
      </c>
      <c r="B3" s="33" t="s">
        <v>100</v>
      </c>
      <c r="C3" s="39">
        <v>115.7</v>
      </c>
      <c r="D3" s="39">
        <v>115.9</v>
      </c>
      <c r="E3" s="36">
        <v>545251.64656499994</v>
      </c>
      <c r="F3" s="36">
        <v>6730608.8674269998</v>
      </c>
      <c r="G3" s="36">
        <v>66.645334000000005</v>
      </c>
      <c r="H3" s="36" t="s">
        <v>73</v>
      </c>
      <c r="I3" s="35" t="s">
        <v>174</v>
      </c>
      <c r="J3" s="35" t="s">
        <v>179</v>
      </c>
      <c r="K3" s="28">
        <v>75.35232687823175</v>
      </c>
      <c r="L3" s="28">
        <v>12.501267362871335</v>
      </c>
      <c r="M3" s="28">
        <v>2.6462536753523267</v>
      </c>
      <c r="N3" s="28">
        <v>1.9568082733448238</v>
      </c>
      <c r="O3" s="28">
        <v>1.5715299604582782</v>
      </c>
      <c r="P3" s="28">
        <v>4.5219507249315614</v>
      </c>
      <c r="Q3" s="28">
        <v>0.85166784953867969</v>
      </c>
      <c r="R3" s="28">
        <v>0.26361147723816281</v>
      </c>
      <c r="S3" s="28">
        <v>5.0694514853492849E-2</v>
      </c>
      <c r="T3" s="28">
        <v>5.0694514853492849E-2</v>
      </c>
      <c r="U3" s="28" t="s">
        <v>76</v>
      </c>
      <c r="V3" s="28">
        <v>8.1111223765588569</v>
      </c>
      <c r="W3" s="28">
        <v>1.3</v>
      </c>
      <c r="X3" s="28">
        <v>99.93</v>
      </c>
      <c r="Y3" s="28">
        <v>1758.085775119132</v>
      </c>
      <c r="Z3" s="28" t="s">
        <v>77</v>
      </c>
      <c r="AA3" s="28">
        <v>2.1291696238466997</v>
      </c>
      <c r="AB3" s="28">
        <v>0.1013890297069857</v>
      </c>
      <c r="AC3" s="28">
        <v>11.152793267768427</v>
      </c>
      <c r="AD3" s="28">
        <v>4.0555611882794285</v>
      </c>
      <c r="AE3" s="28">
        <v>7.8069552874378987</v>
      </c>
      <c r="AF3" s="28">
        <v>10.84862617864747</v>
      </c>
      <c r="AG3" s="28">
        <v>2.0277805941397142</v>
      </c>
      <c r="AH3" s="28">
        <v>112.03487782621919</v>
      </c>
      <c r="AI3" s="28">
        <v>0.70972320794889976</v>
      </c>
      <c r="AJ3" s="28">
        <v>14.600020277805939</v>
      </c>
      <c r="AK3" s="28">
        <v>6.4888979012470847</v>
      </c>
      <c r="AL3" s="28">
        <v>21.291696238466994</v>
      </c>
      <c r="AM3" s="28" t="s">
        <v>80</v>
      </c>
      <c r="AN3" s="28">
        <v>139.30852681739836</v>
      </c>
      <c r="AO3" s="28">
        <v>20.683362060225079</v>
      </c>
      <c r="AP3" s="28">
        <v>30.011152793267765</v>
      </c>
      <c r="AQ3" s="28">
        <v>55.662577309135145</v>
      </c>
      <c r="AR3" s="28">
        <v>5.9312582378586631</v>
      </c>
      <c r="AS3" s="28">
        <v>21.291696238466994</v>
      </c>
      <c r="AT3" s="28">
        <v>3.7006995843049775</v>
      </c>
      <c r="AU3" s="28">
        <v>0.67930649903680418</v>
      </c>
      <c r="AV3" s="28">
        <v>3.3762546892426233</v>
      </c>
      <c r="AW3" s="28">
        <v>0.56777856635911994</v>
      </c>
      <c r="AX3" s="28">
        <v>3.4675048159789106</v>
      </c>
      <c r="AY3" s="28">
        <v>0.7502788198316942</v>
      </c>
      <c r="AZ3" s="28">
        <v>2.3319476832606707</v>
      </c>
      <c r="BA3" s="28">
        <v>0.35486160397444988</v>
      </c>
      <c r="BB3" s="28">
        <v>2.5448646456453408</v>
      </c>
      <c r="BC3" s="28">
        <v>0.38527831288654563</v>
      </c>
      <c r="BD3" s="28">
        <v>6.0833417824191417E-2</v>
      </c>
      <c r="BE3" s="28">
        <v>2.0277805941397137E-2</v>
      </c>
      <c r="BF3" s="28">
        <v>0.2027780594139714</v>
      </c>
      <c r="BG3" s="28">
        <v>1.9263915644327283</v>
      </c>
      <c r="BH3" s="28">
        <v>10.240292000405555</v>
      </c>
      <c r="BI3" s="28">
        <v>42.583392476933987</v>
      </c>
      <c r="BJ3" s="28">
        <v>0.81111223765588558</v>
      </c>
      <c r="BK3" s="28" t="s">
        <v>80</v>
      </c>
      <c r="BL3" s="28" t="s">
        <v>81</v>
      </c>
      <c r="BM3" s="28">
        <v>0.1013890297069857</v>
      </c>
      <c r="BN3" s="28" t="s">
        <v>81</v>
      </c>
      <c r="BO3" s="28" t="s">
        <v>81</v>
      </c>
      <c r="BP3" s="28" t="s">
        <v>80</v>
      </c>
      <c r="BQ3" s="28" t="s">
        <v>82</v>
      </c>
      <c r="BR3" s="28" t="s">
        <v>81</v>
      </c>
      <c r="BS3" s="28" t="s">
        <v>80</v>
      </c>
      <c r="BT3" s="28">
        <f t="shared" si="0"/>
        <v>2.3816521243383373</v>
      </c>
      <c r="BU3" s="28">
        <f t="shared" si="1"/>
        <v>4.5219507249315614</v>
      </c>
      <c r="BV3" s="28">
        <f t="shared" si="2"/>
        <v>0.85166784953867969</v>
      </c>
      <c r="BW3" s="74">
        <f t="shared" si="3"/>
        <v>47.42307692307692</v>
      </c>
      <c r="BX3" s="75">
        <f t="shared" si="4"/>
        <v>528.46153846153857</v>
      </c>
      <c r="BY3" s="74">
        <f t="shared" si="5"/>
        <v>44.6707693597061</v>
      </c>
      <c r="BZ3" s="74">
        <f t="shared" si="6"/>
        <v>31.548974943052393</v>
      </c>
    </row>
    <row r="4" spans="1:108" s="31" customFormat="1" x14ac:dyDescent="0.25">
      <c r="A4" s="32" t="s">
        <v>238</v>
      </c>
      <c r="B4" s="33" t="s">
        <v>100</v>
      </c>
      <c r="C4" s="39">
        <v>157</v>
      </c>
      <c r="D4" s="39">
        <v>157.30000000000001</v>
      </c>
      <c r="E4" s="36">
        <v>545233.49062699999</v>
      </c>
      <c r="F4" s="36">
        <v>6730629.8251999998</v>
      </c>
      <c r="G4" s="36">
        <v>35.976162000000002</v>
      </c>
      <c r="H4" s="36" t="s">
        <v>73</v>
      </c>
      <c r="I4" s="35" t="s">
        <v>227</v>
      </c>
      <c r="J4" s="35" t="s">
        <v>239</v>
      </c>
      <c r="K4" s="28">
        <v>72.034764826175874</v>
      </c>
      <c r="L4" s="28">
        <v>12.392638036809814</v>
      </c>
      <c r="M4" s="28">
        <v>5.1840490797546011</v>
      </c>
      <c r="N4" s="28">
        <v>3.5480572597137017</v>
      </c>
      <c r="O4" s="28">
        <v>2.3824130879345602</v>
      </c>
      <c r="P4" s="28">
        <v>2.1267893660531696</v>
      </c>
      <c r="Q4" s="28">
        <v>1.7689161554192225</v>
      </c>
      <c r="R4" s="28">
        <v>0.28629856850715746</v>
      </c>
      <c r="S4" s="28">
        <v>6.1349693251533735E-2</v>
      </c>
      <c r="T4" s="28">
        <v>0.1329243353783231</v>
      </c>
      <c r="U4" s="28" t="s">
        <v>76</v>
      </c>
      <c r="V4" s="28">
        <v>16.359918200408995</v>
      </c>
      <c r="W4" s="28">
        <v>2.1</v>
      </c>
      <c r="X4" s="28">
        <v>99.9</v>
      </c>
      <c r="Y4" s="28">
        <v>592.02453987730053</v>
      </c>
      <c r="Z4" s="28">
        <v>1.0224948875255622</v>
      </c>
      <c r="AA4" s="28">
        <v>2.0449897750511243</v>
      </c>
      <c r="AB4" s="28">
        <v>1.4314928425357869</v>
      </c>
      <c r="AC4" s="28">
        <v>14.314928425357873</v>
      </c>
      <c r="AD4" s="28">
        <v>3.8854805725971366</v>
      </c>
      <c r="AE4" s="28">
        <v>6.9529652351738234</v>
      </c>
      <c r="AF4" s="28">
        <v>46.012269938650299</v>
      </c>
      <c r="AG4" s="28">
        <v>1.0224948875255622</v>
      </c>
      <c r="AH4" s="28">
        <v>70.040899795501005</v>
      </c>
      <c r="AI4" s="28">
        <v>0.51124744376278108</v>
      </c>
      <c r="AJ4" s="28">
        <v>8.2822085889570527</v>
      </c>
      <c r="AK4" s="28">
        <v>3.2719836400817992</v>
      </c>
      <c r="AL4" s="28" t="s">
        <v>78</v>
      </c>
      <c r="AM4" s="28" t="s">
        <v>80</v>
      </c>
      <c r="AN4" s="28">
        <v>131.18609406952964</v>
      </c>
      <c r="AO4" s="28">
        <v>26.687116564417174</v>
      </c>
      <c r="AP4" s="28">
        <v>28.220858895705518</v>
      </c>
      <c r="AQ4" s="28">
        <v>53.578732106339466</v>
      </c>
      <c r="AR4" s="28">
        <v>6.1656441717791406</v>
      </c>
      <c r="AS4" s="28">
        <v>23.006134969325149</v>
      </c>
      <c r="AT4" s="28">
        <v>4.4580777096114517</v>
      </c>
      <c r="AU4" s="28">
        <v>1.0327198364008179</v>
      </c>
      <c r="AV4" s="28">
        <v>4.335378323108384</v>
      </c>
      <c r="AW4" s="28">
        <v>0.71574642126789345</v>
      </c>
      <c r="AX4" s="28">
        <v>4.5501022494887522</v>
      </c>
      <c r="AY4" s="28">
        <v>1.0122699386503067</v>
      </c>
      <c r="AZ4" s="28">
        <v>3.1186094069529648</v>
      </c>
      <c r="BA4" s="28">
        <v>0.43967280163599176</v>
      </c>
      <c r="BB4" s="28">
        <v>3.0265848670756643</v>
      </c>
      <c r="BC4" s="28">
        <v>0.5214723926380368</v>
      </c>
      <c r="BD4" s="28">
        <v>6.1349693251533735E-2</v>
      </c>
      <c r="BE4" s="28" t="s">
        <v>79</v>
      </c>
      <c r="BF4" s="28">
        <v>1.2269938650306746</v>
      </c>
      <c r="BG4" s="28">
        <v>0.8179959100204498</v>
      </c>
      <c r="BH4" s="28">
        <v>9.5092024539877293</v>
      </c>
      <c r="BI4" s="28">
        <v>123.72188139059304</v>
      </c>
      <c r="BJ4" s="28">
        <v>0.4089979550102249</v>
      </c>
      <c r="BK4" s="28" t="s">
        <v>80</v>
      </c>
      <c r="BL4" s="28" t="s">
        <v>81</v>
      </c>
      <c r="BM4" s="28" t="s">
        <v>81</v>
      </c>
      <c r="BN4" s="28">
        <v>0.10224948875255623</v>
      </c>
      <c r="BO4" s="28" t="s">
        <v>81</v>
      </c>
      <c r="BP4" s="28">
        <v>0.61349693251533732</v>
      </c>
      <c r="BQ4" s="28" t="s">
        <v>82</v>
      </c>
      <c r="BR4" s="28">
        <v>0.10224948875255623</v>
      </c>
      <c r="BS4" s="28" t="s">
        <v>80</v>
      </c>
      <c r="BT4" s="28">
        <f t="shared" si="0"/>
        <v>4.6656908286874277</v>
      </c>
      <c r="BU4" s="28">
        <f t="shared" si="1"/>
        <v>2.1267893660531696</v>
      </c>
      <c r="BV4" s="28">
        <f t="shared" si="2"/>
        <v>1.7689161554192225</v>
      </c>
      <c r="BW4" s="74">
        <f t="shared" si="3"/>
        <v>43.285714285714278</v>
      </c>
      <c r="BX4" s="75">
        <f t="shared" si="4"/>
        <v>458.21428571428572</v>
      </c>
      <c r="BY4" s="74">
        <f t="shared" si="5"/>
        <v>67.829221309407345</v>
      </c>
      <c r="BZ4" s="74">
        <f t="shared" si="6"/>
        <v>54.110301768990645</v>
      </c>
    </row>
    <row r="5" spans="1:108" s="76" customFormat="1" x14ac:dyDescent="0.25">
      <c r="A5" s="32" t="s">
        <v>182</v>
      </c>
      <c r="B5" s="33" t="s">
        <v>100</v>
      </c>
      <c r="C5" s="39">
        <v>321.5</v>
      </c>
      <c r="D5" s="39">
        <v>321.90000000000003</v>
      </c>
      <c r="E5" s="36">
        <v>545157.54619400005</v>
      </c>
      <c r="F5" s="36">
        <v>6730721.6041120002</v>
      </c>
      <c r="G5" s="36">
        <v>-77.460224999999994</v>
      </c>
      <c r="H5" s="36" t="s">
        <v>73</v>
      </c>
      <c r="I5" s="35" t="s">
        <v>174</v>
      </c>
      <c r="J5" s="35" t="s">
        <v>183</v>
      </c>
      <c r="K5" s="28">
        <v>73.98908208653458</v>
      </c>
      <c r="L5" s="28">
        <v>13.778811160533767</v>
      </c>
      <c r="M5" s="28">
        <v>2.6182773958754546</v>
      </c>
      <c r="N5" s="28">
        <v>1.2838657501010919</v>
      </c>
      <c r="O5" s="28">
        <v>1.132228063081278</v>
      </c>
      <c r="P5" s="28">
        <v>3.4876668014557217</v>
      </c>
      <c r="Q5" s="28">
        <v>3.2753740396279825</v>
      </c>
      <c r="R5" s="28">
        <v>0.18196522442377677</v>
      </c>
      <c r="S5" s="28">
        <v>4.0436716538617065E-2</v>
      </c>
      <c r="T5" s="28">
        <v>6.0655074807925598E-2</v>
      </c>
      <c r="U5" s="28" t="s">
        <v>76</v>
      </c>
      <c r="V5" s="28">
        <v>7.0764253942579858</v>
      </c>
      <c r="W5" s="28">
        <v>1</v>
      </c>
      <c r="X5" s="28">
        <v>99.92</v>
      </c>
      <c r="Y5" s="28">
        <v>1110.9987868985038</v>
      </c>
      <c r="Z5" s="28">
        <v>3.0327537403962799</v>
      </c>
      <c r="AA5" s="28">
        <v>1.9207440355843104</v>
      </c>
      <c r="AB5" s="28">
        <v>0.90982612211888392</v>
      </c>
      <c r="AC5" s="28">
        <v>13.849575414476343</v>
      </c>
      <c r="AD5" s="28">
        <v>4.2458552365547924</v>
      </c>
      <c r="AE5" s="28">
        <v>7.4807925596441578</v>
      </c>
      <c r="AF5" s="28">
        <v>59.239789729073998</v>
      </c>
      <c r="AG5" s="28">
        <v>2.0218358269308534</v>
      </c>
      <c r="AH5" s="28">
        <v>107.66275778406794</v>
      </c>
      <c r="AI5" s="28">
        <v>0.70764253942579858</v>
      </c>
      <c r="AJ5" s="28">
        <v>11.726647796198948</v>
      </c>
      <c r="AK5" s="28">
        <v>4.3469470279013347</v>
      </c>
      <c r="AL5" s="28">
        <v>18.196522442377677</v>
      </c>
      <c r="AM5" s="28">
        <v>2.8305701577031943</v>
      </c>
      <c r="AN5" s="28">
        <v>153.35624747270521</v>
      </c>
      <c r="AO5" s="28">
        <v>20.218358269308531</v>
      </c>
      <c r="AP5" s="28">
        <v>30.125353821269712</v>
      </c>
      <c r="AQ5" s="28">
        <v>56.409219571370805</v>
      </c>
      <c r="AR5" s="28">
        <v>5.9138697937727454</v>
      </c>
      <c r="AS5" s="28">
        <v>21.734735139506672</v>
      </c>
      <c r="AT5" s="28">
        <v>3.8313788920339666</v>
      </c>
      <c r="AU5" s="28">
        <v>0.66720582288718155</v>
      </c>
      <c r="AV5" s="28">
        <v>3.5584310553983012</v>
      </c>
      <c r="AW5" s="28">
        <v>0.54589567327133037</v>
      </c>
      <c r="AX5" s="28">
        <v>3.6089769510715728</v>
      </c>
      <c r="AY5" s="28">
        <v>0.77840679336837848</v>
      </c>
      <c r="AZ5" s="28">
        <v>2.2543469470279014</v>
      </c>
      <c r="BA5" s="28">
        <v>0.34371209057824503</v>
      </c>
      <c r="BB5" s="28">
        <v>2.3958754549130612</v>
      </c>
      <c r="BC5" s="28">
        <v>0.38414880711686211</v>
      </c>
      <c r="BD5" s="28" t="s">
        <v>79</v>
      </c>
      <c r="BE5" s="28" t="s">
        <v>79</v>
      </c>
      <c r="BF5" s="28">
        <v>0.50545895673271335</v>
      </c>
      <c r="BG5" s="28">
        <v>4.7513141932875049</v>
      </c>
      <c r="BH5" s="28">
        <v>9.7048119692680945</v>
      </c>
      <c r="BI5" s="28">
        <v>69.753336029114436</v>
      </c>
      <c r="BJ5" s="28">
        <v>0.60655074807925591</v>
      </c>
      <c r="BK5" s="28" t="s">
        <v>80</v>
      </c>
      <c r="BL5" s="28">
        <v>0.10109179134654267</v>
      </c>
      <c r="BM5" s="28" t="s">
        <v>81</v>
      </c>
      <c r="BN5" s="28" t="s">
        <v>81</v>
      </c>
      <c r="BO5" s="28" t="s">
        <v>81</v>
      </c>
      <c r="BP5" s="28">
        <v>0.80873433077234136</v>
      </c>
      <c r="BQ5" s="28" t="s">
        <v>82</v>
      </c>
      <c r="BR5" s="28">
        <v>0.20218358269308534</v>
      </c>
      <c r="BS5" s="28" t="s">
        <v>80</v>
      </c>
      <c r="BT5" s="28">
        <f t="shared" si="0"/>
        <v>2.3564732210201194</v>
      </c>
      <c r="BU5" s="28">
        <f t="shared" si="1"/>
        <v>3.4876668014557217</v>
      </c>
      <c r="BV5" s="28">
        <f t="shared" si="2"/>
        <v>3.2753740396279825</v>
      </c>
      <c r="BW5" s="74">
        <f t="shared" si="3"/>
        <v>75.722222222222243</v>
      </c>
      <c r="BX5" s="75">
        <f t="shared" si="4"/>
        <v>842.77777777777783</v>
      </c>
      <c r="BY5" s="74">
        <f t="shared" si="5"/>
        <v>34.99188760608817</v>
      </c>
      <c r="BZ5" s="74">
        <f t="shared" si="6"/>
        <v>49.669603524229075</v>
      </c>
    </row>
    <row r="6" spans="1:108" s="31" customFormat="1" x14ac:dyDescent="0.25">
      <c r="A6" s="32" t="s">
        <v>184</v>
      </c>
      <c r="B6" s="33" t="s">
        <v>100</v>
      </c>
      <c r="C6" s="39">
        <v>344.20000000000005</v>
      </c>
      <c r="D6" s="39">
        <v>344.5</v>
      </c>
      <c r="E6" s="36">
        <v>545147.23631800001</v>
      </c>
      <c r="F6" s="36">
        <v>6730735.3612500001</v>
      </c>
      <c r="G6" s="36">
        <v>-92.206469999999996</v>
      </c>
      <c r="H6" s="36" t="s">
        <v>73</v>
      </c>
      <c r="I6" s="35" t="s">
        <v>174</v>
      </c>
      <c r="J6" s="35" t="s">
        <v>183</v>
      </c>
      <c r="K6" s="28">
        <v>75.452797733481731</v>
      </c>
      <c r="L6" s="28">
        <v>13.538399271476271</v>
      </c>
      <c r="M6" s="28">
        <v>2.4688859657998581</v>
      </c>
      <c r="N6" s="28">
        <v>1.3356268339573003</v>
      </c>
      <c r="O6" s="28">
        <v>1.3862187594859858</v>
      </c>
      <c r="P6" s="28">
        <v>3.4402509359506213</v>
      </c>
      <c r="Q6" s="28">
        <v>1.9832034807244763</v>
      </c>
      <c r="R6" s="28">
        <v>0.18213093190326821</v>
      </c>
      <c r="S6" s="28">
        <v>3.035515531721137E-2</v>
      </c>
      <c r="T6" s="28">
        <v>4.0473540422948491E-2</v>
      </c>
      <c r="U6" s="28" t="s">
        <v>76</v>
      </c>
      <c r="V6" s="28">
        <v>7.0828695740159864</v>
      </c>
      <c r="W6" s="28">
        <v>1.1000000000000001</v>
      </c>
      <c r="X6" s="28">
        <v>99.93</v>
      </c>
      <c r="Y6" s="28">
        <v>877.26398866740851</v>
      </c>
      <c r="Z6" s="28">
        <v>1.0118385105737122</v>
      </c>
      <c r="AA6" s="28">
        <v>1.7201254679753106</v>
      </c>
      <c r="AB6" s="28">
        <v>0.8094708084589699</v>
      </c>
      <c r="AC6" s="28">
        <v>13.761003743802485</v>
      </c>
      <c r="AD6" s="28">
        <v>4.3509055954669629</v>
      </c>
      <c r="AE6" s="28">
        <v>7.2852372761307294</v>
      </c>
      <c r="AF6" s="28">
        <v>56.966508145299997</v>
      </c>
      <c r="AG6" s="28">
        <v>2.0236770211474244</v>
      </c>
      <c r="AH6" s="28">
        <v>129.21177780026306</v>
      </c>
      <c r="AI6" s="28">
        <v>0.60710310634422737</v>
      </c>
      <c r="AJ6" s="28">
        <v>12.142062126884548</v>
      </c>
      <c r="AK6" s="28">
        <v>4.0473540422948489</v>
      </c>
      <c r="AL6" s="28">
        <v>9.1065465951634099</v>
      </c>
      <c r="AM6" s="28">
        <v>2.0236770211474244</v>
      </c>
      <c r="AN6" s="28">
        <v>163.61428715976928</v>
      </c>
      <c r="AO6" s="28">
        <v>18.719012445613679</v>
      </c>
      <c r="AP6" s="28">
        <v>29.646868359809769</v>
      </c>
      <c r="AQ6" s="28">
        <v>56.055853485783658</v>
      </c>
      <c r="AR6" s="28">
        <v>5.8990185166447429</v>
      </c>
      <c r="AS6" s="28">
        <v>20.034402509359506</v>
      </c>
      <c r="AT6" s="28">
        <v>3.8449863401801068</v>
      </c>
      <c r="AU6" s="28">
        <v>0.68805018719012445</v>
      </c>
      <c r="AV6" s="28">
        <v>3.4200141657391478</v>
      </c>
      <c r="AW6" s="28">
        <v>0.5463927957098047</v>
      </c>
      <c r="AX6" s="28">
        <v>3.3694222402104623</v>
      </c>
      <c r="AY6" s="28">
        <v>0.69816857229586149</v>
      </c>
      <c r="AZ6" s="28">
        <v>2.1046241019933216</v>
      </c>
      <c r="BA6" s="28">
        <v>0.34402509359506223</v>
      </c>
      <c r="BB6" s="28">
        <v>2.4284124253769095</v>
      </c>
      <c r="BC6" s="28">
        <v>0.38449863401801065</v>
      </c>
      <c r="BD6" s="28">
        <v>2.0236770211474246E-2</v>
      </c>
      <c r="BE6" s="28" t="s">
        <v>79</v>
      </c>
      <c r="BF6" s="28">
        <v>1.7201254679753106</v>
      </c>
      <c r="BG6" s="28">
        <v>3.7438024891227357</v>
      </c>
      <c r="BH6" s="28">
        <v>6.8805018719012425</v>
      </c>
      <c r="BI6" s="28">
        <v>53.627441060406753</v>
      </c>
      <c r="BJ6" s="28">
        <v>0.50591925528685611</v>
      </c>
      <c r="BK6" s="28" t="s">
        <v>80</v>
      </c>
      <c r="BL6" s="28" t="s">
        <v>81</v>
      </c>
      <c r="BM6" s="28" t="s">
        <v>81</v>
      </c>
      <c r="BN6" s="28">
        <v>0.20236770211474248</v>
      </c>
      <c r="BO6" s="28" t="s">
        <v>81</v>
      </c>
      <c r="BP6" s="28">
        <v>0.50591925528685611</v>
      </c>
      <c r="BQ6" s="28" t="s">
        <v>82</v>
      </c>
      <c r="BR6" s="28">
        <v>0.20236770211474248</v>
      </c>
      <c r="BS6" s="28" t="s">
        <v>80</v>
      </c>
      <c r="BT6" s="28">
        <f t="shared" si="0"/>
        <v>2.2220195894157664</v>
      </c>
      <c r="BU6" s="28">
        <f t="shared" si="1"/>
        <v>3.4402509359506213</v>
      </c>
      <c r="BV6" s="28">
        <f t="shared" si="2"/>
        <v>1.9832034807244763</v>
      </c>
      <c r="BW6" s="74">
        <f t="shared" si="3"/>
        <v>74.333333333333343</v>
      </c>
      <c r="BX6" s="75">
        <f t="shared" si="4"/>
        <v>898.33333333333337</v>
      </c>
      <c r="BY6" s="74">
        <f t="shared" si="5"/>
        <v>39.612587440383173</v>
      </c>
      <c r="BZ6" s="74">
        <f t="shared" si="6"/>
        <v>40.745341614906835</v>
      </c>
    </row>
    <row r="7" spans="1:108" s="31" customFormat="1" x14ac:dyDescent="0.25">
      <c r="A7" s="32" t="s">
        <v>185</v>
      </c>
      <c r="B7" s="33" t="s">
        <v>100</v>
      </c>
      <c r="C7" s="39">
        <v>374.35</v>
      </c>
      <c r="D7" s="39">
        <v>374.65000000000003</v>
      </c>
      <c r="E7" s="36">
        <v>545133.88993199996</v>
      </c>
      <c r="F7" s="36">
        <v>6730754.0776190003</v>
      </c>
      <c r="G7" s="36">
        <v>-111.71425600000001</v>
      </c>
      <c r="H7" s="36" t="s">
        <v>73</v>
      </c>
      <c r="I7" s="35" t="s">
        <v>174</v>
      </c>
      <c r="J7" s="35" t="s">
        <v>186</v>
      </c>
      <c r="K7" s="28">
        <v>75.656300484652689</v>
      </c>
      <c r="L7" s="28">
        <v>12.237479806138934</v>
      </c>
      <c r="M7" s="28">
        <v>3.099757673667205</v>
      </c>
      <c r="N7" s="28">
        <v>0.52504038772213246</v>
      </c>
      <c r="O7" s="28">
        <v>1.3731825525040389</v>
      </c>
      <c r="P7" s="28">
        <v>3.130048465266559</v>
      </c>
      <c r="Q7" s="28">
        <v>3.5339256865912763</v>
      </c>
      <c r="R7" s="28">
        <v>0.19184168012924072</v>
      </c>
      <c r="S7" s="28">
        <v>3.0290791599353797E-2</v>
      </c>
      <c r="T7" s="28">
        <v>0.10096930533117934</v>
      </c>
      <c r="U7" s="28" t="s">
        <v>76</v>
      </c>
      <c r="V7" s="28">
        <v>9.0872374798061397</v>
      </c>
      <c r="W7" s="28">
        <v>0.9</v>
      </c>
      <c r="X7" s="28">
        <v>99.94</v>
      </c>
      <c r="Y7" s="28">
        <v>978.39256865912762</v>
      </c>
      <c r="Z7" s="28">
        <v>1.0096930533117932</v>
      </c>
      <c r="AA7" s="28">
        <v>1.6155088852988695</v>
      </c>
      <c r="AB7" s="28">
        <v>0.40387722132471737</v>
      </c>
      <c r="AC7" s="28">
        <v>12.318255250403878</v>
      </c>
      <c r="AD7" s="28">
        <v>4.3416801292407108</v>
      </c>
      <c r="AE7" s="28">
        <v>7.9765751211631679</v>
      </c>
      <c r="AF7" s="28">
        <v>70.880452342487885</v>
      </c>
      <c r="AG7" s="28">
        <v>2.0193861066235863</v>
      </c>
      <c r="AH7" s="28">
        <v>94.002423263327955</v>
      </c>
      <c r="AI7" s="28">
        <v>0.70678513731825521</v>
      </c>
      <c r="AJ7" s="28">
        <v>11.813408723747981</v>
      </c>
      <c r="AK7" s="28">
        <v>4.1397415185783517</v>
      </c>
      <c r="AL7" s="28">
        <v>17.164781906300487</v>
      </c>
      <c r="AM7" s="28">
        <v>0.60581583198707589</v>
      </c>
      <c r="AN7" s="28">
        <v>160.44022617124395</v>
      </c>
      <c r="AO7" s="28">
        <v>23.626817447495963</v>
      </c>
      <c r="AP7" s="28">
        <v>30.997576736672055</v>
      </c>
      <c r="AQ7" s="28">
        <v>58.057350565428109</v>
      </c>
      <c r="AR7" s="28">
        <v>6.3509693053311809</v>
      </c>
      <c r="AS7" s="28">
        <v>21.607431340872374</v>
      </c>
      <c r="AT7" s="28">
        <v>4.1902261712439426</v>
      </c>
      <c r="AU7" s="28">
        <v>0.73707592891760909</v>
      </c>
      <c r="AV7" s="28">
        <v>3.90751211631664</v>
      </c>
      <c r="AW7" s="28">
        <v>0.61591276252019389</v>
      </c>
      <c r="AX7" s="28">
        <v>4.0286752827140555</v>
      </c>
      <c r="AY7" s="28">
        <v>0.82794830371567041</v>
      </c>
      <c r="AZ7" s="28">
        <v>2.5747172859450727</v>
      </c>
      <c r="BA7" s="28">
        <v>0.40387722132471737</v>
      </c>
      <c r="BB7" s="28">
        <v>2.8069466882067848</v>
      </c>
      <c r="BC7" s="28">
        <v>0.44426494345718903</v>
      </c>
      <c r="BD7" s="28">
        <v>3.0290791599353797E-2</v>
      </c>
      <c r="BE7" s="28">
        <v>3.0290791599353797E-2</v>
      </c>
      <c r="BF7" s="28">
        <v>0.70678513731825521</v>
      </c>
      <c r="BG7" s="28">
        <v>0.90872374798061406</v>
      </c>
      <c r="BH7" s="28">
        <v>4.1397415185783517</v>
      </c>
      <c r="BI7" s="28">
        <v>27.261712439418417</v>
      </c>
      <c r="BJ7" s="28">
        <v>0.50484652665589658</v>
      </c>
      <c r="BK7" s="28" t="s">
        <v>80</v>
      </c>
      <c r="BL7" s="28" t="s">
        <v>81</v>
      </c>
      <c r="BM7" s="28" t="s">
        <v>81</v>
      </c>
      <c r="BN7" s="28">
        <v>0.10096930533117934</v>
      </c>
      <c r="BO7" s="28" t="s">
        <v>81</v>
      </c>
      <c r="BP7" s="28" t="s">
        <v>80</v>
      </c>
      <c r="BQ7" s="28" t="s">
        <v>82</v>
      </c>
      <c r="BR7" s="28" t="s">
        <v>81</v>
      </c>
      <c r="BS7" s="28" t="s">
        <v>80</v>
      </c>
      <c r="BT7" s="28">
        <f t="shared" si="0"/>
        <v>2.7898098043985287</v>
      </c>
      <c r="BU7" s="28">
        <f t="shared" si="1"/>
        <v>3.130048465266559</v>
      </c>
      <c r="BV7" s="28">
        <f t="shared" si="2"/>
        <v>3.5339256865912763</v>
      </c>
      <c r="BW7" s="74">
        <f t="shared" si="3"/>
        <v>63.789473684210527</v>
      </c>
      <c r="BX7" s="75">
        <f t="shared" si="4"/>
        <v>836.31578947368428</v>
      </c>
      <c r="BY7" s="74">
        <f t="shared" si="5"/>
        <v>33.218845004731797</v>
      </c>
      <c r="BZ7" s="74">
        <f t="shared" si="6"/>
        <v>47.405660377358494</v>
      </c>
    </row>
    <row r="8" spans="1:108" s="31" customFormat="1" x14ac:dyDescent="0.25">
      <c r="A8" s="32" t="s">
        <v>187</v>
      </c>
      <c r="B8" s="33" t="s">
        <v>100</v>
      </c>
      <c r="C8" s="39">
        <v>406.20000000000005</v>
      </c>
      <c r="D8" s="39">
        <v>406.5</v>
      </c>
      <c r="E8" s="36">
        <v>545120.11243199999</v>
      </c>
      <c r="F8" s="36">
        <v>6730774.3528819997</v>
      </c>
      <c r="G8" s="36">
        <v>-132.04829000000001</v>
      </c>
      <c r="H8" s="36" t="s">
        <v>73</v>
      </c>
      <c r="I8" s="35" t="s">
        <v>174</v>
      </c>
      <c r="J8" s="35" t="s">
        <v>188</v>
      </c>
      <c r="K8" s="28">
        <v>75.030450669914742</v>
      </c>
      <c r="L8" s="28">
        <v>13.154689403166872</v>
      </c>
      <c r="M8" s="28">
        <v>3.2074705643524162</v>
      </c>
      <c r="N8" s="28">
        <v>1.4717823792123428</v>
      </c>
      <c r="O8" s="28">
        <v>1.0048721071863582</v>
      </c>
      <c r="P8" s="28">
        <v>3.511977263499797</v>
      </c>
      <c r="Q8" s="28">
        <v>2.2330491270807959</v>
      </c>
      <c r="R8" s="28">
        <v>0.20300446609825418</v>
      </c>
      <c r="S8" s="28">
        <v>3.0450669914738122E-2</v>
      </c>
      <c r="T8" s="28">
        <v>9.1352009744214369E-2</v>
      </c>
      <c r="U8" s="28" t="s">
        <v>76</v>
      </c>
      <c r="V8" s="28">
        <v>10.150223304912709</v>
      </c>
      <c r="W8" s="28">
        <v>1.4</v>
      </c>
      <c r="X8" s="28">
        <v>99.92</v>
      </c>
      <c r="Y8" s="28">
        <v>883.06942752740565</v>
      </c>
      <c r="Z8" s="28">
        <v>2.0300446609825418</v>
      </c>
      <c r="AA8" s="28">
        <v>2.3345513601299226</v>
      </c>
      <c r="AB8" s="28">
        <v>0.81201786439301671</v>
      </c>
      <c r="AC8" s="28">
        <v>15.428339423467316</v>
      </c>
      <c r="AD8" s="28">
        <v>4.2630937880633377</v>
      </c>
      <c r="AE8" s="28">
        <v>9.0336987413723104</v>
      </c>
      <c r="AF8" s="28">
        <v>40.90539991879821</v>
      </c>
      <c r="AG8" s="28">
        <v>2.0300446609825418</v>
      </c>
      <c r="AH8" s="28">
        <v>108.81039382866425</v>
      </c>
      <c r="AI8" s="28">
        <v>0.91352009744214369</v>
      </c>
      <c r="AJ8" s="28">
        <v>11.266747868453105</v>
      </c>
      <c r="AK8" s="28">
        <v>3.5525781567194477</v>
      </c>
      <c r="AL8" s="28" t="s">
        <v>78</v>
      </c>
      <c r="AM8" s="28">
        <v>2.0300446609825418</v>
      </c>
      <c r="AN8" s="28">
        <v>162.80958181079984</v>
      </c>
      <c r="AO8" s="28">
        <v>24.563540397888755</v>
      </c>
      <c r="AP8" s="28">
        <v>30.349167681689</v>
      </c>
      <c r="AQ8" s="28">
        <v>57.044254973609419</v>
      </c>
      <c r="AR8" s="28">
        <v>6.4656922452293957</v>
      </c>
      <c r="AS8" s="28">
        <v>23.142509135200974</v>
      </c>
      <c r="AT8" s="28">
        <v>4.2123426715387744</v>
      </c>
      <c r="AU8" s="28">
        <v>0.79171741778319127</v>
      </c>
      <c r="AV8" s="28">
        <v>3.9078359723913927</v>
      </c>
      <c r="AW8" s="28">
        <v>0.6191636215996752</v>
      </c>
      <c r="AX8" s="28">
        <v>3.806333739342266</v>
      </c>
      <c r="AY8" s="28">
        <v>0.83231831100284204</v>
      </c>
      <c r="AZ8" s="28">
        <v>2.6086073893625663</v>
      </c>
      <c r="BA8" s="28">
        <v>0.39585870889159563</v>
      </c>
      <c r="BB8" s="28">
        <v>2.8725131952902965</v>
      </c>
      <c r="BC8" s="28">
        <v>0.40600893219650835</v>
      </c>
      <c r="BD8" s="28">
        <v>2.0300446609825419E-2</v>
      </c>
      <c r="BE8" s="28">
        <v>6.0901339829476243E-2</v>
      </c>
      <c r="BF8" s="28">
        <v>7.917174177831912</v>
      </c>
      <c r="BG8" s="28">
        <v>16.138855054811209</v>
      </c>
      <c r="BH8" s="28">
        <v>9.9472188388144556</v>
      </c>
      <c r="BI8" s="28">
        <v>43.645960211124645</v>
      </c>
      <c r="BJ8" s="28">
        <v>1.116524563540398</v>
      </c>
      <c r="BK8" s="28">
        <v>0.60901339829476242</v>
      </c>
      <c r="BL8" s="28">
        <v>0.10150223304912709</v>
      </c>
      <c r="BM8" s="28" t="s">
        <v>81</v>
      </c>
      <c r="BN8" s="28">
        <v>0.91352009744214369</v>
      </c>
      <c r="BO8" s="28">
        <v>0.10150223304912709</v>
      </c>
      <c r="BP8" s="28">
        <v>1.6240357287860334</v>
      </c>
      <c r="BQ8" s="28" t="s">
        <v>82</v>
      </c>
      <c r="BR8" s="28" t="s">
        <v>81</v>
      </c>
      <c r="BS8" s="28" t="s">
        <v>80</v>
      </c>
      <c r="BT8" s="28">
        <f t="shared" si="0"/>
        <v>2.886752375440929</v>
      </c>
      <c r="BU8" s="28">
        <f t="shared" si="1"/>
        <v>3.511977263499797</v>
      </c>
      <c r="BV8" s="28">
        <f t="shared" si="2"/>
        <v>2.2330491270807959</v>
      </c>
      <c r="BW8" s="74">
        <f t="shared" si="3"/>
        <v>64.800000000000011</v>
      </c>
      <c r="BX8" s="75">
        <f t="shared" si="4"/>
        <v>802</v>
      </c>
      <c r="BY8" s="74">
        <f t="shared" si="5"/>
        <v>43.138599272092456</v>
      </c>
      <c r="BZ8" s="74">
        <f t="shared" si="6"/>
        <v>45.061728395061728</v>
      </c>
    </row>
    <row r="9" spans="1:108" s="76" customFormat="1" x14ac:dyDescent="0.25">
      <c r="A9" s="32" t="s">
        <v>189</v>
      </c>
      <c r="B9" s="33" t="s">
        <v>100</v>
      </c>
      <c r="C9" s="39">
        <v>445</v>
      </c>
      <c r="D9" s="39">
        <v>445.3</v>
      </c>
      <c r="E9" s="36">
        <v>545103.76382500003</v>
      </c>
      <c r="F9" s="36">
        <v>6730800.2089480003</v>
      </c>
      <c r="G9" s="36">
        <v>-155.908929</v>
      </c>
      <c r="H9" s="36" t="s">
        <v>73</v>
      </c>
      <c r="I9" s="35" t="s">
        <v>174</v>
      </c>
      <c r="J9" s="35" t="s">
        <v>190</v>
      </c>
      <c r="K9" s="28">
        <v>75.925181013676593</v>
      </c>
      <c r="L9" s="28">
        <v>12.459774738535803</v>
      </c>
      <c r="M9" s="28">
        <v>3.067176186645213</v>
      </c>
      <c r="N9" s="28">
        <v>0.53298471440064366</v>
      </c>
      <c r="O9" s="28">
        <v>1.0458567980691875</v>
      </c>
      <c r="P9" s="28">
        <v>4.3041029766693484</v>
      </c>
      <c r="Q9" s="28">
        <v>2.2425583266291231</v>
      </c>
      <c r="R9" s="28">
        <v>0.21118262268704746</v>
      </c>
      <c r="S9" s="28">
        <v>4.0225261464199517E-2</v>
      </c>
      <c r="T9" s="28">
        <v>7.0394207562349168E-2</v>
      </c>
      <c r="U9" s="28" t="s">
        <v>76</v>
      </c>
      <c r="V9" s="28">
        <v>10.05631536604988</v>
      </c>
      <c r="W9" s="28">
        <v>0.5</v>
      </c>
      <c r="X9" s="28">
        <v>99.94</v>
      </c>
      <c r="Y9" s="28">
        <v>625.50281576830253</v>
      </c>
      <c r="Z9" s="28">
        <v>3.016894609814964</v>
      </c>
      <c r="AA9" s="28">
        <v>1.6090104585679808</v>
      </c>
      <c r="AB9" s="28">
        <v>2.9163314561544649</v>
      </c>
      <c r="AC9" s="28">
        <v>12.067578439259856</v>
      </c>
      <c r="AD9" s="28">
        <v>4.5253419147224454</v>
      </c>
      <c r="AE9" s="28">
        <v>8.3467417538213997</v>
      </c>
      <c r="AF9" s="28">
        <v>42.538213998390987</v>
      </c>
      <c r="AG9" s="28">
        <v>2.0112630732099759</v>
      </c>
      <c r="AH9" s="28">
        <v>137.46983105390186</v>
      </c>
      <c r="AI9" s="28">
        <v>0.80450522928399038</v>
      </c>
      <c r="AJ9" s="28">
        <v>10.961383748994368</v>
      </c>
      <c r="AK9" s="28">
        <v>4.2236524537409492</v>
      </c>
      <c r="AL9" s="28">
        <v>10.05631536604988</v>
      </c>
      <c r="AM9" s="28">
        <v>0.90506838294448921</v>
      </c>
      <c r="AN9" s="28">
        <v>156.17457763475466</v>
      </c>
      <c r="AO9" s="28">
        <v>22.526146419951729</v>
      </c>
      <c r="AP9" s="28">
        <v>30.571198712791631</v>
      </c>
      <c r="AQ9" s="28">
        <v>59.432823813354787</v>
      </c>
      <c r="AR9" s="28">
        <v>6.3656476267095741</v>
      </c>
      <c r="AS9" s="28">
        <v>23.230088495575224</v>
      </c>
      <c r="AT9" s="28">
        <v>4.3443282381335484</v>
      </c>
      <c r="AU9" s="28">
        <v>0.73411102172164122</v>
      </c>
      <c r="AV9" s="28">
        <v>4.0526950925181016</v>
      </c>
      <c r="AW9" s="28">
        <v>0.65366049879324217</v>
      </c>
      <c r="AX9" s="28">
        <v>3.901850362027353</v>
      </c>
      <c r="AY9" s="28">
        <v>0.87489943684633942</v>
      </c>
      <c r="AZ9" s="28">
        <v>2.644810941271118</v>
      </c>
      <c r="BA9" s="28">
        <v>0.39219629927594529</v>
      </c>
      <c r="BB9" s="28">
        <v>2.6548672566371683</v>
      </c>
      <c r="BC9" s="28">
        <v>0.44247787610619471</v>
      </c>
      <c r="BD9" s="28" t="s">
        <v>79</v>
      </c>
      <c r="BE9" s="28">
        <v>0.13073209975864844</v>
      </c>
      <c r="BF9" s="28">
        <v>0.30168946098149635</v>
      </c>
      <c r="BG9" s="28">
        <v>20.615446500402253</v>
      </c>
      <c r="BH9" s="28">
        <v>2.9163314561544649</v>
      </c>
      <c r="BI9" s="28">
        <v>27.152051488334678</v>
      </c>
      <c r="BJ9" s="28">
        <v>0.50281576830249397</v>
      </c>
      <c r="BK9" s="28" t="s">
        <v>80</v>
      </c>
      <c r="BL9" s="28" t="s">
        <v>81</v>
      </c>
      <c r="BM9" s="28" t="s">
        <v>81</v>
      </c>
      <c r="BN9" s="28">
        <v>0.20112630732099759</v>
      </c>
      <c r="BO9" s="28" t="s">
        <v>81</v>
      </c>
      <c r="BP9" s="28" t="s">
        <v>80</v>
      </c>
      <c r="BQ9" s="28" t="s">
        <v>82</v>
      </c>
      <c r="BR9" s="28">
        <v>0.20112630732099759</v>
      </c>
      <c r="BS9" s="28" t="s">
        <v>80</v>
      </c>
      <c r="BT9" s="28">
        <f t="shared" si="0"/>
        <v>2.7604861728424201</v>
      </c>
      <c r="BU9" s="28">
        <f t="shared" si="1"/>
        <v>4.3041029766693484</v>
      </c>
      <c r="BV9" s="28">
        <f t="shared" si="2"/>
        <v>2.2425583266291231</v>
      </c>
      <c r="BW9" s="74">
        <f t="shared" si="3"/>
        <v>59.000000000000014</v>
      </c>
      <c r="BX9" s="75">
        <f t="shared" si="4"/>
        <v>739.52380952380963</v>
      </c>
      <c r="BY9" s="74">
        <f t="shared" si="5"/>
        <v>33.469782960932086</v>
      </c>
      <c r="BZ9" s="74">
        <f t="shared" si="6"/>
        <v>34.158415841584159</v>
      </c>
    </row>
    <row r="10" spans="1:108" s="76" customFormat="1" x14ac:dyDescent="0.25">
      <c r="A10" s="32" t="s">
        <v>193</v>
      </c>
      <c r="B10" s="33" t="s">
        <v>72</v>
      </c>
      <c r="C10" s="39">
        <v>600.95000000000005</v>
      </c>
      <c r="D10" s="39">
        <v>601.25</v>
      </c>
      <c r="E10" s="36">
        <v>545041.363564</v>
      </c>
      <c r="F10" s="36">
        <v>6730661.3248300003</v>
      </c>
      <c r="G10" s="36">
        <v>-278.63080759399998</v>
      </c>
      <c r="H10" s="36" t="s">
        <v>73</v>
      </c>
      <c r="I10" s="35" t="s">
        <v>174</v>
      </c>
      <c r="J10" s="35" t="s">
        <v>194</v>
      </c>
      <c r="K10" s="28">
        <v>72.89314516129032</v>
      </c>
      <c r="L10" s="28">
        <v>13.508064516129032</v>
      </c>
      <c r="M10" s="28">
        <v>2.721774193548387</v>
      </c>
      <c r="N10" s="28">
        <v>0.74596774193548387</v>
      </c>
      <c r="O10" s="28">
        <v>1.118951612903226</v>
      </c>
      <c r="P10" s="28">
        <v>2.439516129032258</v>
      </c>
      <c r="Q10" s="28">
        <v>5.92741935483871</v>
      </c>
      <c r="R10" s="28">
        <v>0.23185483870967741</v>
      </c>
      <c r="S10" s="28">
        <v>6.048387096774193E-2</v>
      </c>
      <c r="T10" s="28">
        <v>8.0645161290322578E-2</v>
      </c>
      <c r="U10" s="28" t="s">
        <v>76</v>
      </c>
      <c r="V10" s="28">
        <v>5.040322580645161</v>
      </c>
      <c r="W10" s="28">
        <v>0.8</v>
      </c>
      <c r="X10" s="28">
        <v>99.93</v>
      </c>
      <c r="Y10" s="28">
        <v>1653.2258064516127</v>
      </c>
      <c r="Z10" s="28">
        <v>2.0161290322580645</v>
      </c>
      <c r="AA10" s="28">
        <v>2.620967741935484</v>
      </c>
      <c r="AB10" s="28">
        <v>0.70564516129032251</v>
      </c>
      <c r="AC10" s="28">
        <v>11.088709677419354</v>
      </c>
      <c r="AD10" s="28">
        <v>3.931451612903226</v>
      </c>
      <c r="AE10" s="28">
        <v>8.366935483870968</v>
      </c>
      <c r="AF10" s="28">
        <v>66.33064516129032</v>
      </c>
      <c r="AG10" s="28">
        <v>2.0161290322580645</v>
      </c>
      <c r="AH10" s="28">
        <v>108.77016129032258</v>
      </c>
      <c r="AI10" s="28">
        <v>0.90725806451612911</v>
      </c>
      <c r="AJ10" s="28">
        <v>19.758064516129036</v>
      </c>
      <c r="AK10" s="28">
        <v>8.6693548387096762</v>
      </c>
      <c r="AL10" s="28">
        <v>21.16935483870968</v>
      </c>
      <c r="AM10" s="28">
        <v>0.80645161290322576</v>
      </c>
      <c r="AN10" s="28">
        <v>131.75403225806451</v>
      </c>
      <c r="AO10" s="28">
        <v>17.741935483870968</v>
      </c>
      <c r="AP10" s="28">
        <v>33.467741935483872</v>
      </c>
      <c r="AQ10" s="28">
        <v>58.669354838709673</v>
      </c>
      <c r="AR10" s="28">
        <v>5.655241935483871</v>
      </c>
      <c r="AS10" s="28">
        <v>18.346774193548384</v>
      </c>
      <c r="AT10" s="28">
        <v>3.3467741935483866</v>
      </c>
      <c r="AU10" s="28">
        <v>0.53427419354838712</v>
      </c>
      <c r="AV10" s="28">
        <v>2.782258064516129</v>
      </c>
      <c r="AW10" s="28">
        <v>0.46370967741935482</v>
      </c>
      <c r="AX10" s="28">
        <v>2.9536290322580645</v>
      </c>
      <c r="AY10" s="28">
        <v>0.625</v>
      </c>
      <c r="AZ10" s="28">
        <v>2.116935483870968</v>
      </c>
      <c r="BA10" s="28">
        <v>0.32258064516129031</v>
      </c>
      <c r="BB10" s="28">
        <v>2.2883064516129035</v>
      </c>
      <c r="BC10" s="28">
        <v>0.37298387096774194</v>
      </c>
      <c r="BD10" s="28" t="s">
        <v>79</v>
      </c>
      <c r="BE10" s="28">
        <v>3.0241935483870965E-2</v>
      </c>
      <c r="BF10" s="28">
        <v>1.1088709677419355</v>
      </c>
      <c r="BG10" s="28">
        <v>6.754032258064516</v>
      </c>
      <c r="BH10" s="28">
        <v>11.391129032258066</v>
      </c>
      <c r="BI10" s="28">
        <v>31.25</v>
      </c>
      <c r="BJ10" s="28">
        <v>1.310483870967742</v>
      </c>
      <c r="BK10" s="28">
        <v>0.60483870967741937</v>
      </c>
      <c r="BL10" s="28" t="s">
        <v>81</v>
      </c>
      <c r="BM10" s="28" t="s">
        <v>81</v>
      </c>
      <c r="BN10" s="28" t="s">
        <v>81</v>
      </c>
      <c r="BO10" s="28" t="s">
        <v>81</v>
      </c>
      <c r="BP10" s="28" t="s">
        <v>80</v>
      </c>
      <c r="BQ10" s="28" t="s">
        <v>82</v>
      </c>
      <c r="BR10" s="28">
        <v>0.10080645161290322</v>
      </c>
      <c r="BS10" s="28" t="s">
        <v>80</v>
      </c>
      <c r="BT10" s="28">
        <f t="shared" si="0"/>
        <v>2.4496212704062525</v>
      </c>
      <c r="BU10" s="28">
        <f t="shared" si="1"/>
        <v>2.439516129032258</v>
      </c>
      <c r="BV10" s="28">
        <f t="shared" si="2"/>
        <v>5.92741935483871</v>
      </c>
      <c r="BW10" s="74">
        <f t="shared" si="3"/>
        <v>58.260869565217391</v>
      </c>
      <c r="BX10" s="75">
        <f t="shared" si="4"/>
        <v>568.26086956521738</v>
      </c>
      <c r="BY10" s="74">
        <f t="shared" si="5"/>
        <v>27.637468040724578</v>
      </c>
      <c r="BZ10" s="74">
        <f t="shared" si="6"/>
        <v>65.221674876847288</v>
      </c>
    </row>
    <row r="11" spans="1:108" s="31" customFormat="1" x14ac:dyDescent="0.25">
      <c r="A11" s="32" t="s">
        <v>195</v>
      </c>
      <c r="B11" s="33" t="s">
        <v>84</v>
      </c>
      <c r="C11" s="39">
        <v>348</v>
      </c>
      <c r="D11" s="39">
        <v>348.3</v>
      </c>
      <c r="E11" s="36">
        <v>545363.773652</v>
      </c>
      <c r="F11" s="36">
        <v>6730560.7781100003</v>
      </c>
      <c r="G11" s="36">
        <v>-112.299769266</v>
      </c>
      <c r="H11" s="36" t="s">
        <v>73</v>
      </c>
      <c r="I11" s="35" t="s">
        <v>174</v>
      </c>
      <c r="J11" s="35" t="s">
        <v>196</v>
      </c>
      <c r="K11" s="28">
        <v>74.548223350253821</v>
      </c>
      <c r="L11" s="28">
        <v>13.30964467005076</v>
      </c>
      <c r="M11" s="28">
        <v>3.2893401015228427</v>
      </c>
      <c r="N11" s="28">
        <v>0.87309644670050757</v>
      </c>
      <c r="O11" s="28">
        <v>1.5837563451776651</v>
      </c>
      <c r="P11" s="28">
        <v>4.4467005076142128</v>
      </c>
      <c r="Q11" s="28">
        <v>1.4619289340101522</v>
      </c>
      <c r="R11" s="28">
        <v>0.24365482233502539</v>
      </c>
      <c r="S11" s="28">
        <v>5.0761421319796954E-2</v>
      </c>
      <c r="T11" s="28">
        <v>6.0913705583756347E-2</v>
      </c>
      <c r="U11" s="28">
        <v>3.0456852791878172E-3</v>
      </c>
      <c r="V11" s="28">
        <v>11.167512690355331</v>
      </c>
      <c r="W11" s="28">
        <v>1.5</v>
      </c>
      <c r="X11" s="28">
        <v>99.91</v>
      </c>
      <c r="Y11" s="28">
        <v>680.20304568527922</v>
      </c>
      <c r="Z11" s="28">
        <v>2.030456852791878</v>
      </c>
      <c r="AA11" s="28">
        <v>3.654822335025381</v>
      </c>
      <c r="AB11" s="28">
        <v>1.015228426395939</v>
      </c>
      <c r="AC11" s="28">
        <v>10.558375634517766</v>
      </c>
      <c r="AD11" s="28">
        <v>4.467005076142132</v>
      </c>
      <c r="AE11" s="28">
        <v>8.3248730964466997</v>
      </c>
      <c r="AF11" s="28">
        <v>42.538071065989847</v>
      </c>
      <c r="AG11" s="28">
        <v>1.015228426395939</v>
      </c>
      <c r="AH11" s="28">
        <v>168.42639593908629</v>
      </c>
      <c r="AI11" s="28">
        <v>0.60913705583756339</v>
      </c>
      <c r="AJ11" s="28">
        <v>13.908629441624365</v>
      </c>
      <c r="AK11" s="28">
        <v>5.1776649746192893</v>
      </c>
      <c r="AL11" s="28">
        <v>24.36548223350254</v>
      </c>
      <c r="AM11" s="28">
        <v>0.71065989847715727</v>
      </c>
      <c r="AN11" s="28">
        <v>155.93908629441623</v>
      </c>
      <c r="AO11" s="28">
        <v>25.685279187817262</v>
      </c>
      <c r="AP11" s="28">
        <v>36.954314720812178</v>
      </c>
      <c r="AQ11" s="28">
        <v>68.426395939086305</v>
      </c>
      <c r="AR11" s="28">
        <v>7.3604060913705585</v>
      </c>
      <c r="AS11" s="28">
        <v>26.192893401015226</v>
      </c>
      <c r="AT11" s="28">
        <v>4.8426395939086291</v>
      </c>
      <c r="AU11" s="28">
        <v>0.90355329949238572</v>
      </c>
      <c r="AV11" s="28">
        <v>4.3147208121827409</v>
      </c>
      <c r="AW11" s="28">
        <v>0.69035532994923865</v>
      </c>
      <c r="AX11" s="28">
        <v>4.3045685279187822</v>
      </c>
      <c r="AY11" s="28">
        <v>0.92385786802030456</v>
      </c>
      <c r="AZ11" s="28">
        <v>2.751269035532995</v>
      </c>
      <c r="BA11" s="28">
        <v>0.40609137055837563</v>
      </c>
      <c r="BB11" s="28">
        <v>2.9340101522842641</v>
      </c>
      <c r="BC11" s="28">
        <v>0.46700507614213205</v>
      </c>
      <c r="BD11" s="28">
        <v>6.0913705583756347E-2</v>
      </c>
      <c r="BE11" s="28">
        <v>6.0913705583756347E-2</v>
      </c>
      <c r="BF11" s="28">
        <v>0.50761421319796951</v>
      </c>
      <c r="BG11" s="28">
        <v>11.269035532994923</v>
      </c>
      <c r="BH11" s="28">
        <v>61.6243654822335</v>
      </c>
      <c r="BI11" s="28">
        <v>62.944162436548226</v>
      </c>
      <c r="BJ11" s="28">
        <v>2.1319796954314723</v>
      </c>
      <c r="BK11" s="28" t="s">
        <v>80</v>
      </c>
      <c r="BL11" s="28">
        <v>0.10152284263959391</v>
      </c>
      <c r="BM11" s="28" t="s">
        <v>81</v>
      </c>
      <c r="BN11" s="28">
        <v>0.20304568527918782</v>
      </c>
      <c r="BO11" s="28" t="s">
        <v>81</v>
      </c>
      <c r="BP11" s="28" t="s">
        <v>80</v>
      </c>
      <c r="BQ11" s="28" t="s">
        <v>82</v>
      </c>
      <c r="BR11" s="28" t="s">
        <v>81</v>
      </c>
      <c r="BS11" s="28" t="s">
        <v>80</v>
      </c>
      <c r="BT11" s="28">
        <f t="shared" si="0"/>
        <v>2.960435695727516</v>
      </c>
      <c r="BU11" s="28">
        <f t="shared" si="1"/>
        <v>4.4467005076142128</v>
      </c>
      <c r="BV11" s="28">
        <f t="shared" si="2"/>
        <v>1.4619289340101522</v>
      </c>
      <c r="BW11" s="74">
        <f t="shared" si="3"/>
        <v>54.624999999999993</v>
      </c>
      <c r="BX11" s="75">
        <f t="shared" si="4"/>
        <v>639.99999999999989</v>
      </c>
      <c r="BY11" s="74">
        <f t="shared" si="5"/>
        <v>39.349913357045878</v>
      </c>
      <c r="BZ11" s="74">
        <f t="shared" si="6"/>
        <v>27.912621359223301</v>
      </c>
    </row>
    <row r="12" spans="1:108" s="31" customFormat="1" x14ac:dyDescent="0.25">
      <c r="A12" s="32" t="s">
        <v>197</v>
      </c>
      <c r="B12" s="33" t="s">
        <v>117</v>
      </c>
      <c r="C12" s="39">
        <v>316.2</v>
      </c>
      <c r="D12" s="39">
        <v>316.55</v>
      </c>
      <c r="E12" s="36">
        <v>545120.74523799994</v>
      </c>
      <c r="F12" s="36">
        <v>6730746.02195</v>
      </c>
      <c r="G12" s="36">
        <v>-79.049724051400005</v>
      </c>
      <c r="H12" s="36" t="s">
        <v>73</v>
      </c>
      <c r="I12" s="35" t="s">
        <v>174</v>
      </c>
      <c r="J12" s="35" t="s">
        <v>198</v>
      </c>
      <c r="K12" s="28">
        <v>75.240963855421697</v>
      </c>
      <c r="L12" s="28">
        <v>13.052208835341366</v>
      </c>
      <c r="M12" s="28">
        <v>2.2690763052208833</v>
      </c>
      <c r="N12" s="28">
        <v>0.36144578313253012</v>
      </c>
      <c r="O12" s="28">
        <v>1.5461847389558234</v>
      </c>
      <c r="P12" s="28">
        <v>3.3935742971887555</v>
      </c>
      <c r="Q12" s="28">
        <v>3.6746987951807233</v>
      </c>
      <c r="R12" s="28">
        <v>0.20080321285140565</v>
      </c>
      <c r="S12" s="28">
        <v>4.0160642570281124E-2</v>
      </c>
      <c r="T12" s="28">
        <v>4.0160642570281124E-2</v>
      </c>
      <c r="U12" s="28" t="s">
        <v>76</v>
      </c>
      <c r="V12" s="28">
        <v>10.040160642570282</v>
      </c>
      <c r="W12" s="28">
        <v>0.4</v>
      </c>
      <c r="X12" s="28">
        <v>99.93</v>
      </c>
      <c r="Y12" s="28">
        <v>824.2971887550201</v>
      </c>
      <c r="Z12" s="28">
        <v>1.0040160642570282</v>
      </c>
      <c r="AA12" s="28">
        <v>1.3052208835341366</v>
      </c>
      <c r="AB12" s="28">
        <v>0.30120481927710846</v>
      </c>
      <c r="AC12" s="28">
        <v>13.152610441767068</v>
      </c>
      <c r="AD12" s="28">
        <v>4.5180722891566267</v>
      </c>
      <c r="AE12" s="28">
        <v>8.8353413654618489</v>
      </c>
      <c r="AF12" s="28">
        <v>62.851405622489963</v>
      </c>
      <c r="AG12" s="28">
        <v>2.0080321285140563</v>
      </c>
      <c r="AH12" s="28">
        <v>111.94779116465865</v>
      </c>
      <c r="AI12" s="28">
        <v>0.70281124497991965</v>
      </c>
      <c r="AJ12" s="28">
        <v>11.144578313253012</v>
      </c>
      <c r="AK12" s="28">
        <v>4.7188755020080322</v>
      </c>
      <c r="AL12" s="28" t="s">
        <v>78</v>
      </c>
      <c r="AM12" s="28">
        <v>0.8032128514056226</v>
      </c>
      <c r="AN12" s="28">
        <v>162.44979919678718</v>
      </c>
      <c r="AO12" s="28">
        <v>25</v>
      </c>
      <c r="AP12" s="28">
        <v>31.325301204819279</v>
      </c>
      <c r="AQ12" s="28">
        <v>59.839357429718874</v>
      </c>
      <c r="AR12" s="28">
        <v>6.3554216867469888</v>
      </c>
      <c r="AS12" s="28">
        <v>23.493975903614459</v>
      </c>
      <c r="AT12" s="28">
        <v>4.2971887550200805</v>
      </c>
      <c r="AU12" s="28">
        <v>0.81325301204819289</v>
      </c>
      <c r="AV12" s="28">
        <v>3.8253012048192772</v>
      </c>
      <c r="AW12" s="28">
        <v>0.60240963855421692</v>
      </c>
      <c r="AX12" s="28">
        <v>4.0160642570281126</v>
      </c>
      <c r="AY12" s="28">
        <v>0.82329317269076308</v>
      </c>
      <c r="AZ12" s="28">
        <v>2.570281124497992</v>
      </c>
      <c r="BA12" s="28">
        <v>0.391566265060241</v>
      </c>
      <c r="BB12" s="28">
        <v>2.6907630522088355</v>
      </c>
      <c r="BC12" s="28">
        <v>0.42168674698795183</v>
      </c>
      <c r="BD12" s="28" t="s">
        <v>79</v>
      </c>
      <c r="BE12" s="28">
        <v>3.0120481927710847E-2</v>
      </c>
      <c r="BF12" s="28">
        <v>0.60240963855421692</v>
      </c>
      <c r="BG12" s="28">
        <v>4.2168674698795181</v>
      </c>
      <c r="BH12" s="28">
        <v>3.1124497991967872</v>
      </c>
      <c r="BI12" s="28">
        <v>33.132530120481931</v>
      </c>
      <c r="BJ12" s="28">
        <v>0.10040160642570282</v>
      </c>
      <c r="BK12" s="28" t="s">
        <v>80</v>
      </c>
      <c r="BL12" s="28" t="s">
        <v>81</v>
      </c>
      <c r="BM12" s="28" t="s">
        <v>81</v>
      </c>
      <c r="BN12" s="28">
        <v>0.10040160642570282</v>
      </c>
      <c r="BO12" s="28" t="s">
        <v>81</v>
      </c>
      <c r="BP12" s="28" t="s">
        <v>80</v>
      </c>
      <c r="BQ12" s="28" t="s">
        <v>82</v>
      </c>
      <c r="BR12" s="28">
        <v>0.10040160642570282</v>
      </c>
      <c r="BS12" s="28" t="s">
        <v>80</v>
      </c>
      <c r="BT12" s="28">
        <f t="shared" si="0"/>
        <v>2.0421890965897611</v>
      </c>
      <c r="BU12" s="28">
        <f t="shared" si="1"/>
        <v>3.3935742971887555</v>
      </c>
      <c r="BV12" s="28">
        <f t="shared" si="2"/>
        <v>3.6746987951807233</v>
      </c>
      <c r="BW12" s="74">
        <f t="shared" si="3"/>
        <v>65</v>
      </c>
      <c r="BX12" s="75">
        <f t="shared" si="4"/>
        <v>809.00000000000011</v>
      </c>
      <c r="BY12" s="74">
        <f t="shared" si="5"/>
        <v>25.376459387109879</v>
      </c>
      <c r="BZ12" s="74">
        <f t="shared" si="6"/>
        <v>44.966442953020128</v>
      </c>
    </row>
    <row r="13" spans="1:108" s="31" customFormat="1" x14ac:dyDescent="0.25">
      <c r="A13" s="32" t="s">
        <v>191</v>
      </c>
      <c r="B13" s="33" t="s">
        <v>100</v>
      </c>
      <c r="C13" s="34">
        <v>70.850000000000009</v>
      </c>
      <c r="D13" s="34">
        <v>71.150000000000006</v>
      </c>
      <c r="E13" s="36">
        <v>545270.97872500005</v>
      </c>
      <c r="F13" s="36">
        <v>6730586.9285620004</v>
      </c>
      <c r="G13" s="36">
        <v>100.58549499999999</v>
      </c>
      <c r="H13" s="36" t="s">
        <v>85</v>
      </c>
      <c r="I13" s="35" t="s">
        <v>174</v>
      </c>
      <c r="J13" s="35" t="s">
        <v>192</v>
      </c>
      <c r="K13" s="28">
        <v>69.527502806408819</v>
      </c>
      <c r="L13" s="28">
        <v>13.70548015103582</v>
      </c>
      <c r="M13" s="28">
        <v>4.7249719359118281</v>
      </c>
      <c r="N13" s="28">
        <v>3.561587917134402</v>
      </c>
      <c r="O13" s="28">
        <v>2.0920502092050208</v>
      </c>
      <c r="P13" s="28">
        <v>2.7859985712827844</v>
      </c>
      <c r="Q13" s="28">
        <v>2.8268190631697112</v>
      </c>
      <c r="R13" s="28">
        <v>0.39799979589754059</v>
      </c>
      <c r="S13" s="28">
        <v>0.12246147566078172</v>
      </c>
      <c r="T13" s="28">
        <v>9.1846106745586284E-2</v>
      </c>
      <c r="U13" s="28" t="s">
        <v>76</v>
      </c>
      <c r="V13" s="28">
        <v>12.246147566078172</v>
      </c>
      <c r="W13" s="28">
        <v>1.9</v>
      </c>
      <c r="X13" s="28">
        <v>99.89</v>
      </c>
      <c r="Y13" s="28">
        <v>1290.948055924074</v>
      </c>
      <c r="Z13" s="28">
        <v>1.020512297173181</v>
      </c>
      <c r="AA13" s="28">
        <v>8.2661496071027649</v>
      </c>
      <c r="AB13" s="28">
        <v>1.8369221349117257</v>
      </c>
      <c r="AC13" s="28">
        <v>12.85845494438208</v>
      </c>
      <c r="AD13" s="28">
        <v>3.3676905806714972</v>
      </c>
      <c r="AE13" s="28">
        <v>6.1230737830390858</v>
      </c>
      <c r="AF13" s="28">
        <v>58.985610776609853</v>
      </c>
      <c r="AG13" s="28">
        <v>1.020512297173181</v>
      </c>
      <c r="AH13" s="28">
        <v>128.27839575466885</v>
      </c>
      <c r="AI13" s="28">
        <v>0.71435860802122664</v>
      </c>
      <c r="AJ13" s="28">
        <v>12.144096336360855</v>
      </c>
      <c r="AK13" s="28">
        <v>4.7964077967139511</v>
      </c>
      <c r="AL13" s="28">
        <v>51.025614858659054</v>
      </c>
      <c r="AM13" s="28">
        <v>0.51025614858659052</v>
      </c>
      <c r="AN13" s="28">
        <v>110.0112256352689</v>
      </c>
      <c r="AO13" s="28">
        <v>18.879477497703849</v>
      </c>
      <c r="AP13" s="28">
        <v>31.839983671803246</v>
      </c>
      <c r="AQ13" s="28">
        <v>56.842534952546188</v>
      </c>
      <c r="AR13" s="28">
        <v>6.082253291152159</v>
      </c>
      <c r="AS13" s="28">
        <v>21.94101438922339</v>
      </c>
      <c r="AT13" s="28">
        <v>3.7963057454842333</v>
      </c>
      <c r="AU13" s="28">
        <v>0.65312787019083585</v>
      </c>
      <c r="AV13" s="28">
        <v>3.3881008266149606</v>
      </c>
      <c r="AW13" s="28">
        <v>0.51025614858659052</v>
      </c>
      <c r="AX13" s="28">
        <v>3.1839983671803247</v>
      </c>
      <c r="AY13" s="28">
        <v>0.66333299316256766</v>
      </c>
      <c r="AZ13" s="28">
        <v>2.1532809470354115</v>
      </c>
      <c r="BA13" s="28">
        <v>0.32656393509541792</v>
      </c>
      <c r="BB13" s="28">
        <v>2.2451270537809984</v>
      </c>
      <c r="BC13" s="28">
        <v>0.34697418103888156</v>
      </c>
      <c r="BD13" s="28">
        <v>9.1846106745586284E-2</v>
      </c>
      <c r="BE13" s="28" t="s">
        <v>79</v>
      </c>
      <c r="BF13" s="28">
        <v>0.30615368915195429</v>
      </c>
      <c r="BG13" s="28">
        <v>1.4287172160424533</v>
      </c>
      <c r="BH13" s="28">
        <v>5.2046127155832229</v>
      </c>
      <c r="BI13" s="28">
        <v>62.251250127564042</v>
      </c>
      <c r="BJ13" s="28">
        <v>2.0410245943463621</v>
      </c>
      <c r="BK13" s="28">
        <v>0.81640983773854492</v>
      </c>
      <c r="BL13" s="28" t="s">
        <v>81</v>
      </c>
      <c r="BM13" s="28" t="s">
        <v>81</v>
      </c>
      <c r="BN13" s="28">
        <v>0.10205122971731811</v>
      </c>
      <c r="BO13" s="28" t="s">
        <v>81</v>
      </c>
      <c r="BP13" s="28" t="s">
        <v>80</v>
      </c>
      <c r="BQ13" s="28" t="s">
        <v>82</v>
      </c>
      <c r="BR13" s="28">
        <v>0.20410245943463623</v>
      </c>
      <c r="BS13" s="28" t="s">
        <v>80</v>
      </c>
      <c r="BT13" s="28">
        <f t="shared" si="0"/>
        <v>4.25251726749332</v>
      </c>
      <c r="BU13" s="28">
        <f t="shared" si="1"/>
        <v>2.7859985712827844</v>
      </c>
      <c r="BV13" s="28">
        <f t="shared" si="2"/>
        <v>2.8268190631697112</v>
      </c>
      <c r="BW13" s="74">
        <f t="shared" si="3"/>
        <v>34.435897435897431</v>
      </c>
      <c r="BX13" s="75">
        <f t="shared" si="4"/>
        <v>276.41025641025641</v>
      </c>
      <c r="BY13" s="74">
        <f t="shared" si="5"/>
        <v>58.197289802869449</v>
      </c>
      <c r="BZ13" s="74">
        <f t="shared" si="6"/>
        <v>56.702898550724647</v>
      </c>
    </row>
    <row r="14" spans="1:108" s="31" customFormat="1" x14ac:dyDescent="0.25">
      <c r="A14" s="32" t="s">
        <v>211</v>
      </c>
      <c r="B14" s="33" t="s">
        <v>84</v>
      </c>
      <c r="C14" s="39">
        <v>499.7</v>
      </c>
      <c r="D14" s="39">
        <v>500</v>
      </c>
      <c r="E14" s="36">
        <v>545314.58875300002</v>
      </c>
      <c r="F14" s="36">
        <v>6730650.5034499997</v>
      </c>
      <c r="G14" s="36">
        <v>-224.27267903800001</v>
      </c>
      <c r="H14" s="36" t="s">
        <v>89</v>
      </c>
      <c r="I14" s="35" t="s">
        <v>200</v>
      </c>
      <c r="J14" s="35" t="s">
        <v>212</v>
      </c>
      <c r="K14" s="28">
        <v>56.868076535750255</v>
      </c>
      <c r="L14" s="28">
        <v>15.256797583081571</v>
      </c>
      <c r="M14" s="28">
        <v>12.104733131923465</v>
      </c>
      <c r="N14" s="28">
        <v>3.5347432024169185</v>
      </c>
      <c r="O14" s="28">
        <v>5.0755287009063448</v>
      </c>
      <c r="P14" s="28">
        <v>4.8942598187311184</v>
      </c>
      <c r="Q14" s="28">
        <v>0.42296072507552868</v>
      </c>
      <c r="R14" s="28">
        <v>1.0372608257804634</v>
      </c>
      <c r="S14" s="28">
        <v>0.38267875125881168</v>
      </c>
      <c r="T14" s="28">
        <v>0.25176233635448136</v>
      </c>
      <c r="U14" s="28" t="s">
        <v>76</v>
      </c>
      <c r="V14" s="28">
        <v>33.23262839879154</v>
      </c>
      <c r="W14" s="28">
        <v>0.7</v>
      </c>
      <c r="X14" s="28">
        <v>99.86</v>
      </c>
      <c r="Y14" s="28">
        <v>325.27693856998997</v>
      </c>
      <c r="Z14" s="28" t="s">
        <v>77</v>
      </c>
      <c r="AA14" s="28">
        <v>20.241691842900302</v>
      </c>
      <c r="AB14" s="28">
        <v>0.2014098690835851</v>
      </c>
      <c r="AC14" s="28">
        <v>14.904330312185298</v>
      </c>
      <c r="AD14" s="28">
        <v>2.3162134944612287</v>
      </c>
      <c r="AE14" s="28">
        <v>5.4380664652567985</v>
      </c>
      <c r="AF14" s="28">
        <v>6.6465256797583088</v>
      </c>
      <c r="AG14" s="28">
        <v>1.0070493454179255</v>
      </c>
      <c r="AH14" s="28">
        <v>133.43403826787511</v>
      </c>
      <c r="AI14" s="28">
        <v>0.4028197381671702</v>
      </c>
      <c r="AJ14" s="28">
        <v>4.9345417925478356</v>
      </c>
      <c r="AK14" s="28">
        <v>2.0140986908358509</v>
      </c>
      <c r="AL14" s="28">
        <v>160.12084592145015</v>
      </c>
      <c r="AM14" s="28">
        <v>0.80563947633434041</v>
      </c>
      <c r="AN14" s="28">
        <v>86.102719033232631</v>
      </c>
      <c r="AO14" s="28">
        <v>19.133937562940584</v>
      </c>
      <c r="AP14" s="28">
        <v>19.536757301107755</v>
      </c>
      <c r="AQ14" s="28">
        <v>42.698892245720039</v>
      </c>
      <c r="AR14" s="28">
        <v>4.9949647532729102</v>
      </c>
      <c r="AS14" s="28">
        <v>18.831822759315205</v>
      </c>
      <c r="AT14" s="28">
        <v>4.2799597180261832</v>
      </c>
      <c r="AU14" s="28">
        <v>1.0775427995971805</v>
      </c>
      <c r="AV14" s="28">
        <v>3.7865055387713995</v>
      </c>
      <c r="AW14" s="28">
        <v>0.57401812688821752</v>
      </c>
      <c r="AX14" s="28">
        <v>3.3937562940584085</v>
      </c>
      <c r="AY14" s="28">
        <v>0.68479355488418936</v>
      </c>
      <c r="AZ14" s="28">
        <v>2.1047331319234641</v>
      </c>
      <c r="BA14" s="28">
        <v>0.29204431017119836</v>
      </c>
      <c r="BB14" s="28">
        <v>1.8630412890231622</v>
      </c>
      <c r="BC14" s="28">
        <v>0.30211480362537763</v>
      </c>
      <c r="BD14" s="28" t="s">
        <v>79</v>
      </c>
      <c r="BE14" s="28" t="s">
        <v>79</v>
      </c>
      <c r="BF14" s="28">
        <v>0.70493454179254789</v>
      </c>
      <c r="BG14" s="28">
        <v>1.0070493454179255</v>
      </c>
      <c r="BH14" s="28">
        <v>3.1218529707955693</v>
      </c>
      <c r="BI14" s="28">
        <v>43.303121852970797</v>
      </c>
      <c r="BJ14" s="28">
        <v>1.1077542799597182</v>
      </c>
      <c r="BK14" s="28" t="s">
        <v>80</v>
      </c>
      <c r="BL14" s="28" t="s">
        <v>81</v>
      </c>
      <c r="BM14" s="28" t="s">
        <v>81</v>
      </c>
      <c r="BN14" s="28" t="s">
        <v>81</v>
      </c>
      <c r="BO14" s="28" t="s">
        <v>81</v>
      </c>
      <c r="BP14" s="28" t="s">
        <v>80</v>
      </c>
      <c r="BQ14" s="28" t="s">
        <v>82</v>
      </c>
      <c r="BR14" s="28" t="s">
        <v>81</v>
      </c>
      <c r="BS14" s="28" t="s">
        <v>80</v>
      </c>
      <c r="BT14" s="28">
        <f t="shared" si="0"/>
        <v>10.894368762418743</v>
      </c>
      <c r="BU14" s="28">
        <f t="shared" si="1"/>
        <v>4.8942598187311184</v>
      </c>
      <c r="BV14" s="28">
        <f t="shared" si="2"/>
        <v>0.42296072507552868</v>
      </c>
      <c r="BW14" s="74">
        <f t="shared" si="3"/>
        <v>14.708737864077667</v>
      </c>
      <c r="BX14" s="75">
        <f t="shared" si="4"/>
        <v>83.009708737864074</v>
      </c>
      <c r="BY14" s="74">
        <f t="shared" si="5"/>
        <v>73.072363987188609</v>
      </c>
      <c r="BZ14" s="74">
        <f t="shared" si="6"/>
        <v>28.416485900216919</v>
      </c>
    </row>
    <row r="15" spans="1:108" x14ac:dyDescent="0.25">
      <c r="BX15" s="75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</row>
    <row r="16" spans="1:108" x14ac:dyDescent="0.25">
      <c r="BX16" s="75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</row>
    <row r="17" spans="76:108" x14ac:dyDescent="0.25">
      <c r="BX17" s="75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</row>
    <row r="18" spans="76:108" x14ac:dyDescent="0.25">
      <c r="BX18" s="75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</row>
    <row r="19" spans="76:108" x14ac:dyDescent="0.25">
      <c r="BX19" s="75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</row>
    <row r="20" spans="76:108" x14ac:dyDescent="0.25">
      <c r="BX20" s="75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</row>
    <row r="21" spans="76:108" x14ac:dyDescent="0.25">
      <c r="BX21" s="75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</row>
    <row r="22" spans="76:108" x14ac:dyDescent="0.25">
      <c r="BX22" s="75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</row>
    <row r="23" spans="76:108" x14ac:dyDescent="0.25"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</row>
    <row r="24" spans="76:108" x14ac:dyDescent="0.25"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</row>
    <row r="25" spans="76:108" x14ac:dyDescent="0.25"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</row>
    <row r="26" spans="76:108" x14ac:dyDescent="0.25"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</row>
    <row r="27" spans="76:108" x14ac:dyDescent="0.25"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</row>
  </sheetData>
  <sortState xmlns:xlrd2="http://schemas.microsoft.com/office/spreadsheetml/2017/richdata2" ref="A2:BS14">
    <sortCondition ref="H2:H14"/>
  </sortState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0B767-D2C3-4630-AECF-847A9379DDB5}">
  <dimension ref="A1:DD40"/>
  <sheetViews>
    <sheetView topLeftCell="A124" workbookViewId="0">
      <selection activeCell="P55" sqref="P55"/>
    </sheetView>
  </sheetViews>
  <sheetFormatPr defaultRowHeight="15" x14ac:dyDescent="0.25"/>
  <cols>
    <col min="1" max="1" width="12" bestFit="1" customWidth="1"/>
    <col min="2" max="2" width="10" bestFit="1" customWidth="1"/>
    <col min="3" max="3" width="7" bestFit="1" customWidth="1"/>
    <col min="4" max="4" width="19.85546875" bestFit="1" customWidth="1"/>
    <col min="5" max="5" width="7" bestFit="1" customWidth="1"/>
    <col min="6" max="6" width="8" bestFit="1" customWidth="1"/>
    <col min="7" max="7" width="4.7109375" bestFit="1" customWidth="1"/>
    <col min="8" max="8" width="19" bestFit="1" customWidth="1"/>
    <col min="9" max="9" width="31.7109375" bestFit="1" customWidth="1"/>
    <col min="10" max="10" width="35.7109375" bestFit="1" customWidth="1"/>
    <col min="11" max="12" width="10" bestFit="1" customWidth="1"/>
    <col min="13" max="13" width="10.28515625" bestFit="1" customWidth="1"/>
    <col min="14" max="14" width="9" bestFit="1" customWidth="1"/>
    <col min="15" max="15" width="8.28515625" bestFit="1" customWidth="1"/>
    <col min="16" max="16" width="9.5703125" bestFit="1" customWidth="1"/>
    <col min="17" max="17" width="8.28515625" bestFit="1" customWidth="1"/>
    <col min="18" max="18" width="8.7109375" bestFit="1" customWidth="1"/>
    <col min="19" max="19" width="9.28515625" bestFit="1" customWidth="1"/>
    <col min="21" max="21" width="10" bestFit="1" customWidth="1"/>
    <col min="22" max="22" width="7.85546875" bestFit="1" customWidth="1"/>
    <col min="23" max="23" width="7.5703125" bestFit="1" customWidth="1"/>
    <col min="24" max="24" width="8.5703125" bestFit="1" customWidth="1"/>
    <col min="25" max="25" width="8.140625" bestFit="1" customWidth="1"/>
    <col min="26" max="27" width="8.28515625" bestFit="1" customWidth="1"/>
    <col min="28" max="28" width="8" bestFit="1" customWidth="1"/>
    <col min="29" max="29" width="8.42578125" bestFit="1" customWidth="1"/>
    <col min="30" max="30" width="8" bestFit="1" customWidth="1"/>
    <col min="31" max="31" width="8.5703125" bestFit="1" customWidth="1"/>
    <col min="32" max="32" width="8.28515625" bestFit="1" customWidth="1"/>
    <col min="33" max="33" width="8.140625" bestFit="1" customWidth="1"/>
    <col min="34" max="34" width="7.7109375" bestFit="1" customWidth="1"/>
    <col min="35" max="35" width="8" bestFit="1" customWidth="1"/>
    <col min="36" max="36" width="8.140625" bestFit="1" customWidth="1"/>
    <col min="37" max="37" width="7.42578125" bestFit="1" customWidth="1"/>
    <col min="38" max="38" width="7.28515625" bestFit="1" customWidth="1"/>
    <col min="39" max="39" width="8" bestFit="1" customWidth="1"/>
    <col min="40" max="40" width="7.7109375" bestFit="1" customWidth="1"/>
    <col min="41" max="41" width="7.140625" bestFit="1" customWidth="1"/>
    <col min="42" max="42" width="7.85546875" bestFit="1" customWidth="1"/>
    <col min="43" max="43" width="8.28515625" bestFit="1" customWidth="1"/>
    <col min="44" max="44" width="7.85546875" bestFit="1" customWidth="1"/>
    <col min="45" max="45" width="8.5703125" bestFit="1" customWidth="1"/>
    <col min="46" max="46" width="8.7109375" bestFit="1" customWidth="1"/>
    <col min="47" max="47" width="8.140625" bestFit="1" customWidth="1"/>
    <col min="48" max="48" width="8.5703125" bestFit="1" customWidth="1"/>
    <col min="49" max="49" width="8.140625" bestFit="1" customWidth="1"/>
    <col min="50" max="50" width="8.28515625" bestFit="1" customWidth="1"/>
    <col min="51" max="51" width="8.42578125" bestFit="1" customWidth="1"/>
    <col min="52" max="52" width="7.7109375" bestFit="1" customWidth="1"/>
    <col min="53" max="53" width="8.7109375" bestFit="1" customWidth="1"/>
    <col min="54" max="54" width="8.28515625" bestFit="1" customWidth="1"/>
    <col min="55" max="55" width="8" bestFit="1" customWidth="1"/>
    <col min="56" max="56" width="5.85546875" bestFit="1" customWidth="1"/>
    <col min="57" max="57" width="5.7109375" bestFit="1" customWidth="1"/>
    <col min="58" max="58" width="9" bestFit="1" customWidth="1"/>
    <col min="59" max="60" width="8.28515625" bestFit="1" customWidth="1"/>
    <col min="61" max="61" width="8.140625" bestFit="1" customWidth="1"/>
    <col min="62" max="62" width="8" bestFit="1" customWidth="1"/>
    <col min="63" max="63" width="8.140625" bestFit="1" customWidth="1"/>
    <col min="64" max="64" width="8.28515625" bestFit="1" customWidth="1"/>
    <col min="65" max="65" width="8.140625" bestFit="1" customWidth="1"/>
    <col min="66" max="66" width="7.7109375" bestFit="1" customWidth="1"/>
    <col min="67" max="67" width="8.28515625" bestFit="1" customWidth="1"/>
    <col min="68" max="68" width="7.85546875" bestFit="1" customWidth="1"/>
    <col min="69" max="69" width="8.28515625" bestFit="1" customWidth="1"/>
    <col min="70" max="70" width="7.5703125" bestFit="1" customWidth="1"/>
    <col min="71" max="71" width="8.140625" bestFit="1" customWidth="1"/>
    <col min="72" max="72" width="11.140625" bestFit="1" customWidth="1"/>
    <col min="73" max="73" width="12.5703125" bestFit="1" customWidth="1"/>
    <col min="75" max="75" width="11.140625" bestFit="1" customWidth="1"/>
    <col min="76" max="76" width="12.5703125" bestFit="1" customWidth="1"/>
  </cols>
  <sheetData>
    <row r="1" spans="1:78" s="73" customForma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  <c r="BJ1" s="1" t="s">
        <v>61</v>
      </c>
      <c r="BK1" s="1" t="s">
        <v>62</v>
      </c>
      <c r="BL1" s="1" t="s">
        <v>63</v>
      </c>
      <c r="BM1" s="1" t="s">
        <v>64</v>
      </c>
      <c r="BN1" s="1" t="s">
        <v>65</v>
      </c>
      <c r="BO1" s="1" t="s">
        <v>66</v>
      </c>
      <c r="BP1" s="1" t="s">
        <v>67</v>
      </c>
      <c r="BQ1" s="1" t="s">
        <v>68</v>
      </c>
      <c r="BR1" s="1" t="s">
        <v>69</v>
      </c>
      <c r="BS1" s="1" t="s">
        <v>70</v>
      </c>
      <c r="BT1" s="1" t="s">
        <v>263</v>
      </c>
      <c r="BU1" s="1" t="s">
        <v>264</v>
      </c>
      <c r="BV1" s="1" t="s">
        <v>265</v>
      </c>
      <c r="BW1" s="1" t="s">
        <v>258</v>
      </c>
      <c r="BX1" s="1" t="s">
        <v>260</v>
      </c>
      <c r="BY1" s="1" t="s">
        <v>262</v>
      </c>
      <c r="BZ1" s="1" t="s">
        <v>261</v>
      </c>
    </row>
    <row r="2" spans="1:78" s="31" customFormat="1" x14ac:dyDescent="0.25">
      <c r="A2" s="32" t="s">
        <v>176</v>
      </c>
      <c r="B2" s="33" t="s">
        <v>100</v>
      </c>
      <c r="C2" s="39">
        <v>104.75</v>
      </c>
      <c r="D2" s="39">
        <v>104.95</v>
      </c>
      <c r="E2" s="36">
        <v>545256.38809499994</v>
      </c>
      <c r="F2" s="36">
        <v>6730603.4677640004</v>
      </c>
      <c r="G2" s="36">
        <v>74.907520000000005</v>
      </c>
      <c r="H2" s="36" t="s">
        <v>73</v>
      </c>
      <c r="I2" s="35" t="s">
        <v>174</v>
      </c>
      <c r="J2" s="35" t="s">
        <v>177</v>
      </c>
      <c r="K2" s="28">
        <v>73.06397306397308</v>
      </c>
      <c r="L2" s="28">
        <v>12.478318538924601</v>
      </c>
      <c r="M2" s="28">
        <v>4.6219773492500771</v>
      </c>
      <c r="N2" s="28">
        <v>2.3875114784205693</v>
      </c>
      <c r="O2" s="28">
        <v>2.8874604632180394</v>
      </c>
      <c r="P2" s="28">
        <v>2.6323844505662692</v>
      </c>
      <c r="Q2" s="28">
        <v>1.4590347923681257</v>
      </c>
      <c r="R2" s="28">
        <v>0.26527905315784106</v>
      </c>
      <c r="S2" s="28">
        <v>4.0812162024283241E-2</v>
      </c>
      <c r="T2" s="28">
        <v>8.1624324048566482E-2</v>
      </c>
      <c r="U2" s="28" t="s">
        <v>76</v>
      </c>
      <c r="V2" s="28">
        <v>15.304560759106215</v>
      </c>
      <c r="W2" s="28">
        <v>1.9</v>
      </c>
      <c r="X2" s="28">
        <v>99.91</v>
      </c>
      <c r="Y2" s="28">
        <v>729.51739618406282</v>
      </c>
      <c r="Z2" s="28" t="s">
        <v>77</v>
      </c>
      <c r="AA2" s="28">
        <v>0.81624324048566488</v>
      </c>
      <c r="AB2" s="28">
        <v>0.91827364554637292</v>
      </c>
      <c r="AC2" s="28">
        <v>16.018773594531172</v>
      </c>
      <c r="AD2" s="28">
        <v>3.9791857973676161</v>
      </c>
      <c r="AE2" s="28">
        <v>7.4482195694316911</v>
      </c>
      <c r="AF2" s="28">
        <v>32.853790429548013</v>
      </c>
      <c r="AG2" s="28">
        <v>2.0406081012141621</v>
      </c>
      <c r="AH2" s="28">
        <v>138.04713804713805</v>
      </c>
      <c r="AI2" s="28">
        <v>0.61218243036424858</v>
      </c>
      <c r="AJ2" s="28">
        <v>8.8766452402816043</v>
      </c>
      <c r="AK2" s="28">
        <v>3.4690337720640749</v>
      </c>
      <c r="AL2" s="28" t="s">
        <v>78</v>
      </c>
      <c r="AM2" s="28" t="s">
        <v>80</v>
      </c>
      <c r="AN2" s="28">
        <v>143.86287113559843</v>
      </c>
      <c r="AO2" s="28">
        <v>30.098969492908889</v>
      </c>
      <c r="AP2" s="28">
        <v>28.772574227119684</v>
      </c>
      <c r="AQ2" s="28">
        <v>58.259361289664326</v>
      </c>
      <c r="AR2" s="28">
        <v>6.4585246403428238</v>
      </c>
      <c r="AS2" s="28">
        <v>24.589327619630655</v>
      </c>
      <c r="AT2" s="28">
        <v>4.9586776859504145</v>
      </c>
      <c r="AU2" s="28">
        <v>1.0917253341495767</v>
      </c>
      <c r="AV2" s="28">
        <v>4.6831955922865012</v>
      </c>
      <c r="AW2" s="28">
        <v>0.7652280379553108</v>
      </c>
      <c r="AX2" s="28">
        <v>5.1831445770839712</v>
      </c>
      <c r="AY2" s="28">
        <v>1.0713192531374351</v>
      </c>
      <c r="AZ2" s="28">
        <v>3.4180185695337215</v>
      </c>
      <c r="BA2" s="28">
        <v>0.51015202530354054</v>
      </c>
      <c r="BB2" s="28">
        <v>3.4180185695337215</v>
      </c>
      <c r="BC2" s="28">
        <v>0.59177634935210688</v>
      </c>
      <c r="BD2" s="28">
        <v>5.1015202530354055E-2</v>
      </c>
      <c r="BE2" s="28" t="s">
        <v>79</v>
      </c>
      <c r="BF2" s="28">
        <v>0.51015202530354054</v>
      </c>
      <c r="BG2" s="28">
        <v>4.7954290378532809</v>
      </c>
      <c r="BH2" s="28">
        <v>4.3873074176104483</v>
      </c>
      <c r="BI2" s="28">
        <v>61.218243036424859</v>
      </c>
      <c r="BJ2" s="28">
        <v>0.61218243036424858</v>
      </c>
      <c r="BK2" s="28" t="s">
        <v>80</v>
      </c>
      <c r="BL2" s="28" t="s">
        <v>81</v>
      </c>
      <c r="BM2" s="28" t="s">
        <v>81</v>
      </c>
      <c r="BN2" s="28" t="s">
        <v>81</v>
      </c>
      <c r="BO2" s="28" t="s">
        <v>81</v>
      </c>
      <c r="BP2" s="28" t="s">
        <v>80</v>
      </c>
      <c r="BQ2" s="28" t="s">
        <v>82</v>
      </c>
      <c r="BR2" s="28" t="s">
        <v>81</v>
      </c>
      <c r="BS2" s="28" t="s">
        <v>80</v>
      </c>
      <c r="BT2" s="28">
        <f t="shared" ref="BT2:BT14" si="0">M2/1.1111</f>
        <v>4.1598212125371949</v>
      </c>
      <c r="BU2" s="28">
        <f t="shared" ref="BU2:BV14" si="1">P2</f>
        <v>2.6323844505662692</v>
      </c>
      <c r="BV2" s="28">
        <f t="shared" si="1"/>
        <v>1.4590347923681257</v>
      </c>
      <c r="BW2" s="74">
        <f t="shared" ref="BW2:BW14" si="2">L2/R2</f>
        <v>47.03846153846154</v>
      </c>
      <c r="BX2" s="75">
        <f t="shared" ref="BX2:BX14" si="3">AN2/R2</f>
        <v>542.30769230769238</v>
      </c>
      <c r="BY2" s="74">
        <f t="shared" ref="BY2:BY14" si="4">(BT2+N2)/(BT2+N2+BU2+BV2)*100</f>
        <v>61.542300559708984</v>
      </c>
      <c r="BZ2" s="74">
        <f t="shared" ref="BZ2:BZ14" si="5">(BV2+N2)/(BV2+N2+BU2+O2)*100</f>
        <v>41.067538126361654</v>
      </c>
    </row>
    <row r="3" spans="1:78" s="31" customFormat="1" x14ac:dyDescent="0.25">
      <c r="A3" s="32" t="s">
        <v>178</v>
      </c>
      <c r="B3" s="33" t="s">
        <v>100</v>
      </c>
      <c r="C3" s="39">
        <v>115.7</v>
      </c>
      <c r="D3" s="39">
        <v>115.9</v>
      </c>
      <c r="E3" s="36">
        <v>545251.64656499994</v>
      </c>
      <c r="F3" s="36">
        <v>6730608.8674269998</v>
      </c>
      <c r="G3" s="36">
        <v>66.645334000000005</v>
      </c>
      <c r="H3" s="36" t="s">
        <v>73</v>
      </c>
      <c r="I3" s="35" t="s">
        <v>174</v>
      </c>
      <c r="J3" s="35" t="s">
        <v>179</v>
      </c>
      <c r="K3" s="28">
        <v>75.35232687823175</v>
      </c>
      <c r="L3" s="28">
        <v>12.501267362871335</v>
      </c>
      <c r="M3" s="28">
        <v>2.6462536753523267</v>
      </c>
      <c r="N3" s="28">
        <v>1.9568082733448238</v>
      </c>
      <c r="O3" s="28">
        <v>1.5715299604582782</v>
      </c>
      <c r="P3" s="28">
        <v>4.5219507249315614</v>
      </c>
      <c r="Q3" s="28">
        <v>0.85166784953867969</v>
      </c>
      <c r="R3" s="28">
        <v>0.26361147723816281</v>
      </c>
      <c r="S3" s="28">
        <v>5.0694514853492849E-2</v>
      </c>
      <c r="T3" s="28">
        <v>5.0694514853492849E-2</v>
      </c>
      <c r="U3" s="28" t="s">
        <v>76</v>
      </c>
      <c r="V3" s="28">
        <v>8.1111223765588569</v>
      </c>
      <c r="W3" s="28">
        <v>1.3</v>
      </c>
      <c r="X3" s="28">
        <v>99.93</v>
      </c>
      <c r="Y3" s="28">
        <v>1758.085775119132</v>
      </c>
      <c r="Z3" s="28" t="s">
        <v>77</v>
      </c>
      <c r="AA3" s="28">
        <v>2.1291696238466997</v>
      </c>
      <c r="AB3" s="28">
        <v>0.1013890297069857</v>
      </c>
      <c r="AC3" s="28">
        <v>11.152793267768427</v>
      </c>
      <c r="AD3" s="28">
        <v>4.0555611882794285</v>
      </c>
      <c r="AE3" s="28">
        <v>7.8069552874378987</v>
      </c>
      <c r="AF3" s="28">
        <v>10.84862617864747</v>
      </c>
      <c r="AG3" s="28">
        <v>2.0277805941397142</v>
      </c>
      <c r="AH3" s="28">
        <v>112.03487782621919</v>
      </c>
      <c r="AI3" s="28">
        <v>0.70972320794889976</v>
      </c>
      <c r="AJ3" s="28">
        <v>14.600020277805939</v>
      </c>
      <c r="AK3" s="28">
        <v>6.4888979012470847</v>
      </c>
      <c r="AL3" s="28">
        <v>21.291696238466994</v>
      </c>
      <c r="AM3" s="28" t="s">
        <v>80</v>
      </c>
      <c r="AN3" s="28">
        <v>139.30852681739836</v>
      </c>
      <c r="AO3" s="28">
        <v>20.683362060225079</v>
      </c>
      <c r="AP3" s="28">
        <v>30.011152793267765</v>
      </c>
      <c r="AQ3" s="28">
        <v>55.662577309135145</v>
      </c>
      <c r="AR3" s="28">
        <v>5.9312582378586631</v>
      </c>
      <c r="AS3" s="28">
        <v>21.291696238466994</v>
      </c>
      <c r="AT3" s="28">
        <v>3.7006995843049775</v>
      </c>
      <c r="AU3" s="28">
        <v>0.67930649903680418</v>
      </c>
      <c r="AV3" s="28">
        <v>3.3762546892426233</v>
      </c>
      <c r="AW3" s="28">
        <v>0.56777856635911994</v>
      </c>
      <c r="AX3" s="28">
        <v>3.4675048159789106</v>
      </c>
      <c r="AY3" s="28">
        <v>0.7502788198316942</v>
      </c>
      <c r="AZ3" s="28">
        <v>2.3319476832606707</v>
      </c>
      <c r="BA3" s="28">
        <v>0.35486160397444988</v>
      </c>
      <c r="BB3" s="28">
        <v>2.5448646456453408</v>
      </c>
      <c r="BC3" s="28">
        <v>0.38527831288654563</v>
      </c>
      <c r="BD3" s="28">
        <v>6.0833417824191417E-2</v>
      </c>
      <c r="BE3" s="28">
        <v>2.0277805941397137E-2</v>
      </c>
      <c r="BF3" s="28">
        <v>0.2027780594139714</v>
      </c>
      <c r="BG3" s="28">
        <v>1.9263915644327283</v>
      </c>
      <c r="BH3" s="28">
        <v>10.240292000405555</v>
      </c>
      <c r="BI3" s="28">
        <v>42.583392476933987</v>
      </c>
      <c r="BJ3" s="28">
        <v>0.81111223765588558</v>
      </c>
      <c r="BK3" s="28" t="s">
        <v>80</v>
      </c>
      <c r="BL3" s="28" t="s">
        <v>81</v>
      </c>
      <c r="BM3" s="28">
        <v>0.1013890297069857</v>
      </c>
      <c r="BN3" s="28" t="s">
        <v>81</v>
      </c>
      <c r="BO3" s="28" t="s">
        <v>81</v>
      </c>
      <c r="BP3" s="28" t="s">
        <v>80</v>
      </c>
      <c r="BQ3" s="28" t="s">
        <v>82</v>
      </c>
      <c r="BR3" s="28" t="s">
        <v>81</v>
      </c>
      <c r="BS3" s="28" t="s">
        <v>80</v>
      </c>
      <c r="BT3" s="28">
        <f t="shared" si="0"/>
        <v>2.3816521243383373</v>
      </c>
      <c r="BU3" s="28">
        <f t="shared" si="1"/>
        <v>4.5219507249315614</v>
      </c>
      <c r="BV3" s="28">
        <f t="shared" si="1"/>
        <v>0.85166784953867969</v>
      </c>
      <c r="BW3" s="74">
        <f t="shared" si="2"/>
        <v>47.42307692307692</v>
      </c>
      <c r="BX3" s="75">
        <f t="shared" si="3"/>
        <v>528.46153846153857</v>
      </c>
      <c r="BY3" s="74">
        <f t="shared" si="4"/>
        <v>44.6707693597061</v>
      </c>
      <c r="BZ3" s="74">
        <f t="shared" si="5"/>
        <v>31.548974943052393</v>
      </c>
    </row>
    <row r="4" spans="1:78" s="31" customFormat="1" x14ac:dyDescent="0.25">
      <c r="A4" s="32" t="s">
        <v>238</v>
      </c>
      <c r="B4" s="33" t="s">
        <v>100</v>
      </c>
      <c r="C4" s="39">
        <v>157</v>
      </c>
      <c r="D4" s="39">
        <v>157.30000000000001</v>
      </c>
      <c r="E4" s="36">
        <v>545233.49062699999</v>
      </c>
      <c r="F4" s="36">
        <v>6730629.8251999998</v>
      </c>
      <c r="G4" s="36">
        <v>35.976162000000002</v>
      </c>
      <c r="H4" s="36" t="s">
        <v>73</v>
      </c>
      <c r="I4" s="35" t="s">
        <v>227</v>
      </c>
      <c r="J4" s="35" t="s">
        <v>239</v>
      </c>
      <c r="K4" s="28">
        <v>72.034764826175874</v>
      </c>
      <c r="L4" s="28">
        <v>12.392638036809814</v>
      </c>
      <c r="M4" s="28">
        <v>5.1840490797546011</v>
      </c>
      <c r="N4" s="28">
        <v>3.5480572597137017</v>
      </c>
      <c r="O4" s="28">
        <v>2.3824130879345602</v>
      </c>
      <c r="P4" s="28">
        <v>2.1267893660531696</v>
      </c>
      <c r="Q4" s="28">
        <v>1.7689161554192225</v>
      </c>
      <c r="R4" s="28">
        <v>0.28629856850715746</v>
      </c>
      <c r="S4" s="28">
        <v>6.1349693251533735E-2</v>
      </c>
      <c r="T4" s="28">
        <v>0.1329243353783231</v>
      </c>
      <c r="U4" s="28" t="s">
        <v>76</v>
      </c>
      <c r="V4" s="28">
        <v>16.359918200408995</v>
      </c>
      <c r="W4" s="28">
        <v>2.1</v>
      </c>
      <c r="X4" s="28">
        <v>99.9</v>
      </c>
      <c r="Y4" s="28">
        <v>592.02453987730053</v>
      </c>
      <c r="Z4" s="28">
        <v>1.0224948875255622</v>
      </c>
      <c r="AA4" s="28">
        <v>2.0449897750511243</v>
      </c>
      <c r="AB4" s="28">
        <v>1.4314928425357869</v>
      </c>
      <c r="AC4" s="28">
        <v>14.314928425357873</v>
      </c>
      <c r="AD4" s="28">
        <v>3.8854805725971366</v>
      </c>
      <c r="AE4" s="28">
        <v>6.9529652351738234</v>
      </c>
      <c r="AF4" s="28">
        <v>46.012269938650299</v>
      </c>
      <c r="AG4" s="28">
        <v>1.0224948875255622</v>
      </c>
      <c r="AH4" s="28">
        <v>70.040899795501005</v>
      </c>
      <c r="AI4" s="28">
        <v>0.51124744376278108</v>
      </c>
      <c r="AJ4" s="28">
        <v>8.2822085889570527</v>
      </c>
      <c r="AK4" s="28">
        <v>3.2719836400817992</v>
      </c>
      <c r="AL4" s="28" t="s">
        <v>78</v>
      </c>
      <c r="AM4" s="28" t="s">
        <v>80</v>
      </c>
      <c r="AN4" s="28">
        <v>131.18609406952964</v>
      </c>
      <c r="AO4" s="28">
        <v>26.687116564417174</v>
      </c>
      <c r="AP4" s="28">
        <v>28.220858895705518</v>
      </c>
      <c r="AQ4" s="28">
        <v>53.578732106339466</v>
      </c>
      <c r="AR4" s="28">
        <v>6.1656441717791406</v>
      </c>
      <c r="AS4" s="28">
        <v>23.006134969325149</v>
      </c>
      <c r="AT4" s="28">
        <v>4.4580777096114517</v>
      </c>
      <c r="AU4" s="28">
        <v>1.0327198364008179</v>
      </c>
      <c r="AV4" s="28">
        <v>4.335378323108384</v>
      </c>
      <c r="AW4" s="28">
        <v>0.71574642126789345</v>
      </c>
      <c r="AX4" s="28">
        <v>4.5501022494887522</v>
      </c>
      <c r="AY4" s="28">
        <v>1.0122699386503067</v>
      </c>
      <c r="AZ4" s="28">
        <v>3.1186094069529648</v>
      </c>
      <c r="BA4" s="28">
        <v>0.43967280163599176</v>
      </c>
      <c r="BB4" s="28">
        <v>3.0265848670756643</v>
      </c>
      <c r="BC4" s="28">
        <v>0.5214723926380368</v>
      </c>
      <c r="BD4" s="28">
        <v>6.1349693251533735E-2</v>
      </c>
      <c r="BE4" s="28" t="s">
        <v>79</v>
      </c>
      <c r="BF4" s="28">
        <v>1.2269938650306746</v>
      </c>
      <c r="BG4" s="28">
        <v>0.8179959100204498</v>
      </c>
      <c r="BH4" s="28">
        <v>9.5092024539877293</v>
      </c>
      <c r="BI4" s="28">
        <v>123.72188139059304</v>
      </c>
      <c r="BJ4" s="28">
        <v>0.4089979550102249</v>
      </c>
      <c r="BK4" s="28" t="s">
        <v>80</v>
      </c>
      <c r="BL4" s="28" t="s">
        <v>81</v>
      </c>
      <c r="BM4" s="28" t="s">
        <v>81</v>
      </c>
      <c r="BN4" s="28">
        <v>0.10224948875255623</v>
      </c>
      <c r="BO4" s="28" t="s">
        <v>81</v>
      </c>
      <c r="BP4" s="28">
        <v>0.61349693251533732</v>
      </c>
      <c r="BQ4" s="28" t="s">
        <v>82</v>
      </c>
      <c r="BR4" s="28">
        <v>0.10224948875255623</v>
      </c>
      <c r="BS4" s="28" t="s">
        <v>80</v>
      </c>
      <c r="BT4" s="28">
        <f t="shared" si="0"/>
        <v>4.6656908286874277</v>
      </c>
      <c r="BU4" s="28">
        <f t="shared" si="1"/>
        <v>2.1267893660531696</v>
      </c>
      <c r="BV4" s="28">
        <f t="shared" si="1"/>
        <v>1.7689161554192225</v>
      </c>
      <c r="BW4" s="74">
        <f t="shared" si="2"/>
        <v>43.285714285714278</v>
      </c>
      <c r="BX4" s="75">
        <f t="shared" si="3"/>
        <v>458.21428571428572</v>
      </c>
      <c r="BY4" s="74">
        <f t="shared" si="4"/>
        <v>67.829221309407345</v>
      </c>
      <c r="BZ4" s="74">
        <f t="shared" si="5"/>
        <v>54.110301768990645</v>
      </c>
    </row>
    <row r="5" spans="1:78" s="76" customFormat="1" x14ac:dyDescent="0.25">
      <c r="A5" s="32" t="s">
        <v>182</v>
      </c>
      <c r="B5" s="33" t="s">
        <v>100</v>
      </c>
      <c r="C5" s="39">
        <v>321.5</v>
      </c>
      <c r="D5" s="39">
        <v>321.90000000000003</v>
      </c>
      <c r="E5" s="36">
        <v>545157.54619400005</v>
      </c>
      <c r="F5" s="36">
        <v>6730721.6041120002</v>
      </c>
      <c r="G5" s="36">
        <v>-77.460224999999994</v>
      </c>
      <c r="H5" s="36" t="s">
        <v>73</v>
      </c>
      <c r="I5" s="35" t="s">
        <v>174</v>
      </c>
      <c r="J5" s="35" t="s">
        <v>183</v>
      </c>
      <c r="K5" s="28">
        <v>73.98908208653458</v>
      </c>
      <c r="L5" s="28">
        <v>13.778811160533767</v>
      </c>
      <c r="M5" s="28">
        <v>2.6182773958754546</v>
      </c>
      <c r="N5" s="28">
        <v>1.2838657501010919</v>
      </c>
      <c r="O5" s="28">
        <v>1.132228063081278</v>
      </c>
      <c r="P5" s="28">
        <v>3.4876668014557217</v>
      </c>
      <c r="Q5" s="28">
        <v>3.2753740396279825</v>
      </c>
      <c r="R5" s="28">
        <v>0.18196522442377677</v>
      </c>
      <c r="S5" s="28">
        <v>4.0436716538617065E-2</v>
      </c>
      <c r="T5" s="28">
        <v>6.0655074807925598E-2</v>
      </c>
      <c r="U5" s="28" t="s">
        <v>76</v>
      </c>
      <c r="V5" s="28">
        <v>7.0764253942579858</v>
      </c>
      <c r="W5" s="28">
        <v>1</v>
      </c>
      <c r="X5" s="28">
        <v>99.92</v>
      </c>
      <c r="Y5" s="28">
        <v>1110.9987868985038</v>
      </c>
      <c r="Z5" s="28">
        <v>3.0327537403962799</v>
      </c>
      <c r="AA5" s="28">
        <v>1.9207440355843104</v>
      </c>
      <c r="AB5" s="28">
        <v>0.90982612211888392</v>
      </c>
      <c r="AC5" s="28">
        <v>13.849575414476343</v>
      </c>
      <c r="AD5" s="28">
        <v>4.2458552365547924</v>
      </c>
      <c r="AE5" s="28">
        <v>7.4807925596441578</v>
      </c>
      <c r="AF5" s="28">
        <v>59.239789729073998</v>
      </c>
      <c r="AG5" s="28">
        <v>2.0218358269308534</v>
      </c>
      <c r="AH5" s="28">
        <v>107.66275778406794</v>
      </c>
      <c r="AI5" s="28">
        <v>0.70764253942579858</v>
      </c>
      <c r="AJ5" s="28">
        <v>11.726647796198948</v>
      </c>
      <c r="AK5" s="28">
        <v>4.3469470279013347</v>
      </c>
      <c r="AL5" s="28">
        <v>18.196522442377677</v>
      </c>
      <c r="AM5" s="28">
        <v>2.8305701577031943</v>
      </c>
      <c r="AN5" s="28">
        <v>153.35624747270521</v>
      </c>
      <c r="AO5" s="28">
        <v>20.218358269308531</v>
      </c>
      <c r="AP5" s="28">
        <v>30.125353821269712</v>
      </c>
      <c r="AQ5" s="28">
        <v>56.409219571370805</v>
      </c>
      <c r="AR5" s="28">
        <v>5.9138697937727454</v>
      </c>
      <c r="AS5" s="28">
        <v>21.734735139506672</v>
      </c>
      <c r="AT5" s="28">
        <v>3.8313788920339666</v>
      </c>
      <c r="AU5" s="28">
        <v>0.66720582288718155</v>
      </c>
      <c r="AV5" s="28">
        <v>3.5584310553983012</v>
      </c>
      <c r="AW5" s="28">
        <v>0.54589567327133037</v>
      </c>
      <c r="AX5" s="28">
        <v>3.6089769510715728</v>
      </c>
      <c r="AY5" s="28">
        <v>0.77840679336837848</v>
      </c>
      <c r="AZ5" s="28">
        <v>2.2543469470279014</v>
      </c>
      <c r="BA5" s="28">
        <v>0.34371209057824503</v>
      </c>
      <c r="BB5" s="28">
        <v>2.3958754549130612</v>
      </c>
      <c r="BC5" s="28">
        <v>0.38414880711686211</v>
      </c>
      <c r="BD5" s="28" t="s">
        <v>79</v>
      </c>
      <c r="BE5" s="28" t="s">
        <v>79</v>
      </c>
      <c r="BF5" s="28">
        <v>0.50545895673271335</v>
      </c>
      <c r="BG5" s="28">
        <v>4.7513141932875049</v>
      </c>
      <c r="BH5" s="28">
        <v>9.7048119692680945</v>
      </c>
      <c r="BI5" s="28">
        <v>69.753336029114436</v>
      </c>
      <c r="BJ5" s="28">
        <v>0.60655074807925591</v>
      </c>
      <c r="BK5" s="28" t="s">
        <v>80</v>
      </c>
      <c r="BL5" s="28">
        <v>0.10109179134654267</v>
      </c>
      <c r="BM5" s="28" t="s">
        <v>81</v>
      </c>
      <c r="BN5" s="28" t="s">
        <v>81</v>
      </c>
      <c r="BO5" s="28" t="s">
        <v>81</v>
      </c>
      <c r="BP5" s="28">
        <v>0.80873433077234136</v>
      </c>
      <c r="BQ5" s="28" t="s">
        <v>82</v>
      </c>
      <c r="BR5" s="28">
        <v>0.20218358269308534</v>
      </c>
      <c r="BS5" s="28" t="s">
        <v>80</v>
      </c>
      <c r="BT5" s="28">
        <f t="shared" si="0"/>
        <v>2.3564732210201194</v>
      </c>
      <c r="BU5" s="28">
        <f t="shared" si="1"/>
        <v>3.4876668014557217</v>
      </c>
      <c r="BV5" s="28">
        <f t="shared" si="1"/>
        <v>3.2753740396279825</v>
      </c>
      <c r="BW5" s="74">
        <f t="shared" si="2"/>
        <v>75.722222222222243</v>
      </c>
      <c r="BX5" s="75">
        <f t="shared" si="3"/>
        <v>842.77777777777783</v>
      </c>
      <c r="BY5" s="74">
        <f t="shared" si="4"/>
        <v>34.99188760608817</v>
      </c>
      <c r="BZ5" s="74">
        <f t="shared" si="5"/>
        <v>49.669603524229075</v>
      </c>
    </row>
    <row r="6" spans="1:78" s="31" customFormat="1" x14ac:dyDescent="0.25">
      <c r="A6" s="32" t="s">
        <v>184</v>
      </c>
      <c r="B6" s="33" t="s">
        <v>100</v>
      </c>
      <c r="C6" s="39">
        <v>344.20000000000005</v>
      </c>
      <c r="D6" s="39">
        <v>344.5</v>
      </c>
      <c r="E6" s="36">
        <v>545147.23631800001</v>
      </c>
      <c r="F6" s="36">
        <v>6730735.3612500001</v>
      </c>
      <c r="G6" s="36">
        <v>-92.206469999999996</v>
      </c>
      <c r="H6" s="36" t="s">
        <v>73</v>
      </c>
      <c r="I6" s="35" t="s">
        <v>174</v>
      </c>
      <c r="J6" s="35" t="s">
        <v>183</v>
      </c>
      <c r="K6" s="28">
        <v>75.452797733481731</v>
      </c>
      <c r="L6" s="28">
        <v>13.538399271476271</v>
      </c>
      <c r="M6" s="28">
        <v>2.4688859657998581</v>
      </c>
      <c r="N6" s="28">
        <v>1.3356268339573003</v>
      </c>
      <c r="O6" s="28">
        <v>1.3862187594859858</v>
      </c>
      <c r="P6" s="28">
        <v>3.4402509359506213</v>
      </c>
      <c r="Q6" s="28">
        <v>1.9832034807244763</v>
      </c>
      <c r="R6" s="28">
        <v>0.18213093190326821</v>
      </c>
      <c r="S6" s="28">
        <v>3.035515531721137E-2</v>
      </c>
      <c r="T6" s="28">
        <v>4.0473540422948491E-2</v>
      </c>
      <c r="U6" s="28" t="s">
        <v>76</v>
      </c>
      <c r="V6" s="28">
        <v>7.0828695740159864</v>
      </c>
      <c r="W6" s="28">
        <v>1.1000000000000001</v>
      </c>
      <c r="X6" s="28">
        <v>99.93</v>
      </c>
      <c r="Y6" s="28">
        <v>877.26398866740851</v>
      </c>
      <c r="Z6" s="28">
        <v>1.0118385105737122</v>
      </c>
      <c r="AA6" s="28">
        <v>1.7201254679753106</v>
      </c>
      <c r="AB6" s="28">
        <v>0.8094708084589699</v>
      </c>
      <c r="AC6" s="28">
        <v>13.761003743802485</v>
      </c>
      <c r="AD6" s="28">
        <v>4.3509055954669629</v>
      </c>
      <c r="AE6" s="28">
        <v>7.2852372761307294</v>
      </c>
      <c r="AF6" s="28">
        <v>56.966508145299997</v>
      </c>
      <c r="AG6" s="28">
        <v>2.0236770211474244</v>
      </c>
      <c r="AH6" s="28">
        <v>129.21177780026306</v>
      </c>
      <c r="AI6" s="28">
        <v>0.60710310634422737</v>
      </c>
      <c r="AJ6" s="28">
        <v>12.142062126884548</v>
      </c>
      <c r="AK6" s="28">
        <v>4.0473540422948489</v>
      </c>
      <c r="AL6" s="28">
        <v>9.1065465951634099</v>
      </c>
      <c r="AM6" s="28">
        <v>2.0236770211474244</v>
      </c>
      <c r="AN6" s="28">
        <v>163.61428715976928</v>
      </c>
      <c r="AO6" s="28">
        <v>18.719012445613679</v>
      </c>
      <c r="AP6" s="28">
        <v>29.646868359809769</v>
      </c>
      <c r="AQ6" s="28">
        <v>56.055853485783658</v>
      </c>
      <c r="AR6" s="28">
        <v>5.8990185166447429</v>
      </c>
      <c r="AS6" s="28">
        <v>20.034402509359506</v>
      </c>
      <c r="AT6" s="28">
        <v>3.8449863401801068</v>
      </c>
      <c r="AU6" s="28">
        <v>0.68805018719012445</v>
      </c>
      <c r="AV6" s="28">
        <v>3.4200141657391478</v>
      </c>
      <c r="AW6" s="28">
        <v>0.5463927957098047</v>
      </c>
      <c r="AX6" s="28">
        <v>3.3694222402104623</v>
      </c>
      <c r="AY6" s="28">
        <v>0.69816857229586149</v>
      </c>
      <c r="AZ6" s="28">
        <v>2.1046241019933216</v>
      </c>
      <c r="BA6" s="28">
        <v>0.34402509359506223</v>
      </c>
      <c r="BB6" s="28">
        <v>2.4284124253769095</v>
      </c>
      <c r="BC6" s="28">
        <v>0.38449863401801065</v>
      </c>
      <c r="BD6" s="28">
        <v>2.0236770211474246E-2</v>
      </c>
      <c r="BE6" s="28" t="s">
        <v>79</v>
      </c>
      <c r="BF6" s="28">
        <v>1.7201254679753106</v>
      </c>
      <c r="BG6" s="28">
        <v>3.7438024891227357</v>
      </c>
      <c r="BH6" s="28">
        <v>6.8805018719012425</v>
      </c>
      <c r="BI6" s="28">
        <v>53.627441060406753</v>
      </c>
      <c r="BJ6" s="28">
        <v>0.50591925528685611</v>
      </c>
      <c r="BK6" s="28" t="s">
        <v>80</v>
      </c>
      <c r="BL6" s="28" t="s">
        <v>81</v>
      </c>
      <c r="BM6" s="28" t="s">
        <v>81</v>
      </c>
      <c r="BN6" s="28">
        <v>0.20236770211474248</v>
      </c>
      <c r="BO6" s="28" t="s">
        <v>81</v>
      </c>
      <c r="BP6" s="28">
        <v>0.50591925528685611</v>
      </c>
      <c r="BQ6" s="28" t="s">
        <v>82</v>
      </c>
      <c r="BR6" s="28">
        <v>0.20236770211474248</v>
      </c>
      <c r="BS6" s="28" t="s">
        <v>80</v>
      </c>
      <c r="BT6" s="28">
        <f t="shared" si="0"/>
        <v>2.2220195894157664</v>
      </c>
      <c r="BU6" s="28">
        <f t="shared" si="1"/>
        <v>3.4402509359506213</v>
      </c>
      <c r="BV6" s="28">
        <f t="shared" si="1"/>
        <v>1.9832034807244763</v>
      </c>
      <c r="BW6" s="74">
        <f t="shared" si="2"/>
        <v>74.333333333333343</v>
      </c>
      <c r="BX6" s="75">
        <f t="shared" si="3"/>
        <v>898.33333333333337</v>
      </c>
      <c r="BY6" s="74">
        <f t="shared" si="4"/>
        <v>39.612587440383173</v>
      </c>
      <c r="BZ6" s="74">
        <f t="shared" si="5"/>
        <v>40.745341614906835</v>
      </c>
    </row>
    <row r="7" spans="1:78" s="31" customFormat="1" x14ac:dyDescent="0.25">
      <c r="A7" s="32" t="s">
        <v>185</v>
      </c>
      <c r="B7" s="33" t="s">
        <v>100</v>
      </c>
      <c r="C7" s="39">
        <v>374.35</v>
      </c>
      <c r="D7" s="39">
        <v>374.65000000000003</v>
      </c>
      <c r="E7" s="36">
        <v>545133.88993199996</v>
      </c>
      <c r="F7" s="36">
        <v>6730754.0776190003</v>
      </c>
      <c r="G7" s="36">
        <v>-111.71425600000001</v>
      </c>
      <c r="H7" s="36" t="s">
        <v>73</v>
      </c>
      <c r="I7" s="35" t="s">
        <v>174</v>
      </c>
      <c r="J7" s="35" t="s">
        <v>186</v>
      </c>
      <c r="K7" s="28">
        <v>75.656300484652689</v>
      </c>
      <c r="L7" s="28">
        <v>12.237479806138934</v>
      </c>
      <c r="M7" s="28">
        <v>3.099757673667205</v>
      </c>
      <c r="N7" s="28">
        <v>0.52504038772213246</v>
      </c>
      <c r="O7" s="28">
        <v>1.3731825525040389</v>
      </c>
      <c r="P7" s="28">
        <v>3.130048465266559</v>
      </c>
      <c r="Q7" s="28">
        <v>3.5339256865912763</v>
      </c>
      <c r="R7" s="28">
        <v>0.19184168012924072</v>
      </c>
      <c r="S7" s="28">
        <v>3.0290791599353797E-2</v>
      </c>
      <c r="T7" s="28">
        <v>0.10096930533117934</v>
      </c>
      <c r="U7" s="28" t="s">
        <v>76</v>
      </c>
      <c r="V7" s="28">
        <v>9.0872374798061397</v>
      </c>
      <c r="W7" s="28">
        <v>0.9</v>
      </c>
      <c r="X7" s="28">
        <v>99.94</v>
      </c>
      <c r="Y7" s="28">
        <v>978.39256865912762</v>
      </c>
      <c r="Z7" s="28">
        <v>1.0096930533117932</v>
      </c>
      <c r="AA7" s="28">
        <v>1.6155088852988695</v>
      </c>
      <c r="AB7" s="28">
        <v>0.40387722132471737</v>
      </c>
      <c r="AC7" s="28">
        <v>12.318255250403878</v>
      </c>
      <c r="AD7" s="28">
        <v>4.3416801292407108</v>
      </c>
      <c r="AE7" s="28">
        <v>7.9765751211631679</v>
      </c>
      <c r="AF7" s="28">
        <v>70.880452342487885</v>
      </c>
      <c r="AG7" s="28">
        <v>2.0193861066235863</v>
      </c>
      <c r="AH7" s="28">
        <v>94.002423263327955</v>
      </c>
      <c r="AI7" s="28">
        <v>0.70678513731825521</v>
      </c>
      <c r="AJ7" s="28">
        <v>11.813408723747981</v>
      </c>
      <c r="AK7" s="28">
        <v>4.1397415185783517</v>
      </c>
      <c r="AL7" s="28">
        <v>17.164781906300487</v>
      </c>
      <c r="AM7" s="28">
        <v>0.60581583198707589</v>
      </c>
      <c r="AN7" s="28">
        <v>160.44022617124395</v>
      </c>
      <c r="AO7" s="28">
        <v>23.626817447495963</v>
      </c>
      <c r="AP7" s="28">
        <v>30.997576736672055</v>
      </c>
      <c r="AQ7" s="28">
        <v>58.057350565428109</v>
      </c>
      <c r="AR7" s="28">
        <v>6.3509693053311809</v>
      </c>
      <c r="AS7" s="28">
        <v>21.607431340872374</v>
      </c>
      <c r="AT7" s="28">
        <v>4.1902261712439426</v>
      </c>
      <c r="AU7" s="28">
        <v>0.73707592891760909</v>
      </c>
      <c r="AV7" s="28">
        <v>3.90751211631664</v>
      </c>
      <c r="AW7" s="28">
        <v>0.61591276252019389</v>
      </c>
      <c r="AX7" s="28">
        <v>4.0286752827140555</v>
      </c>
      <c r="AY7" s="28">
        <v>0.82794830371567041</v>
      </c>
      <c r="AZ7" s="28">
        <v>2.5747172859450727</v>
      </c>
      <c r="BA7" s="28">
        <v>0.40387722132471737</v>
      </c>
      <c r="BB7" s="28">
        <v>2.8069466882067848</v>
      </c>
      <c r="BC7" s="28">
        <v>0.44426494345718903</v>
      </c>
      <c r="BD7" s="28">
        <v>3.0290791599353797E-2</v>
      </c>
      <c r="BE7" s="28">
        <v>3.0290791599353797E-2</v>
      </c>
      <c r="BF7" s="28">
        <v>0.70678513731825521</v>
      </c>
      <c r="BG7" s="28">
        <v>0.90872374798061406</v>
      </c>
      <c r="BH7" s="28">
        <v>4.1397415185783517</v>
      </c>
      <c r="BI7" s="28">
        <v>27.261712439418417</v>
      </c>
      <c r="BJ7" s="28">
        <v>0.50484652665589658</v>
      </c>
      <c r="BK7" s="28" t="s">
        <v>80</v>
      </c>
      <c r="BL7" s="28" t="s">
        <v>81</v>
      </c>
      <c r="BM7" s="28" t="s">
        <v>81</v>
      </c>
      <c r="BN7" s="28">
        <v>0.10096930533117934</v>
      </c>
      <c r="BO7" s="28" t="s">
        <v>81</v>
      </c>
      <c r="BP7" s="28" t="s">
        <v>80</v>
      </c>
      <c r="BQ7" s="28" t="s">
        <v>82</v>
      </c>
      <c r="BR7" s="28" t="s">
        <v>81</v>
      </c>
      <c r="BS7" s="28" t="s">
        <v>80</v>
      </c>
      <c r="BT7" s="28">
        <f t="shared" si="0"/>
        <v>2.7898098043985287</v>
      </c>
      <c r="BU7" s="28">
        <f t="shared" si="1"/>
        <v>3.130048465266559</v>
      </c>
      <c r="BV7" s="28">
        <f t="shared" si="1"/>
        <v>3.5339256865912763</v>
      </c>
      <c r="BW7" s="74">
        <f t="shared" si="2"/>
        <v>63.789473684210527</v>
      </c>
      <c r="BX7" s="75">
        <f t="shared" si="3"/>
        <v>836.31578947368428</v>
      </c>
      <c r="BY7" s="74">
        <f t="shared" si="4"/>
        <v>33.218845004731797</v>
      </c>
      <c r="BZ7" s="74">
        <f t="shared" si="5"/>
        <v>47.405660377358494</v>
      </c>
    </row>
    <row r="8" spans="1:78" s="31" customFormat="1" x14ac:dyDescent="0.25">
      <c r="A8" s="32" t="s">
        <v>187</v>
      </c>
      <c r="B8" s="33" t="s">
        <v>100</v>
      </c>
      <c r="C8" s="39">
        <v>406.20000000000005</v>
      </c>
      <c r="D8" s="39">
        <v>406.5</v>
      </c>
      <c r="E8" s="36">
        <v>545120.11243199999</v>
      </c>
      <c r="F8" s="36">
        <v>6730774.3528819997</v>
      </c>
      <c r="G8" s="36">
        <v>-132.04829000000001</v>
      </c>
      <c r="H8" s="36" t="s">
        <v>73</v>
      </c>
      <c r="I8" s="35" t="s">
        <v>174</v>
      </c>
      <c r="J8" s="35" t="s">
        <v>188</v>
      </c>
      <c r="K8" s="28">
        <v>75.030450669914742</v>
      </c>
      <c r="L8" s="28">
        <v>13.154689403166872</v>
      </c>
      <c r="M8" s="28">
        <v>3.2074705643524162</v>
      </c>
      <c r="N8" s="28">
        <v>1.4717823792123428</v>
      </c>
      <c r="O8" s="28">
        <v>1.0048721071863582</v>
      </c>
      <c r="P8" s="28">
        <v>3.511977263499797</v>
      </c>
      <c r="Q8" s="28">
        <v>2.2330491270807959</v>
      </c>
      <c r="R8" s="28">
        <v>0.20300446609825418</v>
      </c>
      <c r="S8" s="28">
        <v>3.0450669914738122E-2</v>
      </c>
      <c r="T8" s="28">
        <v>9.1352009744214369E-2</v>
      </c>
      <c r="U8" s="28" t="s">
        <v>76</v>
      </c>
      <c r="V8" s="28">
        <v>10.150223304912709</v>
      </c>
      <c r="W8" s="28">
        <v>1.4</v>
      </c>
      <c r="X8" s="28">
        <v>99.92</v>
      </c>
      <c r="Y8" s="28">
        <v>883.06942752740565</v>
      </c>
      <c r="Z8" s="28">
        <v>2.0300446609825418</v>
      </c>
      <c r="AA8" s="28">
        <v>2.3345513601299226</v>
      </c>
      <c r="AB8" s="28">
        <v>0.81201786439301671</v>
      </c>
      <c r="AC8" s="28">
        <v>15.428339423467316</v>
      </c>
      <c r="AD8" s="28">
        <v>4.2630937880633377</v>
      </c>
      <c r="AE8" s="28">
        <v>9.0336987413723104</v>
      </c>
      <c r="AF8" s="28">
        <v>40.90539991879821</v>
      </c>
      <c r="AG8" s="28">
        <v>2.0300446609825418</v>
      </c>
      <c r="AH8" s="28">
        <v>108.81039382866425</v>
      </c>
      <c r="AI8" s="28">
        <v>0.91352009744214369</v>
      </c>
      <c r="AJ8" s="28">
        <v>11.266747868453105</v>
      </c>
      <c r="AK8" s="28">
        <v>3.5525781567194477</v>
      </c>
      <c r="AL8" s="28" t="s">
        <v>78</v>
      </c>
      <c r="AM8" s="28">
        <v>2.0300446609825418</v>
      </c>
      <c r="AN8" s="28">
        <v>162.80958181079984</v>
      </c>
      <c r="AO8" s="28">
        <v>24.563540397888755</v>
      </c>
      <c r="AP8" s="28">
        <v>30.349167681689</v>
      </c>
      <c r="AQ8" s="28">
        <v>57.044254973609419</v>
      </c>
      <c r="AR8" s="28">
        <v>6.4656922452293957</v>
      </c>
      <c r="AS8" s="28">
        <v>23.142509135200974</v>
      </c>
      <c r="AT8" s="28">
        <v>4.2123426715387744</v>
      </c>
      <c r="AU8" s="28">
        <v>0.79171741778319127</v>
      </c>
      <c r="AV8" s="28">
        <v>3.9078359723913927</v>
      </c>
      <c r="AW8" s="28">
        <v>0.6191636215996752</v>
      </c>
      <c r="AX8" s="28">
        <v>3.806333739342266</v>
      </c>
      <c r="AY8" s="28">
        <v>0.83231831100284204</v>
      </c>
      <c r="AZ8" s="28">
        <v>2.6086073893625663</v>
      </c>
      <c r="BA8" s="28">
        <v>0.39585870889159563</v>
      </c>
      <c r="BB8" s="28">
        <v>2.8725131952902965</v>
      </c>
      <c r="BC8" s="28">
        <v>0.40600893219650835</v>
      </c>
      <c r="BD8" s="28">
        <v>2.0300446609825419E-2</v>
      </c>
      <c r="BE8" s="28">
        <v>6.0901339829476243E-2</v>
      </c>
      <c r="BF8" s="28">
        <v>7.917174177831912</v>
      </c>
      <c r="BG8" s="28">
        <v>16.138855054811209</v>
      </c>
      <c r="BH8" s="28">
        <v>9.9472188388144556</v>
      </c>
      <c r="BI8" s="28">
        <v>43.645960211124645</v>
      </c>
      <c r="BJ8" s="28">
        <v>1.116524563540398</v>
      </c>
      <c r="BK8" s="28">
        <v>0.60901339829476242</v>
      </c>
      <c r="BL8" s="28">
        <v>0.10150223304912709</v>
      </c>
      <c r="BM8" s="28" t="s">
        <v>81</v>
      </c>
      <c r="BN8" s="28">
        <v>0.91352009744214369</v>
      </c>
      <c r="BO8" s="28">
        <v>0.10150223304912709</v>
      </c>
      <c r="BP8" s="28">
        <v>1.6240357287860334</v>
      </c>
      <c r="BQ8" s="28" t="s">
        <v>82</v>
      </c>
      <c r="BR8" s="28" t="s">
        <v>81</v>
      </c>
      <c r="BS8" s="28" t="s">
        <v>80</v>
      </c>
      <c r="BT8" s="28">
        <f t="shared" si="0"/>
        <v>2.886752375440929</v>
      </c>
      <c r="BU8" s="28">
        <f t="shared" si="1"/>
        <v>3.511977263499797</v>
      </c>
      <c r="BV8" s="28">
        <f t="shared" si="1"/>
        <v>2.2330491270807959</v>
      </c>
      <c r="BW8" s="74">
        <f t="shared" si="2"/>
        <v>64.800000000000011</v>
      </c>
      <c r="BX8" s="75">
        <f t="shared" si="3"/>
        <v>802</v>
      </c>
      <c r="BY8" s="74">
        <f t="shared" si="4"/>
        <v>43.138599272092456</v>
      </c>
      <c r="BZ8" s="74">
        <f t="shared" si="5"/>
        <v>45.061728395061728</v>
      </c>
    </row>
    <row r="9" spans="1:78" s="76" customFormat="1" x14ac:dyDescent="0.25">
      <c r="A9" s="32" t="s">
        <v>189</v>
      </c>
      <c r="B9" s="33" t="s">
        <v>100</v>
      </c>
      <c r="C9" s="39">
        <v>445</v>
      </c>
      <c r="D9" s="39">
        <v>445.3</v>
      </c>
      <c r="E9" s="36">
        <v>545103.76382500003</v>
      </c>
      <c r="F9" s="36">
        <v>6730800.2089480003</v>
      </c>
      <c r="G9" s="36">
        <v>-155.908929</v>
      </c>
      <c r="H9" s="36" t="s">
        <v>73</v>
      </c>
      <c r="I9" s="35" t="s">
        <v>174</v>
      </c>
      <c r="J9" s="35" t="s">
        <v>190</v>
      </c>
      <c r="K9" s="28">
        <v>75.925181013676593</v>
      </c>
      <c r="L9" s="28">
        <v>12.459774738535803</v>
      </c>
      <c r="M9" s="28">
        <v>3.067176186645213</v>
      </c>
      <c r="N9" s="28">
        <v>0.53298471440064366</v>
      </c>
      <c r="O9" s="28">
        <v>1.0458567980691875</v>
      </c>
      <c r="P9" s="28">
        <v>4.3041029766693484</v>
      </c>
      <c r="Q9" s="28">
        <v>2.2425583266291231</v>
      </c>
      <c r="R9" s="28">
        <v>0.21118262268704746</v>
      </c>
      <c r="S9" s="28">
        <v>4.0225261464199517E-2</v>
      </c>
      <c r="T9" s="28">
        <v>7.0394207562349168E-2</v>
      </c>
      <c r="U9" s="28" t="s">
        <v>76</v>
      </c>
      <c r="V9" s="28">
        <v>10.05631536604988</v>
      </c>
      <c r="W9" s="28">
        <v>0.5</v>
      </c>
      <c r="X9" s="28">
        <v>99.94</v>
      </c>
      <c r="Y9" s="28">
        <v>625.50281576830253</v>
      </c>
      <c r="Z9" s="28">
        <v>3.016894609814964</v>
      </c>
      <c r="AA9" s="28">
        <v>1.6090104585679808</v>
      </c>
      <c r="AB9" s="28">
        <v>2.9163314561544649</v>
      </c>
      <c r="AC9" s="28">
        <v>12.067578439259856</v>
      </c>
      <c r="AD9" s="28">
        <v>4.5253419147224454</v>
      </c>
      <c r="AE9" s="28">
        <v>8.3467417538213997</v>
      </c>
      <c r="AF9" s="28">
        <v>42.538213998390987</v>
      </c>
      <c r="AG9" s="28">
        <v>2.0112630732099759</v>
      </c>
      <c r="AH9" s="28">
        <v>137.46983105390186</v>
      </c>
      <c r="AI9" s="28">
        <v>0.80450522928399038</v>
      </c>
      <c r="AJ9" s="28">
        <v>10.961383748994368</v>
      </c>
      <c r="AK9" s="28">
        <v>4.2236524537409492</v>
      </c>
      <c r="AL9" s="28">
        <v>10.05631536604988</v>
      </c>
      <c r="AM9" s="28">
        <v>0.90506838294448921</v>
      </c>
      <c r="AN9" s="28">
        <v>156.17457763475466</v>
      </c>
      <c r="AO9" s="28">
        <v>22.526146419951729</v>
      </c>
      <c r="AP9" s="28">
        <v>30.571198712791631</v>
      </c>
      <c r="AQ9" s="28">
        <v>59.432823813354787</v>
      </c>
      <c r="AR9" s="28">
        <v>6.3656476267095741</v>
      </c>
      <c r="AS9" s="28">
        <v>23.230088495575224</v>
      </c>
      <c r="AT9" s="28">
        <v>4.3443282381335484</v>
      </c>
      <c r="AU9" s="28">
        <v>0.73411102172164122</v>
      </c>
      <c r="AV9" s="28">
        <v>4.0526950925181016</v>
      </c>
      <c r="AW9" s="28">
        <v>0.65366049879324217</v>
      </c>
      <c r="AX9" s="28">
        <v>3.901850362027353</v>
      </c>
      <c r="AY9" s="28">
        <v>0.87489943684633942</v>
      </c>
      <c r="AZ9" s="28">
        <v>2.644810941271118</v>
      </c>
      <c r="BA9" s="28">
        <v>0.39219629927594529</v>
      </c>
      <c r="BB9" s="28">
        <v>2.6548672566371683</v>
      </c>
      <c r="BC9" s="28">
        <v>0.44247787610619471</v>
      </c>
      <c r="BD9" s="28" t="s">
        <v>79</v>
      </c>
      <c r="BE9" s="28">
        <v>0.13073209975864844</v>
      </c>
      <c r="BF9" s="28">
        <v>0.30168946098149635</v>
      </c>
      <c r="BG9" s="28">
        <v>20.615446500402253</v>
      </c>
      <c r="BH9" s="28">
        <v>2.9163314561544649</v>
      </c>
      <c r="BI9" s="28">
        <v>27.152051488334678</v>
      </c>
      <c r="BJ9" s="28">
        <v>0.50281576830249397</v>
      </c>
      <c r="BK9" s="28" t="s">
        <v>80</v>
      </c>
      <c r="BL9" s="28" t="s">
        <v>81</v>
      </c>
      <c r="BM9" s="28" t="s">
        <v>81</v>
      </c>
      <c r="BN9" s="28">
        <v>0.20112630732099759</v>
      </c>
      <c r="BO9" s="28" t="s">
        <v>81</v>
      </c>
      <c r="BP9" s="28" t="s">
        <v>80</v>
      </c>
      <c r="BQ9" s="28" t="s">
        <v>82</v>
      </c>
      <c r="BR9" s="28">
        <v>0.20112630732099759</v>
      </c>
      <c r="BS9" s="28" t="s">
        <v>80</v>
      </c>
      <c r="BT9" s="28">
        <f t="shared" si="0"/>
        <v>2.7604861728424201</v>
      </c>
      <c r="BU9" s="28">
        <f t="shared" si="1"/>
        <v>4.3041029766693484</v>
      </c>
      <c r="BV9" s="28">
        <f t="shared" si="1"/>
        <v>2.2425583266291231</v>
      </c>
      <c r="BW9" s="74">
        <f t="shared" si="2"/>
        <v>59.000000000000014</v>
      </c>
      <c r="BX9" s="75">
        <f t="shared" si="3"/>
        <v>739.52380952380963</v>
      </c>
      <c r="BY9" s="74">
        <f t="shared" si="4"/>
        <v>33.469782960932086</v>
      </c>
      <c r="BZ9" s="74">
        <f t="shared" si="5"/>
        <v>34.158415841584159</v>
      </c>
    </row>
    <row r="10" spans="1:78" s="76" customFormat="1" x14ac:dyDescent="0.25">
      <c r="A10" s="32" t="s">
        <v>193</v>
      </c>
      <c r="B10" s="33" t="s">
        <v>72</v>
      </c>
      <c r="C10" s="39">
        <v>600.95000000000005</v>
      </c>
      <c r="D10" s="39">
        <v>601.25</v>
      </c>
      <c r="E10" s="36">
        <v>545041.363564</v>
      </c>
      <c r="F10" s="36">
        <v>6730661.3248300003</v>
      </c>
      <c r="G10" s="36">
        <v>-278.63080759399998</v>
      </c>
      <c r="H10" s="36" t="s">
        <v>73</v>
      </c>
      <c r="I10" s="35" t="s">
        <v>174</v>
      </c>
      <c r="J10" s="35" t="s">
        <v>194</v>
      </c>
      <c r="K10" s="28">
        <v>72.89314516129032</v>
      </c>
      <c r="L10" s="28">
        <v>13.508064516129032</v>
      </c>
      <c r="M10" s="28">
        <v>2.721774193548387</v>
      </c>
      <c r="N10" s="28">
        <v>0.74596774193548387</v>
      </c>
      <c r="O10" s="28">
        <v>1.118951612903226</v>
      </c>
      <c r="P10" s="28">
        <v>2.439516129032258</v>
      </c>
      <c r="Q10" s="28">
        <v>5.92741935483871</v>
      </c>
      <c r="R10" s="28">
        <v>0.23185483870967741</v>
      </c>
      <c r="S10" s="28">
        <v>6.048387096774193E-2</v>
      </c>
      <c r="T10" s="28">
        <v>8.0645161290322578E-2</v>
      </c>
      <c r="U10" s="28" t="s">
        <v>76</v>
      </c>
      <c r="V10" s="28">
        <v>5.040322580645161</v>
      </c>
      <c r="W10" s="28">
        <v>0.8</v>
      </c>
      <c r="X10" s="28">
        <v>99.93</v>
      </c>
      <c r="Y10" s="28">
        <v>1653.2258064516127</v>
      </c>
      <c r="Z10" s="28">
        <v>2.0161290322580645</v>
      </c>
      <c r="AA10" s="28">
        <v>2.620967741935484</v>
      </c>
      <c r="AB10" s="28">
        <v>0.70564516129032251</v>
      </c>
      <c r="AC10" s="28">
        <v>11.088709677419354</v>
      </c>
      <c r="AD10" s="28">
        <v>3.931451612903226</v>
      </c>
      <c r="AE10" s="28">
        <v>8.366935483870968</v>
      </c>
      <c r="AF10" s="28">
        <v>66.33064516129032</v>
      </c>
      <c r="AG10" s="28">
        <v>2.0161290322580645</v>
      </c>
      <c r="AH10" s="28">
        <v>108.77016129032258</v>
      </c>
      <c r="AI10" s="28">
        <v>0.90725806451612911</v>
      </c>
      <c r="AJ10" s="28">
        <v>19.758064516129036</v>
      </c>
      <c r="AK10" s="28">
        <v>8.6693548387096762</v>
      </c>
      <c r="AL10" s="28">
        <v>21.16935483870968</v>
      </c>
      <c r="AM10" s="28">
        <v>0.80645161290322576</v>
      </c>
      <c r="AN10" s="28">
        <v>131.75403225806451</v>
      </c>
      <c r="AO10" s="28">
        <v>17.741935483870968</v>
      </c>
      <c r="AP10" s="28">
        <v>33.467741935483872</v>
      </c>
      <c r="AQ10" s="28">
        <v>58.669354838709673</v>
      </c>
      <c r="AR10" s="28">
        <v>5.655241935483871</v>
      </c>
      <c r="AS10" s="28">
        <v>18.346774193548384</v>
      </c>
      <c r="AT10" s="28">
        <v>3.3467741935483866</v>
      </c>
      <c r="AU10" s="28">
        <v>0.53427419354838712</v>
      </c>
      <c r="AV10" s="28">
        <v>2.782258064516129</v>
      </c>
      <c r="AW10" s="28">
        <v>0.46370967741935482</v>
      </c>
      <c r="AX10" s="28">
        <v>2.9536290322580645</v>
      </c>
      <c r="AY10" s="28">
        <v>0.625</v>
      </c>
      <c r="AZ10" s="28">
        <v>2.116935483870968</v>
      </c>
      <c r="BA10" s="28">
        <v>0.32258064516129031</v>
      </c>
      <c r="BB10" s="28">
        <v>2.2883064516129035</v>
      </c>
      <c r="BC10" s="28">
        <v>0.37298387096774194</v>
      </c>
      <c r="BD10" s="28" t="s">
        <v>79</v>
      </c>
      <c r="BE10" s="28">
        <v>3.0241935483870965E-2</v>
      </c>
      <c r="BF10" s="28">
        <v>1.1088709677419355</v>
      </c>
      <c r="BG10" s="28">
        <v>6.754032258064516</v>
      </c>
      <c r="BH10" s="28">
        <v>11.391129032258066</v>
      </c>
      <c r="BI10" s="28">
        <v>31.25</v>
      </c>
      <c r="BJ10" s="28">
        <v>1.310483870967742</v>
      </c>
      <c r="BK10" s="28">
        <v>0.60483870967741937</v>
      </c>
      <c r="BL10" s="28" t="s">
        <v>81</v>
      </c>
      <c r="BM10" s="28" t="s">
        <v>81</v>
      </c>
      <c r="BN10" s="28" t="s">
        <v>81</v>
      </c>
      <c r="BO10" s="28" t="s">
        <v>81</v>
      </c>
      <c r="BP10" s="28" t="s">
        <v>80</v>
      </c>
      <c r="BQ10" s="28" t="s">
        <v>82</v>
      </c>
      <c r="BR10" s="28">
        <v>0.10080645161290322</v>
      </c>
      <c r="BS10" s="28" t="s">
        <v>80</v>
      </c>
      <c r="BT10" s="28">
        <f t="shared" si="0"/>
        <v>2.4496212704062525</v>
      </c>
      <c r="BU10" s="28">
        <f t="shared" si="1"/>
        <v>2.439516129032258</v>
      </c>
      <c r="BV10" s="28">
        <f t="shared" si="1"/>
        <v>5.92741935483871</v>
      </c>
      <c r="BW10" s="74">
        <f t="shared" si="2"/>
        <v>58.260869565217391</v>
      </c>
      <c r="BX10" s="75">
        <f t="shared" si="3"/>
        <v>568.26086956521738</v>
      </c>
      <c r="BY10" s="74">
        <f t="shared" si="4"/>
        <v>27.637468040724578</v>
      </c>
      <c r="BZ10" s="74">
        <f t="shared" si="5"/>
        <v>65.221674876847288</v>
      </c>
    </row>
    <row r="11" spans="1:78" s="31" customFormat="1" x14ac:dyDescent="0.25">
      <c r="A11" s="32" t="s">
        <v>195</v>
      </c>
      <c r="B11" s="33" t="s">
        <v>84</v>
      </c>
      <c r="C11" s="39">
        <v>348</v>
      </c>
      <c r="D11" s="39">
        <v>348.3</v>
      </c>
      <c r="E11" s="36">
        <v>545363.773652</v>
      </c>
      <c r="F11" s="36">
        <v>6730560.7781100003</v>
      </c>
      <c r="G11" s="36">
        <v>-112.299769266</v>
      </c>
      <c r="H11" s="36" t="s">
        <v>73</v>
      </c>
      <c r="I11" s="35" t="s">
        <v>174</v>
      </c>
      <c r="J11" s="35" t="s">
        <v>196</v>
      </c>
      <c r="K11" s="28">
        <v>74.548223350253821</v>
      </c>
      <c r="L11" s="28">
        <v>13.30964467005076</v>
      </c>
      <c r="M11" s="28">
        <v>3.2893401015228427</v>
      </c>
      <c r="N11" s="28">
        <v>0.87309644670050757</v>
      </c>
      <c r="O11" s="28">
        <v>1.5837563451776651</v>
      </c>
      <c r="P11" s="28">
        <v>4.4467005076142128</v>
      </c>
      <c r="Q11" s="28">
        <v>1.4619289340101522</v>
      </c>
      <c r="R11" s="28">
        <v>0.24365482233502539</v>
      </c>
      <c r="S11" s="28">
        <v>5.0761421319796954E-2</v>
      </c>
      <c r="T11" s="28">
        <v>6.0913705583756347E-2</v>
      </c>
      <c r="U11" s="28">
        <v>3.0456852791878172E-3</v>
      </c>
      <c r="V11" s="28">
        <v>11.167512690355331</v>
      </c>
      <c r="W11" s="28">
        <v>1.5</v>
      </c>
      <c r="X11" s="28">
        <v>99.91</v>
      </c>
      <c r="Y11" s="28">
        <v>680.20304568527922</v>
      </c>
      <c r="Z11" s="28">
        <v>2.030456852791878</v>
      </c>
      <c r="AA11" s="28">
        <v>3.654822335025381</v>
      </c>
      <c r="AB11" s="28">
        <v>1.015228426395939</v>
      </c>
      <c r="AC11" s="28">
        <v>10.558375634517766</v>
      </c>
      <c r="AD11" s="28">
        <v>4.467005076142132</v>
      </c>
      <c r="AE11" s="28">
        <v>8.3248730964466997</v>
      </c>
      <c r="AF11" s="28">
        <v>42.538071065989847</v>
      </c>
      <c r="AG11" s="28">
        <v>1.015228426395939</v>
      </c>
      <c r="AH11" s="28">
        <v>168.42639593908629</v>
      </c>
      <c r="AI11" s="28">
        <v>0.60913705583756339</v>
      </c>
      <c r="AJ11" s="28">
        <v>13.908629441624365</v>
      </c>
      <c r="AK11" s="28">
        <v>5.1776649746192893</v>
      </c>
      <c r="AL11" s="28">
        <v>24.36548223350254</v>
      </c>
      <c r="AM11" s="28">
        <v>0.71065989847715727</v>
      </c>
      <c r="AN11" s="28">
        <v>155.93908629441623</v>
      </c>
      <c r="AO11" s="28">
        <v>25.685279187817262</v>
      </c>
      <c r="AP11" s="28">
        <v>36.954314720812178</v>
      </c>
      <c r="AQ11" s="28">
        <v>68.426395939086305</v>
      </c>
      <c r="AR11" s="28">
        <v>7.3604060913705585</v>
      </c>
      <c r="AS11" s="28">
        <v>26.192893401015226</v>
      </c>
      <c r="AT11" s="28">
        <v>4.8426395939086291</v>
      </c>
      <c r="AU11" s="28">
        <v>0.90355329949238572</v>
      </c>
      <c r="AV11" s="28">
        <v>4.3147208121827409</v>
      </c>
      <c r="AW11" s="28">
        <v>0.69035532994923865</v>
      </c>
      <c r="AX11" s="28">
        <v>4.3045685279187822</v>
      </c>
      <c r="AY11" s="28">
        <v>0.92385786802030456</v>
      </c>
      <c r="AZ11" s="28">
        <v>2.751269035532995</v>
      </c>
      <c r="BA11" s="28">
        <v>0.40609137055837563</v>
      </c>
      <c r="BB11" s="28">
        <v>2.9340101522842641</v>
      </c>
      <c r="BC11" s="28">
        <v>0.46700507614213205</v>
      </c>
      <c r="BD11" s="28">
        <v>6.0913705583756347E-2</v>
      </c>
      <c r="BE11" s="28">
        <v>6.0913705583756347E-2</v>
      </c>
      <c r="BF11" s="28">
        <v>0.50761421319796951</v>
      </c>
      <c r="BG11" s="28">
        <v>11.269035532994923</v>
      </c>
      <c r="BH11" s="28">
        <v>61.6243654822335</v>
      </c>
      <c r="BI11" s="28">
        <v>62.944162436548226</v>
      </c>
      <c r="BJ11" s="28">
        <v>2.1319796954314723</v>
      </c>
      <c r="BK11" s="28" t="s">
        <v>80</v>
      </c>
      <c r="BL11" s="28">
        <v>0.10152284263959391</v>
      </c>
      <c r="BM11" s="28" t="s">
        <v>81</v>
      </c>
      <c r="BN11" s="28">
        <v>0.20304568527918782</v>
      </c>
      <c r="BO11" s="28" t="s">
        <v>81</v>
      </c>
      <c r="BP11" s="28" t="s">
        <v>80</v>
      </c>
      <c r="BQ11" s="28" t="s">
        <v>82</v>
      </c>
      <c r="BR11" s="28" t="s">
        <v>81</v>
      </c>
      <c r="BS11" s="28" t="s">
        <v>80</v>
      </c>
      <c r="BT11" s="28">
        <f t="shared" si="0"/>
        <v>2.960435695727516</v>
      </c>
      <c r="BU11" s="28">
        <f t="shared" si="1"/>
        <v>4.4467005076142128</v>
      </c>
      <c r="BV11" s="28">
        <f t="shared" si="1"/>
        <v>1.4619289340101522</v>
      </c>
      <c r="BW11" s="74">
        <f t="shared" si="2"/>
        <v>54.624999999999993</v>
      </c>
      <c r="BX11" s="75">
        <f t="shared" si="3"/>
        <v>639.99999999999989</v>
      </c>
      <c r="BY11" s="74">
        <f t="shared" si="4"/>
        <v>39.349913357045878</v>
      </c>
      <c r="BZ11" s="74">
        <f t="shared" si="5"/>
        <v>27.912621359223301</v>
      </c>
    </row>
    <row r="12" spans="1:78" s="31" customFormat="1" x14ac:dyDescent="0.25">
      <c r="A12" s="32" t="s">
        <v>197</v>
      </c>
      <c r="B12" s="33" t="s">
        <v>117</v>
      </c>
      <c r="C12" s="39">
        <v>316.2</v>
      </c>
      <c r="D12" s="39">
        <v>316.55</v>
      </c>
      <c r="E12" s="36">
        <v>545120.74523799994</v>
      </c>
      <c r="F12" s="36">
        <v>6730746.02195</v>
      </c>
      <c r="G12" s="36">
        <v>-79.049724051400005</v>
      </c>
      <c r="H12" s="36" t="s">
        <v>73</v>
      </c>
      <c r="I12" s="35" t="s">
        <v>174</v>
      </c>
      <c r="J12" s="35" t="s">
        <v>198</v>
      </c>
      <c r="K12" s="28">
        <v>75.240963855421697</v>
      </c>
      <c r="L12" s="28">
        <v>13.052208835341366</v>
      </c>
      <c r="M12" s="28">
        <v>2.2690763052208833</v>
      </c>
      <c r="N12" s="28">
        <v>0.36144578313253012</v>
      </c>
      <c r="O12" s="28">
        <v>1.5461847389558234</v>
      </c>
      <c r="P12" s="28">
        <v>3.3935742971887555</v>
      </c>
      <c r="Q12" s="28">
        <v>3.6746987951807233</v>
      </c>
      <c r="R12" s="28">
        <v>0.20080321285140565</v>
      </c>
      <c r="S12" s="28">
        <v>4.0160642570281124E-2</v>
      </c>
      <c r="T12" s="28">
        <v>4.0160642570281124E-2</v>
      </c>
      <c r="U12" s="28" t="s">
        <v>76</v>
      </c>
      <c r="V12" s="28">
        <v>10.040160642570282</v>
      </c>
      <c r="W12" s="28">
        <v>0.4</v>
      </c>
      <c r="X12" s="28">
        <v>99.93</v>
      </c>
      <c r="Y12" s="28">
        <v>824.2971887550201</v>
      </c>
      <c r="Z12" s="28">
        <v>1.0040160642570282</v>
      </c>
      <c r="AA12" s="28">
        <v>1.3052208835341366</v>
      </c>
      <c r="AB12" s="28">
        <v>0.30120481927710846</v>
      </c>
      <c r="AC12" s="28">
        <v>13.152610441767068</v>
      </c>
      <c r="AD12" s="28">
        <v>4.5180722891566267</v>
      </c>
      <c r="AE12" s="28">
        <v>8.8353413654618489</v>
      </c>
      <c r="AF12" s="28">
        <v>62.851405622489963</v>
      </c>
      <c r="AG12" s="28">
        <v>2.0080321285140563</v>
      </c>
      <c r="AH12" s="28">
        <v>111.94779116465865</v>
      </c>
      <c r="AI12" s="28">
        <v>0.70281124497991965</v>
      </c>
      <c r="AJ12" s="28">
        <v>11.144578313253012</v>
      </c>
      <c r="AK12" s="28">
        <v>4.7188755020080322</v>
      </c>
      <c r="AL12" s="28" t="s">
        <v>78</v>
      </c>
      <c r="AM12" s="28">
        <v>0.8032128514056226</v>
      </c>
      <c r="AN12" s="28">
        <v>162.44979919678718</v>
      </c>
      <c r="AO12" s="28">
        <v>25</v>
      </c>
      <c r="AP12" s="28">
        <v>31.325301204819279</v>
      </c>
      <c r="AQ12" s="28">
        <v>59.839357429718874</v>
      </c>
      <c r="AR12" s="28">
        <v>6.3554216867469888</v>
      </c>
      <c r="AS12" s="28">
        <v>23.493975903614459</v>
      </c>
      <c r="AT12" s="28">
        <v>4.2971887550200805</v>
      </c>
      <c r="AU12" s="28">
        <v>0.81325301204819289</v>
      </c>
      <c r="AV12" s="28">
        <v>3.8253012048192772</v>
      </c>
      <c r="AW12" s="28">
        <v>0.60240963855421692</v>
      </c>
      <c r="AX12" s="28">
        <v>4.0160642570281126</v>
      </c>
      <c r="AY12" s="28">
        <v>0.82329317269076308</v>
      </c>
      <c r="AZ12" s="28">
        <v>2.570281124497992</v>
      </c>
      <c r="BA12" s="28">
        <v>0.391566265060241</v>
      </c>
      <c r="BB12" s="28">
        <v>2.6907630522088355</v>
      </c>
      <c r="BC12" s="28">
        <v>0.42168674698795183</v>
      </c>
      <c r="BD12" s="28" t="s">
        <v>79</v>
      </c>
      <c r="BE12" s="28">
        <v>3.0120481927710847E-2</v>
      </c>
      <c r="BF12" s="28">
        <v>0.60240963855421692</v>
      </c>
      <c r="BG12" s="28">
        <v>4.2168674698795181</v>
      </c>
      <c r="BH12" s="28">
        <v>3.1124497991967872</v>
      </c>
      <c r="BI12" s="28">
        <v>33.132530120481931</v>
      </c>
      <c r="BJ12" s="28">
        <v>0.10040160642570282</v>
      </c>
      <c r="BK12" s="28" t="s">
        <v>80</v>
      </c>
      <c r="BL12" s="28" t="s">
        <v>81</v>
      </c>
      <c r="BM12" s="28" t="s">
        <v>81</v>
      </c>
      <c r="BN12" s="28">
        <v>0.10040160642570282</v>
      </c>
      <c r="BO12" s="28" t="s">
        <v>81</v>
      </c>
      <c r="BP12" s="28" t="s">
        <v>80</v>
      </c>
      <c r="BQ12" s="28" t="s">
        <v>82</v>
      </c>
      <c r="BR12" s="28">
        <v>0.10040160642570282</v>
      </c>
      <c r="BS12" s="28" t="s">
        <v>80</v>
      </c>
      <c r="BT12" s="28">
        <f t="shared" si="0"/>
        <v>2.0421890965897611</v>
      </c>
      <c r="BU12" s="28">
        <f t="shared" si="1"/>
        <v>3.3935742971887555</v>
      </c>
      <c r="BV12" s="28">
        <f t="shared" si="1"/>
        <v>3.6746987951807233</v>
      </c>
      <c r="BW12" s="74">
        <f t="shared" si="2"/>
        <v>65</v>
      </c>
      <c r="BX12" s="75">
        <f t="shared" si="3"/>
        <v>809.00000000000011</v>
      </c>
      <c r="BY12" s="74">
        <f t="shared" si="4"/>
        <v>25.376459387109879</v>
      </c>
      <c r="BZ12" s="74">
        <f t="shared" si="5"/>
        <v>44.966442953020128</v>
      </c>
    </row>
    <row r="13" spans="1:78" s="31" customFormat="1" x14ac:dyDescent="0.25">
      <c r="A13" s="32" t="s">
        <v>191</v>
      </c>
      <c r="B13" s="33" t="s">
        <v>100</v>
      </c>
      <c r="C13" s="34">
        <v>70.850000000000009</v>
      </c>
      <c r="D13" s="34">
        <v>71.150000000000006</v>
      </c>
      <c r="E13" s="36">
        <v>545270.97872500005</v>
      </c>
      <c r="F13" s="36">
        <v>6730586.9285620004</v>
      </c>
      <c r="G13" s="36">
        <v>100.58549499999999</v>
      </c>
      <c r="H13" s="36" t="s">
        <v>85</v>
      </c>
      <c r="I13" s="35" t="s">
        <v>174</v>
      </c>
      <c r="J13" s="35" t="s">
        <v>192</v>
      </c>
      <c r="K13" s="28">
        <v>69.527502806408819</v>
      </c>
      <c r="L13" s="28">
        <v>13.70548015103582</v>
      </c>
      <c r="M13" s="28">
        <v>4.7249719359118281</v>
      </c>
      <c r="N13" s="28">
        <v>3.561587917134402</v>
      </c>
      <c r="O13" s="28">
        <v>2.0920502092050208</v>
      </c>
      <c r="P13" s="28">
        <v>2.7859985712827844</v>
      </c>
      <c r="Q13" s="28">
        <v>2.8268190631697112</v>
      </c>
      <c r="R13" s="28">
        <v>0.39799979589754059</v>
      </c>
      <c r="S13" s="28">
        <v>0.12246147566078172</v>
      </c>
      <c r="T13" s="28">
        <v>9.1846106745586284E-2</v>
      </c>
      <c r="U13" s="28" t="s">
        <v>76</v>
      </c>
      <c r="V13" s="28">
        <v>12.246147566078172</v>
      </c>
      <c r="W13" s="28">
        <v>1.9</v>
      </c>
      <c r="X13" s="28">
        <v>99.89</v>
      </c>
      <c r="Y13" s="28">
        <v>1290.948055924074</v>
      </c>
      <c r="Z13" s="28">
        <v>1.020512297173181</v>
      </c>
      <c r="AA13" s="28">
        <v>8.2661496071027649</v>
      </c>
      <c r="AB13" s="28">
        <v>1.8369221349117257</v>
      </c>
      <c r="AC13" s="28">
        <v>12.85845494438208</v>
      </c>
      <c r="AD13" s="28">
        <v>3.3676905806714972</v>
      </c>
      <c r="AE13" s="28">
        <v>6.1230737830390858</v>
      </c>
      <c r="AF13" s="28">
        <v>58.985610776609853</v>
      </c>
      <c r="AG13" s="28">
        <v>1.020512297173181</v>
      </c>
      <c r="AH13" s="28">
        <v>128.27839575466885</v>
      </c>
      <c r="AI13" s="28">
        <v>0.71435860802122664</v>
      </c>
      <c r="AJ13" s="28">
        <v>12.144096336360855</v>
      </c>
      <c r="AK13" s="28">
        <v>4.7964077967139511</v>
      </c>
      <c r="AL13" s="28">
        <v>51.025614858659054</v>
      </c>
      <c r="AM13" s="28">
        <v>0.51025614858659052</v>
      </c>
      <c r="AN13" s="28">
        <v>110.0112256352689</v>
      </c>
      <c r="AO13" s="28">
        <v>18.879477497703849</v>
      </c>
      <c r="AP13" s="28">
        <v>31.839983671803246</v>
      </c>
      <c r="AQ13" s="28">
        <v>56.842534952546188</v>
      </c>
      <c r="AR13" s="28">
        <v>6.082253291152159</v>
      </c>
      <c r="AS13" s="28">
        <v>21.94101438922339</v>
      </c>
      <c r="AT13" s="28">
        <v>3.7963057454842333</v>
      </c>
      <c r="AU13" s="28">
        <v>0.65312787019083585</v>
      </c>
      <c r="AV13" s="28">
        <v>3.3881008266149606</v>
      </c>
      <c r="AW13" s="28">
        <v>0.51025614858659052</v>
      </c>
      <c r="AX13" s="28">
        <v>3.1839983671803247</v>
      </c>
      <c r="AY13" s="28">
        <v>0.66333299316256766</v>
      </c>
      <c r="AZ13" s="28">
        <v>2.1532809470354115</v>
      </c>
      <c r="BA13" s="28">
        <v>0.32656393509541792</v>
      </c>
      <c r="BB13" s="28">
        <v>2.2451270537809984</v>
      </c>
      <c r="BC13" s="28">
        <v>0.34697418103888156</v>
      </c>
      <c r="BD13" s="28">
        <v>9.1846106745586284E-2</v>
      </c>
      <c r="BE13" s="28" t="s">
        <v>79</v>
      </c>
      <c r="BF13" s="28">
        <v>0.30615368915195429</v>
      </c>
      <c r="BG13" s="28">
        <v>1.4287172160424533</v>
      </c>
      <c r="BH13" s="28">
        <v>5.2046127155832229</v>
      </c>
      <c r="BI13" s="28">
        <v>62.251250127564042</v>
      </c>
      <c r="BJ13" s="28">
        <v>2.0410245943463621</v>
      </c>
      <c r="BK13" s="28">
        <v>0.81640983773854492</v>
      </c>
      <c r="BL13" s="28" t="s">
        <v>81</v>
      </c>
      <c r="BM13" s="28" t="s">
        <v>81</v>
      </c>
      <c r="BN13" s="28">
        <v>0.10205122971731811</v>
      </c>
      <c r="BO13" s="28" t="s">
        <v>81</v>
      </c>
      <c r="BP13" s="28" t="s">
        <v>80</v>
      </c>
      <c r="BQ13" s="28" t="s">
        <v>82</v>
      </c>
      <c r="BR13" s="28">
        <v>0.20410245943463623</v>
      </c>
      <c r="BS13" s="28" t="s">
        <v>80</v>
      </c>
      <c r="BT13" s="28">
        <f t="shared" si="0"/>
        <v>4.25251726749332</v>
      </c>
      <c r="BU13" s="28">
        <f t="shared" si="1"/>
        <v>2.7859985712827844</v>
      </c>
      <c r="BV13" s="28">
        <f t="shared" si="1"/>
        <v>2.8268190631697112</v>
      </c>
      <c r="BW13" s="74">
        <f t="shared" si="2"/>
        <v>34.435897435897431</v>
      </c>
      <c r="BX13" s="75">
        <f t="shared" si="3"/>
        <v>276.41025641025641</v>
      </c>
      <c r="BY13" s="74">
        <f t="shared" si="4"/>
        <v>58.197289802869449</v>
      </c>
      <c r="BZ13" s="74">
        <f t="shared" si="5"/>
        <v>56.702898550724647</v>
      </c>
    </row>
    <row r="14" spans="1:78" s="31" customFormat="1" x14ac:dyDescent="0.25">
      <c r="A14" s="32" t="s">
        <v>211</v>
      </c>
      <c r="B14" s="33" t="s">
        <v>84</v>
      </c>
      <c r="C14" s="39">
        <v>499.7</v>
      </c>
      <c r="D14" s="39">
        <v>500</v>
      </c>
      <c r="E14" s="36">
        <v>545314.58875300002</v>
      </c>
      <c r="F14" s="36">
        <v>6730650.5034499997</v>
      </c>
      <c r="G14" s="36">
        <v>-224.27267903800001</v>
      </c>
      <c r="H14" s="36" t="s">
        <v>89</v>
      </c>
      <c r="I14" s="35" t="s">
        <v>200</v>
      </c>
      <c r="J14" s="35" t="s">
        <v>212</v>
      </c>
      <c r="K14" s="28">
        <v>56.868076535750255</v>
      </c>
      <c r="L14" s="28">
        <v>15.256797583081571</v>
      </c>
      <c r="M14" s="28">
        <v>12.104733131923465</v>
      </c>
      <c r="N14" s="28">
        <v>3.5347432024169185</v>
      </c>
      <c r="O14" s="28">
        <v>5.0755287009063448</v>
      </c>
      <c r="P14" s="28">
        <v>4.8942598187311184</v>
      </c>
      <c r="Q14" s="28">
        <v>0.42296072507552868</v>
      </c>
      <c r="R14" s="28">
        <v>1.0372608257804634</v>
      </c>
      <c r="S14" s="28">
        <v>0.38267875125881168</v>
      </c>
      <c r="T14" s="28">
        <v>0.25176233635448136</v>
      </c>
      <c r="U14" s="28" t="s">
        <v>76</v>
      </c>
      <c r="V14" s="28">
        <v>33.23262839879154</v>
      </c>
      <c r="W14" s="28">
        <v>0.7</v>
      </c>
      <c r="X14" s="28">
        <v>99.86</v>
      </c>
      <c r="Y14" s="28">
        <v>325.27693856998997</v>
      </c>
      <c r="Z14" s="28" t="s">
        <v>77</v>
      </c>
      <c r="AA14" s="28">
        <v>20.241691842900302</v>
      </c>
      <c r="AB14" s="28">
        <v>0.2014098690835851</v>
      </c>
      <c r="AC14" s="28">
        <v>14.904330312185298</v>
      </c>
      <c r="AD14" s="28">
        <v>2.3162134944612287</v>
      </c>
      <c r="AE14" s="28">
        <v>5.4380664652567985</v>
      </c>
      <c r="AF14" s="28">
        <v>6.6465256797583088</v>
      </c>
      <c r="AG14" s="28">
        <v>1.0070493454179255</v>
      </c>
      <c r="AH14" s="28">
        <v>133.43403826787511</v>
      </c>
      <c r="AI14" s="28">
        <v>0.4028197381671702</v>
      </c>
      <c r="AJ14" s="28">
        <v>4.9345417925478356</v>
      </c>
      <c r="AK14" s="28">
        <v>2.0140986908358509</v>
      </c>
      <c r="AL14" s="28">
        <v>160.12084592145015</v>
      </c>
      <c r="AM14" s="28">
        <v>0.80563947633434041</v>
      </c>
      <c r="AN14" s="28">
        <v>86.102719033232631</v>
      </c>
      <c r="AO14" s="28">
        <v>19.133937562940584</v>
      </c>
      <c r="AP14" s="28">
        <v>19.536757301107755</v>
      </c>
      <c r="AQ14" s="28">
        <v>42.698892245720039</v>
      </c>
      <c r="AR14" s="28">
        <v>4.9949647532729102</v>
      </c>
      <c r="AS14" s="28">
        <v>18.831822759315205</v>
      </c>
      <c r="AT14" s="28">
        <v>4.2799597180261832</v>
      </c>
      <c r="AU14" s="28">
        <v>1.0775427995971805</v>
      </c>
      <c r="AV14" s="28">
        <v>3.7865055387713995</v>
      </c>
      <c r="AW14" s="28">
        <v>0.57401812688821752</v>
      </c>
      <c r="AX14" s="28">
        <v>3.3937562940584085</v>
      </c>
      <c r="AY14" s="28">
        <v>0.68479355488418936</v>
      </c>
      <c r="AZ14" s="28">
        <v>2.1047331319234641</v>
      </c>
      <c r="BA14" s="28">
        <v>0.29204431017119836</v>
      </c>
      <c r="BB14" s="28">
        <v>1.8630412890231622</v>
      </c>
      <c r="BC14" s="28">
        <v>0.30211480362537763</v>
      </c>
      <c r="BD14" s="28" t="s">
        <v>79</v>
      </c>
      <c r="BE14" s="28" t="s">
        <v>79</v>
      </c>
      <c r="BF14" s="28">
        <v>0.70493454179254789</v>
      </c>
      <c r="BG14" s="28">
        <v>1.0070493454179255</v>
      </c>
      <c r="BH14" s="28">
        <v>3.1218529707955693</v>
      </c>
      <c r="BI14" s="28">
        <v>43.303121852970797</v>
      </c>
      <c r="BJ14" s="28">
        <v>1.1077542799597182</v>
      </c>
      <c r="BK14" s="28" t="s">
        <v>80</v>
      </c>
      <c r="BL14" s="28" t="s">
        <v>81</v>
      </c>
      <c r="BM14" s="28" t="s">
        <v>81</v>
      </c>
      <c r="BN14" s="28" t="s">
        <v>81</v>
      </c>
      <c r="BO14" s="28" t="s">
        <v>81</v>
      </c>
      <c r="BP14" s="28" t="s">
        <v>80</v>
      </c>
      <c r="BQ14" s="28" t="s">
        <v>82</v>
      </c>
      <c r="BR14" s="28" t="s">
        <v>81</v>
      </c>
      <c r="BS14" s="28" t="s">
        <v>80</v>
      </c>
      <c r="BT14" s="28">
        <f t="shared" si="0"/>
        <v>10.894368762418743</v>
      </c>
      <c r="BU14" s="28">
        <f t="shared" si="1"/>
        <v>4.8942598187311184</v>
      </c>
      <c r="BV14" s="28">
        <f t="shared" si="1"/>
        <v>0.42296072507552868</v>
      </c>
      <c r="BW14" s="74">
        <f t="shared" si="2"/>
        <v>14.708737864077667</v>
      </c>
      <c r="BX14" s="75">
        <f t="shared" si="3"/>
        <v>83.009708737864074</v>
      </c>
      <c r="BY14" s="74">
        <f t="shared" si="4"/>
        <v>73.072363987188609</v>
      </c>
      <c r="BZ14" s="74">
        <f t="shared" si="5"/>
        <v>28.416485900216919</v>
      </c>
    </row>
    <row r="15" spans="1:78" s="31" customFormat="1" x14ac:dyDescent="0.25"/>
    <row r="16" spans="1:78" s="31" customFormat="1" x14ac:dyDescent="0.25">
      <c r="A16" s="77" t="s">
        <v>283</v>
      </c>
      <c r="BX16" s="75"/>
    </row>
    <row r="17" spans="1:108" s="28" customFormat="1" x14ac:dyDescent="0.25">
      <c r="A17" s="28" t="s">
        <v>268</v>
      </c>
      <c r="E17" s="29">
        <v>533876</v>
      </c>
      <c r="F17" s="29">
        <v>6718137</v>
      </c>
      <c r="G17" s="29">
        <v>108</v>
      </c>
      <c r="I17" s="28" t="s">
        <v>269</v>
      </c>
      <c r="J17" s="79"/>
      <c r="K17" s="28">
        <v>77.245440000000002</v>
      </c>
      <c r="L17" s="28">
        <v>12.522209999999999</v>
      </c>
      <c r="M17" s="28">
        <v>1.65957</v>
      </c>
      <c r="N17" s="28">
        <v>0.31179799999999996</v>
      </c>
      <c r="O17" s="28">
        <v>1.770208</v>
      </c>
      <c r="P17" s="28">
        <v>4.0734900000000005</v>
      </c>
      <c r="Q17" s="28">
        <v>1.6293960000000003</v>
      </c>
      <c r="R17" s="28">
        <v>0.12069599999999998</v>
      </c>
      <c r="T17" s="28">
        <v>2.0116000000000002E-2</v>
      </c>
      <c r="AN17" s="28">
        <v>148.85839999999999</v>
      </c>
      <c r="BU17" s="28">
        <f t="shared" ref="BU17:BU27" si="6">P17</f>
        <v>4.0734900000000005</v>
      </c>
      <c r="BV17" s="28">
        <f t="shared" ref="BV17:BV27" si="7">Q17</f>
        <v>1.6293960000000003</v>
      </c>
      <c r="BX17" s="75">
        <f>AN17/R17</f>
        <v>1233.3333333333335</v>
      </c>
    </row>
    <row r="18" spans="1:108" s="28" customFormat="1" x14ac:dyDescent="0.25">
      <c r="A18" s="28" t="s">
        <v>270</v>
      </c>
      <c r="E18" s="29">
        <v>533762</v>
      </c>
      <c r="F18" s="29">
        <v>6717000</v>
      </c>
      <c r="G18" s="29"/>
      <c r="I18" s="28" t="s">
        <v>269</v>
      </c>
      <c r="J18" s="79"/>
      <c r="K18" s="28">
        <v>70.919750000000008</v>
      </c>
      <c r="L18" s="28">
        <v>15.059000000000003</v>
      </c>
      <c r="M18" s="28">
        <v>4.6092750000000002</v>
      </c>
      <c r="N18" s="28">
        <v>1.7704499999999999</v>
      </c>
      <c r="O18" s="28">
        <v>1.556775</v>
      </c>
      <c r="P18" s="28">
        <v>4.8840000000000003</v>
      </c>
      <c r="Q18" s="28">
        <v>1.3736250000000001</v>
      </c>
      <c r="R18" s="28">
        <v>0.34595000000000004</v>
      </c>
      <c r="T18" s="28">
        <v>8.14E-2</v>
      </c>
      <c r="AN18" s="28">
        <v>119.0475</v>
      </c>
      <c r="BU18" s="28">
        <f t="shared" si="6"/>
        <v>4.8840000000000003</v>
      </c>
      <c r="BV18" s="28">
        <f t="shared" si="7"/>
        <v>1.3736250000000001</v>
      </c>
      <c r="BX18" s="75">
        <f t="shared" ref="BX18:BX27" si="8">AN18/R18</f>
        <v>344.11764705882348</v>
      </c>
    </row>
    <row r="19" spans="1:108" s="28" customFormat="1" x14ac:dyDescent="0.25">
      <c r="A19" s="28" t="s">
        <v>271</v>
      </c>
      <c r="E19" s="29">
        <v>523370</v>
      </c>
      <c r="F19" s="29">
        <v>6715960</v>
      </c>
      <c r="G19" s="29"/>
      <c r="I19" s="28" t="s">
        <v>269</v>
      </c>
      <c r="J19" s="79"/>
      <c r="K19" s="28">
        <v>73.819200000000009</v>
      </c>
      <c r="L19" s="28">
        <v>12.725700000000002</v>
      </c>
      <c r="M19" s="28">
        <v>2.6566800000000002</v>
      </c>
      <c r="N19" s="28">
        <v>1.24722</v>
      </c>
      <c r="O19" s="28">
        <v>1.0647000000000002</v>
      </c>
      <c r="P19" s="28">
        <v>2.61612</v>
      </c>
      <c r="Q19" s="28">
        <v>4.8773400000000002</v>
      </c>
      <c r="R19" s="28">
        <v>0.14196000000000003</v>
      </c>
      <c r="T19" s="28">
        <v>4.0560000000000006E-2</v>
      </c>
      <c r="AN19" s="28">
        <v>174.40800000000002</v>
      </c>
      <c r="BU19" s="28">
        <f t="shared" si="6"/>
        <v>2.61612</v>
      </c>
      <c r="BV19" s="28">
        <f t="shared" si="7"/>
        <v>4.8773400000000002</v>
      </c>
      <c r="BX19" s="75">
        <f t="shared" si="8"/>
        <v>1228.5714285714284</v>
      </c>
    </row>
    <row r="20" spans="1:108" s="28" customFormat="1" x14ac:dyDescent="0.25">
      <c r="A20" s="28" t="s">
        <v>272</v>
      </c>
      <c r="E20" s="80">
        <v>533730</v>
      </c>
      <c r="F20" s="80">
        <v>6716985</v>
      </c>
      <c r="G20" s="80" t="s">
        <v>274</v>
      </c>
      <c r="I20" s="28" t="s">
        <v>273</v>
      </c>
      <c r="J20" s="79"/>
      <c r="K20" s="28">
        <v>75.180059999999997</v>
      </c>
      <c r="L20" s="28">
        <v>14.363669999999999</v>
      </c>
      <c r="M20" s="28">
        <v>3.3413359999999996</v>
      </c>
      <c r="N20" s="28">
        <v>1.171505</v>
      </c>
      <c r="O20" s="28">
        <v>0.6519680000000001</v>
      </c>
      <c r="P20" s="28">
        <v>5.1749960000000002</v>
      </c>
      <c r="Q20" s="28">
        <v>1.4058060000000001</v>
      </c>
      <c r="R20" s="28">
        <v>0.29542299999999999</v>
      </c>
      <c r="T20" s="28">
        <v>4.0748000000000006E-2</v>
      </c>
      <c r="AN20" s="28">
        <v>146.69280000000001</v>
      </c>
      <c r="BU20" s="28">
        <f t="shared" si="6"/>
        <v>5.1749960000000002</v>
      </c>
      <c r="BV20" s="28">
        <f t="shared" si="7"/>
        <v>1.4058060000000001</v>
      </c>
      <c r="BX20" s="75">
        <f t="shared" si="8"/>
        <v>496.55172413793105</v>
      </c>
    </row>
    <row r="21" spans="1:108" s="28" customFormat="1" x14ac:dyDescent="0.25">
      <c r="A21" s="28" t="s">
        <v>275</v>
      </c>
      <c r="E21" s="29">
        <v>536111</v>
      </c>
      <c r="F21" s="29">
        <v>6720569</v>
      </c>
      <c r="G21" s="29" t="s">
        <v>276</v>
      </c>
      <c r="I21" s="28" t="s">
        <v>273</v>
      </c>
      <c r="J21" s="79"/>
      <c r="K21" s="28">
        <v>75.383440000000007</v>
      </c>
      <c r="L21" s="28">
        <v>12.950230000000001</v>
      </c>
      <c r="M21" s="28">
        <v>3.0637120000000002</v>
      </c>
      <c r="N21" s="28">
        <v>0.372886</v>
      </c>
      <c r="O21" s="28">
        <v>2.1063019999999999</v>
      </c>
      <c r="P21" s="28">
        <v>4.0513559999999993</v>
      </c>
      <c r="Q21" s="28">
        <v>2.6202800000000002</v>
      </c>
      <c r="R21" s="28">
        <v>0.21163799999999999</v>
      </c>
      <c r="T21" s="28">
        <v>8.0624000000000001E-2</v>
      </c>
      <c r="AN21" s="28">
        <v>169.31039999999999</v>
      </c>
      <c r="BU21" s="28">
        <f t="shared" si="6"/>
        <v>4.0513559999999993</v>
      </c>
      <c r="BV21" s="28">
        <f t="shared" si="7"/>
        <v>2.6202800000000002</v>
      </c>
      <c r="BX21" s="75">
        <f t="shared" si="8"/>
        <v>800</v>
      </c>
    </row>
    <row r="22" spans="1:108" s="28" customFormat="1" x14ac:dyDescent="0.25">
      <c r="A22" s="28" t="s">
        <v>277</v>
      </c>
      <c r="E22" s="29">
        <v>521448</v>
      </c>
      <c r="F22" s="29">
        <v>6718566</v>
      </c>
      <c r="H22" s="29"/>
      <c r="I22" s="28" t="s">
        <v>273</v>
      </c>
      <c r="J22" s="79"/>
      <c r="K22" s="28">
        <v>72.467190000000002</v>
      </c>
      <c r="L22" s="28">
        <v>13.088564999999999</v>
      </c>
      <c r="M22" s="28">
        <v>3.365631</v>
      </c>
      <c r="N22" s="28">
        <v>0.32342399999999999</v>
      </c>
      <c r="O22" s="28">
        <v>0.77823900000000001</v>
      </c>
      <c r="P22" s="28">
        <v>3.8305530000000001</v>
      </c>
      <c r="Q22" s="28">
        <v>4.1438699999999988</v>
      </c>
      <c r="R22" s="28">
        <v>0.222354</v>
      </c>
      <c r="T22" s="28">
        <v>5.0534999999999997E-2</v>
      </c>
      <c r="AN22" s="28">
        <v>190.01159999999999</v>
      </c>
      <c r="BU22" s="28">
        <f t="shared" si="6"/>
        <v>3.8305530000000001</v>
      </c>
      <c r="BV22" s="28">
        <f t="shared" si="7"/>
        <v>4.1438699999999988</v>
      </c>
      <c r="BX22" s="75">
        <f t="shared" si="8"/>
        <v>854.5454545454545</v>
      </c>
    </row>
    <row r="23" spans="1:108" s="28" customFormat="1" x14ac:dyDescent="0.25">
      <c r="A23" s="28" t="s">
        <v>278</v>
      </c>
      <c r="E23" s="29">
        <v>524925</v>
      </c>
      <c r="F23" s="29">
        <v>6713797</v>
      </c>
      <c r="H23" s="29"/>
      <c r="I23" s="28" t="s">
        <v>273</v>
      </c>
      <c r="J23" s="79"/>
      <c r="K23" s="28">
        <v>77.235779999999991</v>
      </c>
      <c r="L23" s="28">
        <v>12.452505</v>
      </c>
      <c r="M23" s="28">
        <v>2.268675</v>
      </c>
      <c r="N23" s="28">
        <v>0.42348599999999997</v>
      </c>
      <c r="O23" s="28">
        <v>0.68564400000000003</v>
      </c>
      <c r="P23" s="28">
        <v>4.2046109999999999</v>
      </c>
      <c r="Q23" s="28">
        <v>3.176145</v>
      </c>
      <c r="R23" s="28">
        <v>0.14116200000000001</v>
      </c>
      <c r="T23" s="28">
        <v>2.0166E-2</v>
      </c>
      <c r="AN23" s="28">
        <v>210.73469999999998</v>
      </c>
      <c r="BU23" s="28">
        <f t="shared" si="6"/>
        <v>4.2046109999999999</v>
      </c>
      <c r="BV23" s="28">
        <f t="shared" si="7"/>
        <v>3.176145</v>
      </c>
      <c r="BX23" s="75">
        <f t="shared" si="8"/>
        <v>1492.8571428571427</v>
      </c>
    </row>
    <row r="24" spans="1:108" s="28" customFormat="1" x14ac:dyDescent="0.25">
      <c r="A24" s="28" t="s">
        <v>279</v>
      </c>
      <c r="E24" s="29">
        <v>523642</v>
      </c>
      <c r="F24" s="29">
        <v>6718643</v>
      </c>
      <c r="H24" s="29"/>
      <c r="I24" s="28" t="s">
        <v>273</v>
      </c>
      <c r="J24" s="79"/>
      <c r="K24" s="28">
        <v>73.8322</v>
      </c>
      <c r="L24" s="28">
        <v>13.6539</v>
      </c>
      <c r="M24" s="28">
        <v>3.4286460000000001</v>
      </c>
      <c r="N24" s="28">
        <v>0.35398999999999997</v>
      </c>
      <c r="O24" s="28">
        <v>0.96082999999999996</v>
      </c>
      <c r="P24" s="28">
        <v>4.2074239999999996</v>
      </c>
      <c r="Q24" s="28">
        <v>4.0354860000000006</v>
      </c>
      <c r="R24" s="28">
        <v>0.232622</v>
      </c>
      <c r="T24" s="28">
        <v>4.0455999999999999E-2</v>
      </c>
      <c r="AN24" s="28">
        <v>191.15459999999999</v>
      </c>
      <c r="BU24" s="28">
        <f t="shared" si="6"/>
        <v>4.2074239999999996</v>
      </c>
      <c r="BV24" s="28">
        <f t="shared" si="7"/>
        <v>4.0354860000000006</v>
      </c>
      <c r="BX24" s="75">
        <f t="shared" si="8"/>
        <v>821.73913043478262</v>
      </c>
    </row>
    <row r="25" spans="1:108" s="23" customFormat="1" x14ac:dyDescent="0.25">
      <c r="A25" s="23" t="s">
        <v>280</v>
      </c>
      <c r="E25" s="24">
        <v>532643</v>
      </c>
      <c r="F25" s="24">
        <v>6715872</v>
      </c>
      <c r="H25" s="24"/>
      <c r="I25" s="23" t="s">
        <v>273</v>
      </c>
      <c r="J25" s="81"/>
      <c r="K25" s="23">
        <v>77.686359999999993</v>
      </c>
      <c r="L25" s="23">
        <v>11.119615</v>
      </c>
      <c r="M25" s="23">
        <v>2.0327259999999998</v>
      </c>
      <c r="N25" s="23">
        <v>0.12075599999999999</v>
      </c>
      <c r="O25" s="23">
        <v>0.42264599999999997</v>
      </c>
      <c r="P25" s="23">
        <v>3.9446959999999995</v>
      </c>
      <c r="Q25" s="23">
        <v>3.3811679999999997</v>
      </c>
      <c r="R25" s="23">
        <v>9.0566999999999995E-2</v>
      </c>
      <c r="T25" s="23">
        <v>4.0252000000000003E-2</v>
      </c>
      <c r="AN25" s="23">
        <v>227.42379999999997</v>
      </c>
      <c r="AO25" s="78"/>
      <c r="AW25" s="78"/>
      <c r="BU25" s="28">
        <f t="shared" si="6"/>
        <v>3.9446959999999995</v>
      </c>
      <c r="BV25" s="28">
        <f t="shared" si="7"/>
        <v>3.3811679999999997</v>
      </c>
      <c r="BX25" s="75">
        <f t="shared" si="8"/>
        <v>2511.1111111111109</v>
      </c>
      <c r="CW25" s="78"/>
    </row>
    <row r="26" spans="1:108" s="23" customFormat="1" x14ac:dyDescent="0.25">
      <c r="A26" s="23" t="s">
        <v>281</v>
      </c>
      <c r="E26" s="24">
        <v>532643</v>
      </c>
      <c r="F26" s="24">
        <v>6715872</v>
      </c>
      <c r="H26" s="24"/>
      <c r="I26" s="23" t="s">
        <v>273</v>
      </c>
      <c r="J26" s="81"/>
      <c r="K26" s="23">
        <v>78.598820000000003</v>
      </c>
      <c r="L26" s="23">
        <v>11.35763</v>
      </c>
      <c r="M26" s="23">
        <v>2.0202509999999996</v>
      </c>
      <c r="N26" s="23">
        <v>5.0255000000000001E-2</v>
      </c>
      <c r="O26" s="23">
        <v>0.46234600000000003</v>
      </c>
      <c r="P26" s="23">
        <v>4.0304510000000002</v>
      </c>
      <c r="Q26" s="23">
        <v>3.8997880000000005</v>
      </c>
      <c r="R26" s="23">
        <v>9.0458999999999998E-2</v>
      </c>
      <c r="T26" s="23">
        <v>5.0255000000000001E-2</v>
      </c>
      <c r="AN26" s="23">
        <v>249.26480000000001</v>
      </c>
      <c r="AO26" s="78"/>
      <c r="AW26" s="78"/>
      <c r="BU26" s="28">
        <f t="shared" si="6"/>
        <v>4.0304510000000002</v>
      </c>
      <c r="BV26" s="28">
        <f t="shared" si="7"/>
        <v>3.8997880000000005</v>
      </c>
      <c r="BX26" s="75">
        <f t="shared" si="8"/>
        <v>2755.5555555555557</v>
      </c>
      <c r="CW26" s="78"/>
    </row>
    <row r="27" spans="1:108" s="23" customFormat="1" x14ac:dyDescent="0.25">
      <c r="A27" s="23" t="s">
        <v>282</v>
      </c>
      <c r="E27" s="24">
        <v>537580</v>
      </c>
      <c r="F27" s="24">
        <v>6721641</v>
      </c>
      <c r="H27" s="24"/>
      <c r="I27" s="23" t="s">
        <v>273</v>
      </c>
      <c r="J27" s="81"/>
      <c r="K27" s="23">
        <v>75.69632</v>
      </c>
      <c r="L27" s="23">
        <v>12.532169999999999</v>
      </c>
      <c r="M27" s="23">
        <v>2.7480180000000001</v>
      </c>
      <c r="N27" s="23">
        <v>0.261716</v>
      </c>
      <c r="O27" s="23">
        <v>1.6004940000000001</v>
      </c>
      <c r="P27" s="23">
        <v>3.7646840000000004</v>
      </c>
      <c r="Q27" s="23">
        <v>2.979536</v>
      </c>
      <c r="R27" s="23">
        <v>0.19125399999999998</v>
      </c>
      <c r="T27" s="23">
        <v>4.0264000000000001E-2</v>
      </c>
      <c r="AN27" s="23">
        <v>165.08239999999998</v>
      </c>
      <c r="AO27" s="78"/>
      <c r="AW27" s="78"/>
      <c r="BU27" s="28">
        <f t="shared" si="6"/>
        <v>3.7646840000000004</v>
      </c>
      <c r="BV27" s="28">
        <f t="shared" si="7"/>
        <v>2.979536</v>
      </c>
      <c r="BX27" s="75">
        <f t="shared" si="8"/>
        <v>863.15789473684208</v>
      </c>
      <c r="CW27" s="78"/>
    </row>
    <row r="28" spans="1:108" x14ac:dyDescent="0.25">
      <c r="BX28" s="75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</row>
    <row r="29" spans="1:108" x14ac:dyDescent="0.25">
      <c r="BX29" s="75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</row>
    <row r="30" spans="1:108" x14ac:dyDescent="0.25">
      <c r="BX30" s="75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</row>
    <row r="31" spans="1:108" x14ac:dyDescent="0.25">
      <c r="BX31" s="75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</row>
    <row r="32" spans="1:108" x14ac:dyDescent="0.25">
      <c r="BX32" s="75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</row>
    <row r="33" spans="76:108" x14ac:dyDescent="0.25">
      <c r="BX33" s="75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</row>
    <row r="34" spans="76:108" x14ac:dyDescent="0.25">
      <c r="BX34" s="75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</row>
    <row r="35" spans="76:108" x14ac:dyDescent="0.25">
      <c r="BX35" s="75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</row>
    <row r="36" spans="76:108" x14ac:dyDescent="0.25"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</row>
    <row r="37" spans="76:108" x14ac:dyDescent="0.25"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</row>
    <row r="38" spans="76:108" x14ac:dyDescent="0.25"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</row>
    <row r="39" spans="76:108" x14ac:dyDescent="0.25"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</row>
    <row r="40" spans="76:108" x14ac:dyDescent="0.25"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</row>
  </sheetData>
  <pageMargins left="0.7" right="0.7" top="0.75" bottom="0.75" header="0.3" footer="0.3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7C10D-AE2B-4C2F-8026-2CFF633A5D64}">
  <dimension ref="A1:H15"/>
  <sheetViews>
    <sheetView workbookViewId="0">
      <selection activeCell="E6" sqref="E6"/>
    </sheetView>
  </sheetViews>
  <sheetFormatPr defaultRowHeight="15" x14ac:dyDescent="0.25"/>
  <cols>
    <col min="1" max="1" width="57.7109375" bestFit="1" customWidth="1"/>
  </cols>
  <sheetData>
    <row r="1" spans="1:8" ht="17.25" x14ac:dyDescent="0.25">
      <c r="A1" s="84" t="s">
        <v>286</v>
      </c>
      <c r="B1" s="84" t="s">
        <v>287</v>
      </c>
    </row>
    <row r="2" spans="1:8" x14ac:dyDescent="0.25">
      <c r="A2" t="s">
        <v>291</v>
      </c>
      <c r="B2">
        <v>0.48580000000000001</v>
      </c>
    </row>
    <row r="3" spans="1:8" x14ac:dyDescent="0.25">
      <c r="A3" s="26" t="s">
        <v>293</v>
      </c>
      <c r="B3" s="26">
        <v>0.81840000000000002</v>
      </c>
    </row>
    <row r="4" spans="1:8" x14ac:dyDescent="0.25">
      <c r="A4" t="s">
        <v>292</v>
      </c>
      <c r="B4">
        <v>0.62380000000000002</v>
      </c>
    </row>
    <row r="5" spans="1:8" ht="17.25" x14ac:dyDescent="0.25">
      <c r="A5" s="26" t="s">
        <v>294</v>
      </c>
      <c r="B5" s="26">
        <v>0.70940000000000003</v>
      </c>
    </row>
    <row r="6" spans="1:8" ht="18.75" x14ac:dyDescent="0.25">
      <c r="A6" s="82" t="s">
        <v>295</v>
      </c>
      <c r="B6" s="26">
        <v>0.60050000000000003</v>
      </c>
      <c r="D6" s="85"/>
    </row>
    <row r="7" spans="1:8" ht="17.25" x14ac:dyDescent="0.25">
      <c r="A7" s="26" t="s">
        <v>296</v>
      </c>
      <c r="B7" s="26">
        <v>0.64529999999999998</v>
      </c>
    </row>
    <row r="8" spans="1:8" x14ac:dyDescent="0.25">
      <c r="A8" s="26" t="s">
        <v>297</v>
      </c>
      <c r="B8" s="26">
        <v>3.3E-3</v>
      </c>
    </row>
    <row r="9" spans="1:8" x14ac:dyDescent="0.25">
      <c r="A9" s="26" t="s">
        <v>298</v>
      </c>
      <c r="B9" s="26">
        <v>0.2341</v>
      </c>
    </row>
    <row r="10" spans="1:8" ht="17.25" x14ac:dyDescent="0.25">
      <c r="A10" s="26" t="s">
        <v>300</v>
      </c>
      <c r="B10" s="26">
        <v>0.66949999999999998</v>
      </c>
    </row>
    <row r="12" spans="1:8" x14ac:dyDescent="0.25">
      <c r="A12" t="s">
        <v>288</v>
      </c>
      <c r="C12" s="2"/>
      <c r="D12" s="2"/>
      <c r="E12" s="2"/>
      <c r="F12" s="2"/>
      <c r="G12" s="2"/>
      <c r="H12" s="2"/>
    </row>
    <row r="13" spans="1:8" x14ac:dyDescent="0.25">
      <c r="C13" s="2"/>
      <c r="D13" s="2"/>
      <c r="E13" s="2"/>
      <c r="F13" s="2"/>
      <c r="G13" s="2"/>
      <c r="H13" s="2"/>
    </row>
    <row r="14" spans="1:8" x14ac:dyDescent="0.25">
      <c r="A14" t="s">
        <v>290</v>
      </c>
      <c r="C14" s="2"/>
      <c r="D14" s="2"/>
      <c r="E14" s="2"/>
      <c r="F14" s="2"/>
      <c r="G14" s="2"/>
      <c r="H14" s="2"/>
    </row>
    <row r="15" spans="1:8" x14ac:dyDescent="0.25">
      <c r="C15" s="2"/>
      <c r="D15" s="2"/>
      <c r="E15" s="2"/>
      <c r="F15" s="2"/>
      <c r="G15" s="2"/>
      <c r="H15" s="2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7EA94E-F610-4C42-BDD9-D2F10A890FD1}">
  <dimension ref="A1:XCP76"/>
  <sheetViews>
    <sheetView topLeftCell="A46" zoomScale="85" zoomScaleNormal="85" workbookViewId="0">
      <selection activeCell="A55" sqref="A55"/>
    </sheetView>
  </sheetViews>
  <sheetFormatPr defaultRowHeight="15" x14ac:dyDescent="0.25"/>
  <cols>
    <col min="1" max="1" width="12" style="2" bestFit="1" customWidth="1"/>
    <col min="2" max="2" width="10" style="2" bestFit="1" customWidth="1"/>
    <col min="3" max="3" width="7" style="2" bestFit="1" customWidth="1"/>
    <col min="4" max="4" width="19.85546875" style="2" bestFit="1" customWidth="1"/>
    <col min="5" max="5" width="7" style="2" bestFit="1" customWidth="1"/>
    <col min="6" max="6" width="8" style="2" bestFit="1" customWidth="1"/>
    <col min="7" max="7" width="4.7109375" style="2" bestFit="1" customWidth="1"/>
    <col min="8" max="8" width="19" style="2" bestFit="1" customWidth="1"/>
    <col min="9" max="9" width="31.7109375" style="2" bestFit="1" customWidth="1"/>
    <col min="10" max="10" width="35.7109375" style="2" bestFit="1" customWidth="1"/>
    <col min="11" max="20" width="9.140625" style="2"/>
    <col min="21" max="22" width="11.5703125" style="2" bestFit="1" customWidth="1"/>
    <col min="23" max="23" width="14.7109375" style="2" bestFit="1" customWidth="1"/>
    <col min="24" max="16384" width="9.140625" style="2"/>
  </cols>
  <sheetData>
    <row r="1" spans="1:23 16318:16318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12</v>
      </c>
      <c r="M1" s="1" t="s">
        <v>13</v>
      </c>
      <c r="N1" s="1" t="s">
        <v>14</v>
      </c>
      <c r="O1" s="1" t="s">
        <v>15</v>
      </c>
      <c r="P1" s="1" t="s">
        <v>16</v>
      </c>
      <c r="Q1" s="1" t="s">
        <v>19</v>
      </c>
      <c r="R1" s="1" t="s">
        <v>289</v>
      </c>
      <c r="S1" s="1" t="s">
        <v>259</v>
      </c>
      <c r="T1" s="1" t="s">
        <v>267</v>
      </c>
      <c r="U1" s="1" t="s">
        <v>266</v>
      </c>
      <c r="V1" s="1" t="s">
        <v>284</v>
      </c>
      <c r="W1" s="1" t="s">
        <v>285</v>
      </c>
      <c r="XCP1" s="22"/>
    </row>
    <row r="2" spans="1:23 16318:16318" x14ac:dyDescent="0.25">
      <c r="A2" s="27" t="s">
        <v>180</v>
      </c>
      <c r="B2" s="40" t="s">
        <v>100</v>
      </c>
      <c r="C2" s="41">
        <v>262.05</v>
      </c>
      <c r="D2" s="41">
        <v>262.35000000000002</v>
      </c>
      <c r="E2" s="29">
        <v>545185.16706200002</v>
      </c>
      <c r="F2" s="29">
        <v>6730687.2705220003</v>
      </c>
      <c r="G2" s="29">
        <v>-37.489370000000001</v>
      </c>
      <c r="H2" s="29" t="s">
        <v>73</v>
      </c>
      <c r="I2" s="42" t="s">
        <v>174</v>
      </c>
      <c r="J2" s="42" t="s">
        <v>181</v>
      </c>
      <c r="K2" s="3">
        <f>(T2/'Volatile free'!$AN4)*'Volatile free'!K4-(14.574*LN(T2)+0.2586)</f>
        <v>1.5945593628245831</v>
      </c>
      <c r="L2" s="3">
        <f>(T2/'Volatile free'!$AN4)*'Volatile free'!M4-(2566.2*(T2^-1.327))</f>
        <v>-0.57378963829358387</v>
      </c>
      <c r="M2" s="3">
        <f>(T2/'Volatile free'!$AN4)*'Volatile free'!N4-(44.042*EXP(-0.025*(T2)))</f>
        <v>-0.47977565411729184</v>
      </c>
      <c r="N2" s="3">
        <f>(T2/'Volatile free'!$AN4)*'Volatile free'!O4-(9.9739*EXP(-0.013*T2))</f>
        <v>1.3339836567593761</v>
      </c>
      <c r="O2" s="3">
        <f>(T2/'Volatile free'!$AN4)*'Volatile free'!P4-(0.0013*T2 + 3.5357)</f>
        <v>-0.50201696631894022</v>
      </c>
      <c r="P2" s="3">
        <f>(T2/'Volatile free'!$AN4)*'Volatile free'!Q4-(0.0181*T2 - 0.1803)</f>
        <v>-1.7476215120692276</v>
      </c>
      <c r="Q2" s="3">
        <f>(T2/'Volatile free'!$AN4)*'Volatile free'!T4-(199.9*(T2^-1.609))</f>
        <v>2.4161855487019296E-2</v>
      </c>
      <c r="R2" s="3">
        <f>(T2/'Volatile free'!$AN4)*'Volatile free'!R4-(-1.105*LN(T2)+5.7669)</f>
        <v>-3.879648939037339E-2</v>
      </c>
      <c r="S2" s="3">
        <f>'Volatile free'!AN4/'Volatile free'!R4/10000</f>
        <v>6.6590909090909103E-2</v>
      </c>
      <c r="T2" s="6">
        <f xml:space="preserve"> 16.107/(U2+0.0191)</f>
        <v>146.21722440304495</v>
      </c>
      <c r="U2" s="3">
        <f>'Volatile free'!L4/'Volatile free'!AN4</f>
        <v>9.1058020477815693E-2</v>
      </c>
      <c r="V2" s="3">
        <f t="shared" ref="V2" si="0">N2+O2</f>
        <v>0.83196669044043592</v>
      </c>
      <c r="W2" s="3">
        <f t="shared" ref="W2" si="1">L2+M2</f>
        <v>-1.0535652924108758</v>
      </c>
    </row>
    <row r="3" spans="1:23 16318:16318" x14ac:dyDescent="0.25">
      <c r="A3" s="32" t="s">
        <v>173</v>
      </c>
      <c r="B3" s="33" t="s">
        <v>100</v>
      </c>
      <c r="C3" s="34">
        <v>93.350000000000009</v>
      </c>
      <c r="D3" s="35">
        <v>93.600000000000009</v>
      </c>
      <c r="E3" s="36">
        <v>545261.29070600006</v>
      </c>
      <c r="F3" s="36">
        <v>6730597.8579259999</v>
      </c>
      <c r="G3" s="36">
        <v>83.503125999999995</v>
      </c>
      <c r="H3" s="36" t="s">
        <v>73</v>
      </c>
      <c r="I3" s="35" t="s">
        <v>174</v>
      </c>
      <c r="J3" s="35" t="s">
        <v>175</v>
      </c>
      <c r="K3" s="3">
        <f>(T3/'Volatile free'!$AN5)*'Volatile free'!K5-(14.574*LN(T3)+0.2586)</f>
        <v>0.19199409046166238</v>
      </c>
      <c r="L3" s="3">
        <f>(T3/'Volatile free'!$AN5)*'Volatile free'!M5-(2566.2*(T3^-1.327))</f>
        <v>7.8558286571758451E-2</v>
      </c>
      <c r="M3" s="3">
        <f>(T3/'Volatile free'!$AN5)*'Volatile free'!N5-(44.042*EXP(-0.025*(T3)))</f>
        <v>-0.3359009544153051</v>
      </c>
      <c r="N3" s="3">
        <f>(T3/'Volatile free'!$AN5)*'Volatile free'!O5-(9.9739*EXP(-0.013*T3))</f>
        <v>0.41903853870660912</v>
      </c>
      <c r="O3" s="3">
        <f>(T3/'Volatile free'!$AN5)*'Volatile free'!P5-(0.0013*T3 + 3.5357)</f>
        <v>0.29534930796492365</v>
      </c>
      <c r="P3" s="3">
        <f>(T3/'Volatile free'!$AN5)*'Volatile free'!Q5-(0.0181*T3 - 0.1803)</f>
        <v>-1.072688456561854</v>
      </c>
      <c r="Q3" s="3">
        <f>(T3/'Volatile free'!$AN5)*'Volatile free'!T5-(199.9*(T3^-1.609))</f>
        <v>9.0931706930679965E-3</v>
      </c>
      <c r="R3" s="3">
        <f>(T3/'Volatile free'!$AN5)*'Volatile free'!R5-(-1.105*LN(T3)+5.7669)</f>
        <v>2.3250343891748404E-2</v>
      </c>
      <c r="S3" s="3">
        <f>'Volatile free'!AN5/'Volatile free'!R5/10000</f>
        <v>6.6608695652173908E-2</v>
      </c>
      <c r="T3" s="6">
        <f xml:space="preserve"> 16.107/(U3+0.0191)</f>
        <v>153.20837048277303</v>
      </c>
      <c r="U3" s="3">
        <f>'Volatile free'!L5/'Volatile free'!AN5</f>
        <v>8.6031331592689289E-2</v>
      </c>
      <c r="V3" s="3">
        <f t="shared" ref="V3:V34" si="2">N3+O3</f>
        <v>0.71438784667153277</v>
      </c>
      <c r="W3" s="3">
        <f t="shared" ref="W3:W34" si="3">L3+M3</f>
        <v>-0.25734266784354665</v>
      </c>
    </row>
    <row r="4" spans="1:23 16318:16318" s="11" customFormat="1" x14ac:dyDescent="0.25">
      <c r="A4" s="11" t="s">
        <v>195</v>
      </c>
      <c r="B4" s="12" t="s">
        <v>84</v>
      </c>
      <c r="C4" s="18">
        <v>348</v>
      </c>
      <c r="D4" s="18">
        <v>348.3</v>
      </c>
      <c r="E4" s="15">
        <v>545363.773652</v>
      </c>
      <c r="F4" s="15">
        <v>6730560.7781100003</v>
      </c>
      <c r="G4" s="15">
        <v>-112.299769266</v>
      </c>
      <c r="H4" s="15" t="s">
        <v>73</v>
      </c>
      <c r="I4" s="14" t="s">
        <v>174</v>
      </c>
      <c r="J4" s="14" t="s">
        <v>196</v>
      </c>
      <c r="K4" s="16">
        <f>(T4/'Volatile free'!$AN6)*'Volatile free'!K6-(14.574*LN(T4)+0.2586)</f>
        <v>3.286332435966699E-2</v>
      </c>
      <c r="L4" s="16">
        <f>(T4/'Volatile free'!$AN6)*'Volatile free'!M6-(2566.2*(T4^-1.327))</f>
        <v>4.8847394966776037E-2</v>
      </c>
      <c r="M4" s="16">
        <f>(T4/'Volatile free'!$AN6)*'Volatile free'!N6-(44.042*EXP(-0.025*(T4)))</f>
        <v>-6.9010954341823361E-2</v>
      </c>
      <c r="N4" s="16">
        <f>(T4/'Volatile free'!$AN6)*'Volatile free'!O6-(9.9739*EXP(-0.013*T4))</f>
        <v>0.22261857554328346</v>
      </c>
      <c r="O4" s="16">
        <f>(T4/'Volatile free'!$AN6)*'Volatile free'!P6-(0.0013*T4 + 3.5357)</f>
        <v>0.6610976484315394</v>
      </c>
      <c r="P4" s="16">
        <f>(T4/'Volatile free'!$AN6)*'Volatile free'!Q6-(0.0181*T4 - 0.1803)</f>
        <v>-1.165142534667684</v>
      </c>
      <c r="Q4" s="16">
        <f>(T4/'Volatile free'!$AN6)*'Volatile free'!T6-(199.9*(T4^-1.609))</f>
        <v>-4.1707003664959164E-5</v>
      </c>
      <c r="R4" s="16">
        <f>(T4/'Volatile free'!$AN6)*'Volatile free'!R6-(-1.105*LN(T4)+5.7669)</f>
        <v>4.1351812693084494E-2</v>
      </c>
      <c r="S4" s="16">
        <f>'Volatile free'!AN6/'Volatile free'!R6/10000</f>
        <v>6.3999999999999987E-2</v>
      </c>
      <c r="T4" s="17">
        <f t="shared" ref="T4:T66" si="4" xml:space="preserve"> 16.107/(U4+0.0191)</f>
        <v>154.20544809944798</v>
      </c>
      <c r="U4" s="16">
        <f>'Volatile free'!L6/'Volatile free'!AN6</f>
        <v>8.5351562500000006E-2</v>
      </c>
      <c r="V4" s="16">
        <f t="shared" si="2"/>
        <v>0.88371622397482286</v>
      </c>
      <c r="W4" s="16">
        <f t="shared" si="3"/>
        <v>-2.0163559375047324E-2</v>
      </c>
    </row>
    <row r="5" spans="1:23 16318:16318" s="11" customFormat="1" x14ac:dyDescent="0.25">
      <c r="A5" s="11" t="s">
        <v>178</v>
      </c>
      <c r="B5" s="12" t="s">
        <v>100</v>
      </c>
      <c r="C5" s="18">
        <v>115.7</v>
      </c>
      <c r="D5" s="18">
        <v>115.9</v>
      </c>
      <c r="E5" s="15">
        <v>545251.64656499994</v>
      </c>
      <c r="F5" s="15">
        <v>6730608.8674269998</v>
      </c>
      <c r="G5" s="15">
        <v>66.645334000000005</v>
      </c>
      <c r="H5" s="15" t="s">
        <v>73</v>
      </c>
      <c r="I5" s="14" t="s">
        <v>174</v>
      </c>
      <c r="J5" s="14" t="s">
        <v>179</v>
      </c>
      <c r="K5" s="16">
        <f>(T5/'Volatile free'!$AN7)*'Volatile free'!K7-(14.574*LN(T5)+0.2586)</f>
        <v>6.9614372470259696</v>
      </c>
      <c r="L5" s="16">
        <f>(T5/'Volatile free'!$AN7)*'Volatile free'!M7-(2566.2*(T5^-1.327))</f>
        <v>-0.57250876591653954</v>
      </c>
      <c r="M5" s="16">
        <f>(T5/'Volatile free'!$AN7)*'Volatile free'!N7-(44.042*EXP(-0.025*(T5)))</f>
        <v>0.98963237509609714</v>
      </c>
      <c r="N5" s="16">
        <f>(T5/'Volatile free'!$AN7)*'Volatile free'!O7-(9.9739*EXP(-0.013*T5))</f>
        <v>0.21288806378725456</v>
      </c>
      <c r="O5" s="16">
        <f>(T5/'Volatile free'!$AN7)*'Volatile free'!P7-(0.0013*T5 + 3.5357)</f>
        <v>1.0756828935278988</v>
      </c>
      <c r="P5" s="16">
        <f>(T5/'Volatile free'!$AN7)*'Volatile free'!Q7-(0.0181*T5 - 0.1803)</f>
        <v>-1.5935838745140209</v>
      </c>
      <c r="Q5" s="16">
        <f>(T5/'Volatile free'!$AN7)*'Volatile free'!T7-(199.9*(T5^-1.609))</f>
        <v>-1.0549063202720491E-2</v>
      </c>
      <c r="R5" s="16">
        <f>(T5/'Volatile free'!$AN7)*'Volatile free'!R7-(-1.105*LN(T5)+5.7669)</f>
        <v>3.4989846319280149E-2</v>
      </c>
      <c r="S5" s="16">
        <f>'Volatile free'!AN7/'Volatile free'!R7/10000</f>
        <v>5.2846153846153855E-2</v>
      </c>
      <c r="T5" s="17">
        <f t="shared" si="4"/>
        <v>147.99060339673969</v>
      </c>
      <c r="U5" s="16">
        <f>'Volatile free'!L7/'Volatile free'!AN7</f>
        <v>8.9737991266375522E-2</v>
      </c>
      <c r="V5" s="16">
        <f t="shared" si="2"/>
        <v>1.2885709573151534</v>
      </c>
      <c r="W5" s="16">
        <f t="shared" si="3"/>
        <v>0.4171236091795576</v>
      </c>
    </row>
    <row r="6" spans="1:23 16318:16318" s="11" customFormat="1" x14ac:dyDescent="0.25">
      <c r="A6" s="11" t="s">
        <v>189</v>
      </c>
      <c r="B6" s="12" t="s">
        <v>100</v>
      </c>
      <c r="C6" s="18">
        <v>445</v>
      </c>
      <c r="D6" s="18">
        <v>445.3</v>
      </c>
      <c r="E6" s="15">
        <v>545103.76382500003</v>
      </c>
      <c r="F6" s="15">
        <v>6730800.2089480003</v>
      </c>
      <c r="G6" s="15">
        <v>-155.908929</v>
      </c>
      <c r="H6" s="15" t="s">
        <v>73</v>
      </c>
      <c r="I6" s="14" t="s">
        <v>174</v>
      </c>
      <c r="J6" s="14" t="s">
        <v>190</v>
      </c>
      <c r="K6" s="16">
        <f>(T6/'Volatile free'!$AN8)*'Volatile free'!K8-(14.574*LN(T6)+0.2586)</f>
        <v>4.7058996706529541</v>
      </c>
      <c r="L6" s="16">
        <f>(T6/'Volatile free'!$AN8)*'Volatile free'!M8-(2566.2*(T6^-1.327))</f>
        <v>0.21993213505971188</v>
      </c>
      <c r="M6" s="16">
        <f>(T6/'Volatile free'!$AN8)*'Volatile free'!N8-(44.042*EXP(-0.025*(T6)))</f>
        <v>-0.19447029841208385</v>
      </c>
      <c r="N6" s="16">
        <f>(T6/'Volatile free'!$AN8)*'Volatile free'!O8-(9.9739*EXP(-0.013*T6))</f>
        <v>-0.10920884223939087</v>
      </c>
      <c r="O6" s="16">
        <f>(T6/'Volatile free'!$AN8)*'Volatile free'!P8-(0.0013*T6 + 3.5357)</f>
        <v>0.74178983767500073</v>
      </c>
      <c r="P6" s="16">
        <f>(T6/'Volatile free'!$AN8)*'Volatile free'!Q8-(0.0181*T6 - 0.1803)</f>
        <v>-0.42903181581677341</v>
      </c>
      <c r="Q6" s="16">
        <f>(T6/'Volatile free'!$AN8)*'Volatile free'!T8-(199.9*(T6^-1.609))</f>
        <v>1.8231952294601325E-2</v>
      </c>
      <c r="R6" s="16">
        <f>(T6/'Volatile free'!$AN8)*'Volatile free'!R8-(-1.105*LN(T6)+5.7669)</f>
        <v>8.1232989635304287E-2</v>
      </c>
      <c r="S6" s="16">
        <f>'Volatile free'!AN8/'Volatile free'!R8/10000</f>
        <v>7.3952380952380964E-2</v>
      </c>
      <c r="T6" s="17">
        <f t="shared" si="4"/>
        <v>162.89265659605252</v>
      </c>
      <c r="U6" s="16">
        <f>'Volatile free'!L8/'Volatile free'!AN8</f>
        <v>7.978106889890535E-2</v>
      </c>
      <c r="V6" s="16">
        <f t="shared" si="2"/>
        <v>0.63258099543560986</v>
      </c>
      <c r="W6" s="16">
        <f t="shared" si="3"/>
        <v>2.5461836647628022E-2</v>
      </c>
    </row>
    <row r="7" spans="1:23 16318:16318" s="11" customFormat="1" x14ac:dyDescent="0.25">
      <c r="A7" s="11" t="s">
        <v>184</v>
      </c>
      <c r="B7" s="12" t="s">
        <v>100</v>
      </c>
      <c r="C7" s="18">
        <v>344.20000000000005</v>
      </c>
      <c r="D7" s="18">
        <v>344.5</v>
      </c>
      <c r="E7" s="15">
        <v>545147.23631800001</v>
      </c>
      <c r="F7" s="15">
        <v>6730735.3612500001</v>
      </c>
      <c r="G7" s="15">
        <v>-92.206469999999996</v>
      </c>
      <c r="H7" s="15" t="s">
        <v>73</v>
      </c>
      <c r="I7" s="14" t="s">
        <v>174</v>
      </c>
      <c r="J7" s="14" t="s">
        <v>183</v>
      </c>
      <c r="K7" s="16">
        <f>(T7/'Volatile free'!$AN9)*'Volatile free'!K9-(14.574*LN(T7)+0.2586)</f>
        <v>-1.1215173490116825</v>
      </c>
      <c r="L7" s="16">
        <f>(T7/'Volatile free'!$AN9)*'Volatile free'!M9-(2566.2*(T7^-1.327))</f>
        <v>-0.71185074900137479</v>
      </c>
      <c r="M7" s="16">
        <f>(T7/'Volatile free'!$AN9)*'Volatile free'!N9-(44.042*EXP(-0.025*(T7)))</f>
        <v>0.44620270934363004</v>
      </c>
      <c r="N7" s="16">
        <f>(T7/'Volatile free'!$AN9)*'Volatile free'!O9-(9.9739*EXP(-0.013*T7))</f>
        <v>6.3571041688079255E-2</v>
      </c>
      <c r="O7" s="16">
        <f>(T7/'Volatile free'!$AN9)*'Volatile free'!P9-(0.0013*T7 + 3.5357)</f>
        <v>-0.4159233886936673</v>
      </c>
      <c r="P7" s="16">
        <f>(T7/'Volatile free'!$AN9)*'Volatile free'!Q9-(0.0181*T7 - 0.1803)</f>
        <v>-0.76525015675408836</v>
      </c>
      <c r="Q7" s="16">
        <f>(T7/'Volatile free'!$AN9)*'Volatile free'!T9-(199.9*(T7^-1.609))</f>
        <v>-1.8755083045030992E-2</v>
      </c>
      <c r="R7" s="16">
        <f>(T7/'Volatile free'!$AN9)*'Volatile free'!R9-(-1.105*LN(T7)+5.7669)</f>
        <v>4.3708778832473594E-3</v>
      </c>
      <c r="S7" s="16">
        <f>'Volatile free'!AN9/'Volatile free'!R9/10000</f>
        <v>8.9833333333333334E-2</v>
      </c>
      <c r="T7" s="17">
        <f t="shared" si="4"/>
        <v>158.15081182404924</v>
      </c>
      <c r="U7" s="16">
        <f>'Volatile free'!L9/'Volatile free'!AN9</f>
        <v>8.2745825602968462E-2</v>
      </c>
      <c r="V7" s="16">
        <f t="shared" si="2"/>
        <v>-0.35235234700558804</v>
      </c>
      <c r="W7" s="16">
        <f t="shared" si="3"/>
        <v>-0.26564803965774475</v>
      </c>
    </row>
    <row r="8" spans="1:23 16318:16318" s="11" customFormat="1" x14ac:dyDescent="0.25">
      <c r="A8" s="11" t="s">
        <v>176</v>
      </c>
      <c r="B8" s="12" t="s">
        <v>100</v>
      </c>
      <c r="C8" s="18">
        <v>104.75</v>
      </c>
      <c r="D8" s="18">
        <v>104.95</v>
      </c>
      <c r="E8" s="15">
        <v>545256.38809499994</v>
      </c>
      <c r="F8" s="15">
        <v>6730603.4677640004</v>
      </c>
      <c r="G8" s="15">
        <v>74.907520000000005</v>
      </c>
      <c r="H8" s="15" t="s">
        <v>73</v>
      </c>
      <c r="I8" s="14" t="s">
        <v>174</v>
      </c>
      <c r="J8" s="14" t="s">
        <v>177</v>
      </c>
      <c r="K8" s="16">
        <f>(T8/'Volatile free'!$AN10)*'Volatile free'!K10-(14.574*LN(T8)+0.2586)</f>
        <v>3.7966050736211088</v>
      </c>
      <c r="L8" s="16">
        <f>(T8/'Volatile free'!$AN10)*'Volatile free'!M10-(2566.2*(T8^-1.327))</f>
        <v>1.628917461218566</v>
      </c>
      <c r="M8" s="16">
        <f>(T8/'Volatile free'!$AN10)*'Volatile free'!N10-(44.042*EXP(-0.025*(T8)))</f>
        <v>1.5449575443778649</v>
      </c>
      <c r="N8" s="16">
        <f>(T8/'Volatile free'!$AN10)*'Volatile free'!O10-(9.9739*EXP(-0.013*T8))</f>
        <v>1.6752445520510815</v>
      </c>
      <c r="O8" s="16">
        <f>(T8/'Volatile free'!$AN10)*'Volatile free'!P10-(0.0013*T8 + 3.5357)</f>
        <v>-0.94886168222420242</v>
      </c>
      <c r="P8" s="16">
        <f>(T8/'Volatile free'!$AN10)*'Volatile free'!Q10-(0.0181*T8 - 0.1803)</f>
        <v>-1.0308199884742448</v>
      </c>
      <c r="Q8" s="16">
        <f>(T8/'Volatile free'!$AN10)*'Volatile free'!T10-(199.9*(T8^-1.609))</f>
        <v>2.4776286027312848E-2</v>
      </c>
      <c r="R8" s="16">
        <f>(T8/'Volatile free'!$AN10)*'Volatile free'!R10-(-1.105*LN(T8)+5.7669)</f>
        <v>6.6466049699549445E-2</v>
      </c>
      <c r="S8" s="16">
        <f>'Volatile free'!AN10/'Volatile free'!R10/10000</f>
        <v>5.4230769230769235E-2</v>
      </c>
      <c r="T8" s="17">
        <f t="shared" si="4"/>
        <v>152.18600692885525</v>
      </c>
      <c r="U8" s="16">
        <f>'Volatile free'!L10/'Volatile free'!AN10</f>
        <v>8.6737588652482267E-2</v>
      </c>
      <c r="V8" s="16">
        <f t="shared" si="2"/>
        <v>0.72638286982687905</v>
      </c>
      <c r="W8" s="16">
        <f t="shared" si="3"/>
        <v>3.1738750055964307</v>
      </c>
    </row>
    <row r="9" spans="1:23 16318:16318" s="11" customFormat="1" x14ac:dyDescent="0.25">
      <c r="A9" s="11" t="s">
        <v>197</v>
      </c>
      <c r="B9" s="12" t="s">
        <v>117</v>
      </c>
      <c r="C9" s="18">
        <v>316.2</v>
      </c>
      <c r="D9" s="18">
        <v>316.55</v>
      </c>
      <c r="E9" s="15">
        <v>545120.74523799994</v>
      </c>
      <c r="F9" s="15">
        <v>6730746.02195</v>
      </c>
      <c r="G9" s="15">
        <v>-79.049724051400005</v>
      </c>
      <c r="H9" s="15" t="s">
        <v>73</v>
      </c>
      <c r="I9" s="14" t="s">
        <v>174</v>
      </c>
      <c r="J9" s="14" t="s">
        <v>198</v>
      </c>
      <c r="K9" s="16">
        <f>(T9/'Volatile free'!$AN11)*'Volatile free'!K11-(14.574*LN(T9)+0.2586)</f>
        <v>0.61513545403960279</v>
      </c>
      <c r="L9" s="16">
        <f>(T9/'Volatile free'!$AN11)*'Volatile free'!M11-(2566.2*(T9^-1.327))</f>
        <v>-0.73946066251097253</v>
      </c>
      <c r="M9" s="16">
        <f>(T9/'Volatile free'!$AN11)*'Volatile free'!N11-(44.042*EXP(-0.025*(T9)))</f>
        <v>-0.40757525818854307</v>
      </c>
      <c r="N9" s="16">
        <f>(T9/'Volatile free'!$AN11)*'Volatile free'!O11-(9.9739*EXP(-0.013*T9))</f>
        <v>0.32700982857213079</v>
      </c>
      <c r="O9" s="16">
        <f>(T9/'Volatile free'!$AN11)*'Volatile free'!P11-(0.0013*T9 + 3.5357)</f>
        <v>-0.36276600962811356</v>
      </c>
      <c r="P9" s="16">
        <f>(T9/'Volatile free'!$AN11)*'Volatile free'!Q11-(0.0181*T9 - 0.1803)</f>
        <v>0.91247549492305247</v>
      </c>
      <c r="Q9" s="16">
        <f>(T9/'Volatile free'!$AN11)*'Volatile free'!T11-(199.9*(T9^-1.609))</f>
        <v>-1.5657369668477382E-2</v>
      </c>
      <c r="R9" s="16">
        <f>(T9/'Volatile free'!$AN11)*'Volatile free'!R11-(-1.105*LN(T9)+5.7669)</f>
        <v>5.4876275537599994E-2</v>
      </c>
      <c r="S9" s="16">
        <f>'Volatile free'!AN11/'Volatile free'!R11/10000</f>
        <v>8.0900000000000014E-2</v>
      </c>
      <c r="T9" s="17">
        <f t="shared" si="4"/>
        <v>161.96712569870942</v>
      </c>
      <c r="U9" s="16">
        <f>'Volatile free'!L11/'Volatile free'!AN11</f>
        <v>8.0346106304079096E-2</v>
      </c>
      <c r="V9" s="16">
        <f t="shared" si="2"/>
        <v>-3.5756181055982772E-2</v>
      </c>
      <c r="W9" s="16">
        <f t="shared" si="3"/>
        <v>-1.1470359206995155</v>
      </c>
    </row>
    <row r="10" spans="1:23 16318:16318" s="11" customFormat="1" x14ac:dyDescent="0.25">
      <c r="A10" s="11" t="s">
        <v>187</v>
      </c>
      <c r="B10" s="12" t="s">
        <v>100</v>
      </c>
      <c r="C10" s="18">
        <v>406.20000000000005</v>
      </c>
      <c r="D10" s="18">
        <v>406.5</v>
      </c>
      <c r="E10" s="15">
        <v>545120.11243199999</v>
      </c>
      <c r="F10" s="15">
        <v>6730774.3528819997</v>
      </c>
      <c r="G10" s="15">
        <v>-132.04829000000001</v>
      </c>
      <c r="H10" s="15" t="s">
        <v>73</v>
      </c>
      <c r="I10" s="14" t="s">
        <v>174</v>
      </c>
      <c r="J10" s="14" t="s">
        <v>188</v>
      </c>
      <c r="K10" s="16">
        <f>(T10/'Volatile free'!$AN12)*'Volatile free'!K12-(14.574*LN(T10)+0.2586)</f>
        <v>-3.1639678888254252E-2</v>
      </c>
      <c r="L10" s="16">
        <f>(T10/'Volatile free'!$AN12)*'Volatile free'!M12-(2566.2*(T10^-1.327))</f>
        <v>0.15652971301148533</v>
      </c>
      <c r="M10" s="16">
        <f>(T10/'Volatile free'!$AN12)*'Volatile free'!N12-(44.042*EXP(-0.025*(T10)))</f>
        <v>0.67540024728500792</v>
      </c>
      <c r="N10" s="16">
        <f>(T10/'Volatile free'!$AN12)*'Volatile free'!O12-(9.9739*EXP(-0.013*T10))</f>
        <v>-0.23105444315989909</v>
      </c>
      <c r="O10" s="16">
        <f>(T10/'Volatile free'!$AN12)*'Volatile free'!P12-(0.0013*T10 + 3.5357)</f>
        <v>-0.26730478143542946</v>
      </c>
      <c r="P10" s="16">
        <f>(T10/'Volatile free'!$AN12)*'Volatile free'!Q12-(0.0181*T10 - 0.1803)</f>
        <v>-0.52659847500318291</v>
      </c>
      <c r="Q10" s="16">
        <f>(T10/'Volatile free'!$AN12)*'Volatile free'!T12-(199.9*(T10^-1.609))</f>
        <v>3.4361715153644813E-2</v>
      </c>
      <c r="R10" s="16">
        <f>(T10/'Volatile free'!$AN12)*'Volatile free'!R12-(-1.105*LN(T10)+5.7669)</f>
        <v>5.0700236438383867E-2</v>
      </c>
      <c r="S10" s="16">
        <f>'Volatile free'!AN12/'Volatile free'!R12/10000</f>
        <v>8.0199999999999994E-2</v>
      </c>
      <c r="T10" s="17">
        <f t="shared" si="4"/>
        <v>161.23445109850195</v>
      </c>
      <c r="U10" s="16">
        <f>'Volatile free'!L12/'Volatile free'!AN12</f>
        <v>8.0798004987531188E-2</v>
      </c>
      <c r="V10" s="16">
        <f t="shared" si="2"/>
        <v>-0.49835922459532855</v>
      </c>
      <c r="W10" s="16">
        <f t="shared" si="3"/>
        <v>0.83192996029649324</v>
      </c>
    </row>
    <row r="11" spans="1:23 16318:16318" s="11" customFormat="1" x14ac:dyDescent="0.25">
      <c r="A11" s="11" t="s">
        <v>185</v>
      </c>
      <c r="B11" s="12" t="s">
        <v>100</v>
      </c>
      <c r="C11" s="18">
        <v>374.35</v>
      </c>
      <c r="D11" s="18">
        <v>374.65000000000003</v>
      </c>
      <c r="E11" s="15">
        <v>545133.88993199996</v>
      </c>
      <c r="F11" s="15">
        <v>6730754.0776190003</v>
      </c>
      <c r="G11" s="15">
        <v>-111.71425600000001</v>
      </c>
      <c r="H11" s="15" t="s">
        <v>73</v>
      </c>
      <c r="I11" s="14" t="s">
        <v>174</v>
      </c>
      <c r="J11" s="14" t="s">
        <v>186</v>
      </c>
      <c r="K11" s="16">
        <f>(T11/'Volatile free'!$AN13)*'Volatile free'!K13-(14.574*LN(T11)+0.2586)</f>
        <v>4.625422824011693</v>
      </c>
      <c r="L11" s="16">
        <f>(T11/'Volatile free'!$AN13)*'Volatile free'!M13-(2566.2*(T11^-1.327))</f>
        <v>0.42305049983202103</v>
      </c>
      <c r="M11" s="16">
        <f>(T11/'Volatile free'!$AN13)*'Volatile free'!N13-(44.042*EXP(-0.025*(T11)))</f>
        <v>-9.336938562321595E-2</v>
      </c>
      <c r="N11" s="16">
        <f>(T11/'Volatile free'!$AN13)*'Volatile free'!O13-(9.9739*EXP(-0.013*T11))</f>
        <v>0.33526853236891707</v>
      </c>
      <c r="O11" s="16">
        <f>(T11/'Volatile free'!$AN13)*'Volatile free'!P13-(0.0013*T11 + 3.5357)</f>
        <v>-0.46050978146471921</v>
      </c>
      <c r="P11" s="16">
        <f>(T11/'Volatile free'!$AN13)*'Volatile free'!Q13-(0.0181*T11 - 0.1803)</f>
        <v>0.84340293639256725</v>
      </c>
      <c r="Q11" s="16">
        <f>(T11/'Volatile free'!$AN13)*'Volatile free'!T13-(199.9*(T11^-1.609))</f>
        <v>5.4206510380277163E-2</v>
      </c>
      <c r="R11" s="16">
        <f>(T11/'Volatile free'!$AN13)*'Volatile free'!R13-(-1.105*LN(T11)+5.7669)</f>
        <v>0.10280056532357976</v>
      </c>
      <c r="S11" s="16">
        <f>'Volatile free'!AN13/'Volatile free'!R13/10000</f>
        <v>8.3631578947368432E-2</v>
      </c>
      <c r="T11" s="17">
        <f t="shared" si="4"/>
        <v>168.88182044329952</v>
      </c>
      <c r="U11" s="16">
        <f>'Volatile free'!L13/'Volatile free'!AN13</f>
        <v>7.6274386406544992E-2</v>
      </c>
      <c r="V11" s="16">
        <f t="shared" si="2"/>
        <v>-0.12524124909580214</v>
      </c>
      <c r="W11" s="16">
        <f t="shared" si="3"/>
        <v>0.32968111420880508</v>
      </c>
    </row>
    <row r="12" spans="1:23 16318:16318" x14ac:dyDescent="0.25">
      <c r="A12" s="27" t="s">
        <v>199</v>
      </c>
      <c r="B12" s="27" t="s">
        <v>92</v>
      </c>
      <c r="C12" s="30">
        <v>234.1</v>
      </c>
      <c r="D12" s="27">
        <v>234.35</v>
      </c>
      <c r="E12" s="29">
        <v>545370.12156799994</v>
      </c>
      <c r="F12" s="29">
        <v>6730566.90001</v>
      </c>
      <c r="G12" s="29">
        <v>5.0260699999999998</v>
      </c>
      <c r="H12" s="29" t="s">
        <v>73</v>
      </c>
      <c r="I12" s="27" t="s">
        <v>200</v>
      </c>
      <c r="J12" s="27"/>
      <c r="K12" s="3">
        <f>(T12/'Volatile free'!$AN14)*'Volatile free'!K14-(14.574*LN(T12)+0.2586)</f>
        <v>8.4498912036112444</v>
      </c>
      <c r="L12" s="3">
        <f>(T12/'Volatile free'!$AN14)*'Volatile free'!M14-(2566.2*(T12^-1.327))</f>
        <v>4.1867741109081678</v>
      </c>
      <c r="M12" s="3">
        <f>(T12/'Volatile free'!$AN14)*'Volatile free'!N14-(44.042*EXP(-0.025*(T12)))</f>
        <v>2.0208845910429503</v>
      </c>
      <c r="N12" s="3">
        <f>(T12/'Volatile free'!$AN14)*'Volatile free'!O14-(9.9739*EXP(-0.013*T12))</f>
        <v>0.39137477502194873</v>
      </c>
      <c r="O12" s="3">
        <f>(T12/'Volatile free'!$AN14)*'Volatile free'!P14-(0.0013*T12 + 3.5357)</f>
        <v>-1.0589683195254986</v>
      </c>
      <c r="P12" s="3">
        <f>(T12/'Volatile free'!$AN14)*'Volatile free'!Q14-(0.0181*T12 - 0.1803)</f>
        <v>-1.6356671957732227</v>
      </c>
      <c r="Q12" s="3">
        <f>(T12/'Volatile free'!$AN14)*'Volatile free'!T14-(199.9*(T12^-1.609))</f>
        <v>6.6086270381355838E-2</v>
      </c>
      <c r="R12" s="3">
        <f>(T12/'Volatile free'!$AN14)*'Volatile free'!R14-(-1.105*LN(T12)+5.7669)</f>
        <v>0.32704390220806945</v>
      </c>
      <c r="S12" s="3">
        <f>'Volatile free'!AN14/'Volatile free'!R14/10000</f>
        <v>4.6606060606060602E-2</v>
      </c>
      <c r="T12" s="6">
        <f t="shared" si="4"/>
        <v>176.34757018646627</v>
      </c>
      <c r="U12" s="3">
        <f>'Volatile free'!L14/'Volatile free'!AN14</f>
        <v>7.2236671001300393E-2</v>
      </c>
      <c r="V12" s="3">
        <f t="shared" si="2"/>
        <v>-0.66759354450354991</v>
      </c>
      <c r="W12" s="3">
        <f t="shared" si="3"/>
        <v>6.207658701951118</v>
      </c>
    </row>
    <row r="13" spans="1:23 16318:16318" s="11" customFormat="1" x14ac:dyDescent="0.25">
      <c r="A13" s="11" t="s">
        <v>182</v>
      </c>
      <c r="B13" s="12" t="s">
        <v>100</v>
      </c>
      <c r="C13" s="18">
        <v>321.5</v>
      </c>
      <c r="D13" s="18">
        <v>321.90000000000003</v>
      </c>
      <c r="E13" s="15">
        <v>545157.54619400005</v>
      </c>
      <c r="F13" s="15">
        <v>6730721.6041120002</v>
      </c>
      <c r="G13" s="15">
        <v>-77.460224999999994</v>
      </c>
      <c r="H13" s="15" t="s">
        <v>73</v>
      </c>
      <c r="I13" s="14" t="s">
        <v>174</v>
      </c>
      <c r="J13" s="14" t="s">
        <v>183</v>
      </c>
      <c r="K13" s="16">
        <f>(T13/'Volatile free'!$AN15)*'Volatile free'!K15-(14.574*LN(T13)+0.2586)</f>
        <v>-1.7442745452872828</v>
      </c>
      <c r="L13" s="16">
        <f>(T13/'Volatile free'!$AN15)*'Volatile free'!M15-(2566.2*(T13^-1.327))</f>
        <v>-0.86413041786112821</v>
      </c>
      <c r="M13" s="16">
        <f>(T13/'Volatile free'!$AN15)*'Volatile free'!N15-(44.042*EXP(-0.025*(T13)))</f>
        <v>0.14447032487734113</v>
      </c>
      <c r="N13" s="16">
        <f>(T13/'Volatile free'!$AN15)*'Volatile free'!O15-(9.9739*EXP(-0.013*T13))</f>
        <v>-0.36791959924062079</v>
      </c>
      <c r="O13" s="16">
        <f>(T13/'Volatile free'!$AN15)*'Volatile free'!P15-(0.0013*T13 + 3.5357)</f>
        <v>-0.36566317464197517</v>
      </c>
      <c r="P13" s="16">
        <f>(T13/'Volatile free'!$AN15)*'Volatile free'!Q15-(0.0181*T13 - 0.1803)</f>
        <v>0.66195645498070821</v>
      </c>
      <c r="Q13" s="16">
        <f>(T13/'Volatile free'!$AN15)*'Volatile free'!T15-(199.9*(T13^-1.609))</f>
        <v>-6.0345731626097049E-3</v>
      </c>
      <c r="R13" s="16">
        <f>(T13/'Volatile free'!$AN15)*'Volatile free'!R15-(-1.105*LN(T13)+5.7669)</f>
        <v>-7.0750145035775175E-2</v>
      </c>
      <c r="S13" s="16">
        <f>'Volatile free'!AN15/'Volatile free'!R15/10000</f>
        <v>8.4277777777777785E-2</v>
      </c>
      <c r="T13" s="17">
        <f t="shared" si="4"/>
        <v>147.84064953680144</v>
      </c>
      <c r="U13" s="16">
        <f>'Volatile free'!L15/'Volatile free'!AN15</f>
        <v>8.9848384970336204E-2</v>
      </c>
      <c r="V13" s="16">
        <f t="shared" si="2"/>
        <v>-0.73358277388259596</v>
      </c>
      <c r="W13" s="16">
        <f t="shared" si="3"/>
        <v>-0.71966009298378708</v>
      </c>
    </row>
    <row r="14" spans="1:23 16318:16318" s="11" customFormat="1" x14ac:dyDescent="0.25">
      <c r="A14" s="11" t="s">
        <v>238</v>
      </c>
      <c r="B14" s="12" t="s">
        <v>100</v>
      </c>
      <c r="C14" s="48">
        <v>157</v>
      </c>
      <c r="D14" s="18">
        <v>157.30000000000001</v>
      </c>
      <c r="E14" s="15">
        <v>545233.49062699999</v>
      </c>
      <c r="F14" s="15">
        <v>6730629.8251999998</v>
      </c>
      <c r="G14" s="15">
        <v>35.976162000000002</v>
      </c>
      <c r="H14" s="15" t="s">
        <v>73</v>
      </c>
      <c r="I14" s="49" t="s">
        <v>227</v>
      </c>
      <c r="J14" s="49" t="s">
        <v>239</v>
      </c>
      <c r="K14" s="16">
        <f>(T14/'Volatile free'!$AN16)*'Volatile free'!K16-(14.574*LN(T14)+0.2586)</f>
        <v>5.4116956859054142</v>
      </c>
      <c r="L14" s="16">
        <f>(T14/'Volatile free'!$AN16)*'Volatile free'!M16-(2566.2*(T14^-1.327))</f>
        <v>2.0245184310795215</v>
      </c>
      <c r="M14" s="16">
        <f>(T14/'Volatile free'!$AN16)*'Volatile free'!N16-(44.042*EXP(-0.025*(T14)))</f>
        <v>2.5654124871988011</v>
      </c>
      <c r="N14" s="16">
        <f>(T14/'Volatile free'!$AN16)*'Volatile free'!O16-(9.9739*EXP(-0.013*T14))</f>
        <v>0.99764838038358294</v>
      </c>
      <c r="O14" s="16">
        <f>(T14/'Volatile free'!$AN16)*'Volatile free'!P16-(0.0013*T14 + 3.5357)</f>
        <v>-1.4207410060581189</v>
      </c>
      <c r="P14" s="16">
        <f>(T14/'Volatile free'!$AN16)*'Volatile free'!Q16-(0.0181*T14 - 0.1803)</f>
        <v>-0.47438096287506415</v>
      </c>
      <c r="Q14" s="16">
        <f>(T14/'Volatile free'!$AN16)*'Volatile free'!T16-(199.9*(T14^-1.609))</f>
        <v>7.4744740641906879E-2</v>
      </c>
      <c r="R14" s="16">
        <f>(T14/'Volatile free'!$AN16)*'Volatile free'!R16-(-1.105*LN(T14)+5.7669)</f>
        <v>1.748592712580227E-2</v>
      </c>
      <c r="S14" s="16">
        <f>'Volatile free'!AN16/'Volatile free'!R16/10000</f>
        <v>4.5821428571428575E-2</v>
      </c>
      <c r="T14" s="17">
        <f t="shared" si="4"/>
        <v>141.82930202264433</v>
      </c>
      <c r="U14" s="16">
        <f>'Volatile free'!L16/'Volatile free'!AN16</f>
        <v>9.4466095089633662E-2</v>
      </c>
      <c r="V14" s="16">
        <f t="shared" si="2"/>
        <v>-0.42309262567453598</v>
      </c>
      <c r="W14" s="16">
        <f t="shared" si="3"/>
        <v>4.5899309182783226</v>
      </c>
    </row>
    <row r="15" spans="1:23 16318:16318" s="27" customFormat="1" x14ac:dyDescent="0.25">
      <c r="A15" s="2" t="s">
        <v>245</v>
      </c>
      <c r="B15" s="2" t="s">
        <v>84</v>
      </c>
      <c r="C15" s="3">
        <v>93.55</v>
      </c>
      <c r="D15" s="3">
        <v>93.95</v>
      </c>
      <c r="E15" s="4">
        <v>545449.71935699997</v>
      </c>
      <c r="F15" s="4">
        <v>6730424.9180300003</v>
      </c>
      <c r="G15" s="4">
        <v>84.723655808900006</v>
      </c>
      <c r="H15" s="4" t="s">
        <v>73</v>
      </c>
      <c r="I15" s="5" t="s">
        <v>227</v>
      </c>
      <c r="J15" s="2" t="s">
        <v>246</v>
      </c>
      <c r="K15" s="3">
        <f>(T15/'Volatile free'!$AN17)*'Volatile free'!K17-(14.574*LN(T15)+0.2586)</f>
        <v>13.923829846793879</v>
      </c>
      <c r="L15" s="3">
        <f>(T15/'Volatile free'!$AN17)*'Volatile free'!M17-(2566.2*(T15^-1.327))</f>
        <v>-2.4213269151466488E-2</v>
      </c>
      <c r="M15" s="3">
        <f>(T15/'Volatile free'!$AN17)*'Volatile free'!N17-(44.042*EXP(-0.025*(T15)))</f>
        <v>0.35843385761199209</v>
      </c>
      <c r="N15" s="3">
        <f>(T15/'Volatile free'!$AN17)*'Volatile free'!O17-(9.9739*EXP(-0.013*T15))</f>
        <v>-0.94221931174428308</v>
      </c>
      <c r="O15" s="3">
        <f>(T15/'Volatile free'!$AN17)*'Volatile free'!P17-(0.0013*T15 + 3.5357)</f>
        <v>-1.1407685305495523</v>
      </c>
      <c r="P15" s="3">
        <f>(T15/'Volatile free'!$AN17)*'Volatile free'!Q17-(0.0181*T15 - 0.1803)</f>
        <v>-0.15066221361319965</v>
      </c>
      <c r="Q15" s="3">
        <f>(T15/'Volatile free'!$AN17)*'Volatile free'!T17-(199.9*(T15^-1.609))</f>
        <v>-3.9346632287098733E-2</v>
      </c>
      <c r="R15" s="3">
        <f>(T15/'Volatile free'!$AN17)*'Volatile free'!R17-(-1.105*LN(T15)+5.7669)</f>
        <v>-0.16306267577356118</v>
      </c>
      <c r="S15" s="3">
        <f>'Volatile free'!AN17/'Volatile free'!R17/10000</f>
        <v>8.1200000000000008E-2</v>
      </c>
      <c r="T15" s="6">
        <f t="shared" si="4"/>
        <v>136.84295477658935</v>
      </c>
      <c r="U15" s="3">
        <f>'Volatile free'!L17/'Volatile free'!AN17</f>
        <v>9.8604269293924462E-2</v>
      </c>
      <c r="V15" s="3">
        <f t="shared" si="2"/>
        <v>-2.0829878422938353</v>
      </c>
      <c r="W15" s="3">
        <f t="shared" si="3"/>
        <v>0.3342205884605256</v>
      </c>
    </row>
    <row r="16" spans="1:23 16318:16318" s="11" customFormat="1" x14ac:dyDescent="0.25">
      <c r="A16" s="11" t="s">
        <v>193</v>
      </c>
      <c r="B16" s="12" t="s">
        <v>72</v>
      </c>
      <c r="C16" s="18">
        <v>600.95000000000005</v>
      </c>
      <c r="D16" s="18">
        <v>601.25</v>
      </c>
      <c r="E16" s="15">
        <v>545041.363564</v>
      </c>
      <c r="F16" s="15">
        <v>6730661.3248300003</v>
      </c>
      <c r="G16" s="15">
        <v>-278.63080759399998</v>
      </c>
      <c r="H16" s="15" t="s">
        <v>73</v>
      </c>
      <c r="I16" s="14" t="s">
        <v>174</v>
      </c>
      <c r="J16" s="14" t="s">
        <v>194</v>
      </c>
      <c r="K16" s="16">
        <f>(T16/'Volatile free'!$AN18)*'Volatile free'!K18-(14.574*LN(T16)+0.2586)</f>
        <v>1.7999694806325977</v>
      </c>
      <c r="L16" s="16">
        <f>(T16/'Volatile free'!$AN18)*'Volatile free'!M18-(2566.2*(T16^-1.327))</f>
        <v>-1.1853138394451088</v>
      </c>
      <c r="M16" s="16">
        <f>(T16/'Volatile free'!$AN18)*'Volatile free'!N18-(44.042*EXP(-0.025*(T16)))</f>
        <v>-0.85716211453934943</v>
      </c>
      <c r="N16" s="16">
        <f>(T16/'Volatile free'!$AN18)*'Volatile free'!O18-(9.9739*EXP(-0.013*T16))</f>
        <v>-0.65840093598937011</v>
      </c>
      <c r="O16" s="16">
        <f>(T16/'Volatile free'!$AN18)*'Volatile free'!P18-(0.0013*T16 + 3.5357)</f>
        <v>-1.2557958690568984</v>
      </c>
      <c r="P16" s="16">
        <f>(T16/'Volatile free'!$AN18)*'Volatile free'!Q18-(0.0181*T16 - 0.1803)</f>
        <v>3.7411955572876061</v>
      </c>
      <c r="Q16" s="16">
        <f>(T16/'Volatile free'!$AN18)*'Volatile free'!T18-(199.9*(T16^-1.609))</f>
        <v>4.0535466008747162E-3</v>
      </c>
      <c r="R16" s="16">
        <f>(T16/'Volatile free'!$AN18)*'Volatile free'!R18-(-1.105*LN(T16)+5.7669)</f>
        <v>-0.13474753677525947</v>
      </c>
      <c r="S16" s="16">
        <f>'Volatile free'!AN18/'Volatile free'!R18/10000</f>
        <v>5.6826086956521735E-2</v>
      </c>
      <c r="T16" s="17">
        <f t="shared" si="4"/>
        <v>132.43180046765391</v>
      </c>
      <c r="U16" s="16">
        <f>'Volatile free'!L18/'Volatile free'!AN18</f>
        <v>0.10252486610558531</v>
      </c>
      <c r="V16" s="16">
        <f t="shared" si="2"/>
        <v>-1.9141968050462685</v>
      </c>
      <c r="W16" s="16">
        <f t="shared" si="3"/>
        <v>-2.0424759539844581</v>
      </c>
    </row>
    <row r="17" spans="1:23" s="55" customFormat="1" x14ac:dyDescent="0.25">
      <c r="A17" s="55" t="s">
        <v>157</v>
      </c>
      <c r="B17" s="55" t="s">
        <v>117</v>
      </c>
      <c r="C17" s="56">
        <v>74.2</v>
      </c>
      <c r="D17" s="56">
        <v>74.5</v>
      </c>
      <c r="E17" s="57">
        <v>545249.03208899999</v>
      </c>
      <c r="F17" s="57">
        <v>6730633.7993900003</v>
      </c>
      <c r="G17" s="57">
        <v>92.576118522900003</v>
      </c>
      <c r="H17" s="55" t="s">
        <v>73</v>
      </c>
      <c r="I17" s="55" t="s">
        <v>121</v>
      </c>
      <c r="J17" s="55" t="s">
        <v>158</v>
      </c>
      <c r="K17" s="56">
        <f>(T17/'Volatile free'!$AN19)*'Volatile free'!K19-(14.574*LN(T17)+0.2586)</f>
        <v>0.83102825987045037</v>
      </c>
      <c r="L17" s="56">
        <f>(T17/'Volatile free'!$AN19)*'Volatile free'!M19-(2566.2*(T17^-1.327))</f>
        <v>1.447098232498782</v>
      </c>
      <c r="M17" s="56">
        <f>(T17/'Volatile free'!$AN19)*'Volatile free'!N19-(44.042*EXP(-0.025*(T17)))</f>
        <v>4.427504171585614</v>
      </c>
      <c r="N17" s="56">
        <f>(T17/'Volatile free'!$AN19)*'Volatile free'!O19-(9.9739*EXP(-0.013*T17))</f>
        <v>-0.59803678001923266</v>
      </c>
      <c r="O17" s="56">
        <f>(T17/'Volatile free'!$AN19)*'Volatile free'!P19-(0.0013*T17 + 3.5357)</f>
        <v>-1.4904675903396538</v>
      </c>
      <c r="P17" s="56">
        <f>(T17/'Volatile free'!$AN19)*'Volatile free'!Q19-(0.0181*T17 - 0.1803)</f>
        <v>-0.73997909411483609</v>
      </c>
      <c r="Q17" s="56">
        <f>(T17/'Volatile free'!$AN19)*'Volatile free'!T19-(199.9*(T17^-1.609))</f>
        <v>-8.224475431518434E-3</v>
      </c>
      <c r="R17" s="56">
        <f>(T17/'Volatile free'!$AN19)*'Volatile free'!R19-(-1.105*LN(T17)+5.7669)</f>
        <v>6.433536923832478E-2</v>
      </c>
      <c r="S17" s="56">
        <f>'Volatile free'!AN19/'Volatile free'!R19/10000</f>
        <v>5.5153846153846157E-2</v>
      </c>
      <c r="T17" s="58">
        <f t="shared" si="4"/>
        <v>152.46900443199326</v>
      </c>
      <c r="U17" s="56">
        <f>'Volatile free'!L19/'Volatile free'!AN19</f>
        <v>8.6541143654114375E-2</v>
      </c>
      <c r="V17" s="56">
        <f t="shared" si="2"/>
        <v>-2.0885043703588866</v>
      </c>
      <c r="W17" s="56">
        <f t="shared" si="3"/>
        <v>5.8746024040843956</v>
      </c>
    </row>
    <row r="18" spans="1:23" x14ac:dyDescent="0.25">
      <c r="A18" s="22" t="s">
        <v>164</v>
      </c>
      <c r="B18" s="22" t="s">
        <v>117</v>
      </c>
      <c r="C18" s="23">
        <v>247.6</v>
      </c>
      <c r="D18" s="23">
        <v>248</v>
      </c>
      <c r="E18" s="24">
        <v>545157.83253799996</v>
      </c>
      <c r="F18" s="24">
        <v>6730713.4972599996</v>
      </c>
      <c r="G18" s="24">
        <v>-31.413526297200001</v>
      </c>
      <c r="H18" s="22" t="s">
        <v>73</v>
      </c>
      <c r="I18" s="22" t="s">
        <v>121</v>
      </c>
      <c r="J18" s="22" t="s">
        <v>165</v>
      </c>
      <c r="K18" s="3">
        <f>(T18/'Volatile free'!$AN20)*'Volatile free'!K20-(14.574*LN(T18)+0.2586)</f>
        <v>-14.447893336225995</v>
      </c>
      <c r="L18" s="3">
        <f>(T18/'Volatile free'!$AN20)*'Volatile free'!M20-(2566.2*(T18^-1.327))</f>
        <v>17.373639537645943</v>
      </c>
      <c r="M18" s="3">
        <f>(T18/'Volatile free'!$AN20)*'Volatile free'!N20-(44.042*EXP(-0.025*(T18)))</f>
        <v>2.6393014441757181</v>
      </c>
      <c r="N18" s="3">
        <f>(T18/'Volatile free'!$AN20)*'Volatile free'!O20-(9.9739*EXP(-0.013*T18))</f>
        <v>-0.22941940725654342</v>
      </c>
      <c r="O18" s="3">
        <f>(T18/'Volatile free'!$AN20)*'Volatile free'!P20-(0.0013*T18 + 3.5357)</f>
        <v>-3.40904321489726</v>
      </c>
      <c r="P18" s="3">
        <f>(T18/'Volatile free'!$AN20)*'Volatile free'!Q20-(0.0181*T18 - 0.1803)</f>
        <v>-2.1660107876712327</v>
      </c>
      <c r="Q18" s="3">
        <f>(T18/'Volatile free'!$AN20)*'Volatile free'!T20-(199.9*(T18^-1.609))</f>
        <v>5.3171630986010604E-2</v>
      </c>
      <c r="R18" s="3">
        <f>(T18/'Volatile free'!$AN20)*'Volatile free'!R20-(-1.105*LN(T18)+5.7669)</f>
        <v>-8.2255185735676251E-3</v>
      </c>
      <c r="S18" s="3">
        <f>'Volatile free'!AN20/'Volatile free'!R20/10000</f>
        <v>8.4000000000000005E-2</v>
      </c>
      <c r="T18" s="6">
        <f t="shared" si="4"/>
        <v>155.1401969178082</v>
      </c>
      <c r="U18" s="3">
        <f>'Volatile free'!L20/'Volatile free'!AN20</f>
        <v>8.4722222222222227E-2</v>
      </c>
      <c r="V18" s="3">
        <f t="shared" si="2"/>
        <v>-3.6384626221538037</v>
      </c>
      <c r="W18" s="3">
        <f t="shared" si="3"/>
        <v>20.012940981821661</v>
      </c>
    </row>
    <row r="19" spans="1:23" x14ac:dyDescent="0.25">
      <c r="A19" s="2" t="s">
        <v>226</v>
      </c>
      <c r="B19" s="2" t="s">
        <v>92</v>
      </c>
      <c r="C19" s="2">
        <v>210.9</v>
      </c>
      <c r="D19" s="2">
        <v>211.1</v>
      </c>
      <c r="E19" s="4">
        <v>545381.77361100004</v>
      </c>
      <c r="F19" s="4">
        <v>6730552.8982180003</v>
      </c>
      <c r="G19" s="4">
        <v>19.433485000000001</v>
      </c>
      <c r="H19" s="4" t="s">
        <v>73</v>
      </c>
      <c r="I19" s="2" t="s">
        <v>227</v>
      </c>
      <c r="K19" s="3">
        <f>(T19/'Volatile free'!$AN21)*'Volatile free'!K21-(14.574*LN(T19)+0.2586)</f>
        <v>15.29112836207922</v>
      </c>
      <c r="L19" s="3">
        <f>(T19/'Volatile free'!$AN21)*'Volatile free'!M21-(2566.2*(T19^-1.327))</f>
        <v>-4.8436248890814326E-2</v>
      </c>
      <c r="M19" s="3">
        <f>(T19/'Volatile free'!$AN21)*'Volatile free'!N21-(44.042*EXP(-0.025*(T19)))</f>
        <v>-0.27017527912159855</v>
      </c>
      <c r="N19" s="3">
        <f>(T19/'Volatile free'!$AN21)*'Volatile free'!O21-(9.9739*EXP(-0.013*T19))</f>
        <v>-1.3886647668777918</v>
      </c>
      <c r="O19" s="3">
        <f>(T19/'Volatile free'!$AN21)*'Volatile free'!P21-(0.0013*T19 + 3.5357)</f>
        <v>-2.6808087453325111</v>
      </c>
      <c r="P19" s="3">
        <f>(T19/'Volatile free'!$AN21)*'Volatile free'!Q21-(0.0181*T19 - 0.1803)</f>
        <v>1.7805189711298763</v>
      </c>
      <c r="Q19" s="3">
        <f>(T19/'Volatile free'!$AN21)*'Volatile free'!T21-(199.9*(T19^-1.609))</f>
        <v>-3.7628019794650275E-2</v>
      </c>
      <c r="R19" s="3">
        <f>(T19/'Volatile free'!$AN21)*'Volatile free'!R21-(-1.105*LN(T19)+5.7669)</f>
        <v>-0.13722318598558458</v>
      </c>
      <c r="S19" s="3">
        <f>'Volatile free'!AN21/'Volatile free'!R21/10000</f>
        <v>7.6062500000000005E-2</v>
      </c>
      <c r="T19" s="6">
        <f t="shared" si="4"/>
        <v>138.39006330628678</v>
      </c>
      <c r="U19" s="3">
        <f>'Volatile free'!L21/'Volatile free'!AN21</f>
        <v>9.7288414133114218E-2</v>
      </c>
      <c r="V19" s="3">
        <f t="shared" si="2"/>
        <v>-4.069473512210303</v>
      </c>
      <c r="W19" s="3">
        <f t="shared" si="3"/>
        <v>-0.31861152801241288</v>
      </c>
    </row>
    <row r="20" spans="1:23" s="46" customFormat="1" x14ac:dyDescent="0.25">
      <c r="A20" s="22" t="s">
        <v>71</v>
      </c>
      <c r="B20" s="22" t="s">
        <v>72</v>
      </c>
      <c r="C20" s="23">
        <v>296.60000000000002</v>
      </c>
      <c r="D20" s="23">
        <v>296.85000000000002</v>
      </c>
      <c r="E20" s="24">
        <v>545188.83827599999</v>
      </c>
      <c r="F20" s="24">
        <v>6730493.1445699995</v>
      </c>
      <c r="G20" s="24">
        <v>-72.703022959400002</v>
      </c>
      <c r="H20" s="24" t="s">
        <v>73</v>
      </c>
      <c r="I20" s="41" t="s">
        <v>74</v>
      </c>
      <c r="J20" s="22" t="s">
        <v>75</v>
      </c>
      <c r="K20" s="23">
        <f>(T20/'Volatile free'!$AN22)*'Volatile free'!K22-(14.574*LN(T20)+0.2586)</f>
        <v>3.9924460610961745</v>
      </c>
      <c r="L20" s="23">
        <f>(T20/'Volatile free'!$AN22)*'Volatile free'!M22-(2566.2*(T20^-1.327))</f>
        <v>1.3611585764721368</v>
      </c>
      <c r="M20" s="23">
        <f>(T20/'Volatile free'!$AN22)*'Volatile free'!N22-(44.042*EXP(-0.025*(T20)))</f>
        <v>4.2345542886308767</v>
      </c>
      <c r="N20" s="23">
        <f>(T20/'Volatile free'!$AN22)*'Volatile free'!O22-(9.9739*EXP(-0.013*T20))</f>
        <v>-0.68687378907645158</v>
      </c>
      <c r="O20" s="23">
        <f>(T20/'Volatile free'!$AN22)*'Volatile free'!P22-(0.0013*T20 + 3.5357)</f>
        <v>-2.7067411477559076</v>
      </c>
      <c r="P20" s="23">
        <f>(T20/'Volatile free'!$AN22)*'Volatile free'!Q22-(0.0181*T20 - 0.1803)</f>
        <v>-0.67725217202847565</v>
      </c>
      <c r="Q20" s="23">
        <f>(T20/'Volatile free'!$AN22)*'Volatile free'!T22-(199.9*(T20^-1.609))</f>
        <v>-1.5690115830513843E-2</v>
      </c>
      <c r="R20" s="23">
        <f>(T20/'Volatile free'!$AN22)*'Volatile free'!R22-(-1.105*LN(T20)+5.7669)</f>
        <v>7.6571932696107292E-2</v>
      </c>
      <c r="S20" s="23">
        <f>'Volatile free'!AN22/'Volatile free'!R22/10000</f>
        <v>6.0708333333333322E-2</v>
      </c>
      <c r="T20" s="25">
        <f t="shared" si="4"/>
        <v>156.7361434380984</v>
      </c>
      <c r="U20" s="23">
        <f>'Volatile free'!L22/'Volatile free'!AN22</f>
        <v>8.3665065202470815E-2</v>
      </c>
      <c r="V20" s="23">
        <f t="shared" si="2"/>
        <v>-3.3936149368323592</v>
      </c>
      <c r="W20" s="23">
        <f t="shared" si="3"/>
        <v>5.5957128651030139</v>
      </c>
    </row>
    <row r="21" spans="1:23" x14ac:dyDescent="0.25">
      <c r="A21" s="2" t="s">
        <v>229</v>
      </c>
      <c r="B21" s="2" t="s">
        <v>114</v>
      </c>
      <c r="C21" s="2">
        <v>165.2</v>
      </c>
      <c r="D21" s="2">
        <v>165.4</v>
      </c>
      <c r="E21" s="4">
        <v>545291.16587899998</v>
      </c>
      <c r="F21" s="4">
        <v>6730559.9267520001</v>
      </c>
      <c r="G21" s="4">
        <v>34.095925999999999</v>
      </c>
      <c r="H21" s="4" t="s">
        <v>73</v>
      </c>
      <c r="I21" s="5" t="s">
        <v>227</v>
      </c>
      <c r="J21" s="2" t="s">
        <v>230</v>
      </c>
      <c r="K21" s="3">
        <f>(T21/'Volatile free'!$AN23)*'Volatile free'!K23-(14.574*LN(T21)+0.2586)</f>
        <v>31.81226782266026</v>
      </c>
      <c r="L21" s="3">
        <f>(T21/'Volatile free'!$AN23)*'Volatile free'!M23-(2566.2*(T21^-1.327))</f>
        <v>-1.3014073858496547</v>
      </c>
      <c r="M21" s="3">
        <f>(T21/'Volatile free'!$AN23)*'Volatile free'!N23-(44.042*EXP(-0.025*(T21)))</f>
        <v>2.3601927428382297</v>
      </c>
      <c r="N21" s="3">
        <f>(T21/'Volatile free'!$AN23)*'Volatile free'!O23-(9.9739*EXP(-0.013*T21))</f>
        <v>-1.9367714735513895</v>
      </c>
      <c r="O21" s="3">
        <f>(T21/'Volatile free'!$AN23)*'Volatile free'!P23-(0.0013*T21 + 3.5357)</f>
        <v>-2.4562448460508697</v>
      </c>
      <c r="P21" s="3">
        <f>(T21/'Volatile free'!$AN23)*'Volatile free'!Q23-(0.0181*T21 - 0.1803)</f>
        <v>0.74468331102186447</v>
      </c>
      <c r="Q21" s="3">
        <f>(T21/'Volatile free'!$AN23)*'Volatile free'!T23-(199.9*(T21^-1.609))</f>
        <v>-4.9108240340714079E-2</v>
      </c>
      <c r="R21" s="3">
        <f>(T21/'Volatile free'!$AN23)*'Volatile free'!R23-(-1.105*LN(T21)+5.7669)</f>
        <v>-0.32228915626498844</v>
      </c>
      <c r="S21" s="3">
        <f>'Volatile free'!AN23/'Volatile free'!R23/10000</f>
        <v>4.7E-2</v>
      </c>
      <c r="T21" s="6">
        <f t="shared" si="4"/>
        <v>111.36546184738955</v>
      </c>
      <c r="U21" s="3">
        <f>'Volatile free'!L23/'Volatile free'!AN23</f>
        <v>0.12553191489361701</v>
      </c>
      <c r="V21" s="3">
        <f t="shared" si="2"/>
        <v>-4.3930163196022587</v>
      </c>
      <c r="W21" s="3">
        <f t="shared" si="3"/>
        <v>1.058785356988575</v>
      </c>
    </row>
    <row r="22" spans="1:23" x14ac:dyDescent="0.25">
      <c r="A22" s="2" t="s">
        <v>251</v>
      </c>
      <c r="B22" s="2" t="s">
        <v>88</v>
      </c>
      <c r="C22" s="3">
        <v>32.6</v>
      </c>
      <c r="D22" s="3">
        <v>32.9</v>
      </c>
      <c r="E22" s="4">
        <v>545212.78130399995</v>
      </c>
      <c r="F22" s="4">
        <v>6730660.0415899996</v>
      </c>
      <c r="G22" s="4">
        <v>112.13248639299999</v>
      </c>
      <c r="H22" s="2" t="s">
        <v>73</v>
      </c>
      <c r="I22" s="5" t="s">
        <v>227</v>
      </c>
      <c r="J22" s="2" t="s">
        <v>252</v>
      </c>
      <c r="K22" s="3">
        <f>(T22/'Volatile free'!$AN24)*'Volatile free'!K24-(14.574*LN(T22)+0.2586)</f>
        <v>-2.2903336040392048</v>
      </c>
      <c r="L22" s="3">
        <f>(T22/'Volatile free'!$AN24)*'Volatile free'!M24-(2566.2*(T22^-1.327))</f>
        <v>1.1419852832501056</v>
      </c>
      <c r="M22" s="3">
        <f>(T22/'Volatile free'!$AN24)*'Volatile free'!N24-(44.042*EXP(-0.025*(T22)))</f>
        <v>3.6938087234970181</v>
      </c>
      <c r="N22" s="3">
        <f>(T22/'Volatile free'!$AN24)*'Volatile free'!O24-(9.9739*EXP(-0.013*T22))</f>
        <v>-0.9149745689683676</v>
      </c>
      <c r="O22" s="3">
        <f>(T22/'Volatile free'!$AN24)*'Volatile free'!P24-(0.0013*T22 + 3.5357)</f>
        <v>-2.926862429334121</v>
      </c>
      <c r="P22" s="3">
        <f>(T22/'Volatile free'!$AN24)*'Volatile free'!Q24-(0.0181*T22 - 0.1803)</f>
        <v>-3.1694183231356199E-2</v>
      </c>
      <c r="Q22" s="3">
        <f>(T22/'Volatile free'!$AN24)*'Volatile free'!T24-(199.9*(T22^-1.609))</f>
        <v>9.7157563087478527E-4</v>
      </c>
      <c r="R22" s="3">
        <f>(T22/'Volatile free'!$AN24)*'Volatile free'!R24-(-1.105*LN(T22)+5.7669)</f>
        <v>7.9342617141694771E-2</v>
      </c>
      <c r="S22" s="3">
        <f>'Volatile free'!AN24/'Volatile free'!R24/10000</f>
        <v>5.6666666666666664E-2</v>
      </c>
      <c r="T22" s="6">
        <f t="shared" si="4"/>
        <v>154.96946982511963</v>
      </c>
      <c r="U22" s="3">
        <f>'Volatile free'!L24/'Volatile free'!AN24</f>
        <v>8.4836601307189549E-2</v>
      </c>
      <c r="V22" s="3">
        <f t="shared" si="2"/>
        <v>-3.8418369983024885</v>
      </c>
      <c r="W22" s="3">
        <f t="shared" si="3"/>
        <v>4.8357940067471237</v>
      </c>
    </row>
    <row r="23" spans="1:23" s="46" customFormat="1" x14ac:dyDescent="0.25">
      <c r="A23" s="22" t="s">
        <v>243</v>
      </c>
      <c r="B23" s="22" t="s">
        <v>72</v>
      </c>
      <c r="C23" s="23">
        <v>525.4</v>
      </c>
      <c r="D23" s="23">
        <v>525.70000000000005</v>
      </c>
      <c r="E23" s="24">
        <v>545079.22246399999</v>
      </c>
      <c r="F23" s="24">
        <v>6730616.9412000002</v>
      </c>
      <c r="G23" s="24">
        <v>-230.64026153699999</v>
      </c>
      <c r="H23" s="24" t="s">
        <v>73</v>
      </c>
      <c r="I23" s="22" t="s">
        <v>227</v>
      </c>
      <c r="J23" s="22" t="s">
        <v>244</v>
      </c>
      <c r="K23" s="23">
        <f>(T23/'Volatile free'!$AN25)*'Volatile free'!K25-(14.574*LN(T23)+0.2586)</f>
        <v>-2.3459175212395422</v>
      </c>
      <c r="L23" s="23">
        <f>(T23/'Volatile free'!$AN25)*'Volatile free'!M25-(2566.2*(T23^-1.327))</f>
        <v>-1.3227391098406809</v>
      </c>
      <c r="M23" s="23">
        <f>(T23/'Volatile free'!$AN25)*'Volatile free'!N25-(44.042*EXP(-0.025*(T23)))</f>
        <v>4.2097817441242888</v>
      </c>
      <c r="N23" s="23">
        <f>(T23/'Volatile free'!$AN25)*'Volatile free'!O25-(9.9739*EXP(-0.013*T23))</f>
        <v>-1.2817377046195202</v>
      </c>
      <c r="O23" s="23">
        <f>(T23/'Volatile free'!$AN25)*'Volatile free'!P25-(0.0013*T23 + 3.5357)</f>
        <v>-2.6541036256345105</v>
      </c>
      <c r="P23" s="23">
        <f>(T23/'Volatile free'!$AN25)*'Volatile free'!Q25-(0.0181*T23 - 0.1803)</f>
        <v>1.3165495154981963</v>
      </c>
      <c r="Q23" s="23">
        <f>(T23/'Volatile free'!$AN25)*'Volatile free'!T25-(199.9*(T23^-1.609))</f>
        <v>-2.0868005593352702E-2</v>
      </c>
      <c r="R23" s="23">
        <f>(T23/'Volatile free'!$AN25)*'Volatile free'!R25-(-1.105*LN(T23)+5.7669)</f>
        <v>-7.9162637052751145E-2</v>
      </c>
      <c r="S23" s="23">
        <f>'Volatile free'!AN25/'Volatile free'!R25/10000</f>
        <v>6.1173913043478252E-2</v>
      </c>
      <c r="T23" s="25">
        <f t="shared" si="4"/>
        <v>139.82866436688985</v>
      </c>
      <c r="U23" s="23">
        <f>'Volatile free'!L25/'Volatile free'!AN25</f>
        <v>9.6090973702914001E-2</v>
      </c>
      <c r="V23" s="23">
        <f t="shared" si="2"/>
        <v>-3.9358413302540307</v>
      </c>
      <c r="W23" s="23">
        <f t="shared" si="3"/>
        <v>2.887042634283608</v>
      </c>
    </row>
    <row r="24" spans="1:23" s="22" customFormat="1" x14ac:dyDescent="0.25">
      <c r="A24" s="2" t="s">
        <v>141</v>
      </c>
      <c r="B24" s="8" t="s">
        <v>100</v>
      </c>
      <c r="C24" s="5">
        <v>311.35000000000002</v>
      </c>
      <c r="D24" s="5">
        <v>311.65000000000003</v>
      </c>
      <c r="E24" s="4">
        <v>545162.27336400002</v>
      </c>
      <c r="F24" s="4">
        <v>6730715.5307219997</v>
      </c>
      <c r="G24" s="4">
        <v>-70.766448999999994</v>
      </c>
      <c r="H24" s="4" t="s">
        <v>73</v>
      </c>
      <c r="I24" s="5" t="s">
        <v>121</v>
      </c>
      <c r="J24" s="5" t="s">
        <v>142</v>
      </c>
      <c r="K24" s="3">
        <f>(T24/'Volatile free'!$AN26)*'Volatile free'!K26-(14.574*LN(T24)+0.2586)</f>
        <v>-29.974136955950378</v>
      </c>
      <c r="L24" s="3">
        <f>(T24/'Volatile free'!$AN26)*'Volatile free'!M26-(2566.2*(T24^-1.327))</f>
        <v>21.540848288744886</v>
      </c>
      <c r="M24" s="3">
        <f>(T24/'Volatile free'!$AN26)*'Volatile free'!N26-(44.042*EXP(-0.025*(T24)))</f>
        <v>7.9578598934029579</v>
      </c>
      <c r="N24" s="3">
        <f>(T24/'Volatile free'!$AN26)*'Volatile free'!O26-(9.9739*EXP(-0.013*T24))</f>
        <v>-6.2915015229983551E-2</v>
      </c>
      <c r="O24" s="3">
        <f>(T24/'Volatile free'!$AN26)*'Volatile free'!P26-(0.0013*T24 + 3.5357)</f>
        <v>-3.6449355955899625</v>
      </c>
      <c r="P24" s="3">
        <f>(T24/'Volatile free'!$AN26)*'Volatile free'!Q26-(0.0181*T24 - 0.1803)</f>
        <v>-0.6059980091521977</v>
      </c>
      <c r="Q24" s="3">
        <f>(T24/'Volatile free'!$AN26)*'Volatile free'!T26-(199.9*(T24^-1.609))</f>
        <v>1.0775216137254722</v>
      </c>
      <c r="R24" s="3">
        <f>(T24/'Volatile free'!$AN26)*'Volatile free'!R26-(-1.105*LN(T24)+5.7669)</f>
        <v>-9.6026364262650127E-2</v>
      </c>
      <c r="S24" s="3">
        <f>'Volatile free'!AN26/'Volatile free'!R26/10000</f>
        <v>9.0374999999999997E-2</v>
      </c>
      <c r="T24" s="6">
        <f t="shared" si="4"/>
        <v>146.28141435736779</v>
      </c>
      <c r="U24" s="3">
        <f>'Volatile free'!L26/'Volatile free'!AN26</f>
        <v>9.1009681881051172E-2</v>
      </c>
      <c r="V24" s="3">
        <f t="shared" si="2"/>
        <v>-3.7078506108199463</v>
      </c>
      <c r="W24" s="3">
        <f t="shared" si="3"/>
        <v>29.498708182147844</v>
      </c>
    </row>
    <row r="25" spans="1:23" x14ac:dyDescent="0.25">
      <c r="A25" s="27" t="s">
        <v>207</v>
      </c>
      <c r="B25" s="40" t="s">
        <v>100</v>
      </c>
      <c r="C25" s="45">
        <v>57.65</v>
      </c>
      <c r="D25" s="42">
        <v>57.900000000000006</v>
      </c>
      <c r="E25" s="29">
        <v>545276.73721499997</v>
      </c>
      <c r="F25" s="29">
        <v>6730580.6504549999</v>
      </c>
      <c r="G25" s="29">
        <v>110.701077</v>
      </c>
      <c r="H25" s="29" t="s">
        <v>73</v>
      </c>
      <c r="I25" s="42" t="s">
        <v>200</v>
      </c>
      <c r="J25" s="42" t="s">
        <v>208</v>
      </c>
      <c r="K25" s="3">
        <f>(T25/'Volatile free'!$AN27)*'Volatile free'!K27-(14.574*LN(T25)+0.2586)</f>
        <v>-1.4681957909931214</v>
      </c>
      <c r="L25" s="3">
        <f>(T25/'Volatile free'!$AN27)*'Volatile free'!M27-(2566.2*(T25^-1.327))</f>
        <v>6.9724193788311517E-2</v>
      </c>
      <c r="M25" s="3">
        <f>(T25/'Volatile free'!$AN27)*'Volatile free'!N27-(44.042*EXP(-0.025*(T25)))</f>
        <v>3.7704469839671058</v>
      </c>
      <c r="N25" s="3">
        <f>(T25/'Volatile free'!$AN27)*'Volatile free'!O27-(9.9739*EXP(-0.013*T25))</f>
        <v>-1.5165737024108501</v>
      </c>
      <c r="O25" s="3">
        <f>(T25/'Volatile free'!$AN27)*'Volatile free'!P27-(0.0013*T25 + 3.5357)</f>
        <v>-2.9010299431928015</v>
      </c>
      <c r="P25" s="3">
        <f>(T25/'Volatile free'!$AN27)*'Volatile free'!Q27-(0.0181*T25 - 0.1803)</f>
        <v>0.13038213036347823</v>
      </c>
      <c r="Q25" s="3">
        <f>(T25/'Volatile free'!$AN27)*'Volatile free'!T27-(199.9*(T25^-1.609))</f>
        <v>-2.2186532272529702E-2</v>
      </c>
      <c r="R25" s="3">
        <f>(T25/'Volatile free'!$AN27)*'Volatile free'!R27-(-1.105*LN(T25)+5.7669)</f>
        <v>-4.4260245868227133E-2</v>
      </c>
      <c r="S25" s="3">
        <f>'Volatile free'!AN27/'Volatile free'!R27/10000</f>
        <v>4.8928571428571425E-2</v>
      </c>
      <c r="T25" s="6">
        <f t="shared" si="4"/>
        <v>137.60056620127585</v>
      </c>
      <c r="U25" s="3">
        <f>'Volatile free'!L27/'Volatile free'!AN27</f>
        <v>9.7956204379562026E-2</v>
      </c>
      <c r="V25" s="3">
        <f t="shared" si="2"/>
        <v>-4.417603645603652</v>
      </c>
      <c r="W25" s="3">
        <f t="shared" si="3"/>
        <v>3.8401711777554173</v>
      </c>
    </row>
    <row r="26" spans="1:23" s="46" customFormat="1" x14ac:dyDescent="0.25">
      <c r="A26" s="22" t="s">
        <v>240</v>
      </c>
      <c r="B26" s="22" t="s">
        <v>72</v>
      </c>
      <c r="C26" s="23">
        <v>144.30000000000001</v>
      </c>
      <c r="D26" s="23">
        <v>144.6</v>
      </c>
      <c r="E26" s="24">
        <v>545258.14473399997</v>
      </c>
      <c r="F26" s="24">
        <v>6730424.5911299996</v>
      </c>
      <c r="G26" s="24">
        <v>44.215250080200001</v>
      </c>
      <c r="H26" s="24" t="s">
        <v>73</v>
      </c>
      <c r="I26" s="41" t="s">
        <v>227</v>
      </c>
      <c r="J26" s="22"/>
      <c r="K26" s="23">
        <f>(T26/'Volatile free'!$AN28)*'Volatile free'!K28-(14.574*LN(T26)+0.2586)</f>
        <v>14.778710377016267</v>
      </c>
      <c r="L26" s="23">
        <f>(T26/'Volatile free'!$AN28)*'Volatile free'!M28-(2566.2*(T26^-1.327))</f>
        <v>-0.75657084663290775</v>
      </c>
      <c r="M26" s="23">
        <f>(T26/'Volatile free'!$AN28)*'Volatile free'!N28-(44.042*EXP(-0.025*(T26)))</f>
        <v>0.69833505195533485</v>
      </c>
      <c r="N26" s="23">
        <f>(T26/'Volatile free'!$AN28)*'Volatile free'!O28-(9.9739*EXP(-0.013*T26))</f>
        <v>-1.1724159497831956</v>
      </c>
      <c r="O26" s="23">
        <f>(T26/'Volatile free'!$AN28)*'Volatile free'!P28-(0.0013*T26 + 3.5357)</f>
        <v>-3.4882737806876727</v>
      </c>
      <c r="P26" s="23">
        <f>(T26/'Volatile free'!$AN28)*'Volatile free'!Q28-(0.0181*T26 - 0.1803)</f>
        <v>1.3100909161967036</v>
      </c>
      <c r="Q26" s="23">
        <f>(T26/'Volatile free'!$AN28)*'Volatile free'!T28-(199.9*(T26^-1.609))</f>
        <v>-3.2157424181293449E-2</v>
      </c>
      <c r="R26" s="23">
        <f>(T26/'Volatile free'!$AN28)*'Volatile free'!R28-(-1.105*LN(T26)+5.7669)</f>
        <v>-7.0103004934348234E-2</v>
      </c>
      <c r="S26" s="23">
        <f>'Volatile free'!AN28/'Volatile free'!R28/10000</f>
        <v>7.5999999999999984E-2</v>
      </c>
      <c r="T26" s="25">
        <f t="shared" si="4"/>
        <v>145.75327153074861</v>
      </c>
      <c r="U26" s="23">
        <f>'Volatile free'!L28/'Volatile free'!AN28</f>
        <v>9.1408668730650164E-2</v>
      </c>
      <c r="V26" s="23">
        <f t="shared" si="2"/>
        <v>-4.6606897304708683</v>
      </c>
      <c r="W26" s="23">
        <f t="shared" si="3"/>
        <v>-5.8235794677572894E-2</v>
      </c>
    </row>
    <row r="27" spans="1:23" x14ac:dyDescent="0.25">
      <c r="A27" s="2" t="s">
        <v>233</v>
      </c>
      <c r="B27" s="8" t="s">
        <v>100</v>
      </c>
      <c r="C27" s="19">
        <v>34.4</v>
      </c>
      <c r="D27" s="10">
        <v>34.65</v>
      </c>
      <c r="E27" s="4">
        <v>545286.97600200004</v>
      </c>
      <c r="F27" s="4">
        <v>6730569.8866370004</v>
      </c>
      <c r="G27" s="4">
        <v>128.58566400000001</v>
      </c>
      <c r="H27" s="4" t="s">
        <v>73</v>
      </c>
      <c r="I27" s="10" t="s">
        <v>227</v>
      </c>
      <c r="J27" s="10" t="s">
        <v>234</v>
      </c>
      <c r="K27" s="3">
        <f>(T27/'Volatile free'!$AN29)*'Volatile free'!K29-(14.574*LN(T27)+0.2586)</f>
        <v>-13.276871024068107</v>
      </c>
      <c r="L27" s="3">
        <f>(T27/'Volatile free'!$AN29)*'Volatile free'!M29-(2566.2*(T27^-1.327))</f>
        <v>3.315126458847617E-2</v>
      </c>
      <c r="M27" s="3">
        <f>(T27/'Volatile free'!$AN29)*'Volatile free'!N29-(44.042*EXP(-0.025*(T27)))</f>
        <v>5.874966666404811</v>
      </c>
      <c r="N27" s="3">
        <f>(T27/'Volatile free'!$AN29)*'Volatile free'!O29-(9.9739*EXP(-0.013*T27))</f>
        <v>-1.0821328875061744</v>
      </c>
      <c r="O27" s="3">
        <f>(T27/'Volatile free'!$AN29)*'Volatile free'!P29-(0.0013*T27 + 3.5357)</f>
        <v>-3.3794587473080004</v>
      </c>
      <c r="P27" s="3">
        <f>(T27/'Volatile free'!$AN29)*'Volatile free'!Q29-(0.0181*T27 - 0.1803)</f>
        <v>-0.76411414887769569</v>
      </c>
      <c r="Q27" s="3">
        <f>(T27/'Volatile free'!$AN29)*'Volatile free'!T29-(199.9*(T27^-1.609))</f>
        <v>-1.206769875448116E-2</v>
      </c>
      <c r="R27" s="3">
        <f>(T27/'Volatile free'!$AN29)*'Volatile free'!R29-(-1.105*LN(T27)+5.7669)</f>
        <v>0.17843007758581841</v>
      </c>
      <c r="S27" s="3">
        <f>'Volatile free'!AN29/'Volatile free'!R29/10000</f>
        <v>4.6105263157894733E-2</v>
      </c>
      <c r="T27" s="6">
        <f t="shared" si="4"/>
        <v>158.92630905502941</v>
      </c>
      <c r="U27" s="3">
        <f>'Volatile free'!L29/'Volatile free'!AN29</f>
        <v>8.2248858447488582E-2</v>
      </c>
      <c r="V27" s="3">
        <f t="shared" si="2"/>
        <v>-4.4615916348141749</v>
      </c>
      <c r="W27" s="3">
        <f t="shared" si="3"/>
        <v>5.9081179309932867</v>
      </c>
    </row>
    <row r="28" spans="1:23" x14ac:dyDescent="0.25">
      <c r="A28" s="2" t="s">
        <v>128</v>
      </c>
      <c r="B28" s="8" t="s">
        <v>100</v>
      </c>
      <c r="C28" s="5">
        <v>189.35</v>
      </c>
      <c r="D28" s="9">
        <v>189.60000000000002</v>
      </c>
      <c r="E28" s="4">
        <v>545218.80301300006</v>
      </c>
      <c r="F28" s="4">
        <v>6730647.0181449996</v>
      </c>
      <c r="G28" s="4">
        <v>12.878614000000001</v>
      </c>
      <c r="H28" s="4" t="s">
        <v>73</v>
      </c>
      <c r="I28" s="10" t="s">
        <v>121</v>
      </c>
      <c r="J28" s="10" t="s">
        <v>257</v>
      </c>
      <c r="K28" s="3">
        <f>(T28/'Volatile free'!$AN30)*'Volatile free'!K30-(14.574*LN(T28)+0.2586)</f>
        <v>3.4883943368592156</v>
      </c>
      <c r="L28" s="3">
        <f>(T28/'Volatile free'!$AN30)*'Volatile free'!M30-(2566.2*(T28^-1.327))</f>
        <v>12.845011669323622</v>
      </c>
      <c r="M28" s="3">
        <f>(T28/'Volatile free'!$AN30)*'Volatile free'!N30-(44.042*EXP(-0.025*(T28)))</f>
        <v>9.8634792539478724</v>
      </c>
      <c r="N28" s="3">
        <f>(T28/'Volatile free'!$AN30)*'Volatile free'!O30-(9.9739*EXP(-0.013*T28))</f>
        <v>-0.68789025972233708</v>
      </c>
      <c r="O28" s="3">
        <f>(T28/'Volatile free'!$AN30)*'Volatile free'!P30-(0.0013*T28 + 3.5357)</f>
        <v>-3.7211953034468372</v>
      </c>
      <c r="P28" s="3">
        <f>(T28/'Volatile free'!$AN30)*'Volatile free'!Q30-(0.0181*T28 - 0.1803)</f>
        <v>-1.811204456821911</v>
      </c>
      <c r="Q28" s="3">
        <f>(T28/'Volatile free'!$AN30)*'Volatile free'!T30-(199.9*(T28^-1.609))</f>
        <v>4.460115263245331E-2</v>
      </c>
      <c r="R28" s="3">
        <f>(T28/'Volatile free'!$AN30)*'Volatile free'!R30-(-1.105*LN(T28)+5.7669)</f>
        <v>6.7857883880816677E-2</v>
      </c>
      <c r="S28" s="3">
        <f>'Volatile free'!AN30/'Volatile free'!R30/10000</f>
        <v>7.5999999999999984E-2</v>
      </c>
      <c r="T28" s="6">
        <f t="shared" si="4"/>
        <v>161.97616386409416</v>
      </c>
      <c r="U28" s="3">
        <f>'Volatile free'!L30/'Volatile free'!AN30</f>
        <v>8.0340557275541805E-2</v>
      </c>
      <c r="V28" s="3">
        <f t="shared" si="2"/>
        <v>-4.4090855631691745</v>
      </c>
      <c r="W28" s="3">
        <f t="shared" si="3"/>
        <v>22.708490923271494</v>
      </c>
    </row>
    <row r="29" spans="1:23" s="46" customFormat="1" x14ac:dyDescent="0.25">
      <c r="A29" s="22" t="s">
        <v>247</v>
      </c>
      <c r="B29" s="22" t="s">
        <v>84</v>
      </c>
      <c r="C29" s="23">
        <v>243.05</v>
      </c>
      <c r="D29" s="23">
        <v>243.35</v>
      </c>
      <c r="E29" s="24">
        <v>545398.76437700004</v>
      </c>
      <c r="F29" s="24">
        <v>6730502.1454499997</v>
      </c>
      <c r="G29" s="24">
        <v>-32.6025760781</v>
      </c>
      <c r="H29" s="24" t="s">
        <v>73</v>
      </c>
      <c r="I29" s="22" t="s">
        <v>227</v>
      </c>
      <c r="J29" s="22" t="s">
        <v>248</v>
      </c>
      <c r="K29" s="23">
        <f>(T29/'Volatile free'!$AN31)*'Volatile free'!K31-(14.574*LN(T29)+0.2586)</f>
        <v>6.3431405551032469</v>
      </c>
      <c r="L29" s="23">
        <f>(T29/'Volatile free'!$AN31)*'Volatile free'!M31-(2566.2*(T29^-1.327))</f>
        <v>-0.90748501632809386</v>
      </c>
      <c r="M29" s="23">
        <f>(T29/'Volatile free'!$AN31)*'Volatile free'!N31-(44.042*EXP(-0.025*(T29)))</f>
        <v>2.576253263801509</v>
      </c>
      <c r="N29" s="23">
        <f>(T29/'Volatile free'!$AN31)*'Volatile free'!O31-(9.9739*EXP(-0.013*T29))</f>
        <v>-1.458928962987001</v>
      </c>
      <c r="O29" s="23">
        <f>(T29/'Volatile free'!$AN31)*'Volatile free'!P31-(0.0013*T29 + 3.5357)</f>
        <v>-3.5398653537312001</v>
      </c>
      <c r="P29" s="23">
        <f>(T29/'Volatile free'!$AN31)*'Volatile free'!Q31-(0.0181*T29 - 0.1803)</f>
        <v>0.90788369159559279</v>
      </c>
      <c r="Q29" s="23">
        <f>(T29/'Volatile free'!$AN31)*'Volatile free'!T31-(199.9*(T29^-1.609))</f>
        <v>-3.75434631808753E-2</v>
      </c>
      <c r="R29" s="23">
        <f>(T29/'Volatile free'!$AN31)*'Volatile free'!R31-(-1.105*LN(T29)+5.7669)</f>
        <v>-0.10468153030251812</v>
      </c>
      <c r="S29" s="23">
        <f>'Volatile free'!AN31/'Volatile free'!R31/10000</f>
        <v>7.4333333333333335E-2</v>
      </c>
      <c r="T29" s="25">
        <f t="shared" si="4"/>
        <v>141.45287544025237</v>
      </c>
      <c r="U29" s="23">
        <f>'Volatile free'!L31/'Volatile free'!AN31</f>
        <v>9.4768310911808665E-2</v>
      </c>
      <c r="V29" s="23">
        <f t="shared" si="2"/>
        <v>-4.9987943167182012</v>
      </c>
      <c r="W29" s="23">
        <f t="shared" si="3"/>
        <v>1.6687682474734151</v>
      </c>
    </row>
    <row r="30" spans="1:23" s="46" customFormat="1" x14ac:dyDescent="0.25">
      <c r="A30" s="22" t="s">
        <v>143</v>
      </c>
      <c r="B30" s="22" t="s">
        <v>72</v>
      </c>
      <c r="C30" s="23">
        <v>206.6</v>
      </c>
      <c r="D30" s="23">
        <v>206.95</v>
      </c>
      <c r="E30" s="24">
        <v>545230.07470799994</v>
      </c>
      <c r="F30" s="24">
        <v>6730451.42234</v>
      </c>
      <c r="G30" s="24">
        <v>-4.5330109906000002</v>
      </c>
      <c r="H30" s="24" t="s">
        <v>73</v>
      </c>
      <c r="I30" s="41" t="s">
        <v>121</v>
      </c>
      <c r="J30" s="22" t="s">
        <v>144</v>
      </c>
      <c r="K30" s="23">
        <f>(T30/'Volatile free'!$AN32)*'Volatile free'!K32-(14.574*LN(T30)+0.2586)</f>
        <v>22.468395505708656</v>
      </c>
      <c r="L30" s="23">
        <f>(T30/'Volatile free'!$AN32)*'Volatile free'!M32-(2566.2*(T30^-1.327))</f>
        <v>-2.0107337426267633</v>
      </c>
      <c r="M30" s="23">
        <f>(T30/'Volatile free'!$AN32)*'Volatile free'!N32-(44.042*EXP(-0.025*(T30)))</f>
        <v>2.1513955883980187</v>
      </c>
      <c r="N30" s="23">
        <f>(T30/'Volatile free'!$AN32)*'Volatile free'!O32-(9.9739*EXP(-0.013*T30))</f>
        <v>-2.0624007986020443</v>
      </c>
      <c r="O30" s="23">
        <f>(T30/'Volatile free'!$AN32)*'Volatile free'!P32-(0.0013*T30 + 3.5357)</f>
        <v>-3.4753145792462874</v>
      </c>
      <c r="P30" s="23">
        <f>(T30/'Volatile free'!$AN32)*'Volatile free'!Q32-(0.0181*T30 - 0.1803)</f>
        <v>1.4702123642976597</v>
      </c>
      <c r="Q30" s="23">
        <f>(T30/'Volatile free'!$AN32)*'Volatile free'!T32-(199.9*(T30^-1.609))</f>
        <v>-7.8341805832489703E-2</v>
      </c>
      <c r="R30" s="23">
        <f>(T30/'Volatile free'!$AN32)*'Volatile free'!R32-(-1.105*LN(T30)+5.7669)</f>
        <v>-0.30938496998974674</v>
      </c>
      <c r="S30" s="23">
        <f>'Volatile free'!AN32/'Volatile free'!R32/10000</f>
        <v>7.1285714285714272E-2</v>
      </c>
      <c r="T30" s="25">
        <f t="shared" si="4"/>
        <v>119.90578971787637</v>
      </c>
      <c r="U30" s="23">
        <f>'Volatile free'!L32/'Volatile free'!AN32</f>
        <v>0.11523046092184371</v>
      </c>
      <c r="V30" s="23">
        <f t="shared" si="2"/>
        <v>-5.5377153778483317</v>
      </c>
      <c r="W30" s="23">
        <f t="shared" si="3"/>
        <v>0.1406618457712554</v>
      </c>
    </row>
    <row r="31" spans="1:23" x14ac:dyDescent="0.25">
      <c r="A31" s="2" t="s">
        <v>253</v>
      </c>
      <c r="B31" s="2" t="s">
        <v>117</v>
      </c>
      <c r="C31" s="3">
        <v>229.3</v>
      </c>
      <c r="D31" s="3">
        <v>229.7</v>
      </c>
      <c r="E31" s="4">
        <v>545167.72969599999</v>
      </c>
      <c r="F31" s="4">
        <v>6730704.8176899999</v>
      </c>
      <c r="G31" s="4">
        <v>-18.701278117800001</v>
      </c>
      <c r="H31" s="2" t="s">
        <v>73</v>
      </c>
      <c r="I31" s="2" t="s">
        <v>227</v>
      </c>
      <c r="J31" s="2" t="s">
        <v>254</v>
      </c>
      <c r="K31" s="3">
        <f>(T31/'Volatile free'!$AN33)*'Volatile free'!K33-(14.574*LN(T31)+0.2586)</f>
        <v>-3.8492453256125714E-2</v>
      </c>
      <c r="L31" s="3">
        <f>(T31/'Volatile free'!$AN33)*'Volatile free'!M33-(2566.2*(T31^-1.327))</f>
        <v>-0.87706072313836669</v>
      </c>
      <c r="M31" s="3">
        <f>(T31/'Volatile free'!$AN33)*'Volatile free'!N33-(44.042*EXP(-0.025*(T31)))</f>
        <v>3.3204055541898532</v>
      </c>
      <c r="N31" s="3">
        <f>(T31/'Volatile free'!$AN33)*'Volatile free'!O33-(9.9739*EXP(-0.013*T31))</f>
        <v>-1.6174709595789525</v>
      </c>
      <c r="O31" s="3">
        <f>(T31/'Volatile free'!$AN33)*'Volatile free'!P33-(0.0013*T31 + 3.5357)</f>
        <v>-3.5531715316261736</v>
      </c>
      <c r="P31" s="3">
        <f>(T31/'Volatile free'!$AN33)*'Volatile free'!Q33-(0.0181*T31 - 0.1803)</f>
        <v>0.56011808151226239</v>
      </c>
      <c r="Q31" s="3">
        <f>(T31/'Volatile free'!$AN33)*'Volatile free'!T33-(199.9*(T31^-1.609))</f>
        <v>-2.3140256830901242E-2</v>
      </c>
      <c r="R31" s="3">
        <f>(T31/'Volatile free'!$AN33)*'Volatile free'!R33-(-1.105*LN(T31)+5.7669)</f>
        <v>-0.11272721843562564</v>
      </c>
      <c r="S31" s="3">
        <f>'Volatile free'!AN33/'Volatile free'!R33/10000</f>
        <v>6.2045454545454549E-2</v>
      </c>
      <c r="T31" s="6">
        <f t="shared" si="4"/>
        <v>136.66842790674545</v>
      </c>
      <c r="U31" s="3">
        <f>'Volatile free'!L33/'Volatile free'!AN33</f>
        <v>9.8754578754578756E-2</v>
      </c>
      <c r="V31" s="3">
        <f t="shared" si="2"/>
        <v>-5.1706424912051263</v>
      </c>
      <c r="W31" s="3">
        <f t="shared" si="3"/>
        <v>2.4433448310514865</v>
      </c>
    </row>
    <row r="32" spans="1:23" s="27" customFormat="1" x14ac:dyDescent="0.25">
      <c r="A32" s="2" t="s">
        <v>153</v>
      </c>
      <c r="B32" s="2" t="s">
        <v>84</v>
      </c>
      <c r="C32" s="3">
        <v>613.1</v>
      </c>
      <c r="D32" s="3">
        <v>613.4</v>
      </c>
      <c r="E32" s="4">
        <v>545278.292503</v>
      </c>
      <c r="F32" s="4">
        <v>6730723.3771099998</v>
      </c>
      <c r="G32" s="4">
        <v>-303.14967987400001</v>
      </c>
      <c r="H32" s="4" t="s">
        <v>73</v>
      </c>
      <c r="I32" s="5" t="s">
        <v>121</v>
      </c>
      <c r="J32" s="2" t="s">
        <v>154</v>
      </c>
      <c r="K32" s="3">
        <f>(T32/'Volatile free'!$AN34)*'Volatile free'!K34-(14.574*LN(T32)+0.2586)</f>
        <v>-1.1141804035247702</v>
      </c>
      <c r="L32" s="3">
        <f>(T32/'Volatile free'!$AN34)*'Volatile free'!M34-(2566.2*(T32^-1.327))</f>
        <v>5.5457673857197838</v>
      </c>
      <c r="M32" s="3">
        <f>(T32/'Volatile free'!$AN34)*'Volatile free'!N34-(44.042*EXP(-0.025*(T32)))</f>
        <v>7.8702060344853404</v>
      </c>
      <c r="N32" s="3">
        <f>(T32/'Volatile free'!$AN34)*'Volatile free'!O34-(9.9739*EXP(-0.013*T32))</f>
        <v>-1.3619619241225758</v>
      </c>
      <c r="O32" s="3">
        <f>(T32/'Volatile free'!$AN34)*'Volatile free'!P34-(0.0013*T32 + 3.5357)</f>
        <v>-3.5728326169423643</v>
      </c>
      <c r="P32" s="3">
        <f>(T32/'Volatile free'!$AN34)*'Volatile free'!Q34-(0.0181*T32 - 0.1803)</f>
        <v>-1.1579127878608395</v>
      </c>
      <c r="Q32" s="3">
        <f>(T32/'Volatile free'!$AN34)*'Volatile free'!T34-(199.9*(T32^-1.609))</f>
        <v>4.1645269720631012E-2</v>
      </c>
      <c r="R32" s="3">
        <f>(T32/'Volatile free'!$AN34)*'Volatile free'!R34-(-1.105*LN(T32)+5.7669)</f>
        <v>3.5611944396115203E-2</v>
      </c>
      <c r="S32" s="3">
        <f>'Volatile free'!AN34/'Volatile free'!R34/10000</f>
        <v>4.7892857142857126E-2</v>
      </c>
      <c r="T32" s="6">
        <f t="shared" si="4"/>
        <v>145.0475948724457</v>
      </c>
      <c r="U32" s="3">
        <f>'Volatile free'!L34/'Volatile free'!AN34</f>
        <v>9.1946308724832226E-2</v>
      </c>
      <c r="V32" s="3">
        <f t="shared" si="2"/>
        <v>-4.9347945410649405</v>
      </c>
      <c r="W32" s="3">
        <f t="shared" si="3"/>
        <v>13.415973420205123</v>
      </c>
    </row>
    <row r="33" spans="1:23" x14ac:dyDescent="0.25">
      <c r="A33" s="2" t="s">
        <v>159</v>
      </c>
      <c r="B33" s="2" t="s">
        <v>117</v>
      </c>
      <c r="C33" s="3">
        <v>121.45</v>
      </c>
      <c r="D33" s="3">
        <v>121.8</v>
      </c>
      <c r="E33" s="4">
        <v>545225.693417</v>
      </c>
      <c r="F33" s="4">
        <v>6730654.3513200004</v>
      </c>
      <c r="G33" s="4">
        <v>56.978582165900001</v>
      </c>
      <c r="H33" s="2" t="s">
        <v>73</v>
      </c>
      <c r="I33" s="2" t="s">
        <v>121</v>
      </c>
      <c r="J33" s="2" t="s">
        <v>160</v>
      </c>
      <c r="K33" s="3">
        <f>(T33/'Volatile free'!$AN35)*'Volatile free'!K35-(14.574*LN(T33)+0.2586)</f>
        <v>1.7239951198967276</v>
      </c>
      <c r="L33" s="3">
        <f>(T33/'Volatile free'!$AN35)*'Volatile free'!M35-(2566.2*(T33^-1.327))</f>
        <v>0.91621966586663017</v>
      </c>
      <c r="M33" s="3">
        <f>(T33/'Volatile free'!$AN35)*'Volatile free'!N35-(44.042*EXP(-0.025*(T33)))</f>
        <v>3.7273665866778893</v>
      </c>
      <c r="N33" s="3">
        <f>(T33/'Volatile free'!$AN35)*'Volatile free'!O35-(9.9739*EXP(-0.013*T33))</f>
        <v>-1.1541253576309627</v>
      </c>
      <c r="O33" s="3">
        <f>(T33/'Volatile free'!$AN35)*'Volatile free'!P35-(0.0013*T33 + 3.5357)</f>
        <v>-3.6018518044682066</v>
      </c>
      <c r="P33" s="3">
        <f>(T33/'Volatile free'!$AN35)*'Volatile free'!Q35-(0.0181*T33 - 0.1803)</f>
        <v>-4.1404983769333548E-2</v>
      </c>
      <c r="Q33" s="3">
        <f>(T33/'Volatile free'!$AN35)*'Volatile free'!T35-(199.9*(T33^-1.609))</f>
        <v>-1.3339483972888228E-2</v>
      </c>
      <c r="R33" s="3">
        <f>(T33/'Volatile free'!$AN35)*'Volatile free'!R35-(-1.105*LN(T33)+5.7669)</f>
        <v>6.0895872639711135E-2</v>
      </c>
      <c r="S33" s="3">
        <f>'Volatile free'!AN35/'Volatile free'!R35/10000</f>
        <v>8.2368421052631577E-2</v>
      </c>
      <c r="T33" s="6">
        <f t="shared" si="4"/>
        <v>163.16402520527018</v>
      </c>
      <c r="U33" s="3">
        <f>'Volatile free'!L35/'Volatile free'!AN35</f>
        <v>7.9616613418530366E-2</v>
      </c>
      <c r="V33" s="3">
        <f t="shared" si="2"/>
        <v>-4.7559771620991693</v>
      </c>
      <c r="W33" s="3">
        <f t="shared" si="3"/>
        <v>4.6435862525445195</v>
      </c>
    </row>
    <row r="34" spans="1:23" s="22" customFormat="1" x14ac:dyDescent="0.25">
      <c r="A34" s="2" t="s">
        <v>139</v>
      </c>
      <c r="B34" s="8" t="s">
        <v>100</v>
      </c>
      <c r="C34" s="9">
        <v>289.10000000000002</v>
      </c>
      <c r="D34" s="5">
        <v>289.35000000000002</v>
      </c>
      <c r="E34" s="4">
        <v>545172.63196599996</v>
      </c>
      <c r="F34" s="4">
        <v>6730702.5674740002</v>
      </c>
      <c r="G34" s="4">
        <v>-55.907155000000003</v>
      </c>
      <c r="H34" s="4" t="s">
        <v>73</v>
      </c>
      <c r="I34" s="5" t="s">
        <v>121</v>
      </c>
      <c r="J34" s="5" t="s">
        <v>140</v>
      </c>
      <c r="K34" s="3">
        <f>(T34/'Volatile free'!$AN36)*'Volatile free'!K36-(14.574*LN(T34)+0.2586)</f>
        <v>0.43305956720226391</v>
      </c>
      <c r="L34" s="3">
        <f>(T34/'Volatile free'!$AN36)*'Volatile free'!M36-(2566.2*(T34^-1.327))</f>
        <v>-0.26402331372294308</v>
      </c>
      <c r="M34" s="3">
        <f>(T34/'Volatile free'!$AN36)*'Volatile free'!N36-(44.042*EXP(-0.025*(T34)))</f>
        <v>4.1736863856672279</v>
      </c>
      <c r="N34" s="3">
        <f>(T34/'Volatile free'!$AN36)*'Volatile free'!O36-(9.9739*EXP(-0.013*T34))</f>
        <v>-1.4785796407896725</v>
      </c>
      <c r="O34" s="3">
        <f>(T34/'Volatile free'!$AN36)*'Volatile free'!P36-(0.0013*T34 + 3.5357)</f>
        <v>-3.5797333622735206</v>
      </c>
      <c r="P34" s="3">
        <f>(T34/'Volatile free'!$AN36)*'Volatile free'!Q36-(0.0181*T34 - 0.1803)</f>
        <v>0.22080416529723168</v>
      </c>
      <c r="Q34" s="3">
        <f>(T34/'Volatile free'!$AN36)*'Volatile free'!T36-(199.9*(T34^-1.609))</f>
        <v>-6.3115790309208053E-3</v>
      </c>
      <c r="R34" s="3">
        <f>(T34/'Volatile free'!$AN36)*'Volatile free'!R36-(-1.105*LN(T34)+5.7669)</f>
        <v>-5.3023522938029866E-2</v>
      </c>
      <c r="S34" s="3">
        <f>'Volatile free'!AN36/'Volatile free'!R36/10000</f>
        <v>6.4045454545454544E-2</v>
      </c>
      <c r="T34" s="6">
        <f t="shared" si="4"/>
        <v>143.71787686678459</v>
      </c>
      <c r="U34" s="3">
        <f>'Volatile free'!L36/'Volatile free'!AN36</f>
        <v>9.2973740241305877E-2</v>
      </c>
      <c r="V34" s="3">
        <f t="shared" si="2"/>
        <v>-5.0583130030631933</v>
      </c>
      <c r="W34" s="3">
        <f t="shared" si="3"/>
        <v>3.9096630719442849</v>
      </c>
    </row>
    <row r="35" spans="1:23" s="22" customFormat="1" x14ac:dyDescent="0.25">
      <c r="A35" s="2"/>
      <c r="B35" s="8"/>
      <c r="C35" s="9"/>
      <c r="D35" s="5"/>
      <c r="E35" s="4"/>
      <c r="F35" s="4"/>
      <c r="G35" s="4"/>
      <c r="H35" s="4"/>
      <c r="I35" s="5"/>
      <c r="J35" s="5"/>
      <c r="K35" s="3"/>
      <c r="L35" s="3"/>
      <c r="M35" s="3"/>
      <c r="N35" s="3"/>
      <c r="O35" s="3"/>
      <c r="P35" s="3"/>
      <c r="Q35" s="3"/>
      <c r="R35" s="3"/>
      <c r="S35" s="3"/>
      <c r="T35" s="6"/>
      <c r="U35" s="3"/>
      <c r="V35" s="3"/>
      <c r="W35" s="3"/>
    </row>
    <row r="36" spans="1:23" x14ac:dyDescent="0.25">
      <c r="A36" s="2" t="s">
        <v>228</v>
      </c>
      <c r="B36" s="2" t="s">
        <v>92</v>
      </c>
      <c r="C36" s="2">
        <v>186.85</v>
      </c>
      <c r="D36" s="2">
        <v>187.05</v>
      </c>
      <c r="E36" s="4">
        <v>545393.780057</v>
      </c>
      <c r="F36" s="4">
        <v>6730538.5284770001</v>
      </c>
      <c r="G36" s="4">
        <v>34.525007000000002</v>
      </c>
      <c r="H36" s="4" t="s">
        <v>109</v>
      </c>
      <c r="I36" s="2" t="s">
        <v>227</v>
      </c>
      <c r="K36" s="3">
        <f>(T36/'Volatile free'!$AN38)*'Volatile free'!K38-(14.574*LN(T36)+0.2586)</f>
        <v>7.0342319580987578</v>
      </c>
      <c r="L36" s="3">
        <f>(T36/'Volatile free'!$AN38)*'Volatile free'!M38-(2566.2*(T36^-1.327))</f>
        <v>-9.731873452169193E-2</v>
      </c>
      <c r="M36" s="3">
        <f>(T36/'Volatile free'!$AN38)*'Volatile free'!N38-(44.042*EXP(-0.025*(T36)))</f>
        <v>6.3118850860531373E-2</v>
      </c>
      <c r="N36" s="3">
        <f>(T36/'Volatile free'!$AN38)*'Volatile free'!O38-(9.9739*EXP(-0.013*T36))</f>
        <v>9.9583857929017583E-3</v>
      </c>
      <c r="O36" s="3">
        <f>(T36/'Volatile free'!$AN38)*'Volatile free'!P38-(0.0013*T36 + 3.5357)</f>
        <v>2.0354727886079398</v>
      </c>
      <c r="P36" s="3">
        <f>(T36/'Volatile free'!$AN38)*'Volatile free'!Q38-(0.0181*T36 - 0.1803)</f>
        <v>-2.7599694698485999</v>
      </c>
      <c r="Q36" s="3">
        <f>(T36/'Volatile free'!$AN38)*'Volatile free'!T38-(199.9*(T36^-1.609))</f>
        <v>-3.5649138143486539E-3</v>
      </c>
      <c r="R36" s="3">
        <f>(T36/'Volatile free'!$AN38)*'Volatile free'!R38-(-1.105*LN(T36)+5.7669)</f>
        <v>0.15122706436935401</v>
      </c>
      <c r="S36" s="3">
        <f>'Volatile free'!AN38/'Volatile free'!R38/10000</f>
        <v>0.1058125</v>
      </c>
      <c r="T36" s="6">
        <f t="shared" si="4"/>
        <v>181.38766884644627</v>
      </c>
      <c r="U36" s="3">
        <f>'Volatile free'!L38/'Volatile free'!AN38</f>
        <v>6.9698759598346122E-2</v>
      </c>
      <c r="V36" s="3">
        <f t="shared" ref="V36:V46" si="5">N36+O36</f>
        <v>2.0454311744008415</v>
      </c>
      <c r="W36" s="3">
        <f t="shared" ref="W36:W46" si="6">L36+M36</f>
        <v>-3.4199883661160557E-2</v>
      </c>
    </row>
    <row r="37" spans="1:23" s="55" customFormat="1" x14ac:dyDescent="0.25">
      <c r="A37" s="55" t="s">
        <v>126</v>
      </c>
      <c r="B37" s="62" t="s">
        <v>100</v>
      </c>
      <c r="C37" s="63">
        <v>176.60000000000002</v>
      </c>
      <c r="D37" s="63">
        <v>176.8</v>
      </c>
      <c r="E37" s="57">
        <v>545224.65011499997</v>
      </c>
      <c r="F37" s="57">
        <v>6730640.1495810002</v>
      </c>
      <c r="G37" s="57">
        <v>21.924802</v>
      </c>
      <c r="H37" s="57" t="s">
        <v>109</v>
      </c>
      <c r="I37" s="64" t="s">
        <v>121</v>
      </c>
      <c r="J37" s="64" t="s">
        <v>127</v>
      </c>
      <c r="K37" s="56">
        <f>(T37/'Volatile free'!$AN39)*'Volatile free'!K39-(14.574*LN(T37)+0.2586)</f>
        <v>10.410206155487288</v>
      </c>
      <c r="L37" s="56">
        <f>(T37/'Volatile free'!$AN39)*'Volatile free'!M39-(2566.2*(T37^-1.327))</f>
        <v>1.0136465908905103</v>
      </c>
      <c r="M37" s="56">
        <f>(T37/'Volatile free'!$AN39)*'Volatile free'!N39-(44.042*EXP(-0.025*(T37)))</f>
        <v>3.2170777549862164</v>
      </c>
      <c r="N37" s="56">
        <f>(T37/'Volatile free'!$AN39)*'Volatile free'!O39-(9.9739*EXP(-0.013*T37))</f>
        <v>-0.57816254877593387</v>
      </c>
      <c r="O37" s="56">
        <f>(T37/'Volatile free'!$AN39)*'Volatile free'!P39-(0.0013*T37 + 3.5357)</f>
        <v>-2.0894578466773872</v>
      </c>
      <c r="P37" s="56">
        <f>(T37/'Volatile free'!$AN39)*'Volatile free'!Q39-(0.0181*T37 - 0.1803)</f>
        <v>-1.0027239399506951</v>
      </c>
      <c r="Q37" s="56">
        <f>(T37/'Volatile free'!$AN39)*'Volatile free'!T39-(199.9*(T37^-1.609))</f>
        <v>3.4490370498841488E-2</v>
      </c>
      <c r="R37" s="56">
        <f>(T37/'Volatile free'!$AN39)*'Volatile free'!R39-(-1.105*LN(T37)+5.7669)</f>
        <v>0.19106468657182785</v>
      </c>
      <c r="S37" s="56">
        <f>'Volatile free'!AN39/'Volatile free'!R39/10000</f>
        <v>9.5176470588235293E-2</v>
      </c>
      <c r="T37" s="58">
        <f t="shared" si="4"/>
        <v>184.30286880550594</v>
      </c>
      <c r="U37" s="56">
        <f>'Volatile free'!L39/'Volatile free'!AN39</f>
        <v>6.8294190358467247E-2</v>
      </c>
      <c r="V37" s="56">
        <f t="shared" si="5"/>
        <v>-2.6676203954533211</v>
      </c>
      <c r="W37" s="56">
        <f t="shared" si="6"/>
        <v>4.2307243458767267</v>
      </c>
    </row>
    <row r="38" spans="1:23" s="22" customFormat="1" x14ac:dyDescent="0.25">
      <c r="A38" s="2" t="s">
        <v>108</v>
      </c>
      <c r="B38" s="2" t="s">
        <v>84</v>
      </c>
      <c r="C38" s="3">
        <v>642.20000000000005</v>
      </c>
      <c r="D38" s="3">
        <v>642.79999999999995</v>
      </c>
      <c r="E38" s="4">
        <v>545269.228015</v>
      </c>
      <c r="F38" s="4">
        <v>6730743.44948</v>
      </c>
      <c r="G38" s="4">
        <v>-322.39785813100002</v>
      </c>
      <c r="H38" s="4" t="s">
        <v>109</v>
      </c>
      <c r="I38" s="2" t="s">
        <v>94</v>
      </c>
      <c r="J38" s="2" t="s">
        <v>110</v>
      </c>
      <c r="K38" s="3">
        <f>(T38/'Volatile free'!$AN40)*'Volatile free'!K40-(14.574*LN(T38)+0.2586)</f>
        <v>-4.6981135450637481</v>
      </c>
      <c r="L38" s="3">
        <f>(T38/'Volatile free'!$AN40)*'Volatile free'!M40-(2566.2*(T38^-1.327))</f>
        <v>1.4408337881813806</v>
      </c>
      <c r="M38" s="3">
        <f>(T38/'Volatile free'!$AN40)*'Volatile free'!N40-(44.042*EXP(-0.025*(T38)))</f>
        <v>19.469498568023521</v>
      </c>
      <c r="N38" s="3">
        <f>(T38/'Volatile free'!$AN40)*'Volatile free'!O40-(9.9739*EXP(-0.013*T38))</f>
        <v>2.3596950591258987</v>
      </c>
      <c r="O38" s="3">
        <f>(T38/'Volatile free'!$AN40)*'Volatile free'!P40-(0.0013*T38 + 3.5357)</f>
        <v>-3.5055312233409057</v>
      </c>
      <c r="P38" s="3">
        <f>(T38/'Volatile free'!$AN40)*'Volatile free'!Q40-(0.0181*T38 - 0.1803)</f>
        <v>-2.1790818343030729</v>
      </c>
      <c r="Q38" s="3">
        <f>(T38/'Volatile free'!$AN40)*'Volatile free'!T40-(199.9*(T38^-1.609))</f>
        <v>0.31922651703212074</v>
      </c>
      <c r="R38" s="3">
        <f>(T38/'Volatile free'!$AN40)*'Volatile free'!R40-(-1.105*LN(T38)+5.7669)</f>
        <v>0.23850378299287106</v>
      </c>
      <c r="S38" s="3">
        <f>'Volatile free'!AN40/'Volatile free'!R40/10000</f>
        <v>9.2764705882352916E-2</v>
      </c>
      <c r="T38" s="6">
        <f t="shared" si="4"/>
        <v>190.38079548375921</v>
      </c>
      <c r="U38" s="3">
        <f>'Volatile free'!L40/'Volatile free'!AN40</f>
        <v>6.5504121750158545E-2</v>
      </c>
      <c r="V38" s="3">
        <f t="shared" si="5"/>
        <v>-1.145836164215007</v>
      </c>
      <c r="W38" s="3">
        <f t="shared" si="6"/>
        <v>20.910332356204901</v>
      </c>
    </row>
    <row r="39" spans="1:23" s="46" customFormat="1" x14ac:dyDescent="0.25">
      <c r="A39" s="22" t="s">
        <v>241</v>
      </c>
      <c r="B39" s="22" t="s">
        <v>72</v>
      </c>
      <c r="C39" s="23">
        <v>412.6</v>
      </c>
      <c r="D39" s="23">
        <v>412.9</v>
      </c>
      <c r="E39" s="24">
        <v>545134.01694300002</v>
      </c>
      <c r="F39" s="24">
        <v>6730553.2223699996</v>
      </c>
      <c r="G39" s="24">
        <v>-155.409467866</v>
      </c>
      <c r="H39" s="24" t="s">
        <v>109</v>
      </c>
      <c r="I39" s="41" t="s">
        <v>227</v>
      </c>
      <c r="J39" s="22" t="s">
        <v>242</v>
      </c>
      <c r="K39" s="23">
        <f>(T39/'Volatile free'!$AN41)*'Volatile free'!K41-(14.574*LN(T39)+0.2586)</f>
        <v>-1.4569080473857809</v>
      </c>
      <c r="L39" s="23">
        <f>(T39/'Volatile free'!$AN41)*'Volatile free'!M41-(2566.2*(T39^-1.327))</f>
        <v>-0.26232252667584932</v>
      </c>
      <c r="M39" s="23">
        <f>(T39/'Volatile free'!$AN41)*'Volatile free'!N41-(44.042*EXP(-0.025*(T39)))</f>
        <v>2.3066632287199118</v>
      </c>
      <c r="N39" s="23">
        <f>(T39/'Volatile free'!$AN41)*'Volatile free'!O41-(9.9739*EXP(-0.013*T39))</f>
        <v>-0.81413601422022053</v>
      </c>
      <c r="O39" s="23">
        <f>(T39/'Volatile free'!$AN41)*'Volatile free'!P41-(0.0013*T39 + 3.5357)</f>
        <v>-3.5998545879791202</v>
      </c>
      <c r="P39" s="23">
        <f>(T39/'Volatile free'!$AN41)*'Volatile free'!Q41-(0.0181*T39 - 0.1803)</f>
        <v>-0.13480903739150296</v>
      </c>
      <c r="Q39" s="23">
        <f>(T39/'Volatile free'!$AN41)*'Volatile free'!T41-(199.9*(T39^-1.609))</f>
        <v>-2.4604590191196395E-2</v>
      </c>
      <c r="R39" s="23">
        <f>(T39/'Volatile free'!$AN41)*'Volatile free'!R41-(-1.105*LN(T39)+5.7669)</f>
        <v>0.25778794081506073</v>
      </c>
      <c r="S39" s="23">
        <f>'Volatile free'!AN41/'Volatile free'!R41/10000</f>
        <v>7.5319999999999998E-2</v>
      </c>
      <c r="T39" s="25">
        <f t="shared" si="4"/>
        <v>186.45329397234687</v>
      </c>
      <c r="U39" s="23">
        <f>'Volatile free'!L41/'Volatile free'!AN41</f>
        <v>6.7286245353159857E-2</v>
      </c>
      <c r="V39" s="23">
        <f t="shared" si="5"/>
        <v>-4.4139906021993411</v>
      </c>
      <c r="W39" s="23">
        <f t="shared" si="6"/>
        <v>2.0443407020440625</v>
      </c>
    </row>
    <row r="40" spans="1:23" s="27" customFormat="1" x14ac:dyDescent="0.25">
      <c r="A40" s="2" t="s">
        <v>149</v>
      </c>
      <c r="B40" s="2" t="s">
        <v>84</v>
      </c>
      <c r="C40" s="3">
        <v>431.9</v>
      </c>
      <c r="D40" s="3">
        <v>432.25</v>
      </c>
      <c r="E40" s="4">
        <v>545336.51786799997</v>
      </c>
      <c r="F40" s="4">
        <v>6730609.6848299997</v>
      </c>
      <c r="G40" s="4">
        <v>-174.81408889299999</v>
      </c>
      <c r="H40" s="4" t="s">
        <v>109</v>
      </c>
      <c r="I40" s="5" t="s">
        <v>121</v>
      </c>
      <c r="J40" s="2" t="s">
        <v>150</v>
      </c>
      <c r="K40" s="3">
        <f>(T40/'Volatile free'!$AN42)*'Volatile free'!K42-(14.574*LN(T40)+0.2586)</f>
        <v>10.101475454067085</v>
      </c>
      <c r="L40" s="3">
        <f>(T40/'Volatile free'!$AN42)*'Volatile free'!M42-(2566.2*(T40^-1.327))</f>
        <v>3.1576004462019056</v>
      </c>
      <c r="M40" s="3">
        <f>(T40/'Volatile free'!$AN42)*'Volatile free'!N42-(44.042*EXP(-0.025*(T40)))</f>
        <v>3.9957501422986255</v>
      </c>
      <c r="N40" s="3">
        <f>(T40/'Volatile free'!$AN42)*'Volatile free'!O42-(9.9739*EXP(-0.013*T40))</f>
        <v>-0.58317482721508251</v>
      </c>
      <c r="O40" s="3">
        <f>(T40/'Volatile free'!$AN42)*'Volatile free'!P42-(0.0013*T40 + 3.5357)</f>
        <v>-3.6789184382519977</v>
      </c>
      <c r="P40" s="3">
        <f>(T40/'Volatile free'!$AN42)*'Volatile free'!Q42-(0.0181*T40 - 0.1803)</f>
        <v>-0.86426334265228144</v>
      </c>
      <c r="Q40" s="3">
        <f>(T40/'Volatile free'!$AN42)*'Volatile free'!T42-(199.9*(T40^-1.609))</f>
        <v>2.9836933488291383E-2</v>
      </c>
      <c r="R40" s="3">
        <f>(T40/'Volatile free'!$AN42)*'Volatile free'!R42-(-1.105*LN(T40)+5.7669)</f>
        <v>0.2706986060242712</v>
      </c>
      <c r="S40" s="3">
        <f>'Volatile free'!AN42/'Volatile free'!R42/10000</f>
        <v>0.107375</v>
      </c>
      <c r="T40" s="6">
        <f t="shared" si="4"/>
        <v>199.48863054721301</v>
      </c>
      <c r="U40" s="3">
        <f>'Volatile free'!L42/'Volatile free'!AN42</f>
        <v>6.1641443538998843E-2</v>
      </c>
      <c r="V40" s="3">
        <f t="shared" si="5"/>
        <v>-4.2620932654670804</v>
      </c>
      <c r="W40" s="3">
        <f t="shared" si="6"/>
        <v>7.1533505885005315</v>
      </c>
    </row>
    <row r="41" spans="1:23" x14ac:dyDescent="0.25">
      <c r="A41" s="2" t="s">
        <v>130</v>
      </c>
      <c r="B41" s="8" t="s">
        <v>100</v>
      </c>
      <c r="C41" s="9">
        <v>211.5</v>
      </c>
      <c r="D41" s="5">
        <v>211.75</v>
      </c>
      <c r="E41" s="4">
        <v>545208.60020800005</v>
      </c>
      <c r="F41" s="4">
        <v>6730659.1103450004</v>
      </c>
      <c r="G41" s="4">
        <v>-2.6226319999999999</v>
      </c>
      <c r="H41" s="4" t="s">
        <v>109</v>
      </c>
      <c r="I41" s="2" t="s">
        <v>121</v>
      </c>
      <c r="J41" s="5" t="s">
        <v>131</v>
      </c>
      <c r="K41" s="3">
        <f>(T41/'Volatile free'!$AN43)*'Volatile free'!K43-(14.574*LN(T41)+0.2586)</f>
        <v>11.151831930987854</v>
      </c>
      <c r="L41" s="3">
        <f>(T41/'Volatile free'!$AN43)*'Volatile free'!M43-(2566.2*(T41^-1.327))</f>
        <v>5.3787819469409275</v>
      </c>
      <c r="M41" s="3">
        <f>(T41/'Volatile free'!$AN43)*'Volatile free'!N43-(44.042*EXP(-0.025*(T41)))</f>
        <v>12.625393786361025</v>
      </c>
      <c r="N41" s="3">
        <f>(T41/'Volatile free'!$AN43)*'Volatile free'!O43-(9.9739*EXP(-0.013*T41))</f>
        <v>-0.3721480938751095</v>
      </c>
      <c r="O41" s="3">
        <f>(T41/'Volatile free'!$AN43)*'Volatile free'!P43-(0.0013*T41 + 3.5357)</f>
        <v>-3.7087266784837367</v>
      </c>
      <c r="P41" s="3">
        <f>(T41/'Volatile free'!$AN43)*'Volatile free'!Q43-(0.0181*T41 - 0.1803)</f>
        <v>-2.5077731470750741</v>
      </c>
      <c r="Q41" s="3">
        <f>(T41/'Volatile free'!$AN43)*'Volatile free'!T43-(199.9*(T41^-1.609))</f>
        <v>2.2719945040668516E-2</v>
      </c>
      <c r="R41" s="3">
        <f>(T41/'Volatile free'!$AN43)*'Volatile free'!R43-(-1.105*LN(T41)+5.7669)</f>
        <v>0.29384117119451914</v>
      </c>
      <c r="S41" s="3">
        <f>'Volatile free'!AN43/'Volatile free'!R43/10000</f>
        <v>7.8368421052631573E-2</v>
      </c>
      <c r="T41" s="6">
        <f t="shared" si="4"/>
        <v>192.8851720163841</v>
      </c>
      <c r="U41" s="3">
        <f>'Volatile free'!L43/'Volatile free'!AN43</f>
        <v>6.440564137004702E-2</v>
      </c>
      <c r="V41" s="3">
        <f t="shared" si="5"/>
        <v>-4.0808747723588459</v>
      </c>
      <c r="W41" s="3">
        <f t="shared" si="6"/>
        <v>18.004175733301953</v>
      </c>
    </row>
    <row r="42" spans="1:23" x14ac:dyDescent="0.25">
      <c r="A42" s="2" t="s">
        <v>161</v>
      </c>
      <c r="B42" s="2" t="s">
        <v>117</v>
      </c>
      <c r="C42" s="3">
        <v>149.69999999999999</v>
      </c>
      <c r="D42" s="3">
        <v>149.94999999999999</v>
      </c>
      <c r="E42" s="4">
        <v>545210.78173100005</v>
      </c>
      <c r="F42" s="4">
        <v>6730667.1064400002</v>
      </c>
      <c r="G42" s="4">
        <v>36.728114392499997</v>
      </c>
      <c r="H42" s="2" t="s">
        <v>109</v>
      </c>
      <c r="I42" s="2" t="s">
        <v>121</v>
      </c>
      <c r="J42" s="2" t="s">
        <v>162</v>
      </c>
      <c r="K42" s="3">
        <f>(T42/'Volatile free'!$AN44)*'Volatile free'!K44-(14.574*LN(T42)+0.2586)</f>
        <v>-17.309667140912183</v>
      </c>
      <c r="L42" s="3">
        <f>(T42/'Volatile free'!$AN44)*'Volatile free'!M44-(2566.2*(T42^-1.327))</f>
        <v>1.0755719118180425</v>
      </c>
      <c r="M42" s="3">
        <f>(T42/'Volatile free'!$AN44)*'Volatile free'!N44-(44.042*EXP(-0.025*(T42)))</f>
        <v>8.50158612200274</v>
      </c>
      <c r="N42" s="3">
        <f>(T42/'Volatile free'!$AN44)*'Volatile free'!O44-(9.9739*EXP(-0.013*T42))</f>
        <v>-0.66624096867576232</v>
      </c>
      <c r="O42" s="3">
        <f>(T42/'Volatile free'!$AN44)*'Volatile free'!P44-(0.0013*T42 + 3.5357)</f>
        <v>-3.5903379419458985</v>
      </c>
      <c r="P42" s="3">
        <f>(T42/'Volatile free'!$AN44)*'Volatile free'!Q44-(0.0181*T42 - 0.1803)</f>
        <v>-1.8921805521806683</v>
      </c>
      <c r="Q42" s="3">
        <f>(T42/'Volatile free'!$AN44)*'Volatile free'!T44-(199.9*(T42^-1.609))</f>
        <v>2.0068078663046718E-2</v>
      </c>
      <c r="R42" s="3">
        <f>(T42/'Volatile free'!$AN44)*'Volatile free'!R44-(-1.105*LN(T42)+5.7669)</f>
        <v>0.20569804284984394</v>
      </c>
      <c r="S42" s="3">
        <f>'Volatile free'!AN44/'Volatile free'!R44/10000</f>
        <v>0.10390000000000001</v>
      </c>
      <c r="T42" s="6">
        <f t="shared" si="4"/>
        <v>188.78889817688332</v>
      </c>
      <c r="U42" s="3">
        <f>'Volatile free'!L44/'Volatile free'!AN44</f>
        <v>6.6217516843118371E-2</v>
      </c>
      <c r="V42" s="3">
        <f t="shared" si="5"/>
        <v>-4.2565789106216609</v>
      </c>
      <c r="W42" s="3">
        <f t="shared" si="6"/>
        <v>9.5771580338207833</v>
      </c>
    </row>
    <row r="43" spans="1:23" s="46" customFormat="1" x14ac:dyDescent="0.25">
      <c r="A43" s="22" t="s">
        <v>147</v>
      </c>
      <c r="B43" s="22" t="s">
        <v>72</v>
      </c>
      <c r="C43" s="23">
        <v>448.85</v>
      </c>
      <c r="D43" s="23">
        <v>449.15</v>
      </c>
      <c r="E43" s="24">
        <v>545116.58353299997</v>
      </c>
      <c r="F43" s="24">
        <v>6730573.4547800003</v>
      </c>
      <c r="G43" s="24">
        <v>-179.91971789300001</v>
      </c>
      <c r="H43" s="24" t="s">
        <v>109</v>
      </c>
      <c r="I43" s="22" t="s">
        <v>121</v>
      </c>
      <c r="J43" s="22" t="s">
        <v>148</v>
      </c>
      <c r="K43" s="23">
        <f>(T43/'Volatile free'!$AN45)*'Volatile free'!K45-(14.574*LN(T43)+0.2586)</f>
        <v>-3.1307557990064794</v>
      </c>
      <c r="L43" s="23">
        <f>(T43/'Volatile free'!$AN45)*'Volatile free'!M45-(2566.2*(T43^-1.327))</f>
        <v>-0.25733030420921477</v>
      </c>
      <c r="M43" s="23">
        <f>(T43/'Volatile free'!$AN45)*'Volatile free'!N45-(44.042*EXP(-0.025*(T43)))</f>
        <v>3.6924315494849522</v>
      </c>
      <c r="N43" s="23">
        <f>(T43/'Volatile free'!$AN45)*'Volatile free'!O45-(9.9739*EXP(-0.013*T43))</f>
        <v>-0.64828117652926354</v>
      </c>
      <c r="O43" s="23">
        <f>(T43/'Volatile free'!$AN45)*'Volatile free'!P45-(0.0013*T43 + 3.5357)</f>
        <v>-3.6560539355400063</v>
      </c>
      <c r="P43" s="23">
        <f>(T43/'Volatile free'!$AN45)*'Volatile free'!Q45-(0.0181*T43 - 0.1803)</f>
        <v>-0.97924272196005058</v>
      </c>
      <c r="Q43" s="23">
        <f>(T43/'Volatile free'!$AN45)*'Volatile free'!T45-(199.9*(T43^-1.609))</f>
        <v>-2.0065270713827275E-2</v>
      </c>
      <c r="R43" s="23">
        <f>(T43/'Volatile free'!$AN45)*'Volatile free'!R45-(-1.105*LN(T43)+5.7669)</f>
        <v>0.24254796530722375</v>
      </c>
      <c r="S43" s="23">
        <f>'Volatile free'!AN45/'Volatile free'!R45/10000</f>
        <v>0.12568750000000001</v>
      </c>
      <c r="T43" s="25">
        <f t="shared" si="4"/>
        <v>199.31793162394214</v>
      </c>
      <c r="U43" s="23">
        <f>'Volatile free'!L45/'Volatile free'!AN45</f>
        <v>6.1710591745400299E-2</v>
      </c>
      <c r="V43" s="23">
        <f t="shared" si="5"/>
        <v>-4.3043351120692694</v>
      </c>
      <c r="W43" s="23">
        <f t="shared" si="6"/>
        <v>3.4351012452757375</v>
      </c>
    </row>
    <row r="44" spans="1:23" x14ac:dyDescent="0.25">
      <c r="A44" s="2" t="s">
        <v>132</v>
      </c>
      <c r="B44" s="8" t="s">
        <v>100</v>
      </c>
      <c r="C44" s="9">
        <v>226.3</v>
      </c>
      <c r="D44" s="9">
        <v>226.60000000000002</v>
      </c>
      <c r="E44" s="4">
        <v>545201.72487799998</v>
      </c>
      <c r="F44" s="4">
        <v>6730667.313573</v>
      </c>
      <c r="G44" s="4">
        <v>-12.880169</v>
      </c>
      <c r="H44" s="4" t="s">
        <v>109</v>
      </c>
      <c r="I44" s="2" t="s">
        <v>121</v>
      </c>
      <c r="J44" s="5" t="s">
        <v>133</v>
      </c>
      <c r="K44" s="3">
        <f>(T44/'Volatile free'!$AN46)*'Volatile free'!K46-(14.574*LN(T44)+0.2586)</f>
        <v>2.8124132479433541</v>
      </c>
      <c r="L44" s="3">
        <f>(T44/'Volatile free'!$AN46)*'Volatile free'!M46-(2566.2*(T44^-1.327))</f>
        <v>0.4687436778495857</v>
      </c>
      <c r="M44" s="3">
        <f>(T44/'Volatile free'!$AN46)*'Volatile free'!N46-(44.042*EXP(-0.025*(T44)))</f>
        <v>2.660750036649929</v>
      </c>
      <c r="N44" s="3">
        <f>(T44/'Volatile free'!$AN46)*'Volatile free'!O46-(9.9739*EXP(-0.013*T44))</f>
        <v>-0.69674995060384803</v>
      </c>
      <c r="O44" s="3">
        <f>(T44/'Volatile free'!$AN46)*'Volatile free'!P46-(0.0013*T44 + 3.5357)</f>
        <v>-3.6197229234729043</v>
      </c>
      <c r="P44" s="3">
        <f>(T44/'Volatile free'!$AN46)*'Volatile free'!Q46-(0.0181*T44 - 0.1803)</f>
        <v>-0.66229166079334645</v>
      </c>
      <c r="Q44" s="3">
        <f>(T44/'Volatile free'!$AN46)*'Volatile free'!T46-(199.9*(T44^-1.609))</f>
        <v>-1.834251435196254E-2</v>
      </c>
      <c r="R44" s="3">
        <f>(T44/'Volatile free'!$AN46)*'Volatile free'!R46-(-1.105*LN(T44)+5.7669)</f>
        <v>0.262309849122349</v>
      </c>
      <c r="S44" s="3">
        <f>'Volatile free'!AN46/'Volatile free'!R46/10000</f>
        <v>0.120375</v>
      </c>
      <c r="T44" s="6">
        <f t="shared" si="4"/>
        <v>201.32887609954403</v>
      </c>
      <c r="U44" s="3">
        <f>'Volatile free'!L46/'Volatile free'!AN46</f>
        <v>6.0903426791277263E-2</v>
      </c>
      <c r="V44" s="3">
        <f t="shared" si="5"/>
        <v>-4.3164728740767524</v>
      </c>
      <c r="W44" s="3">
        <f t="shared" si="6"/>
        <v>3.1294937144995147</v>
      </c>
    </row>
    <row r="45" spans="1:23" x14ac:dyDescent="0.25">
      <c r="A45" s="2" t="s">
        <v>155</v>
      </c>
      <c r="B45" s="2" t="s">
        <v>88</v>
      </c>
      <c r="C45" s="3">
        <v>65.75</v>
      </c>
      <c r="D45" s="3">
        <v>66.05</v>
      </c>
      <c r="E45" s="4">
        <v>545195.37032700004</v>
      </c>
      <c r="F45" s="4">
        <v>6730673.9393699998</v>
      </c>
      <c r="G45" s="4">
        <v>87.593113521000006</v>
      </c>
      <c r="H45" s="2" t="s">
        <v>109</v>
      </c>
      <c r="I45" s="5" t="s">
        <v>121</v>
      </c>
      <c r="J45" s="2" t="s">
        <v>156</v>
      </c>
      <c r="K45" s="3">
        <f>(T45/'Volatile free'!$AN47)*'Volatile free'!K47-(14.574*LN(T45)+0.2586)</f>
        <v>73.620331503738171</v>
      </c>
      <c r="L45" s="3">
        <f>(T45/'Volatile free'!$AN47)*'Volatile free'!M47-(2566.2*(T45^-1.327))</f>
        <v>4.7888749742442904</v>
      </c>
      <c r="M45" s="3">
        <f>(T45/'Volatile free'!$AN47)*'Volatile free'!N47-(44.042*EXP(-0.025*(T45)))</f>
        <v>2.3016348407161447</v>
      </c>
      <c r="N45" s="3">
        <f>(T45/'Volatile free'!$AN47)*'Volatile free'!O47-(9.9739*EXP(-0.013*T45))</f>
        <v>-0.90079830967551155</v>
      </c>
      <c r="O45" s="3">
        <f>(T45/'Volatile free'!$AN47)*'Volatile free'!P47-(0.0013*T45 + 3.5357)</f>
        <v>-3.6917389057615995</v>
      </c>
      <c r="P45" s="3">
        <f>(T45/'Volatile free'!$AN47)*'Volatile free'!Q47-(0.0181*T45 - 0.1803)</f>
        <v>-0.30852668647054937</v>
      </c>
      <c r="Q45" s="3">
        <f>(T45/'Volatile free'!$AN47)*'Volatile free'!T47-(199.9*(T45^-1.609))</f>
        <v>4.3664841163576149E-3</v>
      </c>
      <c r="R45" s="3">
        <f>(T45/'Volatile free'!$AN47)*'Volatile free'!R47-(-1.105*LN(T45)+5.7669)</f>
        <v>8.2785586414742512E-2</v>
      </c>
      <c r="S45" s="3">
        <f>'Volatile free'!AN47/'Volatile free'!R47/10000</f>
        <v>0.1225</v>
      </c>
      <c r="T45" s="6">
        <f t="shared" si="4"/>
        <v>174.96353277616441</v>
      </c>
      <c r="U45" s="3">
        <f>'Volatile free'!L47/'Volatile free'!AN47</f>
        <v>7.2959183673469388E-2</v>
      </c>
      <c r="V45" s="3">
        <f t="shared" si="5"/>
        <v>-4.5925372154371109</v>
      </c>
      <c r="W45" s="3">
        <f t="shared" si="6"/>
        <v>7.0905098149604351</v>
      </c>
    </row>
    <row r="46" spans="1:23" x14ac:dyDescent="0.25">
      <c r="A46" s="22" t="s">
        <v>220</v>
      </c>
      <c r="B46" s="22" t="s">
        <v>114</v>
      </c>
      <c r="C46" s="23">
        <v>366.05</v>
      </c>
      <c r="D46" s="23">
        <v>366.45</v>
      </c>
      <c r="E46" s="24">
        <v>545201.39830799995</v>
      </c>
      <c r="F46" s="24">
        <v>6730668.6703500003</v>
      </c>
      <c r="G46" s="24">
        <v>-108.978318649</v>
      </c>
      <c r="H46" s="24" t="s">
        <v>109</v>
      </c>
      <c r="I46" s="41" t="s">
        <v>214</v>
      </c>
      <c r="J46" s="22" t="s">
        <v>221</v>
      </c>
      <c r="K46" s="3">
        <f>(T46/'Volatile free'!$AN48)*'Volatile free'!K48-(14.574*LN(T46)+0.2586)</f>
        <v>35.288839495142597</v>
      </c>
      <c r="L46" s="3">
        <f>(T46/'Volatile free'!$AN48)*'Volatile free'!M48-(2566.2*(T46^-1.327))</f>
        <v>13.258058477714828</v>
      </c>
      <c r="M46" s="3">
        <f>(T46/'Volatile free'!$AN48)*'Volatile free'!N48-(44.042*EXP(-0.025*(T46)))</f>
        <v>50.788971457195117</v>
      </c>
      <c r="N46" s="3">
        <f>(T46/'Volatile free'!$AN48)*'Volatile free'!O48-(9.9739*EXP(-0.013*T46))</f>
        <v>-0.52816037456603393</v>
      </c>
      <c r="O46" s="3">
        <f>(T46/'Volatile free'!$AN48)*'Volatile free'!P48-(0.0013*T46 + 3.5357)</f>
        <v>-3.5426334932201824</v>
      </c>
      <c r="P46" s="3">
        <f>(T46/'Volatile free'!$AN48)*'Volatile free'!Q48-(0.0181*T46 - 0.1803)</f>
        <v>-2.1067622636288172</v>
      </c>
      <c r="Q46" s="3">
        <f>(T46/'Volatile free'!$AN48)*'Volatile free'!T48-(199.9*(T46^-1.609))</f>
        <v>0.11806023547331648</v>
      </c>
      <c r="R46" s="3">
        <f>(T46/'Volatile free'!$AN48)*'Volatile free'!R48-(-1.105*LN(T46)+5.7669)</f>
        <v>0.17730692731096329</v>
      </c>
      <c r="S46" s="3">
        <f>'Volatile free'!AN48/'Volatile free'!R48/10000</f>
        <v>8.72E-2</v>
      </c>
      <c r="T46" s="6">
        <f t="shared" si="4"/>
        <v>179.94065738093045</v>
      </c>
      <c r="U46" s="3">
        <f>'Volatile free'!L48/'Volatile free'!AN48</f>
        <v>7.0412844036697245E-2</v>
      </c>
      <c r="V46" s="3">
        <f t="shared" si="5"/>
        <v>-4.0707938677862163</v>
      </c>
      <c r="W46" s="3">
        <f t="shared" si="6"/>
        <v>64.047029934909943</v>
      </c>
    </row>
    <row r="47" spans="1:23" x14ac:dyDescent="0.25">
      <c r="A47" s="22"/>
      <c r="B47" s="22"/>
      <c r="C47" s="23"/>
      <c r="D47" s="23"/>
      <c r="E47" s="24"/>
      <c r="F47" s="24"/>
      <c r="G47" s="24"/>
      <c r="H47" s="24"/>
      <c r="I47" s="41"/>
      <c r="J47" s="22"/>
      <c r="K47" s="3"/>
      <c r="L47" s="3"/>
      <c r="M47" s="3"/>
      <c r="N47" s="3"/>
      <c r="O47" s="3"/>
      <c r="P47" s="3"/>
      <c r="Q47" s="3"/>
      <c r="R47" s="3"/>
      <c r="S47" s="3"/>
      <c r="T47" s="6"/>
      <c r="U47" s="3"/>
      <c r="V47" s="3"/>
      <c r="W47" s="3"/>
    </row>
    <row r="48" spans="1:23" s="27" customFormat="1" x14ac:dyDescent="0.25">
      <c r="A48" s="2" t="s">
        <v>83</v>
      </c>
      <c r="B48" s="2" t="s">
        <v>84</v>
      </c>
      <c r="C48" s="3">
        <v>408.35</v>
      </c>
      <c r="D48" s="3">
        <v>408.65</v>
      </c>
      <c r="E48" s="4">
        <v>545344.24373400002</v>
      </c>
      <c r="F48" s="4">
        <v>6730595.7718200004</v>
      </c>
      <c r="G48" s="4">
        <v>-157.42119632000001</v>
      </c>
      <c r="H48" s="4" t="s">
        <v>85</v>
      </c>
      <c r="I48" s="5" t="s">
        <v>74</v>
      </c>
      <c r="J48" s="2" t="s">
        <v>86</v>
      </c>
      <c r="K48" s="3">
        <f>(T48/'Volatile free'!$AN50)*'Volatile free'!K50-(14.574*LN(T48)+0.2586)</f>
        <v>-18.823924475897719</v>
      </c>
      <c r="L48" s="3">
        <f>(T48/'Volatile free'!$AN50)*'Volatile free'!M50-(2566.2*(T48^-1.327))</f>
        <v>1.7480805959005261</v>
      </c>
      <c r="M48" s="3">
        <f>(T48/'Volatile free'!$AN50)*'Volatile free'!N50-(44.042*EXP(-0.025*(T48)))</f>
        <v>1.6599982245065894</v>
      </c>
      <c r="N48" s="3">
        <f>(T48/'Volatile free'!$AN50)*'Volatile free'!O50-(9.9739*EXP(-0.013*T48))</f>
        <v>0.61146397712311251</v>
      </c>
      <c r="O48" s="3">
        <f>(T48/'Volatile free'!$AN50)*'Volatile free'!P50-(0.0013*T48 + 3.5357)</f>
        <v>-1.3820125594490738</v>
      </c>
      <c r="P48" s="3">
        <f>(T48/'Volatile free'!$AN50)*'Volatile free'!Q50-(0.0181*T48 - 0.1803)</f>
        <v>-7.089668860734033E-3</v>
      </c>
      <c r="Q48" s="3">
        <f>(T48/'Volatile free'!$AN50)*'Volatile free'!T50-(199.9*(T48^-1.609))</f>
        <v>5.7565319056513936E-2</v>
      </c>
      <c r="R48" s="3">
        <f>(T48/'Volatile free'!$AN50)*'Volatile free'!R50-(-1.105*LN(T48)+5.7669)</f>
        <v>6.0571338714791478E-2</v>
      </c>
      <c r="S48" s="3">
        <f>'Volatile free'!AN50/'Volatile free'!R50/10000</f>
        <v>2.9538461538461534E-2</v>
      </c>
      <c r="T48" s="6">
        <f t="shared" si="4"/>
        <v>130.73697827493055</v>
      </c>
      <c r="U48" s="3">
        <f>'Volatile free'!L50/'Volatile free'!AN50</f>
        <v>0.10410156250000001</v>
      </c>
      <c r="V48" s="3">
        <f t="shared" ref="V48:V53" si="7">N48+O48</f>
        <v>-0.77054858232596124</v>
      </c>
      <c r="W48" s="3">
        <f t="shared" ref="W48:W53" si="8">L48+M48</f>
        <v>3.4080788204071153</v>
      </c>
    </row>
    <row r="49" spans="1:23" s="11" customFormat="1" x14ac:dyDescent="0.25">
      <c r="A49" s="11" t="s">
        <v>191</v>
      </c>
      <c r="B49" s="12" t="s">
        <v>100</v>
      </c>
      <c r="C49" s="13">
        <v>70.850000000000009</v>
      </c>
      <c r="D49" s="13">
        <v>71.150000000000006</v>
      </c>
      <c r="E49" s="15">
        <v>545270.97872500005</v>
      </c>
      <c r="F49" s="15">
        <v>6730586.9285620004</v>
      </c>
      <c r="G49" s="15">
        <v>100.58549499999999</v>
      </c>
      <c r="H49" s="15" t="s">
        <v>85</v>
      </c>
      <c r="I49" s="14" t="s">
        <v>174</v>
      </c>
      <c r="J49" s="14" t="s">
        <v>192</v>
      </c>
      <c r="K49" s="16">
        <f>(T49/'Volatile free'!$AN51)*'Volatile free'!K51-(14.574*LN(T49)+0.2586)</f>
        <v>1.8092530281666654</v>
      </c>
      <c r="L49" s="16">
        <f>(T49/'Volatile free'!$AN51)*'Volatile free'!M51-(2566.2*(T49^-1.327))</f>
        <v>-7.693103114134292E-2</v>
      </c>
      <c r="M49" s="16">
        <f>(T49/'Volatile free'!$AN51)*'Volatile free'!N51-(44.042*EXP(-0.025*(T49)))</f>
        <v>0.95782952414514666</v>
      </c>
      <c r="N49" s="16">
        <f>(T49/'Volatile free'!$AN51)*'Volatile free'!O51-(9.9739*EXP(-0.013*T49))</f>
        <v>-0.19072868775892449</v>
      </c>
      <c r="O49" s="16">
        <f>(T49/'Volatile free'!$AN51)*'Volatile free'!P51-(0.0013*T49 + 3.5357)</f>
        <v>-0.84250296443019446</v>
      </c>
      <c r="P49" s="16">
        <f>(T49/'Volatile free'!$AN51)*'Volatile free'!Q51-(0.0181*T49 - 0.1803)</f>
        <v>1.0317914306816842</v>
      </c>
      <c r="Q49" s="16">
        <f>(T49/'Volatile free'!$AN51)*'Volatile free'!T51-(199.9*(T49^-1.609))</f>
        <v>-7.0996384940757717E-3</v>
      </c>
      <c r="R49" s="16">
        <f>(T49/'Volatile free'!$AN51)*'Volatile free'!R51-(-1.105*LN(T49)+5.7669)</f>
        <v>-0.14639864495255467</v>
      </c>
      <c r="S49" s="16">
        <f>'Volatile free'!AN51/'Volatile free'!R51/10000</f>
        <v>2.7641025641025642E-2</v>
      </c>
      <c r="T49" s="17">
        <f t="shared" si="4"/>
        <v>112.1012874960133</v>
      </c>
      <c r="U49" s="16">
        <f>'Volatile free'!L51/'Volatile free'!AN51</f>
        <v>0.12458256029684601</v>
      </c>
      <c r="V49" s="16">
        <f t="shared" si="7"/>
        <v>-1.0332316521891189</v>
      </c>
      <c r="W49" s="16">
        <f t="shared" si="8"/>
        <v>0.88089849300380374</v>
      </c>
    </row>
    <row r="50" spans="1:23" s="55" customFormat="1" x14ac:dyDescent="0.25">
      <c r="A50" s="55" t="s">
        <v>231</v>
      </c>
      <c r="B50" s="55" t="s">
        <v>114</v>
      </c>
      <c r="C50" s="55">
        <v>161.65</v>
      </c>
      <c r="D50" s="55">
        <v>161.9</v>
      </c>
      <c r="E50" s="57">
        <v>545292.74537799996</v>
      </c>
      <c r="F50" s="57">
        <v>6730558.1353470003</v>
      </c>
      <c r="G50" s="57">
        <v>36.688543000000003</v>
      </c>
      <c r="H50" s="57" t="s">
        <v>85</v>
      </c>
      <c r="I50" s="65" t="s">
        <v>227</v>
      </c>
      <c r="J50" s="55" t="s">
        <v>232</v>
      </c>
      <c r="K50" s="56">
        <f>(T50/'Volatile free'!$AN52)*'Volatile free'!K52-(14.574*LN(T50)+0.2586)</f>
        <v>5.0533774174365789</v>
      </c>
      <c r="L50" s="56">
        <f>(T50/'Volatile free'!$AN52)*'Volatile free'!M52-(2566.2*(T50^-1.327))</f>
        <v>-0.18332393750411846</v>
      </c>
      <c r="M50" s="56">
        <f>(T50/'Volatile free'!$AN52)*'Volatile free'!N52-(44.042*EXP(-0.025*(T50)))</f>
        <v>1.5964934570816895</v>
      </c>
      <c r="N50" s="56">
        <f>(T50/'Volatile free'!$AN52)*'Volatile free'!O52-(9.9739*EXP(-0.013*T50))</f>
        <v>-1.8645417262427295</v>
      </c>
      <c r="O50" s="56">
        <f>(T50/'Volatile free'!$AN52)*'Volatile free'!P52-(0.0013*T50 + 3.5357)</f>
        <v>-1.6278687466485784</v>
      </c>
      <c r="P50" s="56">
        <f>(T50/'Volatile free'!$AN52)*'Volatile free'!Q52-(0.0181*T50 - 0.1803)</f>
        <v>0.56767909904624858</v>
      </c>
      <c r="Q50" s="56">
        <f>(T50/'Volatile free'!$AN52)*'Volatile free'!T52-(199.9*(T50^-1.609))</f>
        <v>-4.6575906247387402E-2</v>
      </c>
      <c r="R50" s="56">
        <f>(T50/'Volatile free'!$AN52)*'Volatile free'!R52-(-1.105*LN(T50)+5.7669)</f>
        <v>-0.21101505178949465</v>
      </c>
      <c r="S50" s="56">
        <f>'Volatile free'!AN52/'Volatile free'!R52/10000</f>
        <v>2.6499999999999999E-2</v>
      </c>
      <c r="T50" s="58">
        <f t="shared" si="4"/>
        <v>106.19626840703786</v>
      </c>
      <c r="U50" s="56">
        <f>'Volatile free'!L52/'Volatile free'!AN52</f>
        <v>0.13257199602780537</v>
      </c>
      <c r="V50" s="56">
        <f t="shared" si="7"/>
        <v>-3.4924104728913079</v>
      </c>
      <c r="W50" s="56">
        <f t="shared" si="8"/>
        <v>1.4131695195775711</v>
      </c>
    </row>
    <row r="51" spans="1:23" x14ac:dyDescent="0.25">
      <c r="A51" s="2" t="s">
        <v>235</v>
      </c>
      <c r="B51" s="8" t="s">
        <v>100</v>
      </c>
      <c r="C51" s="10">
        <v>53.15</v>
      </c>
      <c r="D51" s="19">
        <v>53.400000000000006</v>
      </c>
      <c r="E51" s="4">
        <v>545278.70506099996</v>
      </c>
      <c r="F51" s="4">
        <v>6730578.5386220003</v>
      </c>
      <c r="G51" s="4">
        <v>114.153267</v>
      </c>
      <c r="H51" s="4" t="s">
        <v>85</v>
      </c>
      <c r="I51" s="10" t="s">
        <v>227</v>
      </c>
      <c r="J51" s="10" t="s">
        <v>138</v>
      </c>
      <c r="K51" s="3">
        <f>(T51/'Volatile free'!$AN53)*'Volatile free'!K53-(14.574*LN(T51)+0.2586)</f>
        <v>1.5209056687488101</v>
      </c>
      <c r="L51" s="3">
        <f>(T51/'Volatile free'!$AN53)*'Volatile free'!M53-(2566.2*(T51^-1.327))</f>
        <v>0.74622391541872179</v>
      </c>
      <c r="M51" s="3">
        <f>(T51/'Volatile free'!$AN53)*'Volatile free'!N53-(44.042*EXP(-0.025*(T51)))</f>
        <v>5.2304097165925647</v>
      </c>
      <c r="N51" s="3">
        <f>(T51/'Volatile free'!$AN53)*'Volatile free'!O53-(9.9739*EXP(-0.013*T51))</f>
        <v>-1.9419269203637493</v>
      </c>
      <c r="O51" s="3">
        <f>(T51/'Volatile free'!$AN53)*'Volatile free'!P53-(0.0013*T51 + 3.5357)</f>
        <v>-3.4514406607404946</v>
      </c>
      <c r="P51" s="3">
        <f>(T51/'Volatile free'!$AN53)*'Volatile free'!Q53-(0.0181*T51 - 0.1803)</f>
        <v>0.46871884744260717</v>
      </c>
      <c r="Q51" s="3">
        <f>(T51/'Volatile free'!$AN53)*'Volatile free'!T53-(199.9*(T51^-1.609))</f>
        <v>-2.2421726180466214E-2</v>
      </c>
      <c r="R51" s="3">
        <f>(T51/'Volatile free'!$AN53)*'Volatile free'!R53-(-1.105*LN(T51)+5.7669)</f>
        <v>-0.11044583098934585</v>
      </c>
      <c r="S51" s="3">
        <f>'Volatile free'!AN53/'Volatile free'!R53/10000</f>
        <v>2.7743589743589744E-2</v>
      </c>
      <c r="T51" s="6">
        <f t="shared" si="4"/>
        <v>114.90875356539561</v>
      </c>
      <c r="U51" s="3">
        <f>'Volatile free'!L53/'Volatile free'!AN53</f>
        <v>0.12107208872458407</v>
      </c>
      <c r="V51" s="3">
        <f t="shared" si="7"/>
        <v>-5.3933675811042434</v>
      </c>
      <c r="W51" s="3">
        <f t="shared" si="8"/>
        <v>5.9766336320112865</v>
      </c>
    </row>
    <row r="52" spans="1:23" s="86" customFormat="1" x14ac:dyDescent="0.25">
      <c r="A52" s="86" t="s">
        <v>236</v>
      </c>
      <c r="B52" s="8" t="s">
        <v>100</v>
      </c>
      <c r="C52" s="10">
        <v>12.35</v>
      </c>
      <c r="D52" s="19">
        <v>12.600000000000001</v>
      </c>
      <c r="E52" s="87">
        <v>545296.73085499997</v>
      </c>
      <c r="F52" s="87">
        <v>6730559.9066199996</v>
      </c>
      <c r="G52" s="87">
        <v>145.657308</v>
      </c>
      <c r="H52" s="87" t="s">
        <v>85</v>
      </c>
      <c r="I52" s="19" t="s">
        <v>227</v>
      </c>
      <c r="J52" s="19" t="s">
        <v>237</v>
      </c>
      <c r="K52" s="88">
        <f>(T52/'Volatile free'!$AN54)*'Volatile free'!K54-(14.574*LN(T52)+0.2586)</f>
        <v>-3.0444911956456338</v>
      </c>
      <c r="L52" s="88">
        <f>(T52/'Volatile free'!$AN54)*'Volatile free'!M54-(2566.2*(T52^-1.327))</f>
        <v>2.0458186244568051</v>
      </c>
      <c r="M52" s="88">
        <f>(T52/'Volatile free'!$AN54)*'Volatile free'!N54-(44.042*EXP(-0.025*(T52)))</f>
        <v>5.6315991291640115</v>
      </c>
      <c r="N52" s="88">
        <f>(T52/'Volatile free'!$AN54)*'Volatile free'!O54-(9.9739*EXP(-0.013*T52))</f>
        <v>-1.4079779788975315</v>
      </c>
      <c r="O52" s="88">
        <f>(T52/'Volatile free'!$AN54)*'Volatile free'!P54-(0.0013*T52 + 3.5357)</f>
        <v>-3.5313507267715849</v>
      </c>
      <c r="P52" s="88">
        <f>(T52/'Volatile free'!$AN54)*'Volatile free'!Q54-(0.0181*T52 - 0.1803)</f>
        <v>-0.53478616815859059</v>
      </c>
      <c r="Q52" s="88">
        <f>(T52/'Volatile free'!$AN54)*'Volatile free'!T54-(199.9*(T52^-1.609))</f>
        <v>-5.0982002190479103E-2</v>
      </c>
      <c r="R52" s="88">
        <f>(T52/'Volatile free'!$AN54)*'Volatile free'!R54-(-1.105*LN(T52)+5.7669)</f>
        <v>0.18580999403385712</v>
      </c>
      <c r="S52" s="88">
        <f>'Volatile free'!AN54/'Volatile free'!R54/10000</f>
        <v>2.7591836734693873E-2</v>
      </c>
      <c r="T52" s="89">
        <f t="shared" si="4"/>
        <v>138.68437275510877</v>
      </c>
      <c r="U52" s="88">
        <f>'Volatile free'!L54/'Volatile free'!AN54</f>
        <v>9.7041420118343213E-2</v>
      </c>
      <c r="V52" s="88">
        <f t="shared" si="7"/>
        <v>-4.9393287056691166</v>
      </c>
      <c r="W52" s="88">
        <f t="shared" si="8"/>
        <v>7.6774177536208166</v>
      </c>
    </row>
    <row r="53" spans="1:23" x14ac:dyDescent="0.25">
      <c r="A53" s="2" t="s">
        <v>122</v>
      </c>
      <c r="B53" s="2" t="s">
        <v>92</v>
      </c>
      <c r="C53" s="2">
        <v>249.3</v>
      </c>
      <c r="D53" s="2">
        <v>250.1</v>
      </c>
      <c r="E53" s="4">
        <v>545362.29905399994</v>
      </c>
      <c r="F53" s="4">
        <v>6730576.3335520001</v>
      </c>
      <c r="G53" s="4">
        <v>-4.4232940000000003</v>
      </c>
      <c r="H53" s="4" t="s">
        <v>85</v>
      </c>
      <c r="I53" s="2" t="s">
        <v>121</v>
      </c>
      <c r="K53" s="3">
        <f>(T53/'Volatile free'!$AN55)*'Volatile free'!K55-(14.574*LN(T53)+0.2586)</f>
        <v>-16.48077834658082</v>
      </c>
      <c r="L53" s="3">
        <f>(T53/'Volatile free'!$AN55)*'Volatile free'!M55-(2566.2*(T53^-1.327))</f>
        <v>10.888838118826232</v>
      </c>
      <c r="M53" s="3">
        <f>(T53/'Volatile free'!$AN55)*'Volatile free'!N55-(44.042*EXP(-0.025*(T53)))</f>
        <v>10.138236707126143</v>
      </c>
      <c r="N53" s="3">
        <f>(T53/'Volatile free'!$AN55)*'Volatile free'!O55-(9.9739*EXP(-0.013*T53))</f>
        <v>-1.6127278161657357</v>
      </c>
      <c r="O53" s="3">
        <f>(T53/'Volatile free'!$AN55)*'Volatile free'!P55-(0.0013*T53 + 3.5357)</f>
        <v>-3.6091397199896291</v>
      </c>
      <c r="P53" s="3">
        <f>(T53/'Volatile free'!$AN55)*'Volatile free'!Q55-(0.0181*T53 - 0.1803)</f>
        <v>-1.8564666580243712</v>
      </c>
      <c r="Q53" s="3">
        <f>(T53/'Volatile free'!$AN55)*'Volatile free'!T55-(199.9*(T53^-1.609))</f>
        <v>5.8656223211212485E-2</v>
      </c>
      <c r="R53" s="3">
        <f>(T53/'Volatile free'!$AN55)*'Volatile free'!R55-(-1.105*LN(T53)+5.7669)</f>
        <v>6.2037176218081025E-3</v>
      </c>
      <c r="S53" s="3">
        <f>'Volatile free'!AN55/'Volatile free'!R55/10000</f>
        <v>2.978571428571429E-2</v>
      </c>
      <c r="T53" s="6">
        <f t="shared" si="4"/>
        <v>126.49468498833289</v>
      </c>
      <c r="U53" s="3">
        <f>'Volatile free'!L55/'Volatile free'!AN55</f>
        <v>0.10823341326938449</v>
      </c>
      <c r="V53" s="3">
        <f t="shared" si="7"/>
        <v>-5.221867536155365</v>
      </c>
      <c r="W53" s="3">
        <f t="shared" si="8"/>
        <v>21.027074825952376</v>
      </c>
    </row>
    <row r="54" spans="1:23" x14ac:dyDescent="0.25">
      <c r="E54" s="4"/>
      <c r="F54" s="4"/>
      <c r="G54" s="4"/>
      <c r="H54" s="4"/>
      <c r="K54" s="3"/>
      <c r="L54" s="3"/>
      <c r="M54" s="3"/>
      <c r="N54" s="3"/>
      <c r="O54" s="3"/>
      <c r="P54" s="3"/>
      <c r="Q54" s="3"/>
      <c r="R54" s="3"/>
      <c r="S54" s="3"/>
      <c r="T54" s="6"/>
      <c r="U54" s="3"/>
      <c r="V54" s="3"/>
      <c r="W54" s="3"/>
    </row>
    <row r="55" spans="1:23" s="11" customFormat="1" x14ac:dyDescent="0.25">
      <c r="A55" s="11" t="s">
        <v>211</v>
      </c>
      <c r="B55" s="12" t="s">
        <v>84</v>
      </c>
      <c r="C55" s="18">
        <v>499.7</v>
      </c>
      <c r="D55" s="18">
        <v>500</v>
      </c>
      <c r="E55" s="15">
        <v>545314.58875300002</v>
      </c>
      <c r="F55" s="15">
        <v>6730650.5034499997</v>
      </c>
      <c r="G55" s="15">
        <v>-224.27267903800001</v>
      </c>
      <c r="H55" s="15" t="s">
        <v>89</v>
      </c>
      <c r="I55" s="14" t="s">
        <v>200</v>
      </c>
      <c r="J55" s="14" t="s">
        <v>212</v>
      </c>
      <c r="K55" s="16">
        <f>(T55/'Volatile free'!$AN57)*'Volatile free'!K57-(14.574*LN(T55)+0.2586)</f>
        <v>-10.296768856571077</v>
      </c>
      <c r="L55" s="16">
        <f>(T55/'Volatile free'!$AN57)*'Volatile free'!M57-(2566.2*(T55^-1.327))</f>
        <v>4.1352180400255714</v>
      </c>
      <c r="M55" s="16">
        <f>(T55/'Volatile free'!$AN57)*'Volatile free'!N57-(44.042*EXP(-0.025*(T55)))</f>
        <v>-2.2932115856255648</v>
      </c>
      <c r="N55" s="16">
        <f>(T55/'Volatile free'!$AN57)*'Volatile free'!O57-(9.9739*EXP(-0.013*T55))</f>
        <v>1.4046313790939329</v>
      </c>
      <c r="O55" s="16">
        <f>(T55/'Volatile free'!$AN57)*'Volatile free'!P57-(0.0013*T55 + 3.5357)</f>
        <v>1.0218581881719953</v>
      </c>
      <c r="P55" s="16">
        <f>(T55/'Volatile free'!$AN57)*'Volatile free'!Q57-(0.0181*T55 - 0.1803)</f>
        <v>-0.90183035473290041</v>
      </c>
      <c r="Q55" s="16">
        <f>(T55/'Volatile free'!$AN57)*'Volatile free'!T57-(199.9*(T55^-1.609))</f>
        <v>7.3584480716674339E-2</v>
      </c>
      <c r="R55" s="16">
        <f>(T55/'Volatile free'!$AN57)*'Volatile free'!R57-(-1.105*LN(T55)+5.7669)</f>
        <v>9.1787816531070821E-2</v>
      </c>
      <c r="S55" s="16">
        <f>'Volatile free'!AN57/'Volatile free'!R57/10000</f>
        <v>8.3009708737864073E-3</v>
      </c>
      <c r="T55" s="17">
        <f t="shared" si="4"/>
        <v>82.055913555640956</v>
      </c>
      <c r="U55" s="16">
        <f>'Volatile free'!L57/'Volatile free'!AN57</f>
        <v>0.17719298245614035</v>
      </c>
      <c r="V55" s="16">
        <f t="shared" ref="V55:V67" si="9">N55+O55</f>
        <v>2.4264895672659281</v>
      </c>
      <c r="W55" s="16">
        <f t="shared" ref="W55:W67" si="10">L55+M55</f>
        <v>1.8420064544000065</v>
      </c>
    </row>
    <row r="56" spans="1:23" x14ac:dyDescent="0.25">
      <c r="A56" s="32" t="s">
        <v>204</v>
      </c>
      <c r="B56" s="32" t="s">
        <v>114</v>
      </c>
      <c r="C56" s="37">
        <v>92.25</v>
      </c>
      <c r="D56" s="37">
        <v>92.5</v>
      </c>
      <c r="E56" s="36">
        <v>545323.38604400004</v>
      </c>
      <c r="F56" s="36">
        <v>6730523.1287160004</v>
      </c>
      <c r="G56" s="36">
        <v>88.185196000000005</v>
      </c>
      <c r="H56" s="36" t="s">
        <v>89</v>
      </c>
      <c r="I56" s="32" t="s">
        <v>200</v>
      </c>
      <c r="J56" s="32"/>
      <c r="K56" s="3">
        <f>(T56/'Volatile free'!$AN58)*'Volatile free'!K58-(14.574*LN(T56)+0.2586)</f>
        <v>-12.765445402389233</v>
      </c>
      <c r="L56" s="3">
        <f>(T56/'Volatile free'!$AN58)*'Volatile free'!M58-(2566.2*(T56^-1.327))</f>
        <v>2.0733508592692118</v>
      </c>
      <c r="M56" s="3">
        <f>(T56/'Volatile free'!$AN58)*'Volatile free'!N58-(44.042*EXP(-0.025*(T56)))</f>
        <v>-2.263555806651194</v>
      </c>
      <c r="N56" s="3">
        <f>(T56/'Volatile free'!$AN58)*'Volatile free'!O58-(9.9739*EXP(-0.013*T56))</f>
        <v>3.1548590756407608</v>
      </c>
      <c r="O56" s="3">
        <f>(T56/'Volatile free'!$AN58)*'Volatile free'!P58-(0.0013*T56 + 3.5357)</f>
        <v>-0.71466040021136479</v>
      </c>
      <c r="P56" s="3">
        <f>(T56/'Volatile free'!$AN58)*'Volatile free'!Q58-(0.0181*T56 - 0.1803)</f>
        <v>-0.14662736930446529</v>
      </c>
      <c r="Q56" s="3">
        <f>(T56/'Volatile free'!$AN58)*'Volatile free'!T58-(199.9*(T56^-1.609))</f>
        <v>5.5417840572288268E-3</v>
      </c>
      <c r="R56" s="3">
        <f>(T56/'Volatile free'!$AN58)*'Volatile free'!R58-(-1.105*LN(T56)+5.7669)</f>
        <v>-0.27311435875565782</v>
      </c>
      <c r="S56" s="3">
        <f>'Volatile free'!AN58/'Volatile free'!R58/10000</f>
        <v>1.3876923076923075E-2</v>
      </c>
      <c r="T56" s="6">
        <f t="shared" si="4"/>
        <v>83.627839349052124</v>
      </c>
      <c r="U56" s="3">
        <f>'Volatile free'!L58/'Volatile free'!AN58</f>
        <v>0.17350332594235035</v>
      </c>
      <c r="V56" s="3">
        <f t="shared" si="9"/>
        <v>2.4401986754293961</v>
      </c>
      <c r="W56" s="3">
        <f t="shared" si="10"/>
        <v>-0.19020494738198224</v>
      </c>
    </row>
    <row r="57" spans="1:23" x14ac:dyDescent="0.25">
      <c r="A57" s="27" t="s">
        <v>201</v>
      </c>
      <c r="B57" s="27" t="s">
        <v>92</v>
      </c>
      <c r="C57" s="27">
        <v>225.55</v>
      </c>
      <c r="D57" s="27">
        <v>225.7</v>
      </c>
      <c r="E57" s="29">
        <v>545374.44456800004</v>
      </c>
      <c r="F57" s="29">
        <v>6730561.6949469997</v>
      </c>
      <c r="G57" s="29">
        <v>10.334432</v>
      </c>
      <c r="H57" s="29" t="s">
        <v>89</v>
      </c>
      <c r="I57" s="27" t="s">
        <v>200</v>
      </c>
      <c r="J57" s="27"/>
      <c r="K57" s="3">
        <f>(T57/'Volatile free'!$AN59)*'Volatile free'!K59-(14.574*LN(T57)+0.2586)</f>
        <v>-23.408668377036577</v>
      </c>
      <c r="L57" s="3">
        <f>(T57/'Volatile free'!$AN59)*'Volatile free'!M59-(2566.2*(T57^-1.327))</f>
        <v>6.3153621266094451</v>
      </c>
      <c r="M57" s="3">
        <f>(T57/'Volatile free'!$AN59)*'Volatile free'!N59-(44.042*EXP(-0.025*(T57)))</f>
        <v>1.3735255526503856</v>
      </c>
      <c r="N57" s="3">
        <f>(T57/'Volatile free'!$AN59)*'Volatile free'!O59-(9.9739*EXP(-0.013*T57))</f>
        <v>1.1334651408232008</v>
      </c>
      <c r="O57" s="3">
        <f>(T57/'Volatile free'!$AN59)*'Volatile free'!P59-(0.0013*T57 + 3.5357)</f>
        <v>-1.4838373323407317</v>
      </c>
      <c r="P57" s="3">
        <f>(T57/'Volatile free'!$AN59)*'Volatile free'!Q59-(0.0181*T57 - 0.1803)</f>
        <v>-1.6585721688768875</v>
      </c>
      <c r="Q57" s="3">
        <f>(T57/'Volatile free'!$AN59)*'Volatile free'!T59-(199.9*(T57^-1.609))</f>
        <v>0.12840516731117374</v>
      </c>
      <c r="R57" s="3">
        <f>(T57/'Volatile free'!$AN59)*'Volatile free'!R59-(-1.105*LN(T57)+5.7669)</f>
        <v>0.61726162768107151</v>
      </c>
      <c r="S57" s="3">
        <f>'Volatile free'!AN59/'Volatile free'!R59/10000</f>
        <v>1.3964912280701753E-2</v>
      </c>
      <c r="T57" s="6">
        <f t="shared" si="4"/>
        <v>134.81268847866954</v>
      </c>
      <c r="U57" s="3">
        <f>'Volatile free'!L59/'Volatile free'!AN59</f>
        <v>0.10037688442211057</v>
      </c>
      <c r="V57" s="3">
        <f t="shared" si="9"/>
        <v>-0.35037219151753085</v>
      </c>
      <c r="W57" s="3">
        <f t="shared" si="10"/>
        <v>7.6888876792598309</v>
      </c>
    </row>
    <row r="58" spans="1:23" x14ac:dyDescent="0.25">
      <c r="A58" s="2" t="s">
        <v>125</v>
      </c>
      <c r="B58" s="2" t="s">
        <v>92</v>
      </c>
      <c r="C58" s="2">
        <v>314.8</v>
      </c>
      <c r="D58" s="2">
        <v>315.60000000000002</v>
      </c>
      <c r="E58" s="4">
        <v>545328.69732499996</v>
      </c>
      <c r="F58" s="4">
        <v>6730617.2574279997</v>
      </c>
      <c r="G58" s="4">
        <v>-42.972870999999998</v>
      </c>
      <c r="H58" s="4" t="s">
        <v>89</v>
      </c>
      <c r="I58" s="2" t="s">
        <v>121</v>
      </c>
      <c r="K58" s="3">
        <f>(T58/'Volatile free'!$AN60)*'Volatile free'!K60-(14.574*LN(T58)+0.2586)</f>
        <v>-8.8576600241955177</v>
      </c>
      <c r="L58" s="3">
        <f>(T58/'Volatile free'!$AN60)*'Volatile free'!M60-(2566.2*(T58^-1.327))</f>
        <v>2.8813836431317723</v>
      </c>
      <c r="M58" s="3">
        <f>(T58/'Volatile free'!$AN60)*'Volatile free'!N60-(44.042*EXP(-0.025*(T58)))</f>
        <v>0.7051913109662804</v>
      </c>
      <c r="N58" s="3">
        <f>(T58/'Volatile free'!$AN60)*'Volatile free'!O60-(9.9739*EXP(-0.013*T58))</f>
        <v>0.64894313669024406</v>
      </c>
      <c r="O58" s="3">
        <f>(T58/'Volatile free'!$AN60)*'Volatile free'!P60-(0.0013*T58 + 3.5357)</f>
        <v>-0.98673438657595325</v>
      </c>
      <c r="P58" s="3">
        <f>(T58/'Volatile free'!$AN60)*'Volatile free'!Q60-(0.0181*T58 - 0.1803)</f>
        <v>-0.5302155477501147</v>
      </c>
      <c r="Q58" s="3">
        <f>(T58/'Volatile free'!$AN60)*'Volatile free'!T60-(199.9*(T58^-1.609))</f>
        <v>2.8936161981546915E-2</v>
      </c>
      <c r="R58" s="3">
        <f>(T58/'Volatile free'!$AN60)*'Volatile free'!R60-(-1.105*LN(T58)+5.7669)</f>
        <v>6.0865062390472624E-2</v>
      </c>
      <c r="S58" s="3">
        <f>'Volatile free'!AN60/'Volatile free'!R60/10000</f>
        <v>2.041666666666667E-2</v>
      </c>
      <c r="T58" s="6">
        <f t="shared" si="4"/>
        <v>116.47795864755973</v>
      </c>
      <c r="U58" s="3">
        <f>'Volatile free'!L60/'Volatile free'!AN60</f>
        <v>0.11918367346938774</v>
      </c>
      <c r="V58" s="3">
        <f t="shared" si="9"/>
        <v>-0.33779124988570919</v>
      </c>
      <c r="W58" s="3">
        <f t="shared" si="10"/>
        <v>3.5865749540980527</v>
      </c>
    </row>
    <row r="59" spans="1:23" x14ac:dyDescent="0.25">
      <c r="A59" s="2" t="s">
        <v>123</v>
      </c>
      <c r="B59" s="2" t="s">
        <v>92</v>
      </c>
      <c r="C59" s="2">
        <v>331.9</v>
      </c>
      <c r="D59" s="2">
        <v>332.1</v>
      </c>
      <c r="E59" s="4">
        <v>545320.17689700006</v>
      </c>
      <c r="F59" s="4">
        <v>6730627.9588339999</v>
      </c>
      <c r="G59" s="4">
        <v>-52.725734000000003</v>
      </c>
      <c r="H59" s="4" t="s">
        <v>89</v>
      </c>
      <c r="I59" s="2" t="s">
        <v>121</v>
      </c>
      <c r="K59" s="3">
        <f>(T59/'Volatile free'!$AN62)*'Volatile free'!K62-(14.574*LN(T59)+0.2586)</f>
        <v>-10.906586875203409</v>
      </c>
      <c r="L59" s="3">
        <f>(T59/'Volatile free'!$AN62)*'Volatile free'!M62-(2566.2*(T59^-1.327))</f>
        <v>2.7513208880814748</v>
      </c>
      <c r="M59" s="3">
        <f>(T59/'Volatile free'!$AN62)*'Volatile free'!N62-(44.042*EXP(-0.025*(T59)))</f>
        <v>0.28857351257060726</v>
      </c>
      <c r="N59" s="3">
        <f>(T59/'Volatile free'!$AN62)*'Volatile free'!O62-(9.9739*EXP(-0.013*T59))</f>
        <v>0.49556313966262611</v>
      </c>
      <c r="O59" s="3">
        <f>(T59/'Volatile free'!$AN62)*'Volatile free'!P62-(0.0013*T59 + 3.5357)</f>
        <v>-1.7063597697331101</v>
      </c>
      <c r="P59" s="3">
        <f>(T59/'Volatile free'!$AN62)*'Volatile free'!Q62-(0.0181*T59 - 0.1803)</f>
        <v>0.8753012024502842</v>
      </c>
      <c r="Q59" s="3">
        <f>(T59/'Volatile free'!$AN62)*'Volatile free'!T62-(199.9*(T59^-1.609))</f>
        <v>-1.7303684446558693E-2</v>
      </c>
      <c r="R59" s="3">
        <f>(T59/'Volatile free'!$AN62)*'Volatile free'!R62-(-1.105*LN(T59)+5.7669)</f>
        <v>-4.656953253222551E-2</v>
      </c>
      <c r="S59" s="3">
        <f>'Volatile free'!AN62/'Volatile free'!R62/10000</f>
        <v>1.5850746268656714E-2</v>
      </c>
      <c r="T59" s="6">
        <f t="shared" si="4"/>
        <v>100.04219103285565</v>
      </c>
      <c r="U59" s="3">
        <f>'Volatile free'!L62/'Volatile free'!AN62</f>
        <v>0.14190207156308851</v>
      </c>
      <c r="V59" s="3">
        <f t="shared" si="9"/>
        <v>-1.210796630070484</v>
      </c>
      <c r="W59" s="3">
        <f t="shared" si="10"/>
        <v>3.0398944006520821</v>
      </c>
    </row>
    <row r="60" spans="1:23" x14ac:dyDescent="0.25">
      <c r="A60" s="2" t="s">
        <v>249</v>
      </c>
      <c r="B60" s="2" t="s">
        <v>114</v>
      </c>
      <c r="C60" s="3">
        <v>291</v>
      </c>
      <c r="D60" s="3">
        <v>291.39999999999998</v>
      </c>
      <c r="E60" s="4">
        <v>545234.283803</v>
      </c>
      <c r="F60" s="4">
        <v>6730626.3228799999</v>
      </c>
      <c r="G60" s="4">
        <v>-56.483378191</v>
      </c>
      <c r="H60" s="4" t="s">
        <v>89</v>
      </c>
      <c r="I60" s="5" t="s">
        <v>227</v>
      </c>
      <c r="J60" s="2" t="s">
        <v>250</v>
      </c>
      <c r="K60" s="3">
        <f>(T60/'Volatile free'!$AN63)*'Volatile free'!K63-(14.574*LN(T60)+0.2586)</f>
        <v>-6.7533163239865459</v>
      </c>
      <c r="L60" s="3">
        <f>(T60/'Volatile free'!$AN63)*'Volatile free'!M63-(2566.2*(T60^-1.327))</f>
        <v>2.5244971533278964</v>
      </c>
      <c r="M60" s="3">
        <f>(T60/'Volatile free'!$AN63)*'Volatile free'!N63-(44.042*EXP(-0.025*(T60)))</f>
        <v>-1.7187848576147724</v>
      </c>
      <c r="N60" s="3">
        <f>(T60/'Volatile free'!$AN63)*'Volatile free'!O63-(9.9739*EXP(-0.013*T60))</f>
        <v>-0.50130177719820113</v>
      </c>
      <c r="O60" s="3">
        <f>(T60/'Volatile free'!$AN63)*'Volatile free'!P63-(0.0013*T60 + 3.5357)</f>
        <v>-1.7482996082349802</v>
      </c>
      <c r="P60" s="3">
        <f>(T60/'Volatile free'!$AN63)*'Volatile free'!Q63-(0.0181*T60 - 0.1803)</f>
        <v>0.23272531237324512</v>
      </c>
      <c r="Q60" s="3">
        <f>(T60/'Volatile free'!$AN63)*'Volatile free'!T63-(199.9*(T60^-1.609))</f>
        <v>-0.1105628084528836</v>
      </c>
      <c r="R60" s="3">
        <f>(T60/'Volatile free'!$AN63)*'Volatile free'!R63-(-1.105*LN(T60)+5.7669)</f>
        <v>-0.29207215131063047</v>
      </c>
      <c r="S60" s="3">
        <f>'Volatile free'!AN63/'Volatile free'!R63/10000</f>
        <v>7.6279069767441858E-3</v>
      </c>
      <c r="T60" s="6">
        <f t="shared" si="4"/>
        <v>65.332456149028985</v>
      </c>
      <c r="U60" s="3">
        <f>'Volatile free'!L63/'Volatile free'!AN63</f>
        <v>0.22743902439024391</v>
      </c>
      <c r="V60" s="3">
        <f t="shared" si="9"/>
        <v>-2.2496013854331816</v>
      </c>
      <c r="W60" s="3">
        <f t="shared" si="10"/>
        <v>0.80571229571312397</v>
      </c>
    </row>
    <row r="61" spans="1:23" x14ac:dyDescent="0.25">
      <c r="A61" s="32" t="s">
        <v>209</v>
      </c>
      <c r="B61" s="33" t="s">
        <v>100</v>
      </c>
      <c r="C61" s="39">
        <v>125.60000000000001</v>
      </c>
      <c r="D61" s="39">
        <v>125.80000000000001</v>
      </c>
      <c r="E61" s="36">
        <v>545247.33465400001</v>
      </c>
      <c r="F61" s="36">
        <v>6730613.764095</v>
      </c>
      <c r="G61" s="36">
        <v>59.199553000000002</v>
      </c>
      <c r="H61" s="36" t="s">
        <v>89</v>
      </c>
      <c r="I61" s="35" t="s">
        <v>200</v>
      </c>
      <c r="J61" s="35" t="s">
        <v>210</v>
      </c>
      <c r="K61" s="3">
        <f>(T61/'Volatile free'!$AN64)*'Volatile free'!K64-(14.574*LN(T61)+0.2586)</f>
        <v>-15.758977668767834</v>
      </c>
      <c r="L61" s="3">
        <f>(T61/'Volatile free'!$AN64)*'Volatile free'!M64-(2566.2*(T61^-1.327))</f>
        <v>3.2471326577304769</v>
      </c>
      <c r="M61" s="3">
        <f>(T61/'Volatile free'!$AN64)*'Volatile free'!N64-(44.042*EXP(-0.025*(T61)))</f>
        <v>-0.36892819120893261</v>
      </c>
      <c r="N61" s="3">
        <f>(T61/'Volatile free'!$AN64)*'Volatile free'!O64-(9.9739*EXP(-0.013*T61))</f>
        <v>-0.82708743319595346</v>
      </c>
      <c r="O61" s="3">
        <f>(T61/'Volatile free'!$AN64)*'Volatile free'!P64-(0.0013*T61 + 3.5357)</f>
        <v>-2.1232935205183585</v>
      </c>
      <c r="P61" s="3">
        <f>(T61/'Volatile free'!$AN64)*'Volatile free'!Q64-(0.0181*T61 - 0.1803)</f>
        <v>0.30321879049676004</v>
      </c>
      <c r="Q61" s="3">
        <f>(T61/'Volatile free'!$AN64)*'Volatile free'!T64-(199.9*(T61^-1.609))</f>
        <v>-8.7038129883192955E-2</v>
      </c>
      <c r="R61" s="3">
        <f>(T61/'Volatile free'!$AN64)*'Volatile free'!R64-(-1.105*LN(T61)+5.7669)</f>
        <v>-0.2348185748094469</v>
      </c>
      <c r="S61" s="3">
        <f>'Volatile free'!AN64/'Volatile free'!R64/10000</f>
        <v>8.2417582417582402E-3</v>
      </c>
      <c r="T61" s="6">
        <f t="shared" si="4"/>
        <v>69.576673866090715</v>
      </c>
      <c r="U61" s="3">
        <f>'Volatile free'!L64/'Volatile free'!AN64</f>
        <v>0.21239999999999998</v>
      </c>
      <c r="V61" s="3">
        <f t="shared" si="9"/>
        <v>-2.950380953714312</v>
      </c>
      <c r="W61" s="3">
        <f t="shared" si="10"/>
        <v>2.8782044665215443</v>
      </c>
    </row>
    <row r="62" spans="1:23" x14ac:dyDescent="0.25">
      <c r="A62" s="32" t="s">
        <v>205</v>
      </c>
      <c r="B62" s="32" t="s">
        <v>100</v>
      </c>
      <c r="C62" s="37">
        <v>24.6</v>
      </c>
      <c r="D62" s="37">
        <v>24.85</v>
      </c>
      <c r="E62" s="36">
        <v>545291.30212300003</v>
      </c>
      <c r="F62" s="36">
        <v>6730565.4290309995</v>
      </c>
      <c r="G62" s="36">
        <v>136.16552200000001</v>
      </c>
      <c r="H62" s="36" t="s">
        <v>89</v>
      </c>
      <c r="I62" s="32" t="s">
        <v>200</v>
      </c>
      <c r="J62" s="32" t="s">
        <v>206</v>
      </c>
      <c r="K62" s="3">
        <f>(T62/'Volatile free'!$AN65)*'Volatile free'!K65-(14.574*LN(T62)+0.2586)</f>
        <v>-29.305635505628388</v>
      </c>
      <c r="L62" s="3">
        <f>(T62/'Volatile free'!$AN65)*'Volatile free'!M65-(2566.2*(T62^-1.327))</f>
        <v>4.8118905750584346</v>
      </c>
      <c r="M62" s="3">
        <f>(T62/'Volatile free'!$AN65)*'Volatile free'!N65-(44.042*EXP(-0.025*(T62)))</f>
        <v>3.112294172843205</v>
      </c>
      <c r="N62" s="3">
        <f>(T62/'Volatile free'!$AN65)*'Volatile free'!O65-(9.9739*EXP(-0.013*T62))</f>
        <v>0.71566843323029961</v>
      </c>
      <c r="O62" s="3">
        <f>(T62/'Volatile free'!$AN65)*'Volatile free'!P65-(0.0013*T62 + 3.5357)</f>
        <v>-2.8651494192925275</v>
      </c>
      <c r="P62" s="3">
        <f>(T62/'Volatile free'!$AN65)*'Volatile free'!Q65-(0.0181*T62 - 0.1803)</f>
        <v>0.76773367780072643</v>
      </c>
      <c r="Q62" s="3">
        <f>(T62/'Volatile free'!$AN65)*'Volatile free'!T65-(199.9*(T62^-1.609))</f>
        <v>4.4368446296234237E-2</v>
      </c>
      <c r="R62" s="3">
        <f>(T62/'Volatile free'!$AN65)*'Volatile free'!R65-(-1.105*LN(T62)+5.7669)</f>
        <v>0.59149163110130787</v>
      </c>
      <c r="S62" s="3">
        <f>'Volatile free'!AN65/'Volatile free'!R65/10000</f>
        <v>9.9084507042253508E-3</v>
      </c>
      <c r="T62" s="6">
        <f t="shared" si="4"/>
        <v>112.70767385292056</v>
      </c>
      <c r="U62" s="3">
        <f>'Volatile free'!L65/'Volatile free'!AN65</f>
        <v>0.12380952380952386</v>
      </c>
      <c r="V62" s="3">
        <f t="shared" si="9"/>
        <v>-2.1494809860622279</v>
      </c>
      <c r="W62" s="3">
        <f t="shared" si="10"/>
        <v>7.9241847479016396</v>
      </c>
    </row>
    <row r="63" spans="1:23" s="83" customFormat="1" x14ac:dyDescent="0.25">
      <c r="A63" s="66" t="s">
        <v>151</v>
      </c>
      <c r="B63" s="66" t="s">
        <v>84</v>
      </c>
      <c r="C63" s="67">
        <v>565.4</v>
      </c>
      <c r="D63" s="67">
        <v>565.70000000000005</v>
      </c>
      <c r="E63" s="68">
        <v>545293.54778999998</v>
      </c>
      <c r="F63" s="68">
        <v>6730691.7430699999</v>
      </c>
      <c r="G63" s="68">
        <v>-270.88093947700003</v>
      </c>
      <c r="H63" s="68" t="s">
        <v>89</v>
      </c>
      <c r="I63" s="69" t="s">
        <v>121</v>
      </c>
      <c r="J63" s="66" t="s">
        <v>152</v>
      </c>
      <c r="K63" s="67">
        <f>(T63/'Volatile free'!$AN66)*'Volatile free'!K66-(14.574*LN(T63)+0.2586)</f>
        <v>-21.382185186979783</v>
      </c>
      <c r="L63" s="67">
        <f>(T63/'Volatile free'!$AN66)*'Volatile free'!M66-(2566.2*(T63^-1.327))</f>
        <v>1.2208152820046845</v>
      </c>
      <c r="M63" s="67">
        <f>(T63/'Volatile free'!$AN66)*'Volatile free'!N66-(44.042*EXP(-0.025*(T63)))</f>
        <v>2.7835568795370964</v>
      </c>
      <c r="N63" s="67">
        <f>(T63/'Volatile free'!$AN66)*'Volatile free'!O66-(9.9739*EXP(-0.013*T63))</f>
        <v>-1.2775869697103328</v>
      </c>
      <c r="O63" s="67">
        <f>(T63/'Volatile free'!$AN66)*'Volatile free'!P66-(0.0013*T63 + 3.5357)</f>
        <v>-2.1398356177686693</v>
      </c>
      <c r="P63" s="67">
        <f>(T63/'Volatile free'!$AN66)*'Volatile free'!Q66-(0.0181*T63 - 0.1803)</f>
        <v>-0.75529482101863865</v>
      </c>
      <c r="Q63" s="67">
        <f>(T63/'Volatile free'!$AN66)*'Volatile free'!T66-(199.9*(T63^-1.609))</f>
        <v>-9.8632844722524593E-3</v>
      </c>
      <c r="R63" s="67">
        <f>(T63/'Volatile free'!$AN66)*'Volatile free'!R66-(-1.105*LN(T63)+5.7669)</f>
        <v>-9.5040960546219133E-2</v>
      </c>
      <c r="S63" s="67">
        <f>'Volatile free'!AN66/'Volatile free'!R66/10000</f>
        <v>1.3345238095238096E-2</v>
      </c>
      <c r="T63" s="70">
        <f t="shared" si="4"/>
        <v>91.278735116482324</v>
      </c>
      <c r="U63" s="67">
        <f>'Volatile free'!L66/'Volatile free'!AN66</f>
        <v>0.15735950044603034</v>
      </c>
      <c r="V63" s="67">
        <f t="shared" si="9"/>
        <v>-3.4174225874790021</v>
      </c>
      <c r="W63" s="67">
        <f t="shared" si="10"/>
        <v>4.0043721615417809</v>
      </c>
    </row>
    <row r="64" spans="1:23" x14ac:dyDescent="0.25">
      <c r="A64" s="2" t="s">
        <v>124</v>
      </c>
      <c r="B64" s="2" t="s">
        <v>92</v>
      </c>
      <c r="C64" s="2">
        <v>325.5</v>
      </c>
      <c r="D64" s="2">
        <v>325.7</v>
      </c>
      <c r="E64" s="4">
        <v>545323.41318300006</v>
      </c>
      <c r="F64" s="4">
        <v>6730623.862253</v>
      </c>
      <c r="G64" s="4">
        <v>-49.023797999999999</v>
      </c>
      <c r="H64" s="4" t="s">
        <v>89</v>
      </c>
      <c r="I64" s="2" t="s">
        <v>121</v>
      </c>
      <c r="K64" s="3">
        <f>(T64/'Volatile free'!$AN67)*'Volatile free'!K67-(14.574*LN(T64)+0.2586)</f>
        <v>-23.975619695001818</v>
      </c>
      <c r="L64" s="3">
        <f>(T64/'Volatile free'!$AN67)*'Volatile free'!M67-(2566.2*(T64^-1.327))</f>
        <v>1.8571345252186884</v>
      </c>
      <c r="M64" s="3">
        <f>(T64/'Volatile free'!$AN67)*'Volatile free'!N67-(44.042*EXP(-0.025*(T64)))</f>
        <v>3.406068656618304</v>
      </c>
      <c r="N64" s="3">
        <f>(T64/'Volatile free'!$AN67)*'Volatile free'!O67-(9.9739*EXP(-0.013*T64))</f>
        <v>-2.3679460092163711</v>
      </c>
      <c r="O64" s="3">
        <f>(T64/'Volatile free'!$AN67)*'Volatile free'!P67-(0.0013*T64 + 3.5357)</f>
        <v>-3.2805925036907428</v>
      </c>
      <c r="P64" s="3">
        <f>(T64/'Volatile free'!$AN67)*'Volatile free'!Q67-(0.0181*T64 - 0.1803)</f>
        <v>1.3799021470100423</v>
      </c>
      <c r="Q64" s="3">
        <f>(T64/'Volatile free'!$AN67)*'Volatile free'!T67-(199.9*(T64^-1.609))</f>
        <v>2.5456072704791777E-2</v>
      </c>
      <c r="R64" s="3">
        <f>(T64/'Volatile free'!$AN67)*'Volatile free'!R67-(-1.105*LN(T64)+5.7669)</f>
        <v>-0.13870831129509165</v>
      </c>
      <c r="S64" s="3">
        <f>'Volatile free'!AN67/'Volatile free'!R67/10000</f>
        <v>1.4701298701298699E-2</v>
      </c>
      <c r="T64" s="6">
        <f t="shared" si="4"/>
        <v>92.309706502390625</v>
      </c>
      <c r="U64" s="3">
        <f>'Volatile free'!L67/'Volatile free'!AN67</f>
        <v>0.1553886925795053</v>
      </c>
      <c r="V64" s="3">
        <f t="shared" si="9"/>
        <v>-5.6485385129071144</v>
      </c>
      <c r="W64" s="3">
        <f t="shared" si="10"/>
        <v>5.2632031818369924</v>
      </c>
    </row>
    <row r="65" spans="1:23" x14ac:dyDescent="0.25">
      <c r="A65" s="2" t="s">
        <v>120</v>
      </c>
      <c r="B65" s="2" t="s">
        <v>92</v>
      </c>
      <c r="C65" s="2">
        <v>306</v>
      </c>
      <c r="D65" s="2">
        <v>306.85000000000002</v>
      </c>
      <c r="E65" s="4">
        <v>545333.18891999999</v>
      </c>
      <c r="F65" s="4">
        <v>6730611.7251979997</v>
      </c>
      <c r="G65" s="4">
        <v>-37.852300999999997</v>
      </c>
      <c r="H65" s="4" t="s">
        <v>89</v>
      </c>
      <c r="I65" s="2" t="s">
        <v>121</v>
      </c>
      <c r="K65" s="3">
        <f>(T65/'Volatile free'!$AN68)*'Volatile free'!K68-(14.574*LN(T65)+0.2586)</f>
        <v>-17.723642701575834</v>
      </c>
      <c r="L65" s="3">
        <f>(T65/'Volatile free'!$AN68)*'Volatile free'!M68-(2566.2*(T65^-1.327))</f>
        <v>3.9262371907645441</v>
      </c>
      <c r="M65" s="3">
        <f>(T65/'Volatile free'!$AN68)*'Volatile free'!N68-(44.042*EXP(-0.025*(T65)))</f>
        <v>3.9362325319957181</v>
      </c>
      <c r="N65" s="3">
        <f>(T65/'Volatile free'!$AN68)*'Volatile free'!O68-(9.9739*EXP(-0.013*T65))</f>
        <v>-2.50544026411777</v>
      </c>
      <c r="O65" s="3">
        <f>(T65/'Volatile free'!$AN68)*'Volatile free'!P68-(0.0013*T65 + 3.5357)</f>
        <v>-3.5179608637781206</v>
      </c>
      <c r="P65" s="3">
        <f>(T65/'Volatile free'!$AN68)*'Volatile free'!Q68-(0.0181*T65 - 0.1803)</f>
        <v>0.1934799701556742</v>
      </c>
      <c r="Q65" s="3">
        <f>(T65/'Volatile free'!$AN68)*'Volatile free'!T68-(199.9*(T65^-1.609))</f>
        <v>3.0364442228171529E-2</v>
      </c>
      <c r="R65" s="3">
        <f>(T65/'Volatile free'!$AN68)*'Volatile free'!R68-(-1.105*LN(T65)+5.7669)</f>
        <v>0.17320099832179736</v>
      </c>
      <c r="S65" s="3">
        <f>'Volatile free'!AN68/'Volatile free'!R68/10000</f>
        <v>9.4622641509433981E-3</v>
      </c>
      <c r="T65" s="6">
        <f t="shared" si="4"/>
        <v>90.731023103236978</v>
      </c>
      <c r="U65" s="3">
        <f>'Volatile free'!L68/'Volatile free'!AN68</f>
        <v>0.15842472582253242</v>
      </c>
      <c r="V65" s="3">
        <f t="shared" si="9"/>
        <v>-6.023401127895891</v>
      </c>
      <c r="W65" s="3">
        <f t="shared" si="10"/>
        <v>7.8624697227602622</v>
      </c>
    </row>
    <row r="66" spans="1:23" x14ac:dyDescent="0.25">
      <c r="A66" s="2" t="s">
        <v>87</v>
      </c>
      <c r="B66" s="2" t="s">
        <v>88</v>
      </c>
      <c r="C66" s="3">
        <v>48.3</v>
      </c>
      <c r="D66" s="3">
        <v>48.7</v>
      </c>
      <c r="E66" s="4">
        <v>545204.62835000001</v>
      </c>
      <c r="F66" s="4">
        <v>6730666.4768000003</v>
      </c>
      <c r="G66" s="4">
        <v>100.295807942</v>
      </c>
      <c r="H66" s="2" t="s">
        <v>89</v>
      </c>
      <c r="I66" s="5" t="s">
        <v>74</v>
      </c>
      <c r="J66" s="2" t="s">
        <v>90</v>
      </c>
      <c r="K66" s="3">
        <f>(T66/'Volatile free'!$AN69)*'Volatile free'!K69-(14.574*LN(T66)+0.2586)</f>
        <v>-1.0368691572356141</v>
      </c>
      <c r="L66" s="3">
        <f>(T66/'Volatile free'!$AN69)*'Volatile free'!M69-(2566.2*(T66^-1.327))</f>
        <v>3.4787790793178601</v>
      </c>
      <c r="M66" s="3">
        <f>(T66/'Volatile free'!$AN69)*'Volatile free'!N69-(44.042*EXP(-0.025*(T66)))</f>
        <v>3.2310022111034717</v>
      </c>
      <c r="N66" s="3">
        <f>(T66/'Volatile free'!$AN69)*'Volatile free'!O69-(9.9739*EXP(-0.013*T66))</f>
        <v>-2.2735697287038352</v>
      </c>
      <c r="O66" s="3">
        <f>(T66/'Volatile free'!$AN69)*'Volatile free'!P69-(0.0013*T66 + 3.5357)</f>
        <v>-3.5788889572267442</v>
      </c>
      <c r="P66" s="3">
        <f>(T66/'Volatile free'!$AN69)*'Volatile free'!Q69-(0.0181*T66 - 0.1803)</f>
        <v>0.764169250618568</v>
      </c>
      <c r="Q66" s="3">
        <f>(T66/'Volatile free'!$AN69)*'Volatile free'!T69-(199.9*(T66^-1.609))</f>
        <v>-5.9079350071142497E-2</v>
      </c>
      <c r="R66" s="3">
        <f>(T66/'Volatile free'!$AN69)*'Volatile free'!R69-(-1.105*LN(T66)+5.7669)</f>
        <v>-6.7651121560083238E-2</v>
      </c>
      <c r="S66" s="3">
        <f>'Volatile free'!AN69/'Volatile free'!R69/10000</f>
        <v>1.9075471698113206E-2</v>
      </c>
      <c r="T66" s="6">
        <f t="shared" si="4"/>
        <v>105.392314159398</v>
      </c>
      <c r="U66" s="3">
        <f>'Volatile free'!L69/'Volatile free'!AN69</f>
        <v>0.13372898120672599</v>
      </c>
      <c r="V66" s="3">
        <f t="shared" si="9"/>
        <v>-5.8524586859305794</v>
      </c>
      <c r="W66" s="3">
        <f t="shared" si="10"/>
        <v>6.7097812904213319</v>
      </c>
    </row>
    <row r="67" spans="1:23" s="46" customFormat="1" x14ac:dyDescent="0.25">
      <c r="A67" s="22" t="s">
        <v>145</v>
      </c>
      <c r="B67" s="22" t="s">
        <v>72</v>
      </c>
      <c r="C67" s="23">
        <v>240.2</v>
      </c>
      <c r="D67" s="23">
        <v>240.5</v>
      </c>
      <c r="E67" s="24">
        <v>545214.77885</v>
      </c>
      <c r="F67" s="24">
        <v>6730466.52238</v>
      </c>
      <c r="G67" s="24">
        <v>-30.325688363400001</v>
      </c>
      <c r="H67" s="24" t="s">
        <v>89</v>
      </c>
      <c r="I67" s="41" t="s">
        <v>121</v>
      </c>
      <c r="J67" s="22" t="s">
        <v>146</v>
      </c>
      <c r="K67" s="23">
        <f>(T67/'Volatile free'!$AN70)*'Volatile free'!K70-(14.574*LN(T67)+0.2586)</f>
        <v>-12.527901410472332</v>
      </c>
      <c r="L67" s="23">
        <f>(T67/'Volatile free'!$AN70)*'Volatile free'!M70-(2566.2*(T67^-1.327))</f>
        <v>1.9658941555223803</v>
      </c>
      <c r="M67" s="23">
        <f>(T67/'Volatile free'!$AN70)*'Volatile free'!N70-(44.042*EXP(-0.025*(T67)))</f>
        <v>8.9346399520259823</v>
      </c>
      <c r="N67" s="23">
        <f>(T67/'Volatile free'!$AN70)*'Volatile free'!O70-(9.9739*EXP(-0.013*T67))</f>
        <v>-2.9794520773748174</v>
      </c>
      <c r="O67" s="23">
        <f>(T67/'Volatile free'!$AN70)*'Volatile free'!P70-(0.0013*T67 + 3.5357)</f>
        <v>-3.4421142013980397</v>
      </c>
      <c r="P67" s="23">
        <f>(T67/'Volatile free'!$AN70)*'Volatile free'!Q70-(0.0181*T67 - 0.1803)</f>
        <v>0.27225009175997772</v>
      </c>
      <c r="Q67" s="23">
        <f>(T67/'Volatile free'!$AN70)*'Volatile free'!T70-(199.9*(T67^-1.609))</f>
        <v>-6.8685531606628894E-2</v>
      </c>
      <c r="R67" s="23">
        <f>(T67/'Volatile free'!$AN70)*'Volatile free'!R70-(-1.105*LN(T67)+5.7669)</f>
        <v>-0.2016657639045909</v>
      </c>
      <c r="S67" s="23">
        <f>'Volatile free'!AN70/'Volatile free'!R70/10000</f>
        <v>1.3074626865671637E-2</v>
      </c>
      <c r="T67" s="25">
        <f t="shared" ref="T67" si="11" xml:space="preserve"> 16.107/(U67+0.0191)</f>
        <v>85.29042818905215</v>
      </c>
      <c r="U67" s="23">
        <f>'Volatile free'!L70/'Volatile free'!AN70</f>
        <v>0.16974885844748858</v>
      </c>
      <c r="V67" s="23">
        <f t="shared" si="9"/>
        <v>-6.4215662787728576</v>
      </c>
      <c r="W67" s="23">
        <f t="shared" si="10"/>
        <v>10.900534107548363</v>
      </c>
    </row>
    <row r="68" spans="1:23" s="46" customFormat="1" x14ac:dyDescent="0.25">
      <c r="A68" s="22"/>
      <c r="B68" s="22"/>
      <c r="C68" s="23"/>
      <c r="D68" s="23"/>
      <c r="E68" s="24"/>
      <c r="F68" s="24"/>
      <c r="G68" s="24"/>
      <c r="H68" s="24"/>
      <c r="I68" s="41"/>
      <c r="J68" s="22"/>
      <c r="K68" s="23"/>
      <c r="L68" s="23"/>
      <c r="M68" s="23"/>
      <c r="N68" s="23"/>
      <c r="O68" s="23"/>
      <c r="P68" s="23"/>
      <c r="Q68" s="23"/>
      <c r="R68" s="23"/>
      <c r="S68" s="23"/>
      <c r="T68" s="25"/>
      <c r="U68" s="23"/>
      <c r="V68" s="23"/>
      <c r="W68" s="23"/>
    </row>
    <row r="69" spans="1:23" s="46" customFormat="1" x14ac:dyDescent="0.25">
      <c r="A69" s="22" t="s">
        <v>218</v>
      </c>
      <c r="B69" s="22" t="s">
        <v>72</v>
      </c>
      <c r="C69" s="23">
        <v>493.7</v>
      </c>
      <c r="D69" s="23">
        <v>494</v>
      </c>
      <c r="E69" s="24">
        <v>545094.84121099999</v>
      </c>
      <c r="F69" s="24">
        <v>6730598.8420500001</v>
      </c>
      <c r="G69" s="24">
        <v>-209.82328211399999</v>
      </c>
      <c r="H69" s="24" t="s">
        <v>135</v>
      </c>
      <c r="I69" s="41" t="s">
        <v>214</v>
      </c>
      <c r="J69" s="22" t="s">
        <v>219</v>
      </c>
      <c r="K69" s="23">
        <f>(T69/'Volatile free'!$AN85)*'Volatile free'!K85-(14.574*LN(T69)+0.2586)</f>
        <v>35.165492325040418</v>
      </c>
      <c r="L69" s="23">
        <f>(T69/'Volatile free'!$AN85)*'Volatile free'!M85-(2566.2*(T69^-1.327))</f>
        <v>19.520106753941214</v>
      </c>
      <c r="M69" s="23">
        <f>(T69/'Volatile free'!$AN85)*'Volatile free'!N85-(44.042*EXP(-0.025*(T69)))</f>
        <v>3.2621708508415299</v>
      </c>
      <c r="N69" s="23">
        <f>(T69/'Volatile free'!$AN85)*'Volatile free'!O85-(9.9739*EXP(-0.013*T69))</f>
        <v>-1.8007486420067242</v>
      </c>
      <c r="O69" s="23">
        <f>(T69/'Volatile free'!$AN85)*'Volatile free'!P85-(0.0013*T69 + 3.5357)</f>
        <v>-3.2491954240390482</v>
      </c>
      <c r="P69" s="23">
        <f>(T69/'Volatile free'!$AN85)*'Volatile free'!Q85-(0.0181*T69 - 0.1803)</f>
        <v>-1.7224230018303845</v>
      </c>
      <c r="Q69" s="23">
        <f>(T69/'Volatile free'!$AN85)*'Volatile free'!T785-(199.9*(T69^-1.609))</f>
        <v>-8.0821384157949747E-2</v>
      </c>
      <c r="R69" s="23">
        <f>(T69/'Volatile free'!$AN85)*'Volatile free'!R85-(-1.105*LN(T69)+5.7669)</f>
        <v>-0.32540662744745597</v>
      </c>
      <c r="S69" s="23">
        <f>'Volatile free'!AN85/'Volatile free'!R85/10000</f>
        <v>0.17</v>
      </c>
      <c r="T69" s="25">
        <f xml:space="preserve"> 16.107/(U69+0.0191)</f>
        <v>128.51128737034776</v>
      </c>
      <c r="U69" s="23">
        <f>'Volatile free'!L85/'Volatile free'!AN85</f>
        <v>0.10623529411764707</v>
      </c>
      <c r="V69" s="23">
        <f t="shared" ref="V69:V76" si="12">N69+O69</f>
        <v>-5.0499440660457724</v>
      </c>
      <c r="W69" s="23">
        <f t="shared" ref="W69:W76" si="13">L69+M69</f>
        <v>22.782277604782742</v>
      </c>
    </row>
    <row r="70" spans="1:23" x14ac:dyDescent="0.25">
      <c r="A70" s="2" t="s">
        <v>224</v>
      </c>
      <c r="B70" s="2" t="s">
        <v>88</v>
      </c>
      <c r="C70" s="3">
        <v>95.75</v>
      </c>
      <c r="D70" s="3">
        <v>96.1</v>
      </c>
      <c r="E70" s="4">
        <v>545179.44210800005</v>
      </c>
      <c r="F70" s="4">
        <v>6730686.91359</v>
      </c>
      <c r="G70" s="4">
        <v>65.696639109000003</v>
      </c>
      <c r="H70" s="2" t="s">
        <v>135</v>
      </c>
      <c r="I70" s="2" t="s">
        <v>214</v>
      </c>
      <c r="J70" s="2" t="s">
        <v>225</v>
      </c>
      <c r="K70" s="23">
        <f>(T70/'Volatile free'!$AN86)*'Volatile free'!K86-(14.574*LN(T70)+0.2586)</f>
        <v>72.257438709717206</v>
      </c>
      <c r="L70" s="23">
        <f>(T70/'Volatile free'!$AN86)*'Volatile free'!M86-(2566.2*(T70^-1.327))</f>
        <v>13.912401978762949</v>
      </c>
      <c r="M70" s="23">
        <f>(T70/'Volatile free'!$AN86)*'Volatile free'!N86-(44.042*EXP(-0.025*(T70)))</f>
        <v>7.0479947025474612</v>
      </c>
      <c r="N70" s="23">
        <f>(T70/'Volatile free'!$AN86)*'Volatile free'!O86-(9.9739*EXP(-0.013*T70))</f>
        <v>-1.4441826876083699</v>
      </c>
      <c r="O70" s="23">
        <f>(T70/'Volatile free'!$AN86)*'Volatile free'!P86-(0.0013*T70 + 3.5357)</f>
        <v>-3.5279442576228832</v>
      </c>
      <c r="P70" s="23">
        <f>(T70/'Volatile free'!$AN86)*'Volatile free'!Q86-(0.0181*T70 - 0.1803)</f>
        <v>-1.3754409420397016</v>
      </c>
      <c r="Q70" s="23">
        <f>(T70/'Volatile free'!$AN86)*'Volatile free'!T786-(199.9*(T70^-1.609))</f>
        <v>-8.3472234685013899E-2</v>
      </c>
      <c r="R70" s="23">
        <f>(T70/'Volatile free'!$AN86)*'Volatile free'!R86-(-1.105*LN(T70)+5.7669)</f>
        <v>-0.34694149623920773</v>
      </c>
      <c r="S70" s="23">
        <f>'Volatile free'!AN86/'Volatile free'!R86/10000</f>
        <v>0.16525000000000001</v>
      </c>
      <c r="T70" s="25">
        <f t="shared" ref="T70:T76" si="14" xml:space="preserve"> 16.107/(U70+0.0191)</f>
        <v>125.95935408535451</v>
      </c>
      <c r="U70" s="23">
        <f>'Volatile free'!L86/'Volatile free'!AN86</f>
        <v>0.10877458396369138</v>
      </c>
      <c r="V70" s="3">
        <f t="shared" si="12"/>
        <v>-4.9721269452312526</v>
      </c>
      <c r="W70" s="3">
        <f t="shared" si="13"/>
        <v>20.96039668131041</v>
      </c>
    </row>
    <row r="71" spans="1:23" x14ac:dyDescent="0.25">
      <c r="A71" s="22" t="s">
        <v>216</v>
      </c>
      <c r="B71" s="40" t="s">
        <v>100</v>
      </c>
      <c r="C71" s="41">
        <v>269.64999999999998</v>
      </c>
      <c r="D71" s="41">
        <v>269.95</v>
      </c>
      <c r="E71" s="24">
        <v>545181.64720100001</v>
      </c>
      <c r="F71" s="24">
        <v>6730691.5500189997</v>
      </c>
      <c r="G71" s="24">
        <v>-42.690952000000003</v>
      </c>
      <c r="H71" s="24" t="s">
        <v>135</v>
      </c>
      <c r="I71" s="22" t="s">
        <v>214</v>
      </c>
      <c r="J71" s="41" t="s">
        <v>217</v>
      </c>
      <c r="K71" s="23">
        <f>(T71/'Volatile free'!$AN87)*'Volatile free'!K87-(14.574*LN(T71)+0.2586)</f>
        <v>25.226539362479642</v>
      </c>
      <c r="L71" s="23">
        <f>(T71/'Volatile free'!$AN87)*'Volatile free'!M87-(2566.2*(T71^-1.327))</f>
        <v>18.152817325727042</v>
      </c>
      <c r="M71" s="23">
        <f>(T71/'Volatile free'!$AN87)*'Volatile free'!N87-(44.042*EXP(-0.025*(T71)))</f>
        <v>6.4644532356728091</v>
      </c>
      <c r="N71" s="23">
        <f>(T71/'Volatile free'!$AN87)*'Volatile free'!O87-(9.9739*EXP(-0.013*T71))</f>
        <v>-1.8044353187032214</v>
      </c>
      <c r="O71" s="23">
        <f>(T71/'Volatile free'!$AN87)*'Volatile free'!P87-(0.0013*T71 + 3.5357)</f>
        <v>-3.5641007594870628</v>
      </c>
      <c r="P71" s="23">
        <f>(T71/'Volatile free'!$AN87)*'Volatile free'!Q87-(0.0181*T71 - 0.1803)</f>
        <v>-1.785325407623493</v>
      </c>
      <c r="Q71" s="23">
        <f>(T71/'Volatile free'!$AN87)*'Volatile free'!T787-(199.9*(T71^-1.609))</f>
        <v>-8.7625747958750305E-2</v>
      </c>
      <c r="R71" s="23">
        <f>(T71/'Volatile free'!$AN87)*'Volatile free'!R87-(-1.105*LN(T71)+5.7669)</f>
        <v>-0.38402683431708357</v>
      </c>
      <c r="S71" s="23">
        <f>'Volatile free'!AN87/'Volatile free'!R87/10000</f>
        <v>0.16859999999999997</v>
      </c>
      <c r="T71" s="25">
        <f t="shared" si="14"/>
        <v>122.21460054922849</v>
      </c>
      <c r="U71" s="23">
        <f>'Volatile free'!L87/'Volatile free'!AN87</f>
        <v>0.11269276393831554</v>
      </c>
      <c r="V71" s="3">
        <f t="shared" si="12"/>
        <v>-5.3685360781902842</v>
      </c>
      <c r="W71" s="3">
        <f t="shared" si="13"/>
        <v>24.617270561399852</v>
      </c>
    </row>
    <row r="72" spans="1:23" x14ac:dyDescent="0.25">
      <c r="A72" s="27" t="s">
        <v>213</v>
      </c>
      <c r="B72" s="40" t="s">
        <v>100</v>
      </c>
      <c r="C72" s="44">
        <v>255.8</v>
      </c>
      <c r="D72" s="44">
        <v>256.10000000000002</v>
      </c>
      <c r="E72" s="29">
        <v>545188.06156599999</v>
      </c>
      <c r="F72" s="29">
        <v>6730683.762472</v>
      </c>
      <c r="G72" s="29">
        <v>-33.202421000000001</v>
      </c>
      <c r="H72" s="29" t="s">
        <v>135</v>
      </c>
      <c r="I72" s="42" t="s">
        <v>214</v>
      </c>
      <c r="J72" s="42" t="s">
        <v>215</v>
      </c>
      <c r="K72" s="23">
        <f>(T72/'Volatile free'!$AN88)*'Volatile free'!K88-(14.574*LN(T72)+0.2586)</f>
        <v>24.85058347926099</v>
      </c>
      <c r="L72" s="23">
        <f>(T72/'Volatile free'!$AN88)*'Volatile free'!M88-(2566.2*(T72^-1.327))</f>
        <v>11.115226042783883</v>
      </c>
      <c r="M72" s="23">
        <f>(T72/'Volatile free'!$AN88)*'Volatile free'!N88-(44.042*EXP(-0.025*(T72)))</f>
        <v>4.5885768071134923</v>
      </c>
      <c r="N72" s="23">
        <f>(T72/'Volatile free'!$AN88)*'Volatile free'!O88-(9.9739*EXP(-0.013*T72))</f>
        <v>-1.6522847569833343</v>
      </c>
      <c r="O72" s="23">
        <f>(T72/'Volatile free'!$AN88)*'Volatile free'!P88-(0.0013*T72 + 3.5357)</f>
        <v>-3.6356225826907314</v>
      </c>
      <c r="P72" s="23">
        <f>(T72/'Volatile free'!$AN88)*'Volatile free'!Q88-(0.0181*T72 - 0.1803)</f>
        <v>-0.94409403801171332</v>
      </c>
      <c r="Q72" s="23">
        <f>(T72/'Volatile free'!$AN88)*'Volatile free'!T788-(199.9*(T72^-1.609))</f>
        <v>-7.9527152374242863E-2</v>
      </c>
      <c r="R72" s="23">
        <f>(T72/'Volatile free'!$AN88)*'Volatile free'!R88-(-1.105*LN(T72)+5.7669)</f>
        <v>-0.30732302362690983</v>
      </c>
      <c r="S72" s="23">
        <f>'Volatile free'!AN88/'Volatile free'!R88/10000</f>
        <v>0.15716666666666668</v>
      </c>
      <c r="T72" s="25">
        <f t="shared" si="14"/>
        <v>129.80712973875171</v>
      </c>
      <c r="U72" s="23">
        <f>'Volatile free'!L88/'Volatile free'!AN88</f>
        <v>0.10498409331919407</v>
      </c>
      <c r="V72" s="3">
        <f t="shared" si="12"/>
        <v>-5.2879073396740655</v>
      </c>
      <c r="W72" s="3">
        <f t="shared" si="13"/>
        <v>15.703802849897375</v>
      </c>
    </row>
    <row r="73" spans="1:23" x14ac:dyDescent="0.25">
      <c r="A73" s="22" t="s">
        <v>163</v>
      </c>
      <c r="B73" s="22" t="s">
        <v>117</v>
      </c>
      <c r="C73" s="23">
        <v>187.3</v>
      </c>
      <c r="D73" s="23">
        <v>187.6</v>
      </c>
      <c r="E73" s="24">
        <v>545190.47152599995</v>
      </c>
      <c r="F73" s="24">
        <v>6730684.8736399999</v>
      </c>
      <c r="G73" s="24">
        <v>10.509106360000001</v>
      </c>
      <c r="H73" s="22" t="s">
        <v>135</v>
      </c>
      <c r="I73" s="22" t="s">
        <v>121</v>
      </c>
      <c r="J73" s="22" t="s">
        <v>158</v>
      </c>
      <c r="K73" s="23">
        <f>(T73/'Volatile free'!$AN89)*'Volatile free'!K89-(14.574*LN(T73)+0.2586)</f>
        <v>-6.024808206720536</v>
      </c>
      <c r="L73" s="23">
        <f>(T73/'Volatile free'!$AN89)*'Volatile free'!M89-(2566.2*(T73^-1.327))</f>
        <v>3.3842972860257312</v>
      </c>
      <c r="M73" s="23">
        <f>(T73/'Volatile free'!$AN89)*'Volatile free'!N89-(44.042*EXP(-0.025*(T73)))</f>
        <v>2.4372077504631786</v>
      </c>
      <c r="N73" s="23">
        <f>(T73/'Volatile free'!$AN89)*'Volatile free'!O89-(9.9739*EXP(-0.013*T73))</f>
        <v>-1.6662260802487379</v>
      </c>
      <c r="O73" s="23">
        <f>(T73/'Volatile free'!$AN89)*'Volatile free'!P89-(0.0013*T73 + 3.5357)</f>
        <v>-3.5923082254814949</v>
      </c>
      <c r="P73" s="23">
        <f>(T73/'Volatile free'!$AN89)*'Volatile free'!Q89-(0.0181*T73 - 0.1803)</f>
        <v>0.26243951267933774</v>
      </c>
      <c r="Q73" s="23">
        <f>(T73/'Volatile free'!$AN89)*'Volatile free'!T789-(199.9*(T73^-1.609))</f>
        <v>-7.6586468979148434E-2</v>
      </c>
      <c r="R73" s="23">
        <f>(T73/'Volatile free'!$AN89)*'Volatile free'!R89-(-1.105*LN(T73)+5.7669)</f>
        <v>-0.27693470266396236</v>
      </c>
      <c r="S73" s="23">
        <f>'Volatile free'!AN89/'Volatile free'!R89/10000</f>
        <v>0.15255555555555556</v>
      </c>
      <c r="T73" s="25">
        <f t="shared" si="14"/>
        <v>132.88270402819782</v>
      </c>
      <c r="U73" s="23">
        <f>'Volatile free'!L89/'Volatile free'!AN89</f>
        <v>0.10211216314639474</v>
      </c>
      <c r="V73" s="3">
        <f t="shared" si="12"/>
        <v>-5.2585343057302332</v>
      </c>
      <c r="W73" s="3">
        <f t="shared" si="13"/>
        <v>5.8215050364889098</v>
      </c>
    </row>
    <row r="74" spans="1:23" x14ac:dyDescent="0.25">
      <c r="A74" s="2" t="s">
        <v>134</v>
      </c>
      <c r="B74" s="8" t="s">
        <v>100</v>
      </c>
      <c r="C74" s="5">
        <v>252.15</v>
      </c>
      <c r="D74" s="5">
        <v>252.45000000000002</v>
      </c>
      <c r="E74" s="4">
        <v>545189.75081700005</v>
      </c>
      <c r="F74" s="4">
        <v>6730681.7178520001</v>
      </c>
      <c r="G74" s="4">
        <v>-30.694742000000002</v>
      </c>
      <c r="H74" s="4" t="s">
        <v>135</v>
      </c>
      <c r="I74" s="5" t="s">
        <v>121</v>
      </c>
      <c r="J74" s="5" t="s">
        <v>136</v>
      </c>
      <c r="K74" s="23">
        <f>(T74/'Volatile free'!$AN90)*'Volatile free'!K90-(14.574*LN(T74)+0.2586)</f>
        <v>29.953745823880084</v>
      </c>
      <c r="L74" s="23">
        <f>(T74/'Volatile free'!$AN90)*'Volatile free'!M90-(2566.2*(T74^-1.327))</f>
        <v>-0.35416012274806974</v>
      </c>
      <c r="M74" s="23">
        <f>(T74/'Volatile free'!$AN90)*'Volatile free'!N90-(44.042*EXP(-0.025*(T74)))</f>
        <v>7.5213853403506716</v>
      </c>
      <c r="N74" s="23">
        <f>(T74/'Volatile free'!$AN90)*'Volatile free'!O90-(9.9739*EXP(-0.013*T74))</f>
        <v>-1.8104113007859262</v>
      </c>
      <c r="O74" s="23">
        <f>(T74/'Volatile free'!$AN90)*'Volatile free'!P90-(0.0013*T74 + 3.5357)</f>
        <v>-3.5913371885999656</v>
      </c>
      <c r="P74" s="23">
        <f>(T74/'Volatile free'!$AN90)*'Volatile free'!Q90-(0.0181*T74 - 0.1803)</f>
        <v>9.2010032908999229E-2</v>
      </c>
      <c r="Q74" s="23">
        <f>(T74/'Volatile free'!$AN90)*'Volatile free'!T790-(199.9*(T74^-1.609))</f>
        <v>-8.3168817965987685E-2</v>
      </c>
      <c r="R74" s="23">
        <f>(T74/'Volatile free'!$AN90)*'Volatile free'!R90-(-1.105*LN(T74)+5.7669)</f>
        <v>-0.33930337694439561</v>
      </c>
      <c r="S74" s="23">
        <f>'Volatile free'!AN90/'Volatile free'!R90/10000</f>
        <v>0.15516666666666667</v>
      </c>
      <c r="T74" s="25">
        <f t="shared" si="14"/>
        <v>126.24475404964217</v>
      </c>
      <c r="U74" s="23">
        <f>'Volatile free'!L90/'Volatile free'!AN90</f>
        <v>0.10848549946294307</v>
      </c>
      <c r="V74" s="3">
        <f t="shared" si="12"/>
        <v>-5.4017484893858914</v>
      </c>
      <c r="W74" s="3">
        <f t="shared" si="13"/>
        <v>7.1672252176026019</v>
      </c>
    </row>
    <row r="75" spans="1:23" s="22" customFormat="1" x14ac:dyDescent="0.25">
      <c r="A75" s="2" t="s">
        <v>137</v>
      </c>
      <c r="B75" s="8" t="s">
        <v>100</v>
      </c>
      <c r="C75" s="5">
        <v>275.25</v>
      </c>
      <c r="D75" s="5">
        <v>275.55</v>
      </c>
      <c r="E75" s="4">
        <v>545179.05331300001</v>
      </c>
      <c r="F75" s="4">
        <v>6730694.7123299995</v>
      </c>
      <c r="G75" s="4">
        <v>-46.516069999999999</v>
      </c>
      <c r="H75" s="4" t="s">
        <v>135</v>
      </c>
      <c r="I75" s="5" t="s">
        <v>121</v>
      </c>
      <c r="J75" s="5" t="s">
        <v>138</v>
      </c>
      <c r="K75" s="23">
        <f>(T75/'Volatile free'!$AN91)*'Volatile free'!K91-(14.574*LN(T75)+0.2586)</f>
        <v>-2.6314616974568423</v>
      </c>
      <c r="L75" s="23">
        <f>(T75/'Volatile free'!$AN91)*'Volatile free'!M91-(2566.2*(T75^-1.327))</f>
        <v>4.4831554557936144</v>
      </c>
      <c r="M75" s="23">
        <f>(T75/'Volatile free'!$AN91)*'Volatile free'!N91-(44.042*EXP(-0.025*(T75)))</f>
        <v>7.191405738439264</v>
      </c>
      <c r="N75" s="23">
        <f>(T75/'Volatile free'!$AN91)*'Volatile free'!O91-(9.9739*EXP(-0.013*T75))</f>
        <v>-1.6594847035907658</v>
      </c>
      <c r="O75" s="23">
        <f>(T75/'Volatile free'!$AN91)*'Volatile free'!P91-(0.0013*T75 + 3.5357)</f>
        <v>-3.6157172662022266</v>
      </c>
      <c r="P75" s="23">
        <f>(T75/'Volatile free'!$AN91)*'Volatile free'!Q91-(0.0181*T75 - 0.1803)</f>
        <v>-1.1175596712354774</v>
      </c>
      <c r="Q75" s="23">
        <f>(T75/'Volatile free'!$AN91)*'Volatile free'!T791-(199.9*(T75^-1.609))</f>
        <v>-7.4608813754118181E-2</v>
      </c>
      <c r="R75" s="23">
        <f>(T75/'Volatile free'!$AN91)*'Volatile free'!R91-(-1.105*LN(T75)+5.7669)</f>
        <v>-0.2505102404564708</v>
      </c>
      <c r="S75" s="23">
        <f>'Volatile free'!AN91/'Volatile free'!R91/10000</f>
        <v>0.14133333333333334</v>
      </c>
      <c r="T75" s="25">
        <f t="shared" si="14"/>
        <v>135.06099072350347</v>
      </c>
      <c r="U75" s="3">
        <f>'Volatile free'!L91/'Volatile free'!AN91</f>
        <v>0.10015723270440251</v>
      </c>
      <c r="V75" s="3">
        <f t="shared" si="12"/>
        <v>-5.2752019697929926</v>
      </c>
      <c r="W75" s="3">
        <f t="shared" si="13"/>
        <v>11.674561194232879</v>
      </c>
    </row>
    <row r="76" spans="1:23" x14ac:dyDescent="0.25">
      <c r="A76" s="2" t="s">
        <v>222</v>
      </c>
      <c r="B76" s="2" t="s">
        <v>114</v>
      </c>
      <c r="C76" s="3">
        <v>406.4</v>
      </c>
      <c r="D76" s="3">
        <v>406.8</v>
      </c>
      <c r="E76" s="4">
        <v>545184.68073200004</v>
      </c>
      <c r="F76" s="4">
        <v>6730692.9793100003</v>
      </c>
      <c r="G76" s="4">
        <v>-136.503009539</v>
      </c>
      <c r="H76" s="4" t="s">
        <v>135</v>
      </c>
      <c r="I76" s="5" t="s">
        <v>214</v>
      </c>
      <c r="J76" s="2" t="s">
        <v>223</v>
      </c>
      <c r="K76" s="23">
        <f>(T76/'Volatile free'!$AN92)*'Volatile free'!K92-(14.574*LN(T76)+0.2586)</f>
        <v>-2.4468927000075809</v>
      </c>
      <c r="L76" s="23">
        <f>(T76/'Volatile free'!$AN92)*'Volatile free'!M92-(2566.2*(T76^-1.327))</f>
        <v>11.79791215399848</v>
      </c>
      <c r="M76" s="23">
        <f>(T76/'Volatile free'!$AN92)*'Volatile free'!N92-(44.042*EXP(-0.025*(T76)))</f>
        <v>8.3298747547421037</v>
      </c>
      <c r="N76" s="23">
        <f>(T76/'Volatile free'!$AN92)*'Volatile free'!O92-(9.9739*EXP(-0.013*T76))</f>
        <v>-2.0011274614699266</v>
      </c>
      <c r="O76" s="23">
        <f>(T76/'Volatile free'!$AN92)*'Volatile free'!P92-(0.0013*T76 + 3.5357)</f>
        <v>-3.6660307829529364</v>
      </c>
      <c r="P76" s="23">
        <f>(T76/'Volatile free'!$AN92)*'Volatile free'!Q92-(0.0181*T76 - 0.1803)</f>
        <v>-1.6325309444404268</v>
      </c>
      <c r="Q76" s="23">
        <f>(T76/'Volatile free'!$AN92)*'Volatile free'!T792-(199.9*(T76^-1.609))</f>
        <v>-9.2715777273592564E-2</v>
      </c>
      <c r="R76" s="23">
        <f>(T76/'Volatile free'!$AN92)*'Volatile free'!R92-(-1.105*LN(T76)+5.7669)</f>
        <v>-0.41454887867161527</v>
      </c>
      <c r="S76" s="23">
        <f>'Volatile free'!AN92/'Volatile free'!R92/10000</f>
        <v>0.14614285714285716</v>
      </c>
      <c r="T76" s="25">
        <f t="shared" si="14"/>
        <v>118.00016900686269</v>
      </c>
      <c r="U76" s="3">
        <f>'Volatile free'!L92/'Volatile free'!AN92</f>
        <v>0.11739980449657868</v>
      </c>
      <c r="V76" s="3">
        <f t="shared" si="12"/>
        <v>-5.667158244422863</v>
      </c>
      <c r="W76" s="3">
        <f t="shared" si="13"/>
        <v>20.127786908740582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2C90D-E491-4F4D-94B9-0AAEC4076AC0}">
  <dimension ref="A1"/>
  <sheetViews>
    <sheetView workbookViewId="0">
      <selection activeCell="H36" sqref="H36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Original</vt:lpstr>
      <vt:lpstr>Volatile free</vt:lpstr>
      <vt:lpstr>Summary statistics</vt:lpstr>
      <vt:lpstr>Geochemical plots</vt:lpstr>
      <vt:lpstr>LA with plots</vt:lpstr>
      <vt:lpstr>LA with plots w. Falun</vt:lpstr>
      <vt:lpstr>Formulas</vt:lpstr>
      <vt:lpstr>Mass change</vt:lpstr>
      <vt:lpstr>Mass change plot</vt:lpstr>
      <vt:lpstr>Mass change downhole plot</vt:lpstr>
      <vt:lpstr>Mass change statistics</vt:lpstr>
    </vt:vector>
  </TitlesOfParts>
  <Company>Luleå tekniska universitet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Nils Jansson</dc:creator>
  <cp:lastModifiedBy>Griffiths-Brown, Sara</cp:lastModifiedBy>
  <dcterms:created xsi:type="dcterms:W3CDTF">2022-03-26T17:45:08Z</dcterms:created>
  <dcterms:modified xsi:type="dcterms:W3CDTF">2022-09-13T09:23:35Z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bbab825-a111-45e4-86a1-18cee0005896_Enabled">
    <vt:lpwstr>true</vt:lpwstr>
  </property>
  <property fmtid="{D5CDD505-2E9C-101B-9397-08002B2CF9AE}" pid="3" name="MSIP_Label_2bbab825-a111-45e4-86a1-18cee0005896_SetDate">
    <vt:lpwstr>2022-09-13T09:23:31Z</vt:lpwstr>
  </property>
  <property fmtid="{D5CDD505-2E9C-101B-9397-08002B2CF9AE}" pid="4" name="MSIP_Label_2bbab825-a111-45e4-86a1-18cee0005896_Method">
    <vt:lpwstr>Standard</vt:lpwstr>
  </property>
  <property fmtid="{D5CDD505-2E9C-101B-9397-08002B2CF9AE}" pid="5" name="MSIP_Label_2bbab825-a111-45e4-86a1-18cee0005896_Name">
    <vt:lpwstr>2bbab825-a111-45e4-86a1-18cee0005896</vt:lpwstr>
  </property>
  <property fmtid="{D5CDD505-2E9C-101B-9397-08002B2CF9AE}" pid="6" name="MSIP_Label_2bbab825-a111-45e4-86a1-18cee0005896_SiteId">
    <vt:lpwstr>2567d566-604c-408a-8a60-55d0dc9d9d6b</vt:lpwstr>
  </property>
  <property fmtid="{D5CDD505-2E9C-101B-9397-08002B2CF9AE}" pid="7" name="MSIP_Label_2bbab825-a111-45e4-86a1-18cee0005896_ActionId">
    <vt:lpwstr>2e644ead-4837-4a3b-b3ef-4d882da5fce4</vt:lpwstr>
  </property>
  <property fmtid="{D5CDD505-2E9C-101B-9397-08002B2CF9AE}" pid="8" name="MSIP_Label_2bbab825-a111-45e4-86a1-18cee0005896_ContentBits">
    <vt:lpwstr>2</vt:lpwstr>
  </property>
</Properties>
</file>